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9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omments4.xml" ContentType="application/vnd.openxmlformats-officedocument.spreadsheetml.comments+xml"/>
  <Override PartName="/xl/drawings/drawing10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omments5.xml" ContentType="application/vnd.openxmlformats-officedocument.spreadsheetml.comments+xml"/>
  <Override PartName="/xl/drawings/drawing11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omments6.xml" ContentType="application/vnd.openxmlformats-officedocument.spreadsheetml.comments+xml"/>
  <Override PartName="/xl/drawings/drawing12.xml" ContentType="application/vnd.openxmlformats-officedocument.drawing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850" activeTab="1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27" i="10" l="1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27" i="7"/>
  <c r="O26" i="7"/>
  <c r="O25" i="7"/>
  <c r="O24" i="7"/>
  <c r="O23" i="7"/>
  <c r="O22" i="7"/>
  <c r="O21" i="7"/>
  <c r="O20" i="7"/>
  <c r="O19" i="7"/>
  <c r="O18" i="7"/>
  <c r="O17" i="7"/>
  <c r="O16" i="7"/>
  <c r="O15" i="7"/>
  <c r="O14" i="7"/>
  <c r="O13" i="7"/>
  <c r="O12" i="7"/>
  <c r="O11" i="7"/>
  <c r="O10" i="7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11" i="11"/>
  <c r="O26" i="11"/>
  <c r="O25" i="11"/>
  <c r="O24" i="11"/>
  <c r="O23" i="11"/>
  <c r="O22" i="11"/>
  <c r="O21" i="11"/>
  <c r="O20" i="11"/>
  <c r="O19" i="11"/>
  <c r="O18" i="11"/>
  <c r="O17" i="11"/>
  <c r="O16" i="11"/>
  <c r="O15" i="11"/>
  <c r="O14" i="11"/>
  <c r="O13" i="11"/>
  <c r="O12" i="11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27" i="13"/>
  <c r="O26" i="13"/>
  <c r="O25" i="13"/>
  <c r="O24" i="13"/>
  <c r="O23" i="13"/>
  <c r="O22" i="13"/>
  <c r="O21" i="13"/>
  <c r="O20" i="13"/>
  <c r="O19" i="13"/>
  <c r="O18" i="13"/>
  <c r="O17" i="13"/>
  <c r="O16" i="13"/>
  <c r="O15" i="13"/>
  <c r="O14" i="13"/>
  <c r="O13" i="13"/>
  <c r="O12" i="13"/>
  <c r="O11" i="13"/>
  <c r="O10" i="13"/>
  <c r="O27" i="12"/>
  <c r="O26" i="12"/>
  <c r="O25" i="12"/>
  <c r="O24" i="12"/>
  <c r="O23" i="12"/>
  <c r="O22" i="12"/>
  <c r="O15" i="12"/>
  <c r="O20" i="12"/>
  <c r="O21" i="12"/>
  <c r="O19" i="12"/>
  <c r="O18" i="12"/>
  <c r="O17" i="12"/>
  <c r="O16" i="12"/>
  <c r="O13" i="12"/>
  <c r="O12" i="12"/>
  <c r="O11" i="12"/>
  <c r="O14" i="12"/>
  <c r="F7" i="1"/>
  <c r="F6" i="1"/>
  <c r="F5" i="1"/>
  <c r="F4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F7" i="3"/>
  <c r="F6" i="3"/>
  <c r="F5" i="3"/>
  <c r="F4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F7" i="4"/>
  <c r="F6" i="4"/>
  <c r="F5" i="4"/>
  <c r="F4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100" i="5"/>
  <c r="J101" i="5"/>
  <c r="J102" i="5"/>
  <c r="J103" i="5"/>
  <c r="F6" i="5" s="1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F7" i="5"/>
  <c r="F5" i="5"/>
  <c r="F4" i="5"/>
  <c r="F4" i="6"/>
  <c r="F5" i="6"/>
  <c r="F7" i="6"/>
  <c r="F6" i="6"/>
  <c r="F7" i="7"/>
  <c r="F6" i="7"/>
  <c r="F5" i="7"/>
  <c r="F4" i="7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F8" i="9"/>
  <c r="F7" i="9"/>
  <c r="F6" i="9"/>
  <c r="F5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O10" i="10"/>
  <c r="F7" i="10"/>
  <c r="F6" i="10"/>
  <c r="F5" i="10"/>
  <c r="F4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281" i="10"/>
  <c r="J282" i="10"/>
  <c r="J283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332" i="10"/>
  <c r="J333" i="10"/>
  <c r="J334" i="10"/>
  <c r="J335" i="10"/>
  <c r="J336" i="10"/>
  <c r="J337" i="10"/>
  <c r="J338" i="10"/>
  <c r="J339" i="10"/>
  <c r="J340" i="10"/>
  <c r="J341" i="10"/>
  <c r="J342" i="10"/>
  <c r="J343" i="10"/>
  <c r="J344" i="10"/>
  <c r="J345" i="10"/>
  <c r="J346" i="10"/>
  <c r="J347" i="10"/>
  <c r="J348" i="10"/>
  <c r="J349" i="10"/>
  <c r="J350" i="10"/>
  <c r="J351" i="10"/>
  <c r="J352" i="10"/>
  <c r="J353" i="10"/>
  <c r="J354" i="10"/>
  <c r="J355" i="10"/>
  <c r="J356" i="10"/>
  <c r="J357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81" i="10"/>
  <c r="J382" i="10"/>
  <c r="J383" i="10"/>
  <c r="J384" i="10"/>
  <c r="J385" i="10"/>
  <c r="J386" i="10"/>
  <c r="J387" i="10"/>
  <c r="J388" i="10"/>
  <c r="J389" i="10"/>
  <c r="J390" i="10"/>
  <c r="J391" i="10"/>
  <c r="J392" i="10"/>
  <c r="J393" i="10"/>
  <c r="J394" i="10"/>
  <c r="J395" i="10"/>
  <c r="J396" i="10"/>
  <c r="J397" i="10"/>
  <c r="J398" i="10"/>
  <c r="J399" i="10"/>
  <c r="J400" i="10"/>
  <c r="J401" i="10"/>
  <c r="J402" i="10"/>
  <c r="J403" i="10"/>
  <c r="J404" i="10"/>
  <c r="J405" i="10"/>
  <c r="J406" i="10"/>
  <c r="J407" i="10"/>
  <c r="J408" i="10"/>
  <c r="J409" i="10"/>
  <c r="J410" i="10"/>
  <c r="J411" i="10"/>
  <c r="J412" i="10"/>
  <c r="J413" i="10"/>
  <c r="J414" i="10"/>
  <c r="J415" i="10"/>
  <c r="J416" i="10"/>
  <c r="J417" i="10"/>
  <c r="J418" i="10"/>
  <c r="J419" i="10"/>
  <c r="J420" i="10"/>
  <c r="J421" i="10"/>
  <c r="J422" i="10"/>
  <c r="J423" i="10"/>
  <c r="J424" i="10"/>
  <c r="J425" i="10"/>
  <c r="J426" i="10"/>
  <c r="J427" i="10"/>
  <c r="J428" i="10"/>
  <c r="J429" i="10"/>
  <c r="J430" i="10"/>
  <c r="J431" i="10"/>
  <c r="J432" i="10"/>
  <c r="J433" i="10"/>
  <c r="J434" i="10"/>
  <c r="J435" i="10"/>
  <c r="J436" i="10"/>
  <c r="J437" i="10"/>
  <c r="J438" i="10"/>
  <c r="J439" i="10"/>
  <c r="J440" i="10"/>
  <c r="J441" i="10"/>
  <c r="J442" i="10"/>
  <c r="J443" i="10"/>
  <c r="J444" i="10"/>
  <c r="J445" i="10"/>
  <c r="J446" i="10"/>
  <c r="J447" i="10"/>
  <c r="J448" i="10"/>
  <c r="J449" i="10"/>
  <c r="J450" i="10"/>
  <c r="J451" i="10"/>
  <c r="J452" i="10"/>
  <c r="J453" i="10"/>
  <c r="J454" i="10"/>
  <c r="J455" i="10"/>
  <c r="J456" i="10"/>
  <c r="J457" i="10"/>
  <c r="J458" i="10"/>
  <c r="J459" i="10"/>
  <c r="J460" i="10"/>
  <c r="J461" i="10"/>
  <c r="J462" i="10"/>
  <c r="J463" i="10"/>
  <c r="J464" i="10"/>
  <c r="J465" i="10"/>
  <c r="J466" i="10"/>
  <c r="J467" i="10"/>
  <c r="J468" i="10"/>
  <c r="J469" i="10"/>
  <c r="J470" i="10"/>
  <c r="J471" i="10"/>
  <c r="J472" i="10"/>
  <c r="J473" i="10"/>
  <c r="J474" i="10"/>
  <c r="J475" i="10"/>
  <c r="J476" i="10"/>
  <c r="J477" i="10"/>
  <c r="J478" i="10"/>
  <c r="J479" i="10"/>
  <c r="J480" i="10"/>
  <c r="J481" i="10"/>
  <c r="J482" i="10"/>
  <c r="J483" i="10"/>
  <c r="J484" i="10"/>
  <c r="J485" i="10"/>
  <c r="J486" i="10"/>
  <c r="J487" i="10"/>
  <c r="J488" i="10"/>
  <c r="J489" i="10"/>
  <c r="J490" i="10"/>
  <c r="J491" i="10"/>
  <c r="J492" i="10"/>
  <c r="J493" i="10"/>
  <c r="J494" i="10"/>
  <c r="J495" i="10"/>
  <c r="J496" i="10"/>
  <c r="J497" i="10"/>
  <c r="J498" i="10"/>
  <c r="J499" i="10"/>
  <c r="J500" i="10"/>
  <c r="O27" i="11"/>
  <c r="O10" i="11"/>
  <c r="F7" i="11"/>
  <c r="F6" i="11"/>
  <c r="F5" i="11"/>
  <c r="F4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156" i="13"/>
  <c r="J157" i="13"/>
  <c r="J158" i="13"/>
  <c r="J159" i="13"/>
  <c r="J160" i="13"/>
  <c r="J161" i="13"/>
  <c r="J162" i="13"/>
  <c r="J163" i="13"/>
  <c r="J164" i="13"/>
  <c r="J165" i="13"/>
  <c r="J166" i="13"/>
  <c r="J167" i="13"/>
  <c r="J168" i="13"/>
  <c r="J169" i="13"/>
  <c r="J170" i="13"/>
  <c r="J171" i="13"/>
  <c r="J172" i="13"/>
  <c r="J173" i="13"/>
  <c r="J174" i="13"/>
  <c r="J175" i="13"/>
  <c r="J176" i="13"/>
  <c r="J177" i="13"/>
  <c r="J178" i="13"/>
  <c r="J179" i="13"/>
  <c r="J180" i="13"/>
  <c r="J181" i="13"/>
  <c r="J182" i="13"/>
  <c r="J183" i="13"/>
  <c r="J184" i="13"/>
  <c r="J185" i="13"/>
  <c r="J186" i="13"/>
  <c r="J187" i="13"/>
  <c r="J188" i="13"/>
  <c r="J189" i="13"/>
  <c r="J190" i="13"/>
  <c r="J191" i="13"/>
  <c r="J192" i="13"/>
  <c r="J193" i="13"/>
  <c r="J194" i="13"/>
  <c r="J195" i="13"/>
  <c r="J196" i="13"/>
  <c r="J197" i="13"/>
  <c r="J198" i="13"/>
  <c r="J199" i="13"/>
  <c r="J200" i="13"/>
  <c r="J201" i="13"/>
  <c r="J202" i="13"/>
  <c r="J203" i="13"/>
  <c r="J204" i="13"/>
  <c r="J205" i="13"/>
  <c r="J206" i="13"/>
  <c r="J207" i="13"/>
  <c r="J208" i="13"/>
  <c r="J209" i="13"/>
  <c r="J210" i="13"/>
  <c r="J211" i="13"/>
  <c r="J212" i="13"/>
  <c r="J213" i="13"/>
  <c r="J214" i="13"/>
  <c r="J215" i="13"/>
  <c r="J216" i="13"/>
  <c r="J217" i="13"/>
  <c r="J218" i="13"/>
  <c r="J219" i="13"/>
  <c r="J220" i="13"/>
  <c r="J221" i="13"/>
  <c r="J222" i="13"/>
  <c r="J223" i="13"/>
  <c r="J224" i="13"/>
  <c r="J225" i="13"/>
  <c r="J226" i="13"/>
  <c r="J227" i="13"/>
  <c r="J228" i="13"/>
  <c r="J229" i="13"/>
  <c r="J230" i="13"/>
  <c r="J231" i="13"/>
  <c r="J232" i="13"/>
  <c r="J233" i="13"/>
  <c r="J234" i="13"/>
  <c r="J235" i="13"/>
  <c r="J236" i="13"/>
  <c r="J237" i="13"/>
  <c r="J238" i="13"/>
  <c r="J239" i="13"/>
  <c r="J240" i="13"/>
  <c r="J241" i="13"/>
  <c r="J242" i="13"/>
  <c r="J243" i="13"/>
  <c r="J244" i="13"/>
  <c r="J245" i="13"/>
  <c r="J246" i="13"/>
  <c r="J247" i="13"/>
  <c r="J248" i="13"/>
  <c r="J249" i="13"/>
  <c r="J250" i="13"/>
  <c r="J251" i="13"/>
  <c r="J252" i="13"/>
  <c r="J253" i="13"/>
  <c r="J254" i="13"/>
  <c r="J255" i="13"/>
  <c r="J256" i="13"/>
  <c r="J257" i="13"/>
  <c r="J258" i="13"/>
  <c r="J259" i="13"/>
  <c r="J260" i="13"/>
  <c r="J261" i="13"/>
  <c r="J262" i="13"/>
  <c r="J263" i="13"/>
  <c r="J264" i="13"/>
  <c r="J265" i="13"/>
  <c r="J266" i="13"/>
  <c r="J267" i="13"/>
  <c r="J268" i="13"/>
  <c r="J269" i="13"/>
  <c r="J270" i="13"/>
  <c r="J271" i="13"/>
  <c r="J272" i="13"/>
  <c r="J273" i="13"/>
  <c r="J274" i="13"/>
  <c r="J275" i="13"/>
  <c r="J276" i="13"/>
  <c r="J277" i="13"/>
  <c r="J278" i="13"/>
  <c r="J279" i="13"/>
  <c r="J280" i="13"/>
  <c r="J281" i="13"/>
  <c r="J282" i="13"/>
  <c r="J283" i="13"/>
  <c r="J284" i="13"/>
  <c r="J285" i="13"/>
  <c r="J286" i="13"/>
  <c r="J287" i="13"/>
  <c r="J288" i="13"/>
  <c r="J289" i="13"/>
  <c r="J290" i="13"/>
  <c r="J291" i="13"/>
  <c r="J292" i="13"/>
  <c r="J293" i="13"/>
  <c r="J294" i="13"/>
  <c r="J295" i="13"/>
  <c r="J296" i="13"/>
  <c r="J297" i="13"/>
  <c r="J298" i="13"/>
  <c r="J299" i="13"/>
  <c r="J300" i="13"/>
  <c r="O10" i="12"/>
  <c r="F7" i="12"/>
  <c r="F4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98" i="11" l="1"/>
  <c r="J99" i="11"/>
  <c r="J100" i="11"/>
  <c r="J101" i="11"/>
  <c r="J102" i="11"/>
  <c r="J103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171" i="10" l="1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98" i="10" l="1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F7" i="8" l="1"/>
  <c r="F4" i="8"/>
  <c r="F7" i="13"/>
  <c r="F4" i="13"/>
  <c r="J99" i="13" l="1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7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F5" i="12" l="1"/>
  <c r="F6" i="12"/>
  <c r="F6" i="13"/>
  <c r="F5" i="13"/>
  <c r="J11" i="3" l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11" i="1"/>
  <c r="J12" i="1"/>
  <c r="J13" i="1"/>
  <c r="J14" i="1"/>
  <c r="J15" i="1"/>
  <c r="J16" i="1"/>
  <c r="J17" i="1"/>
  <c r="J18" i="1"/>
  <c r="J19" i="1"/>
  <c r="J53" i="10" l="1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10" i="3"/>
  <c r="F6" i="8" l="1"/>
  <c r="F5" i="8"/>
  <c r="J10" i="1"/>
</calcChain>
</file>

<file path=xl/comments1.xml><?xml version="1.0" encoding="utf-8"?>
<comments xmlns="http://schemas.openxmlformats.org/spreadsheetml/2006/main">
  <authors>
    <author>DURBAN Ludovic SCH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*****Faux*Faux*Faux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2.xml><?xml version="1.0" encoding="utf-8"?>
<comments xmlns="http://schemas.openxmlformats.org/spreadsheetml/2006/main">
  <authors>
    <author>DURBAN Ludovic SCH</author>
  </authors>
  <commentList>
    <comment ref="E17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3.xml><?xml version="1.0" encoding="utf-8"?>
<comments xmlns="http://schemas.openxmlformats.org/spreadsheetml/2006/main">
  <authors>
    <author>DURBAN Ludovic SCH</author>
  </authors>
  <commentList>
    <comment ref="E13" authorId="0" shapeId="0">
      <text>
        <r>
          <rPr>
            <sz val="9"/>
            <color indexed="81"/>
            <rFont val="Tahoma"/>
            <family val="2"/>
          </rPr>
          <t>* ****Faux*Faux*Faux</t>
        </r>
      </text>
    </comment>
  </commentList>
</comments>
</file>

<file path=xl/comments4.xml><?xml version="1.0" encoding="utf-8"?>
<comments xmlns="http://schemas.openxmlformats.org/spreadsheetml/2006/main">
  <authors>
    <author>DURBAN Ludovic SCH</author>
    <author>LÉRAUD Matthieu PM</author>
    <author>GRASS Christine ADJ ADM PPAL 2CL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3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20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30" authorId="0" shapeId="0">
      <text>
        <r>
          <rPr>
            <sz val="9"/>
            <color indexed="81"/>
            <rFont val="Tahoma"/>
            <family val="2"/>
          </rPr>
          <t>04/09/2019* ** 04/09/2019*04/09/2019*Faux*Vrai*Vrai</t>
        </r>
      </text>
    </comment>
    <comment ref="E76" authorId="0" shapeId="0">
      <text>
        <r>
          <rPr>
            <sz val="9"/>
            <color indexed="81"/>
            <rFont val="Tahoma"/>
            <family val="2"/>
          </rPr>
          <t>*** **Faux*Faux*Faux</t>
        </r>
      </text>
    </comment>
    <comment ref="E126" authorId="1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33" authorId="1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34" authorId="1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35" authorId="1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52" authorId="2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60" authorId="2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5.xml><?xml version="1.0" encoding="utf-8"?>
<comments xmlns="http://schemas.openxmlformats.org/spreadsheetml/2006/main">
  <authors>
    <author>GRASS Christine ADJ ADM PPAL 2CL</author>
    <author>DURBAN Ludovic SCH</author>
    <author>LÉRAUD Matthieu PM</author>
    <author>GOSLIN Aurelie ADJT ADM AE</author>
  </authors>
  <commentList>
    <comment ref="E24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28" authorId="1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40" authorId="2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60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71" authorId="3" shapeId="0">
      <text>
        <r>
          <rPr>
            <sz val="9"/>
            <color indexed="81"/>
            <rFont val="Tahoma"/>
            <family val="2"/>
          </rPr>
          <t>08/10/2019* ** 10/10/2019*10/10/2019*Faux*Vrai*Vrai</t>
        </r>
      </text>
    </comment>
    <comment ref="E132" authorId="3" shapeId="0">
      <text>
        <r>
          <rPr>
            <sz val="9"/>
            <color indexed="81"/>
            <rFont val="Tahoma"/>
            <family val="2"/>
          </rPr>
          <t>18/10/2019*21/10/2019** **Faux*Faux*Faux</t>
        </r>
      </text>
    </comment>
    <comment ref="E190" authorId="1" shapeId="0">
      <text>
        <r>
          <rPr>
            <sz val="9"/>
            <color indexed="81"/>
            <rFont val="Tahoma"/>
            <family val="2"/>
          </rPr>
          <t>30/10/2019* 31/10/2019** **Vrai*Faux*Faux</t>
        </r>
      </text>
    </comment>
    <comment ref="E191" authorId="1" shapeId="0">
      <text>
        <r>
          <rPr>
            <sz val="9"/>
            <color indexed="81"/>
            <rFont val="Tahoma"/>
            <family val="2"/>
          </rPr>
          <t>30/10/2019*31/10/2019*05/11/2019* **Vrai*Faux*Faux</t>
        </r>
      </text>
    </comment>
  </commentList>
</comments>
</file>

<file path=xl/comments6.xml><?xml version="1.0" encoding="utf-8"?>
<comments xmlns="http://schemas.openxmlformats.org/spreadsheetml/2006/main">
  <authors>
    <author>GRASS Christine ADJ ADM PPAL 2CL</author>
    <author>LÉRAUD Matthieu PM</author>
  </authors>
  <commentList>
    <comment ref="E21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42" authorId="1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08" authorId="0" shapeId="0">
      <text>
        <r>
          <rPr>
            <sz val="9"/>
            <color indexed="81"/>
            <rFont val="Tahoma"/>
            <family val="2"/>
          </rPr>
          <t>18/10/2019* 21/10/2019*14/11/2019* **Vrai*Faux*Faux</t>
        </r>
      </text>
    </comment>
  </commentList>
</comments>
</file>

<file path=xl/sharedStrings.xml><?xml version="1.0" encoding="utf-8"?>
<sst xmlns="http://schemas.openxmlformats.org/spreadsheetml/2006/main" count="2949" uniqueCount="767">
  <si>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</si>
  <si>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</si>
  <si>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</si>
  <si>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</si>
  <si>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</si>
  <si>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</si>
  <si>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</si>
  <si>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</si>
  <si>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</si>
  <si>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</si>
  <si>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DATE DE REPONSE</t>
  </si>
  <si>
    <t>DELAI DE REPONSE</t>
  </si>
  <si>
    <t>OBSERVATIONS</t>
  </si>
  <si>
    <t>DEMANDE D'ATTESTATION PROVISOIRE</t>
  </si>
  <si>
    <t>DEMANDE D'EXEMPTION</t>
  </si>
  <si>
    <t>OBJECTEUR DE CONSCIENCE</t>
  </si>
  <si>
    <t>RECENSEMENT</t>
  </si>
  <si>
    <t>ATTESTATION + 25 ANS</t>
  </si>
  <si>
    <t>CONVOCATION JDC</t>
  </si>
  <si>
    <t>DECLARATION D'OPTION</t>
  </si>
  <si>
    <t xml:space="preserve">SUIVI DES MAILS ADMINISTRE </t>
  </si>
  <si>
    <r>
      <t xml:space="preserve">OBJET                                                         </t>
    </r>
    <r>
      <rPr>
        <b/>
        <sz val="11"/>
        <color rgb="FFFF0000"/>
        <rFont val="Bodoni MT"/>
        <family val="1"/>
      </rPr>
      <t>"Demande d'exemption" double-cliquez sur la cellule NID et remplir le formulaire</t>
    </r>
  </si>
  <si>
    <t>Période</t>
  </si>
  <si>
    <t>DURBAN</t>
  </si>
  <si>
    <t>SPIESSER</t>
  </si>
  <si>
    <t>JESSICA</t>
  </si>
  <si>
    <t>SIPP</t>
  </si>
  <si>
    <t>ANTOINE</t>
  </si>
  <si>
    <t>LEYS</t>
  </si>
  <si>
    <t>GEOFFREY</t>
  </si>
  <si>
    <t>GRASS</t>
  </si>
  <si>
    <t>VONESCH</t>
  </si>
  <si>
    <t>CHLOE</t>
  </si>
  <si>
    <t>THELLIER</t>
  </si>
  <si>
    <t>ELOUANE</t>
  </si>
  <si>
    <t>RENE</t>
  </si>
  <si>
    <t>HUGO</t>
  </si>
  <si>
    <t>TREIBER</t>
  </si>
  <si>
    <t>CAMILLE</t>
  </si>
  <si>
    <t>RAVIER</t>
  </si>
  <si>
    <t>MARINE</t>
  </si>
  <si>
    <t>LUCAS</t>
  </si>
  <si>
    <t>BAPTISTE</t>
  </si>
  <si>
    <t>REPORT JDC</t>
  </si>
  <si>
    <t>PETROVIC</t>
  </si>
  <si>
    <t>LEO</t>
  </si>
  <si>
    <t>DIEZ</t>
  </si>
  <si>
    <t>INCONNU</t>
  </si>
  <si>
    <t>BRUNO</t>
  </si>
  <si>
    <t>DOPPLER</t>
  </si>
  <si>
    <t>SANDRA</t>
  </si>
  <si>
    <t>ERISMANN</t>
  </si>
  <si>
    <t>SAMUEL</t>
  </si>
  <si>
    <t>FERNANDEZ</t>
  </si>
  <si>
    <t>EDWIGE</t>
  </si>
  <si>
    <t>KRANTZ</t>
  </si>
  <si>
    <t>KRANZ</t>
  </si>
  <si>
    <t>JULIETTE</t>
  </si>
  <si>
    <t>DESHORTIES</t>
  </si>
  <si>
    <t>MATHEO</t>
  </si>
  <si>
    <t>SCHWARTZ</t>
  </si>
  <si>
    <t>SCHWARZ</t>
  </si>
  <si>
    <t>MAXIME</t>
  </si>
  <si>
    <t>DAHER</t>
  </si>
  <si>
    <t>ANISSA</t>
  </si>
  <si>
    <t>VIRE</t>
  </si>
  <si>
    <t>LOUISE</t>
  </si>
  <si>
    <t>HESS</t>
  </si>
  <si>
    <t>MARIE</t>
  </si>
  <si>
    <t>JACQUEL</t>
  </si>
  <si>
    <t>ALEXIA</t>
  </si>
  <si>
    <t>MAILS majdc.fr</t>
  </si>
  <si>
    <t>OPTION FR MAJ SAGA</t>
  </si>
  <si>
    <t>REPONSE TEL</t>
  </si>
  <si>
    <t>MAJ SAGA EXEMPTE</t>
  </si>
  <si>
    <t>BEYL</t>
  </si>
  <si>
    <t>DAMIEN</t>
  </si>
  <si>
    <t>LEDEE</t>
  </si>
  <si>
    <t>ADRIEN</t>
  </si>
  <si>
    <t>SCHWAB</t>
  </si>
  <si>
    <t>CARLA</t>
  </si>
  <si>
    <t>HUBERT</t>
  </si>
  <si>
    <t>OSTERMANN</t>
  </si>
  <si>
    <t>PRAUTOIS</t>
  </si>
  <si>
    <t>GUILLAUME</t>
  </si>
  <si>
    <t>MATTHIEU</t>
  </si>
  <si>
    <t>FAIVRE</t>
  </si>
  <si>
    <t>LISE</t>
  </si>
  <si>
    <t>MARCK</t>
  </si>
  <si>
    <t>VIOLAINE</t>
  </si>
  <si>
    <t>BASTIEN</t>
  </si>
  <si>
    <t>SCHULL</t>
  </si>
  <si>
    <t>KATIA</t>
  </si>
  <si>
    <t>ZERR</t>
  </si>
  <si>
    <t>FRATTINI</t>
  </si>
  <si>
    <t>DEMESMAY</t>
  </si>
  <si>
    <t>JAECKER</t>
  </si>
  <si>
    <t>RUFFENACH</t>
  </si>
  <si>
    <t>BRUCKERT</t>
  </si>
  <si>
    <t>ULRICH</t>
  </si>
  <si>
    <t>JULES</t>
  </si>
  <si>
    <t>KEVIN</t>
  </si>
  <si>
    <t>FLORIAN</t>
  </si>
  <si>
    <t>SHIREL</t>
  </si>
  <si>
    <t>HONORINE</t>
  </si>
  <si>
    <t>NOAH</t>
  </si>
  <si>
    <t>DUFLOS</t>
  </si>
  <si>
    <t>D ALESSANDRO</t>
  </si>
  <si>
    <t>WECKEL</t>
  </si>
  <si>
    <t>PAULINE</t>
  </si>
  <si>
    <t>LIENERT</t>
  </si>
  <si>
    <t>FEDER</t>
  </si>
  <si>
    <t>MARGAUX</t>
  </si>
  <si>
    <t>BELOT</t>
  </si>
  <si>
    <t>FREDERIK</t>
  </si>
  <si>
    <t>FIONA</t>
  </si>
  <si>
    <t>BOROWIAK</t>
  </si>
  <si>
    <t>D'ALESSANDRO</t>
  </si>
  <si>
    <t>LAURA</t>
  </si>
  <si>
    <t>LEBEAU</t>
  </si>
  <si>
    <t>MONGIN</t>
  </si>
  <si>
    <t>AURELIEN</t>
  </si>
  <si>
    <t>CURIR</t>
  </si>
  <si>
    <t>BUCHER</t>
  </si>
  <si>
    <t>MANON</t>
  </si>
  <si>
    <t>NATHAN</t>
  </si>
  <si>
    <t>STEVEN</t>
  </si>
  <si>
    <t>KARLOWSKI</t>
  </si>
  <si>
    <t>KOENIG</t>
  </si>
  <si>
    <t>HERRMANN</t>
  </si>
  <si>
    <t>CLEMENT</t>
  </si>
  <si>
    <t>MERCIER--WALTER</t>
  </si>
  <si>
    <t>EDWIN</t>
  </si>
  <si>
    <t>CLEMENCE</t>
  </si>
  <si>
    <t>MAELYS</t>
  </si>
  <si>
    <t>CHANGEMENT DE SITUATION / NOM</t>
  </si>
  <si>
    <t xml:space="preserve"> ATTESTATION DE PARTICIPATION A LA JDC </t>
  </si>
  <si>
    <t>DEMANDE D'ESS</t>
  </si>
  <si>
    <t xml:space="preserve"> NUMERO IDENTIFIANT DEFENSE</t>
  </si>
  <si>
    <t>DOUBLE NATIONAUX</t>
  </si>
  <si>
    <t>RENSEIGNEMENT SUR LA JDC</t>
  </si>
  <si>
    <t xml:space="preserve">CHANGEMENT D'ADRESSE </t>
  </si>
  <si>
    <t>DEMANDE DE DOCUMENTATION</t>
  </si>
  <si>
    <t>WILLEMANN</t>
  </si>
  <si>
    <t>GILLES</t>
  </si>
  <si>
    <t>CHARLIER</t>
  </si>
  <si>
    <t>12/092019</t>
  </si>
  <si>
    <t>EREN</t>
  </si>
  <si>
    <t>NEGER</t>
  </si>
  <si>
    <t>FIMBEL</t>
  </si>
  <si>
    <t>MAIRE</t>
  </si>
  <si>
    <t>AMELIE</t>
  </si>
  <si>
    <t>JULIEN</t>
  </si>
  <si>
    <t>LUTHRINGER</t>
  </si>
  <si>
    <t>ALEXANDRE</t>
  </si>
  <si>
    <t>MAURER</t>
  </si>
  <si>
    <t>ALEX</t>
  </si>
  <si>
    <t>KAAN</t>
  </si>
  <si>
    <t>FORD</t>
  </si>
  <si>
    <t>WOLFF</t>
  </si>
  <si>
    <t>LILY</t>
  </si>
  <si>
    <t>DANIEL</t>
  </si>
  <si>
    <t>LERAUD</t>
  </si>
  <si>
    <t>GUISE</t>
  </si>
  <si>
    <t>KOPP</t>
  </si>
  <si>
    <t>MARIE-LAURE</t>
  </si>
  <si>
    <t>FRAUDIN</t>
  </si>
  <si>
    <t>LANG</t>
  </si>
  <si>
    <t>LUIGI TRITSCH</t>
  </si>
  <si>
    <t>THERON</t>
  </si>
  <si>
    <t>ZOE</t>
  </si>
  <si>
    <t>JACOB</t>
  </si>
  <si>
    <t>NOEMY</t>
  </si>
  <si>
    <t>MALLAURY</t>
  </si>
  <si>
    <t>ORTEGA</t>
  </si>
  <si>
    <t>FRANCOIS</t>
  </si>
  <si>
    <t>JADE</t>
  </si>
  <si>
    <t>METIN</t>
  </si>
  <si>
    <t>UMMU DENIZ</t>
  </si>
  <si>
    <t>GASSER</t>
  </si>
  <si>
    <t>GRAFF</t>
  </si>
  <si>
    <t>THOMAS</t>
  </si>
  <si>
    <t>LAURINE</t>
  </si>
  <si>
    <t>MOSER</t>
  </si>
  <si>
    <t>BIENTZ</t>
  </si>
  <si>
    <t>PHILIPPE</t>
  </si>
  <si>
    <t>ALISON</t>
  </si>
  <si>
    <t>HADIR</t>
  </si>
  <si>
    <t>LE MAILLOT</t>
  </si>
  <si>
    <t>PAUL-LOUP</t>
  </si>
  <si>
    <t>SORRENTINO</t>
  </si>
  <si>
    <t>ENZO</t>
  </si>
  <si>
    <t>KENNAR</t>
  </si>
  <si>
    <t>SALAH-SALAH</t>
  </si>
  <si>
    <t>GULLY</t>
  </si>
  <si>
    <t>CHARITAKIS</t>
  </si>
  <si>
    <t>FARHA</t>
  </si>
  <si>
    <t>AHMED</t>
  </si>
  <si>
    <t>CAUVY</t>
  </si>
  <si>
    <t>NAOMI</t>
  </si>
  <si>
    <t>BAUMANN</t>
  </si>
  <si>
    <t>ANAIS</t>
  </si>
  <si>
    <t>VURPILLOT</t>
  </si>
  <si>
    <t>ARNOLD</t>
  </si>
  <si>
    <t>ROHMER</t>
  </si>
  <si>
    <t>FRENOT</t>
  </si>
  <si>
    <t>MONVOISIN</t>
  </si>
  <si>
    <t>CECILE</t>
  </si>
  <si>
    <t>GAEL</t>
  </si>
  <si>
    <t>LEA</t>
  </si>
  <si>
    <t>LOU</t>
  </si>
  <si>
    <t>SIFDIR</t>
  </si>
  <si>
    <t>IMPERIAL</t>
  </si>
  <si>
    <t>MATTEO</t>
  </si>
  <si>
    <t>MANDEL</t>
  </si>
  <si>
    <t>JUSTINE</t>
  </si>
  <si>
    <t>BAUER</t>
  </si>
  <si>
    <t>LEKCIR</t>
  </si>
  <si>
    <t>CANA</t>
  </si>
  <si>
    <t>SABRI</t>
  </si>
  <si>
    <t>ANSEL</t>
  </si>
  <si>
    <t>ALEXIS</t>
  </si>
  <si>
    <t>GUNDOGDU</t>
  </si>
  <si>
    <t>BERNHARDT</t>
  </si>
  <si>
    <t>DUPONT</t>
  </si>
  <si>
    <t>DOGAN</t>
  </si>
  <si>
    <t>SEVGI</t>
  </si>
  <si>
    <t>MONFOUGA</t>
  </si>
  <si>
    <t>MALET</t>
  </si>
  <si>
    <t>MATHIEU</t>
  </si>
  <si>
    <t>NEO</t>
  </si>
  <si>
    <t>MERVE</t>
  </si>
  <si>
    <t>DA CUNHA</t>
  </si>
  <si>
    <t>GOSLIN</t>
  </si>
  <si>
    <t>CHAUVIN</t>
  </si>
  <si>
    <t>MEYER</t>
  </si>
  <si>
    <t>CALAME</t>
  </si>
  <si>
    <t>FRANCISCO</t>
  </si>
  <si>
    <t>FROESCH</t>
  </si>
  <si>
    <t>LEMBLE</t>
  </si>
  <si>
    <t>HILDER</t>
  </si>
  <si>
    <t>SPIHLMANN</t>
  </si>
  <si>
    <t>TOM</t>
  </si>
  <si>
    <t>ARNAUD</t>
  </si>
  <si>
    <t>HILBER</t>
  </si>
  <si>
    <t>KARL-MORGAN</t>
  </si>
  <si>
    <t>Traité par tél par Mme Charbonnier</t>
  </si>
  <si>
    <t>MARTIN</t>
  </si>
  <si>
    <t>AMBIL</t>
  </si>
  <si>
    <t>KUENTZ</t>
  </si>
  <si>
    <t>CAKMAK</t>
  </si>
  <si>
    <t>FLORA</t>
  </si>
  <si>
    <t>NOEMIE</t>
  </si>
  <si>
    <t>OZGE</t>
  </si>
  <si>
    <t>LANDAIS</t>
  </si>
  <si>
    <t>EMMA</t>
  </si>
  <si>
    <t>REUTTER</t>
  </si>
  <si>
    <t>THOMA</t>
  </si>
  <si>
    <t>ANTHONY</t>
  </si>
  <si>
    <t>LISA</t>
  </si>
  <si>
    <t>D'ARANJO</t>
  </si>
  <si>
    <t>ELSA</t>
  </si>
  <si>
    <t>AZIZCAN</t>
  </si>
  <si>
    <t>CHERREY</t>
  </si>
  <si>
    <t>SEBBAT</t>
  </si>
  <si>
    <t>ABLAK</t>
  </si>
  <si>
    <t>CRESTANI</t>
  </si>
  <si>
    <t>GWLADYS</t>
  </si>
  <si>
    <t>JOEY</t>
  </si>
  <si>
    <t>GENSBITTEL</t>
  </si>
  <si>
    <t>METZGER</t>
  </si>
  <si>
    <t>MELINA</t>
  </si>
  <si>
    <t>RUNSER</t>
  </si>
  <si>
    <t>BIRAUD</t>
  </si>
  <si>
    <t>JULIA</t>
  </si>
  <si>
    <t>OUVANGUIGA</t>
  </si>
  <si>
    <t>JESSYCA</t>
  </si>
  <si>
    <t>CHALGHOUMI</t>
  </si>
  <si>
    <t>AFRIYIE</t>
  </si>
  <si>
    <t>SCHAERER</t>
  </si>
  <si>
    <t>FOLZER</t>
  </si>
  <si>
    <t>BOUTHLIJA</t>
  </si>
  <si>
    <t>MEYSSA</t>
  </si>
  <si>
    <t>SONIA</t>
  </si>
  <si>
    <t>EMILIE</t>
  </si>
  <si>
    <t>CLARA</t>
  </si>
  <si>
    <t>STEGER</t>
  </si>
  <si>
    <t>GUMNY</t>
  </si>
  <si>
    <t>DESROCHES</t>
  </si>
  <si>
    <t>ARNOULD</t>
  </si>
  <si>
    <t>SCHILL</t>
  </si>
  <si>
    <t>VERMEERSCH</t>
  </si>
  <si>
    <t>STAMILE</t>
  </si>
  <si>
    <t>DENIS</t>
  </si>
  <si>
    <t>THEO</t>
  </si>
  <si>
    <t>ANGEL</t>
  </si>
  <si>
    <t>BOUTHANYA</t>
  </si>
  <si>
    <t>HAMAMI</t>
  </si>
  <si>
    <t>MOEMATA</t>
  </si>
  <si>
    <t>QUENTIN</t>
  </si>
  <si>
    <t>LOUISA</t>
  </si>
  <si>
    <t>DI CONSOLI</t>
  </si>
  <si>
    <t>DEL TATTO</t>
  </si>
  <si>
    <t>MOKADIM</t>
  </si>
  <si>
    <t>GURKEN</t>
  </si>
  <si>
    <t>BODEIN</t>
  </si>
  <si>
    <t>HAEFFLER</t>
  </si>
  <si>
    <t>GAILLET</t>
  </si>
  <si>
    <t>BENJAMIN</t>
  </si>
  <si>
    <t xml:space="preserve"> SERKAN</t>
  </si>
  <si>
    <t>VALENTINE</t>
  </si>
  <si>
    <t>LAYLA</t>
  </si>
  <si>
    <t>JORDAN</t>
  </si>
  <si>
    <t>PIERRE</t>
  </si>
  <si>
    <t>HAEFLER</t>
  </si>
  <si>
    <t>FLO</t>
  </si>
  <si>
    <t>SERKAN</t>
  </si>
  <si>
    <t>BURKARD</t>
  </si>
  <si>
    <t>BELGROUN</t>
  </si>
  <si>
    <t>WEIGEL</t>
  </si>
  <si>
    <t>NOEL</t>
  </si>
  <si>
    <t>JOEL</t>
  </si>
  <si>
    <t>ABDOUL-MANINROUDINE</t>
  </si>
  <si>
    <t>ANDREW</t>
  </si>
  <si>
    <t>JACQUEMIN</t>
  </si>
  <si>
    <t>ELIOT</t>
  </si>
  <si>
    <t>TARDY</t>
  </si>
  <si>
    <t>LAUBE</t>
  </si>
  <si>
    <t>JOFFREY</t>
  </si>
  <si>
    <t>GHAEL</t>
  </si>
  <si>
    <t>PARLATI</t>
  </si>
  <si>
    <t>FELLMANN</t>
  </si>
  <si>
    <t>DOMITIN</t>
  </si>
  <si>
    <t>WUSTMANN</t>
  </si>
  <si>
    <t>TURPIN</t>
  </si>
  <si>
    <t>GUICHAOUA</t>
  </si>
  <si>
    <t>SELTENSBERGER</t>
  </si>
  <si>
    <t>BELIZON</t>
  </si>
  <si>
    <t>DUARTE</t>
  </si>
  <si>
    <t>YUNA-LOU</t>
  </si>
  <si>
    <t>LAURE</t>
  </si>
  <si>
    <t>STACY</t>
  </si>
  <si>
    <t>YANIS</t>
  </si>
  <si>
    <t>BEINGER</t>
  </si>
  <si>
    <t>BERINGER</t>
  </si>
  <si>
    <t>SACHA</t>
  </si>
  <si>
    <t>STUDER</t>
  </si>
  <si>
    <t>ESTELLE</t>
  </si>
  <si>
    <t>BOUCHIBANE</t>
  </si>
  <si>
    <t>MAULER</t>
  </si>
  <si>
    <t>PHILEMON</t>
  </si>
  <si>
    <t>LAKHDAR</t>
  </si>
  <si>
    <t>BENRABAH</t>
  </si>
  <si>
    <t>IMRANE</t>
  </si>
  <si>
    <t>CHANGEMENT D'ADRESSE</t>
  </si>
  <si>
    <t>ATTESTATIONS DE PARTICIPATION A LA JDC</t>
  </si>
  <si>
    <t>NUMERO IDENTIFIANT DEFENSE</t>
  </si>
  <si>
    <t>COORDONNEES DU CENTRE DU SERVICE NATIONAL</t>
  </si>
  <si>
    <t>ATTESTATIONS +25ANS</t>
  </si>
  <si>
    <t>RENSEIGNEMENTS SUR LA JDC</t>
  </si>
  <si>
    <t>DEMANDE ATTESTATION PROVISOIRE</t>
  </si>
  <si>
    <t>VERIFICATION NATIONALITE</t>
  </si>
  <si>
    <t>CHANGEMENT SITUATION / NOM</t>
  </si>
  <si>
    <t>DOUBLES NATIONAUX</t>
  </si>
  <si>
    <t>JHUDOVITZ</t>
  </si>
  <si>
    <t>FAGE</t>
  </si>
  <si>
    <t>GROTH</t>
  </si>
  <si>
    <t>SPETZ</t>
  </si>
  <si>
    <t>LONARDO</t>
  </si>
  <si>
    <t>NAEGELEN</t>
  </si>
  <si>
    <t>MENU</t>
  </si>
  <si>
    <t>YOANN</t>
  </si>
  <si>
    <t>CORALIE</t>
  </si>
  <si>
    <t>GRIFFON</t>
  </si>
  <si>
    <t>INCONUE</t>
  </si>
  <si>
    <t>AGATHE</t>
  </si>
  <si>
    <t>RAMA</t>
  </si>
  <si>
    <t>SIDNEY</t>
  </si>
  <si>
    <t>REPONSE TEL.</t>
  </si>
  <si>
    <t>JELSCH</t>
  </si>
  <si>
    <t>STEHLIN</t>
  </si>
  <si>
    <t>KHENOUCI</t>
  </si>
  <si>
    <t>SIMON</t>
  </si>
  <si>
    <t>VORBURGER</t>
  </si>
  <si>
    <t>AMMANN</t>
  </si>
  <si>
    <t>VARENNE</t>
  </si>
  <si>
    <t>INCONNUE</t>
  </si>
  <si>
    <t>AMEL</t>
  </si>
  <si>
    <t>EVA</t>
  </si>
  <si>
    <t>ROMANE</t>
  </si>
  <si>
    <t>BURGARD</t>
  </si>
  <si>
    <t>HUTTENSCHMITT</t>
  </si>
  <si>
    <t>MIKE</t>
  </si>
  <si>
    <t>MEMETI</t>
  </si>
  <si>
    <t>ARMEL</t>
  </si>
  <si>
    <t>EKEROGLU</t>
  </si>
  <si>
    <t>MELISSA</t>
  </si>
  <si>
    <t>BENOUNA</t>
  </si>
  <si>
    <t>RAYAN</t>
  </si>
  <si>
    <t>ZANNI</t>
  </si>
  <si>
    <t>LABRELL</t>
  </si>
  <si>
    <t>LENTZ</t>
  </si>
  <si>
    <t>RETUREAU</t>
  </si>
  <si>
    <t>FREYDT</t>
  </si>
  <si>
    <t>WEBER</t>
  </si>
  <si>
    <t>SCHMIDIGER</t>
  </si>
  <si>
    <t>HAMOUSZ</t>
  </si>
  <si>
    <t>KUENY</t>
  </si>
  <si>
    <t>KAYA</t>
  </si>
  <si>
    <t>VAZQUEZ</t>
  </si>
  <si>
    <t>ESTEBAN</t>
  </si>
  <si>
    <t>CELIA</t>
  </si>
  <si>
    <t>JEROME</t>
  </si>
  <si>
    <t>THEODORE</t>
  </si>
  <si>
    <t>PIERRE-LOUIS</t>
  </si>
  <si>
    <t>YOHANN</t>
  </si>
  <si>
    <t>MORATH</t>
  </si>
  <si>
    <t>MIKAIL</t>
  </si>
  <si>
    <t>LANDOLT</t>
  </si>
  <si>
    <t>MARJORIE</t>
  </si>
  <si>
    <t>SOUANE</t>
  </si>
  <si>
    <t>SAM-FAYCAL</t>
  </si>
  <si>
    <t>REYMANN</t>
  </si>
  <si>
    <t>MINOUX</t>
  </si>
  <si>
    <t>MILOUDI</t>
  </si>
  <si>
    <t>CELI</t>
  </si>
  <si>
    <t>KLIUCANIN</t>
  </si>
  <si>
    <t>BAKIR</t>
  </si>
  <si>
    <t>ARTHUR</t>
  </si>
  <si>
    <t>SAIDA</t>
  </si>
  <si>
    <t>FAETIBOLT</t>
  </si>
  <si>
    <t>SARA</t>
  </si>
  <si>
    <t>PETERSCHMITT</t>
  </si>
  <si>
    <t>MULLER</t>
  </si>
  <si>
    <t>CHENAL</t>
  </si>
  <si>
    <t>SCHNEBELEN</t>
  </si>
  <si>
    <t>SIEBER</t>
  </si>
  <si>
    <t>KIOUA</t>
  </si>
  <si>
    <t>BERNARD</t>
  </si>
  <si>
    <t>KUBRA</t>
  </si>
  <si>
    <t>AMANDINE</t>
  </si>
  <si>
    <t>ARSLAN</t>
  </si>
  <si>
    <t>NOLANN</t>
  </si>
  <si>
    <t>THIBAUT</t>
  </si>
  <si>
    <t>VALENTIN</t>
  </si>
  <si>
    <t>SOLENE</t>
  </si>
  <si>
    <t>SCHROEDER</t>
  </si>
  <si>
    <t>SONNTAG</t>
  </si>
  <si>
    <t>NEAL</t>
  </si>
  <si>
    <t>GONTIER</t>
  </si>
  <si>
    <t>ANTONIN</t>
  </si>
  <si>
    <t>BARRILLON</t>
  </si>
  <si>
    <t>WURTH</t>
  </si>
  <si>
    <t>GABRIELLE</t>
  </si>
  <si>
    <t>MOUFTI</t>
  </si>
  <si>
    <t>JANICE</t>
  </si>
  <si>
    <t>DAVIDENKO</t>
  </si>
  <si>
    <t>OURYAMCHI</t>
  </si>
  <si>
    <t>BOHN</t>
  </si>
  <si>
    <t>COL</t>
  </si>
  <si>
    <t>AVOGNIKO</t>
  </si>
  <si>
    <t>KAISER-OZCAN</t>
  </si>
  <si>
    <t>SCHWEITZER</t>
  </si>
  <si>
    <t>HUSSER</t>
  </si>
  <si>
    <t>COLL</t>
  </si>
  <si>
    <t>MAXENCE</t>
  </si>
  <si>
    <t>KIM</t>
  </si>
  <si>
    <t>IZEL</t>
  </si>
  <si>
    <t>YMENN</t>
  </si>
  <si>
    <t>LUCIE</t>
  </si>
  <si>
    <t>MALAIKA</t>
  </si>
  <si>
    <t>WITTEBROUCK</t>
  </si>
  <si>
    <t>CIANDRINI</t>
  </si>
  <si>
    <t>SUEUR</t>
  </si>
  <si>
    <t>ISIS</t>
  </si>
  <si>
    <t>JULIE</t>
  </si>
  <si>
    <t>CORENTIN</t>
  </si>
  <si>
    <t>BETSCH</t>
  </si>
  <si>
    <t>OVUS</t>
  </si>
  <si>
    <t>OMER</t>
  </si>
  <si>
    <t>FORMWALD</t>
  </si>
  <si>
    <t>JUSTIN</t>
  </si>
  <si>
    <t>ROTH</t>
  </si>
  <si>
    <t>HELENE</t>
  </si>
  <si>
    <t>BERLINGER</t>
  </si>
  <si>
    <t>ELOI</t>
  </si>
  <si>
    <t>SIGRIST</t>
  </si>
  <si>
    <t>ROBIN</t>
  </si>
  <si>
    <t>KILLIAN</t>
  </si>
  <si>
    <t>MUNSCH</t>
  </si>
  <si>
    <t>BOEPPLER</t>
  </si>
  <si>
    <t>TOBIAS</t>
  </si>
  <si>
    <t>BOUCHAREB</t>
  </si>
  <si>
    <t>LYDIA</t>
  </si>
  <si>
    <t>MICHELE</t>
  </si>
  <si>
    <t>SAYA</t>
  </si>
  <si>
    <t>AMINA</t>
  </si>
  <si>
    <t>PARDI</t>
  </si>
  <si>
    <t>HAMITI</t>
  </si>
  <si>
    <t>DANTOING</t>
  </si>
  <si>
    <t>MALSOR</t>
  </si>
  <si>
    <t>JEANNE-MARIE</t>
  </si>
  <si>
    <t>TURATI</t>
  </si>
  <si>
    <t>GROFF</t>
  </si>
  <si>
    <t>CALISTRA</t>
  </si>
  <si>
    <t>OZKAN</t>
  </si>
  <si>
    <t>NACIYE</t>
  </si>
  <si>
    <t>GUIDI</t>
  </si>
  <si>
    <t>MERKLEN</t>
  </si>
  <si>
    <t>WEISS</t>
  </si>
  <si>
    <t>TROPPI</t>
  </si>
  <si>
    <t>MUNCH</t>
  </si>
  <si>
    <t>LOIC</t>
  </si>
  <si>
    <t>LENA</t>
  </si>
  <si>
    <t>ROLL</t>
  </si>
  <si>
    <t>GUIDAT</t>
  </si>
  <si>
    <t>COLOTTE</t>
  </si>
  <si>
    <t>MAURANE</t>
  </si>
  <si>
    <t>HECK</t>
  </si>
  <si>
    <t>BILGER</t>
  </si>
  <si>
    <t>GWENDOLINE</t>
  </si>
  <si>
    <t>PEIRIS</t>
  </si>
  <si>
    <t>MEGANE</t>
  </si>
  <si>
    <t>JUNG</t>
  </si>
  <si>
    <t>MOSCA</t>
  </si>
  <si>
    <t>OLIVA</t>
  </si>
  <si>
    <t>LOHAN</t>
  </si>
  <si>
    <t>MARKGRAF</t>
  </si>
  <si>
    <t>REBECCA</t>
  </si>
  <si>
    <t>schwartzentruber</t>
  </si>
  <si>
    <t>IRENE</t>
  </si>
  <si>
    <t>D ARANJO</t>
  </si>
  <si>
    <t>SKOU</t>
  </si>
  <si>
    <t>JAWAD</t>
  </si>
  <si>
    <t>CASSANDRA</t>
  </si>
  <si>
    <t>FABIEN</t>
  </si>
  <si>
    <t>THEILLIER</t>
  </si>
  <si>
    <t>LINDA</t>
  </si>
  <si>
    <t>FARRUGIA</t>
  </si>
  <si>
    <t>SCHOEFFEL</t>
  </si>
  <si>
    <t>BELGACEM</t>
  </si>
  <si>
    <t>SOLINE</t>
  </si>
  <si>
    <t>YOUCEF</t>
  </si>
  <si>
    <t>LUC</t>
  </si>
  <si>
    <t>KLENCK</t>
  </si>
  <si>
    <t>ANASTASIA</t>
  </si>
  <si>
    <t>LAROCHE</t>
  </si>
  <si>
    <t>EMMY</t>
  </si>
  <si>
    <t>MICHEL</t>
  </si>
  <si>
    <t>SALOME</t>
  </si>
  <si>
    <t>ORBILLOT</t>
  </si>
  <si>
    <t>JASON</t>
  </si>
  <si>
    <t>GUICHARDON</t>
  </si>
  <si>
    <t>GAUTIER</t>
  </si>
  <si>
    <t>COLLEUX</t>
  </si>
  <si>
    <t>DUVAL</t>
  </si>
  <si>
    <t>ATES</t>
  </si>
  <si>
    <t>OGUZHAN</t>
  </si>
  <si>
    <t>SOEHNLEN</t>
  </si>
  <si>
    <t>ALOUACHE</t>
  </si>
  <si>
    <t>YANNIS</t>
  </si>
  <si>
    <t>KHIAT</t>
  </si>
  <si>
    <t>TIMOTHE</t>
  </si>
  <si>
    <t>FEIN</t>
  </si>
  <si>
    <t>HEGY</t>
  </si>
  <si>
    <t>MALLO</t>
  </si>
  <si>
    <t>CHARLOTTE</t>
  </si>
  <si>
    <t>BINTZ</t>
  </si>
  <si>
    <t>BIANCO</t>
  </si>
  <si>
    <t>CANTIN</t>
  </si>
  <si>
    <t>MATTHEW</t>
  </si>
  <si>
    <t>POUJADE</t>
  </si>
  <si>
    <t>GABRIEL</t>
  </si>
  <si>
    <t>WACQUANT</t>
  </si>
  <si>
    <t>CLOTHILDE</t>
  </si>
  <si>
    <t>DUFOUR</t>
  </si>
  <si>
    <t>PERRUCCIO</t>
  </si>
  <si>
    <t>LORENZO</t>
  </si>
  <si>
    <t>BUCHMANN</t>
  </si>
  <si>
    <t>EDGAR</t>
  </si>
  <si>
    <t>SAIMPONT</t>
  </si>
  <si>
    <t>HASIMOVIC</t>
  </si>
  <si>
    <t>LASKO</t>
  </si>
  <si>
    <t>DUBS</t>
  </si>
  <si>
    <t>VOGTENSBERGER</t>
  </si>
  <si>
    <t>BORD</t>
  </si>
  <si>
    <t>WINKLER</t>
  </si>
  <si>
    <t>ELISA</t>
  </si>
  <si>
    <t>HUMBERT</t>
  </si>
  <si>
    <t>HOHLER</t>
  </si>
  <si>
    <t>VINCENT</t>
  </si>
  <si>
    <t>HERGARTEN</t>
  </si>
  <si>
    <t>RUEZ</t>
  </si>
  <si>
    <t>HEITZLER</t>
  </si>
  <si>
    <t>MERCAN</t>
  </si>
  <si>
    <t>TSCHAEN</t>
  </si>
  <si>
    <t>VIRGINIE</t>
  </si>
  <si>
    <t>LAMBERT</t>
  </si>
  <si>
    <t>SAHIR</t>
  </si>
  <si>
    <t>DILLMANN</t>
  </si>
  <si>
    <t xml:space="preserve">MERCAN </t>
  </si>
  <si>
    <t>ZOZAN</t>
  </si>
  <si>
    <t>SYLIA</t>
  </si>
  <si>
    <t>ANOUK</t>
  </si>
  <si>
    <t>BAUDAIN</t>
  </si>
  <si>
    <t>BOUKAZZOULA</t>
  </si>
  <si>
    <t>CAZALS</t>
  </si>
  <si>
    <t>DUCOS</t>
  </si>
  <si>
    <t>NASSIM</t>
  </si>
  <si>
    <t>LOUIS</t>
  </si>
  <si>
    <t>RIEGEL</t>
  </si>
  <si>
    <t>DECOURTYE</t>
  </si>
  <si>
    <t>MATHIAS</t>
  </si>
  <si>
    <t>REPORTING NOVEMBRE</t>
  </si>
  <si>
    <t>REPORTING MAI</t>
  </si>
  <si>
    <t>REPORTING AVRIL</t>
  </si>
  <si>
    <t>REPORTING OCTOBRE</t>
  </si>
  <si>
    <t>REPORTING SEPTEMBRE</t>
  </si>
  <si>
    <t>REPORTING AOUT</t>
  </si>
  <si>
    <t>REPORTING JUILLET</t>
  </si>
  <si>
    <t>REPORTING JUIN</t>
  </si>
  <si>
    <t>REPORTING MARS</t>
  </si>
  <si>
    <t>REPORTING FEVRIER</t>
  </si>
  <si>
    <t>REPORTING JANVIER</t>
  </si>
  <si>
    <t>GIANGIULO</t>
  </si>
  <si>
    <t>DORIA</t>
  </si>
  <si>
    <t>DELETRAZ</t>
  </si>
  <si>
    <t>SOARES</t>
  </si>
  <si>
    <t>DORE</t>
  </si>
  <si>
    <t>MAEVA</t>
  </si>
  <si>
    <t>ZAMBEAUX-WIES</t>
  </si>
  <si>
    <t>AIMENE</t>
  </si>
  <si>
    <t>EVENS</t>
  </si>
  <si>
    <t>LEIDWANGER</t>
  </si>
  <si>
    <t>ESEN</t>
  </si>
  <si>
    <t>JACQ</t>
  </si>
  <si>
    <t>DELACOUTURE</t>
  </si>
  <si>
    <t>MATTHIAS</t>
  </si>
  <si>
    <t>DIRNINGER</t>
  </si>
  <si>
    <t>FARES</t>
  </si>
  <si>
    <t>HASANRAMAJ</t>
  </si>
  <si>
    <t>DION</t>
  </si>
  <si>
    <t>KIARA</t>
  </si>
  <si>
    <t>FALCH</t>
  </si>
  <si>
    <t>MYRIAM</t>
  </si>
  <si>
    <t>GISSINGER</t>
  </si>
  <si>
    <t>SCHIANCHI</t>
  </si>
  <si>
    <t>OCEANE</t>
  </si>
  <si>
    <t>AURORE</t>
  </si>
  <si>
    <t>NAWROT</t>
  </si>
  <si>
    <t>GUY-LOUP</t>
  </si>
  <si>
    <t>KLEIN</t>
  </si>
  <si>
    <t>BENSLIMANE</t>
  </si>
  <si>
    <t>ABDELFATHY</t>
  </si>
  <si>
    <t>RECHSTEINER</t>
  </si>
  <si>
    <t>UNTEL</t>
  </si>
  <si>
    <t>PATRICK</t>
  </si>
  <si>
    <t>BOULET</t>
  </si>
  <si>
    <t>TRISTAN</t>
  </si>
  <si>
    <t>GRIENBERGER</t>
  </si>
  <si>
    <t>KHALDI</t>
  </si>
  <si>
    <t>YILDIZ</t>
  </si>
  <si>
    <t>RITZKE</t>
  </si>
  <si>
    <t>OZTURK</t>
  </si>
  <si>
    <t>WALD</t>
  </si>
  <si>
    <t>LINA</t>
  </si>
  <si>
    <t>VIGON</t>
  </si>
  <si>
    <t>AYSUN</t>
  </si>
  <si>
    <t>MARION</t>
  </si>
  <si>
    <t>BRAUN</t>
  </si>
  <si>
    <t>PICO</t>
  </si>
  <si>
    <t>LORENA</t>
  </si>
  <si>
    <t>GRIENENBERGER</t>
  </si>
  <si>
    <t>KRIKA</t>
  </si>
  <si>
    <t>EHSTER</t>
  </si>
  <si>
    <t>CHIRINE</t>
  </si>
  <si>
    <t>STRITT</t>
  </si>
  <si>
    <t>ROBERT</t>
  </si>
  <si>
    <t>JEREMY</t>
  </si>
  <si>
    <t>ERNST</t>
  </si>
  <si>
    <t>BACHA</t>
  </si>
  <si>
    <t>KAYLINE</t>
  </si>
  <si>
    <t>VELATI PEREIRA</t>
  </si>
  <si>
    <t>MOUBAREK</t>
  </si>
  <si>
    <t>SOUMIA</t>
  </si>
  <si>
    <t>EHRHARDT</t>
  </si>
  <si>
    <t>FEHLMANN</t>
  </si>
  <si>
    <t>ENSMINGER</t>
  </si>
  <si>
    <t>GAIBLE</t>
  </si>
  <si>
    <t>PFIRSCH</t>
  </si>
  <si>
    <t>BARTHELME</t>
  </si>
  <si>
    <t>WENCKER</t>
  </si>
  <si>
    <t>MEZRAI</t>
  </si>
  <si>
    <t>KIEFFER</t>
  </si>
  <si>
    <t>EL KASSAOUI</t>
  </si>
  <si>
    <t>DORIAN</t>
  </si>
  <si>
    <t>ROYCE</t>
  </si>
  <si>
    <t>TIMOTHEE</t>
  </si>
  <si>
    <t>AMINE</t>
  </si>
  <si>
    <t>YAPO</t>
  </si>
  <si>
    <t xml:space="preserve">YAPO </t>
  </si>
  <si>
    <t>NORA</t>
  </si>
  <si>
    <t>ENMINGER</t>
  </si>
  <si>
    <t>GONZALEZ</t>
  </si>
  <si>
    <t>WENDY</t>
  </si>
  <si>
    <t>RESCH</t>
  </si>
  <si>
    <t>AXEL</t>
  </si>
  <si>
    <t>SPRINGINSFELD</t>
  </si>
  <si>
    <t>KASSANDRE</t>
  </si>
  <si>
    <t>POTELLERET</t>
  </si>
  <si>
    <t>MAZON</t>
  </si>
  <si>
    <t>RADOJCIC</t>
  </si>
  <si>
    <t>CHAMIHY</t>
  </si>
  <si>
    <t>JALAL</t>
  </si>
  <si>
    <t>STEHLE</t>
  </si>
  <si>
    <t>TAMARA</t>
  </si>
  <si>
    <t>KOERBER</t>
  </si>
  <si>
    <t>MAVONGOU</t>
  </si>
  <si>
    <t>IBRAHIM</t>
  </si>
  <si>
    <t>LIM</t>
  </si>
  <si>
    <t>DEBORAH</t>
  </si>
  <si>
    <t>PEUCH</t>
  </si>
  <si>
    <t>KAUFFMANN</t>
  </si>
  <si>
    <t>THIBAULT</t>
  </si>
  <si>
    <t>BRINI</t>
  </si>
  <si>
    <t>LBAKH</t>
  </si>
  <si>
    <t>MELAABI</t>
  </si>
  <si>
    <t>SAFI</t>
  </si>
  <si>
    <t>IHAB</t>
  </si>
  <si>
    <t>KADDOURY</t>
  </si>
  <si>
    <t>SARAH</t>
  </si>
  <si>
    <t>KAYMAZ</t>
  </si>
  <si>
    <t>STEPHAN</t>
  </si>
  <si>
    <t>BRITSCHU</t>
  </si>
  <si>
    <t>STAINE</t>
  </si>
  <si>
    <t xml:space="preserve">SIRAC </t>
  </si>
  <si>
    <t>SIRAC</t>
  </si>
  <si>
    <t>NICOLAS</t>
  </si>
  <si>
    <t>MARIN</t>
  </si>
  <si>
    <t>LEILA</t>
  </si>
  <si>
    <t>SCHUSTER</t>
  </si>
  <si>
    <t>BENOIT</t>
  </si>
  <si>
    <t>HAEFELE</t>
  </si>
  <si>
    <t>GRIMALDI</t>
  </si>
  <si>
    <t xml:space="preserve">MONTAGNON </t>
  </si>
  <si>
    <t>MONTAGNON</t>
  </si>
  <si>
    <t>KARAM</t>
  </si>
  <si>
    <t>ZAKARIA</t>
  </si>
  <si>
    <t>ARMELLE</t>
  </si>
  <si>
    <t>TCHECHENARA</t>
  </si>
  <si>
    <t>LUCIEN</t>
  </si>
  <si>
    <t>EKIZ</t>
  </si>
  <si>
    <t>ROUBIO</t>
  </si>
  <si>
    <t>SCHACKEMY</t>
  </si>
  <si>
    <t>LOAN</t>
  </si>
  <si>
    <t>HORNY</t>
  </si>
  <si>
    <t>MUSTAFA</t>
  </si>
  <si>
    <t>VICTOR</t>
  </si>
  <si>
    <t>MELANIE</t>
  </si>
  <si>
    <t>SCHELLENBERGER</t>
  </si>
  <si>
    <t>MATHILDE</t>
  </si>
  <si>
    <t>MISSLIN</t>
  </si>
  <si>
    <t>JOSEPH</t>
  </si>
  <si>
    <t>HEDTMANN</t>
  </si>
  <si>
    <t>SAINT-ARNOULT</t>
  </si>
  <si>
    <t>LAJMI</t>
  </si>
  <si>
    <t>ELYSSA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</si>
</sst>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Red][&gt;=6]General;General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Bodoni MT"/>
      <family val="1"/>
    </font>
    <font>
      <sz val="18"/>
      <color theme="1"/>
      <name val="Bodoni MT"/>
      <family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230">
    <xf numFmtId="0" fontId="0" fillId="0" borderId="0" xfId="0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165" fontId="11" fillId="5" borderId="0" xfId="0" applyNumberFormat="1" applyFont="1" applyFill="1" applyAlignment="1" applyProtection="1">
      <alignment horizontal="center" vertical="center"/>
      <protection locked="0"/>
    </xf>
    <xf numFmtId="17" fontId="4" fillId="3" borderId="0" xfId="1" quotePrefix="1" applyNumberFormat="1" applyFont="1" applyFill="1" applyBorder="1" applyAlignment="1" applyProtection="1">
      <alignment vertical="center" wrapText="1"/>
      <protection locked="0"/>
    </xf>
    <xf numFmtId="0" fontId="4" fillId="3" borderId="0" xfId="1" quotePrefix="1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5" fillId="0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protection locked="0"/>
    </xf>
    <xf numFmtId="0" fontId="5" fillId="0" borderId="0" xfId="0" quotePrefix="1" applyFont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14" fontId="2" fillId="0" borderId="12" xfId="0" applyNumberFormat="1" applyFont="1" applyBorder="1" applyProtection="1">
      <protection locked="0"/>
    </xf>
    <xf numFmtId="0" fontId="2" fillId="0" borderId="13" xfId="0" applyFont="1" applyBorder="1" applyProtection="1">
      <protection locked="0"/>
    </xf>
    <xf numFmtId="14" fontId="2" fillId="0" borderId="13" xfId="0" applyNumberFormat="1" applyFont="1" applyBorder="1" applyProtection="1">
      <protection locked="0"/>
    </xf>
    <xf numFmtId="0" fontId="2" fillId="0" borderId="13" xfId="0" applyFont="1" applyBorder="1" applyAlignment="1" applyProtection="1">
      <alignment wrapText="1"/>
      <protection locked="0"/>
    </xf>
    <xf numFmtId="0" fontId="2" fillId="0" borderId="3" xfId="0" applyFont="1" applyBorder="1" applyProtection="1">
      <protection locked="0"/>
    </xf>
    <xf numFmtId="14" fontId="2" fillId="0" borderId="2" xfId="0" applyNumberFormat="1" applyFont="1" applyBorder="1" applyProtection="1">
      <protection locked="0"/>
    </xf>
    <xf numFmtId="14" fontId="2" fillId="0" borderId="3" xfId="0" applyNumberFormat="1" applyFont="1" applyBorder="1" applyProtection="1">
      <protection locked="0"/>
    </xf>
    <xf numFmtId="0" fontId="2" fillId="0" borderId="3" xfId="0" applyFont="1" applyBorder="1" applyAlignment="1" applyProtection="1">
      <alignment wrapText="1"/>
      <protection locked="0"/>
    </xf>
    <xf numFmtId="0" fontId="2" fillId="0" borderId="2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164" fontId="2" fillId="0" borderId="13" xfId="0" applyNumberFormat="1" applyFont="1" applyBorder="1" applyProtection="1"/>
    <xf numFmtId="164" fontId="2" fillId="0" borderId="3" xfId="0" applyNumberFormat="1" applyFont="1" applyBorder="1" applyProtection="1"/>
    <xf numFmtId="164" fontId="2" fillId="0" borderId="5" xfId="0" applyNumberFormat="1" applyFont="1" applyBorder="1" applyProtection="1"/>
    <xf numFmtId="0" fontId="8" fillId="0" borderId="13" xfId="2" applyBorder="1" applyProtection="1">
      <protection locked="0"/>
    </xf>
    <xf numFmtId="0" fontId="8" fillId="0" borderId="3" xfId="2" applyBorder="1" applyProtection="1">
      <protection locked="0"/>
    </xf>
    <xf numFmtId="0" fontId="8" fillId="0" borderId="3" xfId="2" applyBorder="1" applyAlignment="1" applyProtection="1">
      <alignment wrapText="1"/>
      <protection locked="0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2" fillId="0" borderId="13" xfId="0" applyFont="1" applyBorder="1" applyAlignment="1" applyProtection="1">
      <alignment horizontal="center" vertical="center"/>
      <protection locked="0"/>
    </xf>
    <xf numFmtId="14" fontId="2" fillId="0" borderId="13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4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4" borderId="17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/>
    <xf numFmtId="0" fontId="6" fillId="0" borderId="21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/>
    <xf numFmtId="0" fontId="2" fillId="0" borderId="18" xfId="0" applyFont="1" applyBorder="1" applyProtection="1">
      <protection locked="0"/>
    </xf>
    <xf numFmtId="0" fontId="2" fillId="0" borderId="19" xfId="0" applyFont="1" applyBorder="1" applyProtection="1"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0" fontId="8" fillId="0" borderId="13" xfId="2" applyBorder="1" applyAlignment="1" applyProtection="1">
      <alignment horizontal="center" vertical="center"/>
      <protection locked="0"/>
    </xf>
    <xf numFmtId="0" fontId="8" fillId="0" borderId="3" xfId="2" applyBorder="1" applyAlignment="1" applyProtection="1">
      <alignment horizontal="center" vertical="center"/>
      <protection locked="0"/>
    </xf>
    <xf numFmtId="14" fontId="2" fillId="0" borderId="24" xfId="0" applyNumberFormat="1" applyFont="1" applyBorder="1" applyAlignment="1" applyProtection="1">
      <alignment horizontal="center" vertical="center"/>
      <protection locked="0"/>
    </xf>
    <xf numFmtId="164" fontId="2" fillId="0" borderId="13" xfId="0" applyNumberFormat="1" applyFont="1" applyBorder="1" applyAlignment="1" applyProtection="1">
      <alignment horizontal="center" vertical="center"/>
    </xf>
    <xf numFmtId="164" fontId="2" fillId="0" borderId="3" xfId="0" applyNumberFormat="1" applyFont="1" applyBorder="1" applyAlignment="1" applyProtection="1">
      <alignment horizontal="center" vertical="center"/>
    </xf>
    <xf numFmtId="164" fontId="2" fillId="0" borderId="5" xfId="0" applyNumberFormat="1" applyFont="1" applyBorder="1" applyAlignment="1" applyProtection="1">
      <alignment horizontal="center" vertical="center"/>
    </xf>
    <xf numFmtId="0" fontId="8" fillId="0" borderId="0" xfId="2" applyAlignment="1" applyProtection="1">
      <alignment horizontal="center" vertical="center"/>
      <protection locked="0"/>
    </xf>
    <xf numFmtId="14" fontId="8" fillId="0" borderId="24" xfId="2" applyNumberFormat="1" applyBorder="1" applyAlignment="1" applyProtection="1">
      <alignment horizontal="center" vertical="center"/>
      <protection locked="0"/>
    </xf>
    <xf numFmtId="14" fontId="8" fillId="0" borderId="23" xfId="2" applyNumberFormat="1" applyBorder="1" applyAlignment="1" applyProtection="1">
      <alignment horizontal="center" vertical="center"/>
      <protection locked="0"/>
    </xf>
    <xf numFmtId="164" fontId="6" fillId="0" borderId="10" xfId="0" applyNumberFormat="1" applyFont="1" applyBorder="1" applyAlignment="1" applyProtection="1">
      <alignment horizontal="center" vertical="center"/>
    </xf>
    <xf numFmtId="14" fontId="2" fillId="0" borderId="2" xfId="0" applyNumberFormat="1" applyFont="1" applyBorder="1" applyAlignment="1" applyProtection="1">
      <alignment horizontal="center" vertical="center"/>
      <protection locked="0"/>
    </xf>
    <xf numFmtId="14" fontId="8" fillId="0" borderId="3" xfId="2" applyNumberFormat="1" applyBorder="1" applyAlignment="1" applyProtection="1">
      <alignment horizontal="center" vertical="center"/>
      <protection locked="0"/>
    </xf>
    <xf numFmtId="14" fontId="2" fillId="0" borderId="4" xfId="0" applyNumberFormat="1" applyFont="1" applyBorder="1" applyAlignment="1" applyProtection="1">
      <alignment horizontal="center" vertical="center"/>
      <protection locked="0"/>
    </xf>
    <xf numFmtId="14" fontId="2" fillId="0" borderId="5" xfId="0" applyNumberFormat="1" applyFont="1" applyBorder="1" applyAlignment="1" applyProtection="1">
      <alignment horizontal="center" vertical="center"/>
      <protection locked="0"/>
    </xf>
    <xf numFmtId="14" fontId="2" fillId="0" borderId="20" xfId="0" applyNumberFormat="1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14" fontId="2" fillId="0" borderId="26" xfId="0" applyNumberFormat="1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164" fontId="2" fillId="0" borderId="26" xfId="0" applyNumberFormat="1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8" fillId="0" borderId="26" xfId="2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</xf>
    <xf numFmtId="17" fontId="4" fillId="3" borderId="0" xfId="1" quotePrefix="1" applyNumberFormat="1" applyFont="1" applyFill="1" applyBorder="1" applyAlignment="1" applyProtection="1">
      <alignment horizontal="center" vertical="center" wrapText="1"/>
      <protection locked="0"/>
    </xf>
    <xf numFmtId="0" fontId="4" fillId="3" borderId="0" xfId="1" quotePrefix="1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quotePrefix="1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14" fontId="0" fillId="0" borderId="3" xfId="0" applyNumberFormat="1" applyFont="1" applyFill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1" fontId="0" fillId="0" borderId="3" xfId="0" applyNumberFormat="1" applyBorder="1" applyAlignment="1" applyProtection="1">
      <alignment horizontal="center" vertical="center"/>
      <protection locked="0"/>
    </xf>
    <xf numFmtId="1" fontId="8" fillId="0" borderId="3" xfId="2" applyNumberFormat="1" applyBorder="1" applyAlignment="1" applyProtection="1">
      <alignment horizontal="center" vertical="center"/>
      <protection locked="0"/>
    </xf>
    <xf numFmtId="14" fontId="8" fillId="0" borderId="0" xfId="2" applyNumberFormat="1" applyAlignment="1" applyProtection="1">
      <alignment horizontal="center" vertical="center"/>
      <protection locked="0"/>
    </xf>
    <xf numFmtId="14" fontId="8" fillId="0" borderId="26" xfId="2" applyNumberFormat="1" applyBorder="1" applyAlignment="1" applyProtection="1">
      <alignment horizontal="center" vertical="center"/>
      <protection locked="0"/>
    </xf>
    <xf numFmtId="14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  <protection locked="0"/>
    </xf>
    <xf numFmtId="164" fontId="2" fillId="0" borderId="29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  <protection locked="0"/>
    </xf>
    <xf numFmtId="14" fontId="2" fillId="0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3" xfId="2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4" fontId="2" fillId="0" borderId="30" xfId="0" applyNumberFormat="1" applyFont="1" applyBorder="1" applyAlignment="1" applyProtection="1">
      <alignment horizontal="center" vertical="center"/>
      <protection locked="0"/>
    </xf>
    <xf numFmtId="0" fontId="2" fillId="0" borderId="31" xfId="0" applyFont="1" applyBorder="1" applyAlignment="1" applyProtection="1">
      <alignment horizontal="center" vertical="center"/>
      <protection locked="0"/>
    </xf>
    <xf numFmtId="14" fontId="2" fillId="0" borderId="31" xfId="0" applyNumberFormat="1" applyFont="1" applyBorder="1" applyAlignment="1" applyProtection="1">
      <alignment horizontal="center" vertical="center"/>
      <protection locked="0"/>
    </xf>
    <xf numFmtId="0" fontId="2" fillId="0" borderId="31" xfId="0" applyFont="1" applyBorder="1" applyAlignment="1" applyProtection="1">
      <alignment horizontal="center" vertical="center" wrapText="1"/>
      <protection locked="0"/>
    </xf>
    <xf numFmtId="164" fontId="2" fillId="0" borderId="31" xfId="0" applyNumberFormat="1" applyFont="1" applyBorder="1" applyAlignment="1" applyProtection="1">
      <alignment horizontal="center" vertical="center"/>
    </xf>
    <xf numFmtId="0" fontId="2" fillId="0" borderId="32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34" xfId="0" applyFont="1" applyBorder="1" applyAlignment="1" applyProtection="1">
      <alignment horizontal="center" vertical="center" wrapText="1"/>
      <protection locked="0"/>
    </xf>
    <xf numFmtId="164" fontId="2" fillId="0" borderId="34" xfId="0" applyNumberFormat="1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  <protection locked="0"/>
    </xf>
    <xf numFmtId="1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14" fontId="2" fillId="0" borderId="37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 wrapText="1"/>
      <protection locked="0"/>
    </xf>
    <xf numFmtId="0" fontId="8" fillId="0" borderId="37" xfId="2" applyBorder="1" applyAlignment="1" applyProtection="1">
      <alignment horizontal="center" vertical="center"/>
      <protection locked="0"/>
    </xf>
    <xf numFmtId="164" fontId="2" fillId="0" borderId="37" xfId="0" applyNumberFormat="1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8" fillId="0" borderId="31" xfId="2" applyBorder="1" applyAlignment="1" applyProtection="1">
      <alignment horizontal="center" vertical="center"/>
      <protection locked="0"/>
    </xf>
    <xf numFmtId="14" fontId="8" fillId="0" borderId="31" xfId="2" applyNumberFormat="1" applyBorder="1" applyAlignment="1" applyProtection="1">
      <alignment horizontal="center" vertical="center"/>
      <protection locked="0"/>
    </xf>
    <xf numFmtId="14" fontId="8" fillId="0" borderId="37" xfId="2" applyNumberFormat="1" applyBorder="1" applyAlignment="1" applyProtection="1">
      <alignment horizontal="center"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  <xf numFmtId="0" fontId="2" fillId="0" borderId="30" xfId="0" applyFont="1" applyBorder="1" applyProtection="1">
      <protection locked="0"/>
    </xf>
    <xf numFmtId="0" fontId="2" fillId="0" borderId="31" xfId="0" applyFont="1" applyBorder="1" applyProtection="1">
      <protection locked="0"/>
    </xf>
    <xf numFmtId="0" fontId="2" fillId="0" borderId="31" xfId="0" applyFont="1" applyBorder="1" applyAlignment="1" applyProtection="1">
      <alignment wrapText="1"/>
      <protection locked="0"/>
    </xf>
    <xf numFmtId="0" fontId="2" fillId="0" borderId="32" xfId="0" applyFont="1" applyBorder="1" applyProtection="1">
      <protection locked="0"/>
    </xf>
    <xf numFmtId="0" fontId="2" fillId="0" borderId="33" xfId="0" applyFont="1" applyBorder="1" applyProtection="1">
      <protection locked="0"/>
    </xf>
    <xf numFmtId="0" fontId="2" fillId="0" borderId="34" xfId="0" applyFont="1" applyBorder="1" applyProtection="1">
      <protection locked="0"/>
    </xf>
    <xf numFmtId="0" fontId="2" fillId="0" borderId="34" xfId="0" applyFont="1" applyBorder="1" applyAlignment="1" applyProtection="1">
      <alignment wrapText="1"/>
      <protection locked="0"/>
    </xf>
    <xf numFmtId="0" fontId="2" fillId="0" borderId="35" xfId="0" applyFont="1" applyBorder="1" applyProtection="1">
      <protection locked="0"/>
    </xf>
    <xf numFmtId="0" fontId="2" fillId="0" borderId="41" xfId="0" applyFont="1" applyBorder="1" applyProtection="1">
      <protection locked="0"/>
    </xf>
    <xf numFmtId="0" fontId="2" fillId="0" borderId="42" xfId="0" applyFont="1" applyBorder="1" applyProtection="1">
      <protection locked="0"/>
    </xf>
    <xf numFmtId="0" fontId="2" fillId="4" borderId="43" xfId="0" applyFont="1" applyFill="1" applyBorder="1" applyAlignment="1" applyProtection="1">
      <alignment horizontal="center" vertical="center" wrapText="1"/>
      <protection locked="0"/>
    </xf>
    <xf numFmtId="0" fontId="3" fillId="4" borderId="43" xfId="0" applyFont="1" applyFill="1" applyBorder="1" applyAlignment="1" applyProtection="1">
      <alignment horizontal="center" vertical="center"/>
      <protection locked="0"/>
    </xf>
    <xf numFmtId="0" fontId="2" fillId="4" borderId="43" xfId="0" applyFont="1" applyFill="1" applyBorder="1" applyAlignment="1" applyProtection="1">
      <alignment horizontal="center" vertical="center"/>
      <protection locked="0"/>
    </xf>
    <xf numFmtId="14" fontId="2" fillId="0" borderId="39" xfId="0" applyNumberFormat="1" applyFont="1" applyBorder="1" applyProtection="1">
      <protection locked="0"/>
    </xf>
    <xf numFmtId="0" fontId="2" fillId="0" borderId="44" xfId="0" applyFont="1" applyBorder="1" applyProtection="1">
      <protection locked="0"/>
    </xf>
    <xf numFmtId="14" fontId="2" fillId="0" borderId="44" xfId="0" applyNumberFormat="1" applyFont="1" applyBorder="1" applyProtection="1">
      <protection locked="0"/>
    </xf>
    <xf numFmtId="0" fontId="2" fillId="0" borderId="44" xfId="0" applyFont="1" applyBorder="1" applyAlignment="1" applyProtection="1">
      <alignment wrapText="1"/>
      <protection locked="0"/>
    </xf>
    <xf numFmtId="164" fontId="2" fillId="0" borderId="44" xfId="0" applyNumberFormat="1" applyFont="1" applyBorder="1" applyAlignment="1" applyProtection="1">
      <alignment horizontal="center"/>
    </xf>
    <xf numFmtId="0" fontId="2" fillId="0" borderId="40" xfId="0" applyFont="1" applyBorder="1" applyAlignment="1" applyProtection="1">
      <alignment horizontal="center" vertical="center"/>
      <protection locked="0"/>
    </xf>
    <xf numFmtId="14" fontId="2" fillId="0" borderId="30" xfId="0" applyNumberFormat="1" applyFont="1" applyBorder="1" applyProtection="1">
      <protection locked="0"/>
    </xf>
    <xf numFmtId="14" fontId="2" fillId="0" borderId="31" xfId="0" applyNumberFormat="1" applyFont="1" applyBorder="1" applyProtection="1">
      <protection locked="0"/>
    </xf>
    <xf numFmtId="164" fontId="2" fillId="0" borderId="31" xfId="0" applyNumberFormat="1" applyFont="1" applyBorder="1" applyAlignment="1" applyProtection="1">
      <alignment horizontal="center"/>
    </xf>
    <xf numFmtId="164" fontId="2" fillId="0" borderId="34" xfId="0" applyNumberFormat="1" applyFont="1" applyBorder="1" applyAlignment="1" applyProtection="1">
      <alignment horizontal="center"/>
    </xf>
    <xf numFmtId="0" fontId="2" fillId="0" borderId="31" xfId="2" applyFont="1" applyBorder="1" applyAlignment="1" applyProtection="1">
      <alignment horizontal="center" vertical="center"/>
      <protection locked="0"/>
    </xf>
    <xf numFmtId="14" fontId="8" fillId="0" borderId="31" xfId="2" applyNumberFormat="1" applyBorder="1" applyAlignment="1" applyProtection="1">
      <alignment horizontal="center"/>
      <protection locked="0"/>
    </xf>
    <xf numFmtId="0" fontId="8" fillId="0" borderId="31" xfId="2" applyBorder="1" applyAlignment="1" applyProtection="1">
      <alignment horizontal="center"/>
      <protection locked="0"/>
    </xf>
    <xf numFmtId="0" fontId="2" fillId="0" borderId="31" xfId="0" applyFont="1" applyBorder="1" applyAlignment="1" applyProtection="1">
      <alignment horizontal="centerContinuous"/>
      <protection locked="0"/>
    </xf>
    <xf numFmtId="0" fontId="0" fillId="0" borderId="31" xfId="0" applyBorder="1" applyProtection="1">
      <protection locked="0"/>
    </xf>
    <xf numFmtId="14" fontId="0" fillId="0" borderId="31" xfId="0" applyNumberFormat="1" applyBorder="1" applyAlignment="1" applyProtection="1">
      <alignment horizontal="center"/>
      <protection locked="0"/>
    </xf>
    <xf numFmtId="0" fontId="8" fillId="0" borderId="31" xfId="2" applyBorder="1" applyAlignment="1" applyProtection="1">
      <alignment horizontal="center" vertical="center" wrapText="1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8" fillId="0" borderId="32" xfId="2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/>
      <protection locked="0"/>
    </xf>
    <xf numFmtId="14" fontId="2" fillId="0" borderId="44" xfId="0" applyNumberFormat="1" applyFont="1" applyBorder="1" applyAlignment="1" applyProtection="1">
      <alignment horizontal="center" vertical="center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4" xfId="0" applyFont="1" applyBorder="1" applyAlignment="1" applyProtection="1">
      <alignment horizontal="center" vertical="center" wrapText="1"/>
      <protection locked="0"/>
    </xf>
    <xf numFmtId="0" fontId="8" fillId="0" borderId="44" xfId="2" applyBorder="1" applyAlignment="1" applyProtection="1">
      <alignment horizontal="center" vertical="center"/>
      <protection locked="0"/>
    </xf>
    <xf numFmtId="0" fontId="2" fillId="0" borderId="44" xfId="0" applyFont="1" applyBorder="1" applyAlignment="1" applyProtection="1">
      <alignment vertical="center"/>
      <protection locked="0"/>
    </xf>
    <xf numFmtId="14" fontId="8" fillId="0" borderId="44" xfId="2" applyNumberFormat="1" applyBorder="1" applyAlignment="1" applyProtection="1">
      <alignment horizontal="center" vertical="center"/>
      <protection locked="0"/>
    </xf>
    <xf numFmtId="164" fontId="2" fillId="0" borderId="44" xfId="0" applyNumberFormat="1" applyFont="1" applyBorder="1" applyAlignment="1" applyProtection="1">
      <alignment horizontal="center" vertical="center"/>
    </xf>
    <xf numFmtId="0" fontId="2" fillId="0" borderId="45" xfId="0" applyFont="1" applyBorder="1" applyProtection="1">
      <protection locked="0"/>
    </xf>
    <xf numFmtId="0" fontId="2" fillId="0" borderId="46" xfId="0" applyFont="1" applyBorder="1" applyProtection="1">
      <protection locked="0"/>
    </xf>
    <xf numFmtId="0" fontId="2" fillId="0" borderId="47" xfId="0" applyFont="1" applyBorder="1" applyProtection="1">
      <protection locked="0"/>
    </xf>
    <xf numFmtId="0" fontId="2" fillId="0" borderId="48" xfId="0" applyFont="1" applyBorder="1" applyProtection="1">
      <protection locked="0"/>
    </xf>
    <xf numFmtId="0" fontId="2" fillId="0" borderId="48" xfId="0" applyFont="1" applyBorder="1" applyAlignment="1" applyProtection="1">
      <alignment wrapText="1"/>
      <protection locked="0"/>
    </xf>
    <xf numFmtId="164" fontId="2" fillId="0" borderId="48" xfId="0" applyNumberFormat="1" applyFont="1" applyBorder="1" applyProtection="1"/>
    <xf numFmtId="0" fontId="2" fillId="0" borderId="49" xfId="0" applyFont="1" applyBorder="1" applyAlignment="1" applyProtection="1">
      <alignment horizontal="center" vertical="center"/>
      <protection locked="0"/>
    </xf>
    <xf numFmtId="0" fontId="2" fillId="0" borderId="50" xfId="0" applyFont="1" applyBorder="1" applyProtection="1">
      <protection locked="0"/>
    </xf>
    <xf numFmtId="0" fontId="2" fillId="0" borderId="51" xfId="0" applyFont="1" applyBorder="1" applyProtection="1">
      <protection locked="0"/>
    </xf>
    <xf numFmtId="0" fontId="2" fillId="0" borderId="51" xfId="0" applyFont="1" applyBorder="1" applyAlignment="1" applyProtection="1">
      <alignment wrapText="1"/>
      <protection locked="0"/>
    </xf>
    <xf numFmtId="164" fontId="2" fillId="0" borderId="51" xfId="0" applyNumberFormat="1" applyFont="1" applyBorder="1" applyProtection="1"/>
    <xf numFmtId="0" fontId="2" fillId="0" borderId="52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Protection="1">
      <protection locked="0"/>
    </xf>
    <xf numFmtId="0" fontId="2" fillId="0" borderId="26" xfId="0" applyFont="1" applyBorder="1" applyProtection="1">
      <protection locked="0"/>
    </xf>
    <xf numFmtId="0" fontId="2" fillId="0" borderId="26" xfId="0" applyFont="1" applyBorder="1" applyAlignment="1" applyProtection="1">
      <alignment wrapText="1"/>
      <protection locked="0"/>
    </xf>
    <xf numFmtId="164" fontId="2" fillId="0" borderId="26" xfId="0" applyNumberFormat="1" applyFont="1" applyBorder="1" applyProtection="1"/>
    <xf numFmtId="0" fontId="2" fillId="0" borderId="27" xfId="0" applyFont="1" applyBorder="1" applyProtection="1">
      <protection locked="0"/>
    </xf>
    <xf numFmtId="0" fontId="2" fillId="0" borderId="53" xfId="0" applyFont="1" applyBorder="1" applyProtection="1">
      <protection locked="0"/>
    </xf>
    <xf numFmtId="0" fontId="2" fillId="0" borderId="54" xfId="0" applyFont="1" applyBorder="1" applyProtection="1">
      <protection locked="0"/>
    </xf>
    <xf numFmtId="0" fontId="2" fillId="0" borderId="54" xfId="0" applyFont="1" applyBorder="1" applyAlignment="1" applyProtection="1">
      <alignment wrapText="1"/>
      <protection locked="0"/>
    </xf>
    <xf numFmtId="164" fontId="2" fillId="0" borderId="54" xfId="0" applyNumberFormat="1" applyFont="1" applyBorder="1" applyProtection="1"/>
    <xf numFmtId="0" fontId="2" fillId="0" borderId="55" xfId="0" applyFont="1" applyBorder="1" applyAlignment="1" applyProtection="1">
      <alignment horizontal="center" vertical="center"/>
      <protection locked="0"/>
    </xf>
    <xf numFmtId="164" fontId="2" fillId="0" borderId="31" xfId="0" applyNumberFormat="1" applyFont="1" applyBorder="1" applyProtection="1"/>
    <xf numFmtId="164" fontId="2" fillId="0" borderId="34" xfId="0" applyNumberFormat="1" applyFont="1" applyBorder="1" applyProtection="1"/>
    <xf numFmtId="0" fontId="8" fillId="0" borderId="26" xfId="2" applyBorder="1" applyProtection="1">
      <protection locked="0"/>
    </xf>
    <xf numFmtId="0" fontId="8" fillId="0" borderId="31" xfId="2" applyBorder="1" applyProtection="1">
      <protection locked="0"/>
    </xf>
    <xf numFmtId="0" fontId="8" fillId="0" borderId="34" xfId="2" applyBorder="1" applyProtection="1">
      <protection locked="0"/>
    </xf>
    <xf numFmtId="0" fontId="6" fillId="0" borderId="11" xfId="0" applyFont="1" applyBorder="1" applyAlignment="1" applyProtection="1"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13" fillId="8" borderId="39" xfId="0" applyFont="1" applyFill="1" applyBorder="1" applyAlignment="1" applyProtection="1">
      <alignment horizontal="left" vertical="center"/>
    </xf>
    <xf numFmtId="0" fontId="3" fillId="8" borderId="40" xfId="0" applyNumberFormat="1" applyFont="1" applyFill="1" applyBorder="1" applyAlignment="1" applyProtection="1">
      <alignment horizontal="center" vertical="center"/>
    </xf>
    <xf numFmtId="0" fontId="13" fillId="6" borderId="30" xfId="0" applyFont="1" applyFill="1" applyBorder="1" applyAlignment="1" applyProtection="1">
      <alignment horizontal="left" vertical="center"/>
    </xf>
    <xf numFmtId="0" fontId="3" fillId="6" borderId="32" xfId="0" applyNumberFormat="1" applyFont="1" applyFill="1" applyBorder="1" applyAlignment="1" applyProtection="1">
      <alignment horizontal="center" vertical="center"/>
    </xf>
    <xf numFmtId="0" fontId="13" fillId="8" borderId="30" xfId="0" applyFont="1" applyFill="1" applyBorder="1" applyAlignment="1" applyProtection="1">
      <alignment horizontal="left" vertical="center"/>
    </xf>
    <xf numFmtId="0" fontId="3" fillId="8" borderId="32" xfId="0" applyNumberFormat="1" applyFont="1" applyFill="1" applyBorder="1" applyAlignment="1" applyProtection="1">
      <alignment horizontal="center" vertical="center"/>
    </xf>
    <xf numFmtId="0" fontId="13" fillId="6" borderId="33" xfId="0" applyFont="1" applyFill="1" applyBorder="1" applyAlignment="1" applyProtection="1">
      <alignment horizontal="left" vertical="center"/>
    </xf>
    <xf numFmtId="0" fontId="3" fillId="6" borderId="35" xfId="0" applyNumberFormat="1" applyFont="1" applyFill="1" applyBorder="1" applyAlignment="1" applyProtection="1">
      <alignment horizontal="center" vertical="center"/>
    </xf>
    <xf numFmtId="0" fontId="6" fillId="0" borderId="25" xfId="0" applyFont="1" applyBorder="1" applyAlignment="1" applyProtection="1">
      <protection locked="0"/>
    </xf>
    <xf numFmtId="0" fontId="6" fillId="0" borderId="25" xfId="0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wrapText="1"/>
    </xf>
    <xf numFmtId="0" fontId="2" fillId="0" borderId="0" xfId="0" applyFont="1" applyProtection="1"/>
    <xf numFmtId="14" fontId="2" fillId="0" borderId="30" xfId="0" applyNumberFormat="1" applyFont="1" applyBorder="1" applyAlignment="1" applyProtection="1">
      <alignment horizontal="center"/>
      <protection locked="0"/>
    </xf>
    <xf numFmtId="0" fontId="2" fillId="0" borderId="31" xfId="0" applyFont="1" applyBorder="1" applyAlignment="1" applyProtection="1">
      <alignment horizontal="center"/>
      <protection locked="0"/>
    </xf>
    <xf numFmtId="14" fontId="2" fillId="0" borderId="31" xfId="0" applyNumberFormat="1" applyFont="1" applyBorder="1" applyAlignment="1" applyProtection="1">
      <alignment horizontal="center"/>
      <protection locked="0"/>
    </xf>
    <xf numFmtId="0" fontId="2" fillId="0" borderId="31" xfId="0" applyFont="1" applyBorder="1" applyAlignment="1" applyProtection="1">
      <alignment horizontal="center" wrapText="1"/>
      <protection locked="0"/>
    </xf>
    <xf numFmtId="0" fontId="2" fillId="0" borderId="30" xfId="0" applyFont="1" applyBorder="1" applyAlignment="1" applyProtection="1">
      <alignment horizontal="center"/>
      <protection locked="0"/>
    </xf>
    <xf numFmtId="0" fontId="2" fillId="0" borderId="32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  <xf numFmtId="0" fontId="2" fillId="7" borderId="6" xfId="0" applyFont="1" applyFill="1" applyBorder="1" applyAlignment="1" applyProtection="1">
      <alignment horizontal="center" vertical="center" wrapText="1"/>
    </xf>
    <xf numFmtId="0" fontId="0" fillId="7" borderId="7" xfId="0" applyFill="1" applyBorder="1" applyAlignment="1" applyProtection="1">
      <alignment horizontal="center" vertical="center" wrapText="1"/>
    </xf>
  </cellXfs>
  <cellStyles count="3">
    <cellStyle name="Accent2" xfId="1" builtinId="33"/>
    <cellStyle name="Lien hypertexte" xfId="2" builtinId="8"/>
    <cellStyle name="Normal" xfId="0" builtinId="0"/>
  </cellStyles>
  <dxfs count="24"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3" name="Image 2">
          <a:extLst>
            <a:ext uri="{FF2B5EF4-FFF2-40B4-BE49-F238E27FC236}">
              <a16:creationId xmlns:a16="http://schemas.microsoft.com/office/drawing/2014/main" xmlns="" id="{FC193399-5A0D-447F-A5D5-AA59D3E40A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35554FF8-139E-4AAC-B3A8-99769B6C0F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03AFE16F-42F3-4AF7-8466-8F012A2B7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117080A5-E677-4BCB-8394-3266DDF17D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5580B937-8188-456D-9ED8-D023F0CCEC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3F8FD521-8C5F-4AA0-953F-E6B713BF18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1219200</xdr:colOff>
          <xdr:row>6</xdr:row>
          <xdr:rowOff>142875</xdr:rowOff>
        </xdr:from>
        <xdr:to>
          <xdr:col>7</xdr:col>
          <xdr:colOff>1781175</xdr:colOff>
          <xdr:row>8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240880D8-41B3-479A-BB45-3F8CF4DED0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029FB640-9E95-447D-BC3E-33267F41E9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1209675</xdr:colOff>
          <xdr:row>6</xdr:row>
          <xdr:rowOff>152400</xdr:rowOff>
        </xdr:from>
        <xdr:to>
          <xdr:col>7</xdr:col>
          <xdr:colOff>1771650</xdr:colOff>
          <xdr:row>8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1901060B-CDA6-44C6-BE05-E71CE8AC3C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AB744C5F-5723-4210-A1F6-2FDC9E6EB3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1247775</xdr:colOff>
          <xdr:row>6</xdr:row>
          <xdr:rowOff>152400</xdr:rowOff>
        </xdr:from>
        <xdr:to>
          <xdr:col>7</xdr:col>
          <xdr:colOff>1809750</xdr:colOff>
          <xdr:row>8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1044A542-16C9-4F47-9212-4E2A3A0ED9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2576FD03-FD2E-42A0-BC01-4A61C8D9C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8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8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1209675</xdr:colOff>
          <xdr:row>6</xdr:row>
          <xdr:rowOff>200025</xdr:rowOff>
        </xdr:from>
        <xdr:to>
          <xdr:col>7</xdr:col>
          <xdr:colOff>1771650</xdr:colOff>
          <xdr:row>7</xdr:row>
          <xdr:rowOff>190500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6" name="Image 5">
          <a:extLst>
            <a:ext uri="{FF2B5EF4-FFF2-40B4-BE49-F238E27FC236}">
              <a16:creationId xmlns:a16="http://schemas.microsoft.com/office/drawing/2014/main" xmlns="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7" name="Image 6">
          <a:extLst>
            <a:ext uri="{FF2B5EF4-FFF2-40B4-BE49-F238E27FC236}">
              <a16:creationId xmlns:a16="http://schemas.microsoft.com/office/drawing/2014/main" xmlns="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C8AA2D7E-8D7B-4B53-8573-397CD8C0AF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D5078F30-2158-450C-B036-9DBFAF7832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47626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F682EB2D-88CE-4C8C-899B-BF829C499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878CE763-0BC6-4BDA-95D2-E3E9F1571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47626</xdr:colOff>
      <xdr:row>6</xdr:row>
      <xdr:rowOff>14452</xdr:rowOff>
    </xdr:to>
    <xdr:pic macro="[0]!CourrierArrivé">
      <xdr:nvPicPr>
        <xdr:cNvPr id="6" name="Image 5">
          <a:extLst>
            <a:ext uri="{FF2B5EF4-FFF2-40B4-BE49-F238E27FC236}">
              <a16:creationId xmlns:a16="http://schemas.microsoft.com/office/drawing/2014/main" xmlns="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7" name="Image 6">
          <a:extLst>
            <a:ext uri="{FF2B5EF4-FFF2-40B4-BE49-F238E27FC236}">
              <a16:creationId xmlns:a16="http://schemas.microsoft.com/office/drawing/2014/main" xmlns="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0</xdr:rowOff>
        </xdr:to>
        <xdr:sp macro="" textlink="">
          <xdr:nvSpPr>
            <xdr:cNvPr id="10251" name="Button 11" hidden="1">
              <a:extLst>
                <a:ext uri="{63B3BB69-23CF-44E3-9099-C40C66FF867C}">
                  <a14:compatExt spid="_x0000_s10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0252" name="Button 12" hidden="1">
              <a:extLst>
                <a:ext uri="{63B3BB69-23CF-44E3-9099-C40C66FF867C}">
                  <a14:compatExt spid="_x0000_s10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47626</xdr:colOff>
      <xdr:row>6</xdr:row>
      <xdr:rowOff>14452</xdr:rowOff>
    </xdr:to>
    <xdr:pic macro="[0]!CourrierArrivé">
      <xdr:nvPicPr>
        <xdr:cNvPr id="10" name="Image 9">
          <a:extLst>
            <a:ext uri="{FF2B5EF4-FFF2-40B4-BE49-F238E27FC236}">
              <a16:creationId xmlns:a16="http://schemas.microsoft.com/office/drawing/2014/main" xmlns="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11" name="Image 10">
          <a:extLst>
            <a:ext uri="{FF2B5EF4-FFF2-40B4-BE49-F238E27FC236}">
              <a16:creationId xmlns:a16="http://schemas.microsoft.com/office/drawing/2014/main" xmlns="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10253" name="Button 13" hidden="1">
              <a:extLst>
                <a:ext uri="{63B3BB69-23CF-44E3-9099-C40C66FF867C}">
                  <a14:compatExt spid="_x0000_s10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0254" name="Button 14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DC8512E1-DF39-4856-8A2D-B3E3FF7819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39F14D85-2492-4B72-B3C6-1AC0F68B4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6" name="Image 5">
          <a:extLst>
            <a:ext uri="{FF2B5EF4-FFF2-40B4-BE49-F238E27FC236}">
              <a16:creationId xmlns:a16="http://schemas.microsoft.com/office/drawing/2014/main" xmlns="" id="{F682EB2D-88CE-4C8C-899B-BF829C499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7" name="Image 6">
          <a:extLst>
            <a:ext uri="{FF2B5EF4-FFF2-40B4-BE49-F238E27FC236}">
              <a16:creationId xmlns:a16="http://schemas.microsoft.com/office/drawing/2014/main" xmlns="" id="{878CE763-0BC6-4BDA-95D2-E3E9F1571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10" name="Image 9">
          <a:extLst>
            <a:ext uri="{FF2B5EF4-FFF2-40B4-BE49-F238E27FC236}">
              <a16:creationId xmlns:a16="http://schemas.microsoft.com/office/drawing/2014/main" xmlns="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11" name="Image 10">
          <a:extLst>
            <a:ext uri="{FF2B5EF4-FFF2-40B4-BE49-F238E27FC236}">
              <a16:creationId xmlns:a16="http://schemas.microsoft.com/office/drawing/2014/main" xmlns="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1273" name="Button 9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14" name="Image 13">
          <a:extLst>
            <a:ext uri="{FF2B5EF4-FFF2-40B4-BE49-F238E27FC236}">
              <a16:creationId xmlns:a16="http://schemas.microsoft.com/office/drawing/2014/main" xmlns="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15" name="Image 14">
          <a:extLst>
            <a:ext uri="{FF2B5EF4-FFF2-40B4-BE49-F238E27FC236}">
              <a16:creationId xmlns:a16="http://schemas.microsoft.com/office/drawing/2014/main" xmlns="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152400</xdr:rowOff>
        </xdr:from>
        <xdr:to>
          <xdr:col>7</xdr:col>
          <xdr:colOff>1762125</xdr:colOff>
          <xdr:row>7</xdr:row>
          <xdr:rowOff>142875</xdr:rowOff>
        </xdr:to>
        <xdr:sp macro="" textlink="">
          <xdr:nvSpPr>
            <xdr:cNvPr id="11274" name="Button 10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1275" name="Button 11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xmlns="" id="{04B4AC6F-C8B2-49FA-8874-1B90798BF6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xmlns="" id="{AA7E4124-6894-40B4-95AD-FA7A9DA69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1219200</xdr:colOff>
          <xdr:row>6</xdr:row>
          <xdr:rowOff>76200</xdr:rowOff>
        </xdr:from>
        <xdr:to>
          <xdr:col>7</xdr:col>
          <xdr:colOff>1781175</xdr:colOff>
          <xdr:row>7</xdr:row>
          <xdr:rowOff>161925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6" name="Image 5">
          <a:extLst>
            <a:ext uri="{FF2B5EF4-FFF2-40B4-BE49-F238E27FC236}">
              <a16:creationId xmlns:a16="http://schemas.microsoft.com/office/drawing/2014/main" xmlns="" id="{DC8512E1-DF39-4856-8A2D-B3E3FF7819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7" name="Image 6">
          <a:extLst>
            <a:ext uri="{FF2B5EF4-FFF2-40B4-BE49-F238E27FC236}">
              <a16:creationId xmlns:a16="http://schemas.microsoft.com/office/drawing/2014/main" xmlns="" id="{39F14D85-2492-4B72-B3C6-1AC0F68B4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2298" name="Button 10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10" name="Image 9">
          <a:extLst>
            <a:ext uri="{FF2B5EF4-FFF2-40B4-BE49-F238E27FC236}">
              <a16:creationId xmlns:a16="http://schemas.microsoft.com/office/drawing/2014/main" xmlns="" id="{F682EB2D-88CE-4C8C-899B-BF829C499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11" name="Image 10">
          <a:extLst>
            <a:ext uri="{FF2B5EF4-FFF2-40B4-BE49-F238E27FC236}">
              <a16:creationId xmlns:a16="http://schemas.microsoft.com/office/drawing/2014/main" xmlns="" id="{878CE763-0BC6-4BDA-95D2-E3E9F1571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2300" name="Button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14" name="Image 13">
          <a:extLst>
            <a:ext uri="{FF2B5EF4-FFF2-40B4-BE49-F238E27FC236}">
              <a16:creationId xmlns:a16="http://schemas.microsoft.com/office/drawing/2014/main" xmlns="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15" name="Image 14">
          <a:extLst>
            <a:ext uri="{FF2B5EF4-FFF2-40B4-BE49-F238E27FC236}">
              <a16:creationId xmlns:a16="http://schemas.microsoft.com/office/drawing/2014/main" xmlns="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2302" name="Button 14" hidden="1">
              <a:extLst>
                <a:ext uri="{63B3BB69-23CF-44E3-9099-C40C66FF867C}">
                  <a14:compatExt spid="_x0000_s1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18" name="Image 17">
          <a:extLst>
            <a:ext uri="{FF2B5EF4-FFF2-40B4-BE49-F238E27FC236}">
              <a16:creationId xmlns:a16="http://schemas.microsoft.com/office/drawing/2014/main" xmlns="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19" name="Image 18">
          <a:extLst>
            <a:ext uri="{FF2B5EF4-FFF2-40B4-BE49-F238E27FC236}">
              <a16:creationId xmlns:a16="http://schemas.microsoft.com/office/drawing/2014/main" xmlns="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0</xdr:rowOff>
        </xdr:from>
        <xdr:to>
          <xdr:col>0</xdr:col>
          <xdr:colOff>885825</xdr:colOff>
          <xdr:row>1</xdr:row>
          <xdr:rowOff>238125</xdr:rowOff>
        </xdr:to>
        <xdr:sp macro="" textlink="">
          <xdr:nvSpPr>
            <xdr:cNvPr id="12304" name="Button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omments" Target="../comments2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ctrlProp" Target="../ctrlProps/ctrlProp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Local/Packages/Microsoft.MicrosoftEdge_8wekyb3d8bbwe/TempState/Downloads/ARRIVEE%202019/SEPTEMBRE%202019/CHARLIER%20AMELIE.msg" TargetMode="External"/><Relationship Id="rId299" Type="http://schemas.openxmlformats.org/officeDocument/2006/relationships/hyperlink" Target="../AppData/Local/Packages/Microsoft.MicrosoftEdge_8wekyb3d8bbwe/TempState/Downloads/ARRIVEE%202019/SEPTEMBRE%202019/ARNOULD%20THEO.msg" TargetMode="External"/><Relationship Id="rId21" Type="http://schemas.openxmlformats.org/officeDocument/2006/relationships/hyperlink" Target="../AppData/Local/Packages/Microsoft.MicrosoftEdge_8wekyb3d8bbwe/TempState/Downloads/ARRIVEE%202019/SEPTEMBRE%202019/HESS%20MARIE.msg" TargetMode="External"/><Relationship Id="rId63" Type="http://schemas.openxmlformats.org/officeDocument/2006/relationships/hyperlink" Target="../AppData/Local/Packages/Microsoft.MicrosoftEdge_8wekyb3d8bbwe/TempState/Downloads/DEPART%202019/SEPTEMBRE%202019/D%20ALESSANDRO%20LAURE.msg" TargetMode="External"/><Relationship Id="rId159" Type="http://schemas.openxmlformats.org/officeDocument/2006/relationships/hyperlink" Target="../AppData/Local/Packages/Microsoft.MicrosoftEdge_8wekyb3d8bbwe/TempState/Downloads/ARRIVEE%202019/SEPTEMBRE%202019/NEGER%20MARIE.msg" TargetMode="External"/><Relationship Id="rId324" Type="http://schemas.openxmlformats.org/officeDocument/2006/relationships/hyperlink" Target="../AppData/Local/Packages/Microsoft.MicrosoftEdge_8wekyb3d8bbwe/TempState/Downloads/DEPART%202019/SEPTEMBRE%202019/DEL%20TATTO%20BENJAMIN.msg" TargetMode="External"/><Relationship Id="rId170" Type="http://schemas.openxmlformats.org/officeDocument/2006/relationships/hyperlink" Target="../AppData/Local/Packages/Microsoft.MicrosoftEdge_8wekyb3d8bbwe/TempState/Downloads/DEPART%202019/SEPTEMBRE%202019/NEGER%20MARIE2.msg" TargetMode="External"/><Relationship Id="rId226" Type="http://schemas.openxmlformats.org/officeDocument/2006/relationships/hyperlink" Target="../AppData/Local/Packages/Microsoft.MicrosoftEdge_8wekyb3d8bbwe/TempState/Downloads/ARRIVEE%202019/SEPTEMBRE%202019/GUNDOGDU%20MERVE.msg" TargetMode="External"/><Relationship Id="rId268" Type="http://schemas.openxmlformats.org/officeDocument/2006/relationships/hyperlink" Target="../AppData/Local/Packages/Microsoft.MicrosoftEdge_8wekyb3d8bbwe/TempState/Downloads/ARRIVEE%202019/SEPTEMBRE%202019/CHERREY%20MARGAUX.msg" TargetMode="External"/><Relationship Id="rId32" Type="http://schemas.openxmlformats.org/officeDocument/2006/relationships/hyperlink" Target="../AppData/Local/Packages/Microsoft.MicrosoftEdge_8wekyb3d8bbwe/TempState/Downloads/ARRIVEE%202019/SEPTEMBRE%202019/ZERR%20JULES.msg" TargetMode="External"/><Relationship Id="rId74" Type="http://schemas.openxmlformats.org/officeDocument/2006/relationships/hyperlink" Target="../AppData/Local/Packages/Microsoft.MicrosoftEdge_8wekyb3d8bbwe/TempState/Downloads/DEPART%202019/SEPTEMBRE%202019/FAIVRE%20LISE.msg" TargetMode="External"/><Relationship Id="rId128" Type="http://schemas.openxmlformats.org/officeDocument/2006/relationships/hyperlink" Target="../AppData/Local/Packages/Microsoft.MicrosoftEdge_8wekyb3d8bbwe/TempState/Downloads/ARRIVEE%202019/SEPTEMBRE%202019/EREN%20KAAN.msg" TargetMode="External"/><Relationship Id="rId335" Type="http://schemas.openxmlformats.org/officeDocument/2006/relationships/hyperlink" Target="../AppData/Local/Packages/Microsoft.MicrosoftEdge_8wekyb3d8bbwe/TempState/Downloads/ARRIVEE%202019/SEPTEMBRE%202019/BURKARD%20ALEXIA.msg" TargetMode="External"/><Relationship Id="rId5" Type="http://schemas.openxmlformats.org/officeDocument/2006/relationships/hyperlink" Target="../AppData/Local/Packages/Microsoft.MicrosoftEdge_8wekyb3d8bbwe/TempState/Downloads/ARRIVEE%202019/SEPTEMBRE%202019/SPIESSER%20JESSICA1.msg" TargetMode="External"/><Relationship Id="rId181" Type="http://schemas.openxmlformats.org/officeDocument/2006/relationships/hyperlink" Target="../AppData/Local/Packages/Microsoft.MicrosoftEdge_8wekyb3d8bbwe/TempState/Downloads/ARRIVEE%202019/SEPTEMBRE%202019/CHARITAKIS%20NAOMI.msg" TargetMode="External"/><Relationship Id="rId237" Type="http://schemas.openxmlformats.org/officeDocument/2006/relationships/hyperlink" Target="../AppData/Local/Packages/Microsoft.MicrosoftEdge_8wekyb3d8bbwe/TempState/Downloads/ARRIVEE%202019/SEPTEMBRE%202019/MEYER%20JULIETTE.msg" TargetMode="External"/><Relationship Id="rId279" Type="http://schemas.openxmlformats.org/officeDocument/2006/relationships/hyperlink" Target="../AppData/Local/Packages/Microsoft.MicrosoftEdge_8wekyb3d8bbwe/TempState/Downloads/DEPART%202019/SEPTEMBRE%202019/BIRAUD%20JULIA.msg" TargetMode="External"/><Relationship Id="rId43" Type="http://schemas.openxmlformats.org/officeDocument/2006/relationships/hyperlink" Target="../AppData/Local/Packages/Microsoft.MicrosoftEdge_8wekyb3d8bbwe/TempState/Downloads/ARRIVEE%202019/SEPTEMBRE%202019/LIENERT%20FIONA.msg" TargetMode="External"/><Relationship Id="rId139" Type="http://schemas.openxmlformats.org/officeDocument/2006/relationships/hyperlink" Target="../AppData/Local/Packages/Microsoft.MicrosoftEdge_8wekyb3d8bbwe/TempState/Downloads/ARRIVEE%202019/SEPTEMBRE%202019/JACOB%20NOEMY.msg" TargetMode="External"/><Relationship Id="rId290" Type="http://schemas.openxmlformats.org/officeDocument/2006/relationships/hyperlink" Target="../AppData/Local/Packages/Microsoft.MicrosoftEdge_8wekyb3d8bbwe/TempState/Downloads/ARRIVEE%202019/SEPTEMBRE%202019/CHALGHOUMI%20SONIA.msg" TargetMode="External"/><Relationship Id="rId304" Type="http://schemas.openxmlformats.org/officeDocument/2006/relationships/hyperlink" Target="../AppData/Local/Packages/Microsoft.MicrosoftEdge_8wekyb3d8bbwe/TempState/Downloads/ARRIVEE%202019/SEPTEMBRE%202019/STEGER%20QUENTIN.msg" TargetMode="External"/><Relationship Id="rId346" Type="http://schemas.openxmlformats.org/officeDocument/2006/relationships/ctrlProp" Target="../ctrlProps/ctrlProp18.xml"/><Relationship Id="rId85" Type="http://schemas.openxmlformats.org/officeDocument/2006/relationships/hyperlink" Target="../AppData/Local/Packages/Microsoft.MicrosoftEdge_8wekyb3d8bbwe/TempState/Downloads/DEPART%202019/SEPTEMBRE%202019/LUCAS%20BAPTISTE.msg" TargetMode="External"/><Relationship Id="rId150" Type="http://schemas.openxmlformats.org/officeDocument/2006/relationships/hyperlink" Target="../AppData/Local/Packages/Microsoft.MicrosoftEdge_8wekyb3d8bbwe/TempState/Downloads/DEPART%202019/SEPTEMBRE%202019/LANG%20CHLOE.msg" TargetMode="External"/><Relationship Id="rId192" Type="http://schemas.openxmlformats.org/officeDocument/2006/relationships/hyperlink" Target="../AppData/Local/Packages/Microsoft.MicrosoftEdge_8wekyb3d8bbwe/TempState/Downloads/ARRIVEE%202019/SEPTEMBRE%202019/ARNOLD%20GAEL.msg" TargetMode="External"/><Relationship Id="rId206" Type="http://schemas.openxmlformats.org/officeDocument/2006/relationships/hyperlink" Target="../AppData/Local/Packages/Microsoft.MicrosoftEdge_8wekyb3d8bbwe/TempState/Downloads/ARRIVEE%202019/SEPTEMBRE%202019/LEKCIR%20SABRI.msg" TargetMode="External"/><Relationship Id="rId248" Type="http://schemas.openxmlformats.org/officeDocument/2006/relationships/hyperlink" Target="../AppData/Local/Packages/Microsoft.MicrosoftEdge_8wekyb3d8bbwe/TempState/Downloads/DEPART%202019/SEPTEMBRE%202019/CANA%20LEA1.msg" TargetMode="External"/><Relationship Id="rId12" Type="http://schemas.openxmlformats.org/officeDocument/2006/relationships/hyperlink" Target="../AppData/Local/Packages/Microsoft.MicrosoftEdge_8wekyb3d8bbwe/TempState/Downloads/ARRIVEE%202019/SEPTEMBRE%202019/DIEZ%20BRUNO.msg" TargetMode="External"/><Relationship Id="rId108" Type="http://schemas.openxmlformats.org/officeDocument/2006/relationships/hyperlink" Target="../AppData/Local/Packages/Microsoft.MicrosoftEdge_8wekyb3d8bbwe/TempState/Downloads/DEPART%202019/SEPTEMBRE%202019/DAHER%20ANISSA.msg" TargetMode="External"/><Relationship Id="rId315" Type="http://schemas.openxmlformats.org/officeDocument/2006/relationships/hyperlink" Target="../AppData/Local/Packages/Microsoft.MicrosoftEdge_8wekyb3d8bbwe/TempState/Downloads/ARRIVEE%202019/SEPTEMBRE%202019/DEL%20TATTO%20BENJAMIN.msg" TargetMode="External"/><Relationship Id="rId54" Type="http://schemas.openxmlformats.org/officeDocument/2006/relationships/hyperlink" Target="../AppData/Local/Packages/Microsoft.MicrosoftEdge_8wekyb3d8bbwe/TempState/Downloads/ARRIVEE%202019/SEPTEMBRE%202019/ERISMANN%20SAMUEL.msg" TargetMode="External"/><Relationship Id="rId96" Type="http://schemas.openxmlformats.org/officeDocument/2006/relationships/hyperlink" Target="../AppData/Local/Packages/Microsoft.MicrosoftEdge_8wekyb3d8bbwe/TempState/Downloads/DEPART%202019/SEPTEMBRE%202019/SCHWARTZ%20MAXIME.msg" TargetMode="External"/><Relationship Id="rId161" Type="http://schemas.openxmlformats.org/officeDocument/2006/relationships/hyperlink" Target="../AppData/Local/Packages/Microsoft.MicrosoftEdge_8wekyb3d8bbwe/TempState/Downloads/ARRIVEE%202019/SEPTEMBRE%202019/MOSER%20ALEXIA.msg" TargetMode="External"/><Relationship Id="rId217" Type="http://schemas.openxmlformats.org/officeDocument/2006/relationships/hyperlink" Target="../AppData/Local/Packages/Microsoft.MicrosoftEdge_8wekyb3d8bbwe/TempState/Downloads/DEPART%202019/SEPTEMBRE%202019/MONVOISIN%20HUGO.msg" TargetMode="External"/><Relationship Id="rId259" Type="http://schemas.openxmlformats.org/officeDocument/2006/relationships/hyperlink" Target="../AppData/Local/Packages/Microsoft.MicrosoftEdge_8wekyb3d8bbwe/TempState/Downloads/ARRIVEE%202019/SEPTEMBRE%202019/THOMA%20ANTHONY.msg" TargetMode="External"/><Relationship Id="rId23" Type="http://schemas.openxmlformats.org/officeDocument/2006/relationships/hyperlink" Target="../AppData/Local/Packages/Microsoft.MicrosoftEdge_8wekyb3d8bbwe/TempState/Downloads/ARRIVEE%202019/SEPTEMBRE%202019/BEYL%20DAMIEN.msg" TargetMode="External"/><Relationship Id="rId119" Type="http://schemas.openxmlformats.org/officeDocument/2006/relationships/hyperlink" Target="../AppData/Local/Packages/Microsoft.MicrosoftEdge_8wekyb3d8bbwe/TempState/Downloads/ARRIVEE%202019/SEPTEMBRE%202019/FIMBEL%20JULIEN.msg" TargetMode="External"/><Relationship Id="rId270" Type="http://schemas.openxmlformats.org/officeDocument/2006/relationships/hyperlink" Target="../AppData/Local/Packages/Microsoft.MicrosoftEdge_8wekyb3d8bbwe/TempState/Downloads/ARRIVEE%202019/SEPTEMBRE%202019/ANTOINE%20JOEY.msg" TargetMode="External"/><Relationship Id="rId326" Type="http://schemas.openxmlformats.org/officeDocument/2006/relationships/hyperlink" Target="../AppData/Local/Packages/Microsoft.MicrosoftEdge_8wekyb3d8bbwe/TempState/Downloads/DEPART%202019/SEPTEMBRE%202019/GASSER%20ELSA.msg" TargetMode="External"/><Relationship Id="rId65" Type="http://schemas.openxmlformats.org/officeDocument/2006/relationships/hyperlink" Target="../AppData/Local/Packages/Microsoft.MicrosoftEdge_8wekyb3d8bbwe/TempState/Downloads/DEPART%202019/SEPTEMBRE%202019/ULRICH%20FLORIAN.msg" TargetMode="External"/><Relationship Id="rId130" Type="http://schemas.openxmlformats.org/officeDocument/2006/relationships/hyperlink" Target="../AppData/Local/Packages/Microsoft.MicrosoftEdge_8wekyb3d8bbwe/TempState/Downloads/DEPART%202019/SEPTEMBRE%202019/FORD%20LILY.msg" TargetMode="External"/><Relationship Id="rId172" Type="http://schemas.openxmlformats.org/officeDocument/2006/relationships/hyperlink" Target="../AppData/Local/Packages/Microsoft.MicrosoftEdge_8wekyb3d8bbwe/TempState/Downloads/ARRIVEE%202019/SEPTEMBRE%202019/LE%20MAILLOT%20PAUL-LOUP.msg" TargetMode="External"/><Relationship Id="rId228" Type="http://schemas.openxmlformats.org/officeDocument/2006/relationships/hyperlink" Target="../AppData/Local/Packages/Microsoft.MicrosoftEdge_8wekyb3d8bbwe/TempState/Downloads/DEPART%202019/SEPTEMBRE%202019/DUPONT%20LEO.msg" TargetMode="External"/><Relationship Id="rId281" Type="http://schemas.openxmlformats.org/officeDocument/2006/relationships/hyperlink" Target="../AppData/Local/Packages/Microsoft.MicrosoftEdge_8wekyb3d8bbwe/TempState/Downloads/DEPART%202019/SEPTEMBRE%202019/CRESTANI%20GWLADYS.msg" TargetMode="External"/><Relationship Id="rId337" Type="http://schemas.openxmlformats.org/officeDocument/2006/relationships/hyperlink" Target="../AppData/Local/Packages/Microsoft.MicrosoftEdge_8wekyb3d8bbwe/TempState/Downloads/ARRIVEE%202019/SEPTEMBRE%202019/WEIGEL%20JOEL.msg" TargetMode="External"/><Relationship Id="rId34" Type="http://schemas.openxmlformats.org/officeDocument/2006/relationships/hyperlink" Target="../AppData/Local/Packages/Microsoft.MicrosoftEdge_8wekyb3d8bbwe/TempState/Downloads/ARRIVEE%202019/SEPTEMBRE%202019/ULRICH%20FLORIAN.msg" TargetMode="External"/><Relationship Id="rId76" Type="http://schemas.openxmlformats.org/officeDocument/2006/relationships/hyperlink" Target="../AppData/Local/Packages/Microsoft.MicrosoftEdge_8wekyb3d8bbwe/TempState/Downloads/DEPART%202019/SEPTEMBRE%202019/SPIESSER%20JESSICA.msg" TargetMode="External"/><Relationship Id="rId141" Type="http://schemas.openxmlformats.org/officeDocument/2006/relationships/hyperlink" Target="../AppData/Local/Packages/Microsoft.MicrosoftEdge_8wekyb3d8bbwe/TempState/Downloads/ARRIVEE%202019/SEPTEMBRE%202019/ORTEGA%20FRANCOIS.msg" TargetMode="External"/><Relationship Id="rId7" Type="http://schemas.openxmlformats.org/officeDocument/2006/relationships/hyperlink" Target="../AppData/Local/Packages/Microsoft.MicrosoftEdge_8wekyb3d8bbwe/TempState/Downloads/ARRIVEE%202019/SEPTEMBRE%202019/RENE%20HUGO.msg" TargetMode="External"/><Relationship Id="rId183" Type="http://schemas.openxmlformats.org/officeDocument/2006/relationships/hyperlink" Target="../AppData/Local/Packages/Microsoft.MicrosoftEdge_8wekyb3d8bbwe/TempState/Downloads/DEPART%202019/SEPTEMBRE%202019/SALAH-SALAH%20AHMED.msg" TargetMode="External"/><Relationship Id="rId239" Type="http://schemas.openxmlformats.org/officeDocument/2006/relationships/hyperlink" Target="../AppData/Local/Packages/Microsoft.MicrosoftEdge_8wekyb3d8bbwe/TempState/Downloads/ARRIVEE%202019/SEPTEMBRE%202019/HILBER%20KARL-MORGAN.msg" TargetMode="External"/><Relationship Id="rId250" Type="http://schemas.openxmlformats.org/officeDocument/2006/relationships/hyperlink" Target="../AppData/Local/Packages/Microsoft.MicrosoftEdge_8wekyb3d8bbwe/TempState/Downloads/DEPART%202019/SEPTEMBRE%202019/SPIHLMANN%20TOM1.msg" TargetMode="External"/><Relationship Id="rId292" Type="http://schemas.openxmlformats.org/officeDocument/2006/relationships/hyperlink" Target="../AppData/Local/Packages/Microsoft.MicrosoftEdge_8wekyb3d8bbwe/TempState/Downloads/ARRIVEE%202019/SEPTEMBRE%202019/SCHAERER%20CLARA.msg" TargetMode="External"/><Relationship Id="rId306" Type="http://schemas.openxmlformats.org/officeDocument/2006/relationships/hyperlink" Target="../AppData/Local/Packages/Microsoft.MicrosoftEdge_8wekyb3d8bbwe/TempState/Downloads/DEPART%202019/SEPTEMBRE%202019/STEGER%20QUENTIN.msg" TargetMode="External"/><Relationship Id="rId45" Type="http://schemas.openxmlformats.org/officeDocument/2006/relationships/hyperlink" Target="../AppData/Local/Packages/Microsoft.MicrosoftEdge_8wekyb3d8bbwe/TempState/Downloads/ARRIVEE%202019/SEPTEMBRE%202019/dD'ALESSANDRO%20LAURA.msg" TargetMode="External"/><Relationship Id="rId87" Type="http://schemas.openxmlformats.org/officeDocument/2006/relationships/hyperlink" Target="../AppData/Local/Packages/Microsoft.MicrosoftEdge_8wekyb3d8bbwe/TempState/Downloads/DEPART%202019/SEPTEMBRE%202019/DIEZ%20BRUNO.msg" TargetMode="External"/><Relationship Id="rId110" Type="http://schemas.openxmlformats.org/officeDocument/2006/relationships/hyperlink" Target="../AppData/Local/Packages/Microsoft.MicrosoftEdge_8wekyb3d8bbwe/TempState/Downloads/DEPART%202019/SEPTEMBRE%202019/HESS%20MARIE.msg" TargetMode="External"/><Relationship Id="rId348" Type="http://schemas.openxmlformats.org/officeDocument/2006/relationships/comments" Target="../comments4.xml"/><Relationship Id="rId152" Type="http://schemas.openxmlformats.org/officeDocument/2006/relationships/hyperlink" Target="../AppData/Local/Packages/Microsoft.MicrosoftEdge_8wekyb3d8bbwe/TempState/Downloads/DEPART%202019/SEPTEMBRE%202019/THERON%20LAURINE.msg" TargetMode="External"/><Relationship Id="rId194" Type="http://schemas.openxmlformats.org/officeDocument/2006/relationships/hyperlink" Target="../AppData/Local/Packages/Microsoft.MicrosoftEdge_8wekyb3d8bbwe/TempState/Downloads/ARRIVEE%202019/SEPTEMBRE%202019/ROHMER-DEPLANCHE%20LOU.msg" TargetMode="External"/><Relationship Id="rId208" Type="http://schemas.openxmlformats.org/officeDocument/2006/relationships/hyperlink" Target="../AppData/Local/Packages/Microsoft.MicrosoftEdge_8wekyb3d8bbwe/TempState/Downloads/DEPART%202019/SEPTEMBRE%202019/LEKCIR%20SABRI.msg" TargetMode="External"/><Relationship Id="rId261" Type="http://schemas.openxmlformats.org/officeDocument/2006/relationships/hyperlink" Target="../AppData/Local/Packages/Microsoft.MicrosoftEdge_8wekyb3d8bbwe/TempState/Downloads/ARRIVEE%202019/SEPTEMBRE%202019/REUTTER%20LISA.msg" TargetMode="External"/><Relationship Id="rId14" Type="http://schemas.openxmlformats.org/officeDocument/2006/relationships/hyperlink" Target="../AppData/Local/Packages/Microsoft.MicrosoftEdge_8wekyb3d8bbwe/TempState/Downloads/ARRIVEE%202019/SEPTEMBRE%202019/ERISMANN%20SAMUEL.msg" TargetMode="External"/><Relationship Id="rId35" Type="http://schemas.openxmlformats.org/officeDocument/2006/relationships/hyperlink" Target="../AppData/Local/Packages/Microsoft.MicrosoftEdge_8wekyb3d8bbwe/TempState/Downloads/ARRIVEE%202019/SEPTEMBRE%202019/FRATTINI%20SHIREL.msg" TargetMode="External"/><Relationship Id="rId56" Type="http://schemas.openxmlformats.org/officeDocument/2006/relationships/hyperlink" Target="../AppData/Local/Packages/Microsoft.MicrosoftEdge_8wekyb3d8bbwe/TempState/Downloads/DEPART%202019/SEPTEMBRE%202019/BUCHER%20LOUISE.msg" TargetMode="External"/><Relationship Id="rId77" Type="http://schemas.openxmlformats.org/officeDocument/2006/relationships/hyperlink" Target="../AppData/Local/Packages/Microsoft.MicrosoftEdge_8wekyb3d8bbwe/TempState/Downloads/DEPART%202019/SEPTEMBRE%202019/SIPP%20ANTOINE.msg" TargetMode="External"/><Relationship Id="rId100" Type="http://schemas.openxmlformats.org/officeDocument/2006/relationships/hyperlink" Target="../AppData/Local/Packages/Microsoft.MicrosoftEdge_8wekyb3d8bbwe/TempState/Downloads/DEPART%202019/SEPTEMBRE%202019/VIRE%20LOUISE1.msg" TargetMode="External"/><Relationship Id="rId282" Type="http://schemas.openxmlformats.org/officeDocument/2006/relationships/hyperlink" Target="../AppData/Local/Packages/Microsoft.MicrosoftEdge_8wekyb3d8bbwe/TempState/Downloads/DEPART%202019/SEPTEMBRE%202019/ANTOINE%20JOEY.msg" TargetMode="External"/><Relationship Id="rId317" Type="http://schemas.openxmlformats.org/officeDocument/2006/relationships/hyperlink" Target="../AppData/Local/Packages/Microsoft.MicrosoftEdge_8wekyb3d8bbwe/TempState/Downloads/ARRIVEE%202019/SEPTEMBRE%202019/GURKEN%20SERKAN.msg" TargetMode="External"/><Relationship Id="rId338" Type="http://schemas.openxmlformats.org/officeDocument/2006/relationships/hyperlink" Target="../AppData/Local/Packages/Microsoft.MicrosoftEdge_8wekyb3d8bbwe/TempState/Downloads/ARRIVEE%202019/SEPTEMBRE%202019/NOEL%20JULIEN.msg" TargetMode="External"/><Relationship Id="rId8" Type="http://schemas.openxmlformats.org/officeDocument/2006/relationships/hyperlink" Target="../AppData/Local/Packages/Microsoft.MicrosoftEdge_8wekyb3d8bbwe/TempState/Downloads/ARRIVEE%202019/SEPTEMBRE%202019/TREIBER%20CAMILLE.msg" TargetMode="External"/><Relationship Id="rId98" Type="http://schemas.openxmlformats.org/officeDocument/2006/relationships/hyperlink" Target="../AppData/Local/Packages/Microsoft.MicrosoftEdge_8wekyb3d8bbwe/TempState/Downloads/DEPART%202019/SEPTEMBRE%202019/JACQUEL%20ALEXIA.msg" TargetMode="External"/><Relationship Id="rId121" Type="http://schemas.openxmlformats.org/officeDocument/2006/relationships/hyperlink" Target="../AppData/Local/Packages/Microsoft.MicrosoftEdge_8wekyb3d8bbwe/TempState/Downloads/DEPART%202019/SEPTEMBRE%202019/CHARLIER%20AMELIE.msg" TargetMode="External"/><Relationship Id="rId142" Type="http://schemas.openxmlformats.org/officeDocument/2006/relationships/hyperlink" Target="../AppData/Local/Packages/Microsoft.MicrosoftEdge_8wekyb3d8bbwe/TempState/Downloads/ARRIVEE%202019/SEPTEMBRE%202019/LANG%20CHLOE.msg" TargetMode="External"/><Relationship Id="rId163" Type="http://schemas.openxmlformats.org/officeDocument/2006/relationships/hyperlink" Target="../AppData/Local/Packages/Microsoft.MicrosoftEdge_8wekyb3d8bbwe/TempState/Downloads/DEPART%202019/SEPTEMBRE%202019/BIENTZ%20NATHAN.msg" TargetMode="External"/><Relationship Id="rId184" Type="http://schemas.openxmlformats.org/officeDocument/2006/relationships/hyperlink" Target="../AppData/Local/Packages/Microsoft.MicrosoftEdge_8wekyb3d8bbwe/TempState/Downloads/DEPART%202019/SEPTEMBRE%202019/GULLY%20MARIE.msg" TargetMode="External"/><Relationship Id="rId219" Type="http://schemas.openxmlformats.org/officeDocument/2006/relationships/hyperlink" Target="../AppData/Local/Packages/Microsoft.MicrosoftEdge_8wekyb3d8bbwe/TempState/Downloads/DEPART%202019/SEPTEMBRE%202019/DOGAN%20SEVGI.msg" TargetMode="External"/><Relationship Id="rId230" Type="http://schemas.openxmlformats.org/officeDocument/2006/relationships/hyperlink" Target="../AppData/Local/Packages/Microsoft.MicrosoftEdge_8wekyb3d8bbwe/TempState/Downloads/ARRIVEE%202019/SEPTEMBRE%202019/DA%20CUNHA%20JULES.msg" TargetMode="External"/><Relationship Id="rId251" Type="http://schemas.openxmlformats.org/officeDocument/2006/relationships/hyperlink" Target="../AppData/Local/Packages/Microsoft.MicrosoftEdge_8wekyb3d8bbwe/TempState/Downloads/ARRIVEE%202019/SEPTEMBRE%202019/KUENTZ%20FLORA.msg" TargetMode="External"/><Relationship Id="rId25" Type="http://schemas.openxmlformats.org/officeDocument/2006/relationships/hyperlink" Target="../AppData/Local/Packages/Microsoft.MicrosoftEdge_8wekyb3d8bbwe/TempState/Downloads/ARRIVEE%202019/SEPTEMBRE%202019/SCHWAB%20CARLA.msg" TargetMode="External"/><Relationship Id="rId46" Type="http://schemas.openxmlformats.org/officeDocument/2006/relationships/hyperlink" Target="../AppData/Local/Packages/Microsoft.MicrosoftEdge_8wekyb3d8bbwe/TempState/Downloads/ARRIVEE%202019/SEPTEMBRE%202019/DEMESMAY%20KEVIN1.msg" TargetMode="External"/><Relationship Id="rId67" Type="http://schemas.openxmlformats.org/officeDocument/2006/relationships/hyperlink" Target="../AppData/Local/Packages/Microsoft.MicrosoftEdge_8wekyb3d8bbwe/TempState/Downloads/DEPART%202019/SEPTEMBRE%202019/RUFFENACH%20AURELIEN.msg" TargetMode="External"/><Relationship Id="rId272" Type="http://schemas.openxmlformats.org/officeDocument/2006/relationships/hyperlink" Target="../AppData/Local/Packages/Microsoft.MicrosoftEdge_8wekyb3d8bbwe/TempState/Downloads/ARRIVEE%202019/SEPTEMBRE%202019/METZGER%20MELINA.msg" TargetMode="External"/><Relationship Id="rId293" Type="http://schemas.openxmlformats.org/officeDocument/2006/relationships/hyperlink" Target="../AppData/Local/Packages/Microsoft.MicrosoftEdge_8wekyb3d8bbwe/TempState/Downloads/ARRIVEE%202019/SEPTEMBRE%202019/FOLZER%20EMILIE.msg" TargetMode="External"/><Relationship Id="rId307" Type="http://schemas.openxmlformats.org/officeDocument/2006/relationships/hyperlink" Target="../AppData/Local/Packages/Microsoft.MicrosoftEdge_8wekyb3d8bbwe/TempState/Downloads/DEPART%202019/SEPTEMBRE%202019/BOUTHAYNA%20HAMAMI.msg" TargetMode="External"/><Relationship Id="rId328" Type="http://schemas.openxmlformats.org/officeDocument/2006/relationships/hyperlink" Target="../AppData/Local/Packages/Microsoft.MicrosoftEdge_8wekyb3d8bbwe/TempState/Downloads/DEPART%202019/SEPTEMBRE%202019/BODEIN%20JORDAN.msg" TargetMode="External"/><Relationship Id="rId88" Type="http://schemas.openxmlformats.org/officeDocument/2006/relationships/hyperlink" Target="../AppData/Local/Packages/Microsoft.MicrosoftEdge_8wekyb3d8bbwe/TempState/Downloads/DEPART%202019/SEPTEMBRE%202019/ERISMANN%20SAMUEL.msg" TargetMode="External"/><Relationship Id="rId111" Type="http://schemas.openxmlformats.org/officeDocument/2006/relationships/hyperlink" Target="../AppData/Local/Packages/Microsoft.MicrosoftEdge_8wekyb3d8bbwe/TempState/Downloads/DEPART%202019/SEPTEMBRE%202019/BEYL%20DAMIEN.msg" TargetMode="External"/><Relationship Id="rId132" Type="http://schemas.openxmlformats.org/officeDocument/2006/relationships/hyperlink" Target="../AppData/Local/Packages/Microsoft.MicrosoftEdge_8wekyb3d8bbwe/TempState/Downloads/DEPART%202019/SEPTEMBRE%202019/WOLFF%20DANIEL.msg" TargetMode="External"/><Relationship Id="rId153" Type="http://schemas.openxmlformats.org/officeDocument/2006/relationships/hyperlink" Target="../AppData/Local/Packages/Microsoft.MicrosoftEdge_8wekyb3d8bbwe/TempState/Downloads/DEPART%202019/SEPTEMBRE%202019/JACOB%20NOEMIE.msg" TargetMode="External"/><Relationship Id="rId174" Type="http://schemas.openxmlformats.org/officeDocument/2006/relationships/hyperlink" Target="../AppData/Local/Packages/Microsoft.MicrosoftEdge_8wekyb3d8bbwe/TempState/Downloads/ARRIVEE%202019/SEPTEMBRE%202019/SORRENTINO%20ENZO.msg" TargetMode="External"/><Relationship Id="rId195" Type="http://schemas.openxmlformats.org/officeDocument/2006/relationships/hyperlink" Target="../AppData/Local/Packages/Microsoft.MicrosoftEdge_8wekyb3d8bbwe/TempState/Downloads/ARRIVEE%202019/SEPTEMBRE%202019/MONVOISIN%20LUCAS.msg" TargetMode="External"/><Relationship Id="rId209" Type="http://schemas.openxmlformats.org/officeDocument/2006/relationships/hyperlink" Target="../AppData/Local/Packages/Microsoft.MicrosoftEdge_8wekyb3d8bbwe/TempState/Downloads/DEPART%202019/SEPTEMBRE%202019/ANSEL%20ALEXIS.msg" TargetMode="External"/><Relationship Id="rId220" Type="http://schemas.openxmlformats.org/officeDocument/2006/relationships/hyperlink" Target="../AppData/Local/Packages/Microsoft.MicrosoftEdge_8wekyb3d8bbwe/TempState/Downloads/ARRIVEE%202019/SEPTEMBRE%202019/MALET%20LEO.msg" TargetMode="External"/><Relationship Id="rId241" Type="http://schemas.openxmlformats.org/officeDocument/2006/relationships/hyperlink" Target="../AppData/Local/Packages/Microsoft.MicrosoftEdge_8wekyb3d8bbwe/TempState/Downloads/DEPART%202019/SEPTEMBRE%202019/CHAUVIN%20ARNAUD.msg" TargetMode="External"/><Relationship Id="rId15" Type="http://schemas.openxmlformats.org/officeDocument/2006/relationships/hyperlink" Target="../AppData/Local/Packages/Microsoft.MicrosoftEdge_8wekyb3d8bbwe/TempState/Downloads/ARRIVEE%202019/SEPTEMBRE%202019/FERNANDEZ%20EDWIGE.msg" TargetMode="External"/><Relationship Id="rId36" Type="http://schemas.openxmlformats.org/officeDocument/2006/relationships/hyperlink" Target="../AppData/Local/Packages/Microsoft.MicrosoftEdge_8wekyb3d8bbwe/TempState/Downloads/ARRIVEE%202019/SEPTEMBRE%202019/JAECKER%20HONORINE.msg" TargetMode="External"/><Relationship Id="rId57" Type="http://schemas.openxmlformats.org/officeDocument/2006/relationships/hyperlink" Target="../AppData/Local/Packages/Microsoft.MicrosoftEdge_8wekyb3d8bbwe/TempState/Downloads/DEPART%202019/SEPTEMBRE%202019/CURIR%20MANON.msg" TargetMode="External"/><Relationship Id="rId262" Type="http://schemas.openxmlformats.org/officeDocument/2006/relationships/hyperlink" Target="../AppData/Local/Packages/Microsoft.MicrosoftEdge_8wekyb3d8bbwe/TempState/Downloads/DEPART%202019/SEPTEMBRE%202019/REUTTER%20LISA.msg" TargetMode="External"/><Relationship Id="rId283" Type="http://schemas.openxmlformats.org/officeDocument/2006/relationships/hyperlink" Target="../AppData/Local/Packages/Microsoft.MicrosoftEdge_8wekyb3d8bbwe/TempState/Downloads/DEPART%202019/SEPTEMBRE%202019/GENSBITTEL%20JULES.msg" TargetMode="External"/><Relationship Id="rId318" Type="http://schemas.openxmlformats.org/officeDocument/2006/relationships/hyperlink" Target="../AppData/Local/Packages/Microsoft.MicrosoftEdge_8wekyb3d8bbwe/TempState/Downloads/ARRIVEE%202019/SEPTEMBRE%202019/DI%20CONSOLI%20VALENTINE.msg" TargetMode="External"/><Relationship Id="rId339" Type="http://schemas.openxmlformats.org/officeDocument/2006/relationships/hyperlink" Target="../AppData/Local/Packages/Microsoft.MicrosoftEdge_8wekyb3d8bbwe/TempState/Downloads/DEPART%202019/SEPTEMBRE%202019/WEIGEL%20JOEL.msg" TargetMode="External"/><Relationship Id="rId78" Type="http://schemas.openxmlformats.org/officeDocument/2006/relationships/hyperlink" Target="../AppData/Local/Packages/Microsoft.MicrosoftEdge_8wekyb3d8bbwe/TempState/Downloads/DEPART%202019/SEPTEMBRE%202019/LEYS%20GEOFFREY.msg" TargetMode="External"/><Relationship Id="rId99" Type="http://schemas.openxmlformats.org/officeDocument/2006/relationships/hyperlink" Target="../AppData/Local/Packages/Microsoft.MicrosoftEdge_8wekyb3d8bbwe/TempState/Downloads/DEPART%202019/SEPTEMBRE%202019/FERNANDEZ%20BASTIEN.msg" TargetMode="External"/><Relationship Id="rId101" Type="http://schemas.openxmlformats.org/officeDocument/2006/relationships/hyperlink" Target="../AppData/Local/Packages/Microsoft.MicrosoftEdge_8wekyb3d8bbwe/TempState/Downloads/DEPART%202019/SEPTEMBRE%202019/KARLOWSKI%20CLEMENCE.msg" TargetMode="External"/><Relationship Id="rId122" Type="http://schemas.openxmlformats.org/officeDocument/2006/relationships/hyperlink" Target="../AppData/Local/Packages/Microsoft.MicrosoftEdge_8wekyb3d8bbwe/TempState/Downloads/DEPART%202019/SEPTEMBRE%202019/NEGER%20MARIE.msg" TargetMode="External"/><Relationship Id="rId143" Type="http://schemas.openxmlformats.org/officeDocument/2006/relationships/hyperlink" Target="../AppData/Local/Packages/Microsoft.MicrosoftEdge_8wekyb3d8bbwe/TempState/Downloads/ARRIVEE%202019/SEPTEMBRE%202019/LUIGI%20TRISCH%20JADE.msg" TargetMode="External"/><Relationship Id="rId164" Type="http://schemas.openxmlformats.org/officeDocument/2006/relationships/hyperlink" Target="../AppData/Local/Packages/Microsoft.MicrosoftEdge_8wekyb3d8bbwe/TempState/Downloads/DEPART%202019/SEPTEMBRE%202019/NEGER%20MARIE1.msg" TargetMode="External"/><Relationship Id="rId185" Type="http://schemas.openxmlformats.org/officeDocument/2006/relationships/hyperlink" Target="../AppData/Local/Packages/Microsoft.MicrosoftEdge_8wekyb3d8bbwe/TempState/Downloads/DEPART%202019/SEPTEMBRE%202019/CHARITAKIS%20NAOMI.msg" TargetMode="External"/><Relationship Id="rId9" Type="http://schemas.openxmlformats.org/officeDocument/2006/relationships/hyperlink" Target="../AppData/Local/Packages/Microsoft.MicrosoftEdge_8wekyb3d8bbwe/TempState/Downloads/ARRIVEE%202019/SEPTEMBRE%202019/RAVIER%20MARINE.msg" TargetMode="External"/><Relationship Id="rId210" Type="http://schemas.openxmlformats.org/officeDocument/2006/relationships/hyperlink" Target="../AppData/Local/Packages/Microsoft.MicrosoftEdge_8wekyb3d8bbwe/TempState/Downloads/ARRIVEE%202019/SEPTEMBRE%202019/ROHMER-DEPLANCHE%20LOU%201.msg" TargetMode="External"/><Relationship Id="rId26" Type="http://schemas.openxmlformats.org/officeDocument/2006/relationships/hyperlink" Target="../AppData/Local/Packages/Microsoft.MicrosoftEdge_8wekyb3d8bbwe/TempState/Downloads/ARRIVEE%202019/SEPTEMBRE%202019/OSTERMANN%20GUILLAUME.msg" TargetMode="External"/><Relationship Id="rId231" Type="http://schemas.openxmlformats.org/officeDocument/2006/relationships/hyperlink" Target="../AppData/Local/Packages/Microsoft.MicrosoftEdge_8wekyb3d8bbwe/TempState/Downloads/DEPART%202019/SEPTEMBRE%202019/DA%20CUNHA%20JULES.msg" TargetMode="External"/><Relationship Id="rId252" Type="http://schemas.openxmlformats.org/officeDocument/2006/relationships/hyperlink" Target="../AppData/Local/Packages/Microsoft.MicrosoftEdge_8wekyb3d8bbwe/TempState/Downloads/DEPART%202019/SEPTEMBRE%202019/KUENTZ%20FLORA.msg" TargetMode="External"/><Relationship Id="rId273" Type="http://schemas.openxmlformats.org/officeDocument/2006/relationships/hyperlink" Target="../AppData/Local/Packages/Microsoft.MicrosoftEdge_8wekyb3d8bbwe/TempState/Downloads/DEPART%202019/SEPTEMBRE%202019/METZGER%20MELINA.msg" TargetMode="External"/><Relationship Id="rId294" Type="http://schemas.openxmlformats.org/officeDocument/2006/relationships/hyperlink" Target="../AppData/Local/Packages/Microsoft.MicrosoftEdge_8wekyb3d8bbwe/TempState/Downloads/ARRIVEE%202019/SEPTEMBRE%202019/AFRIYIE%20ALEX.msg" TargetMode="External"/><Relationship Id="rId308" Type="http://schemas.openxmlformats.org/officeDocument/2006/relationships/hyperlink" Target="../AppData/Local/Packages/Microsoft.MicrosoftEdge_8wekyb3d8bbwe/TempState/Downloads/DEPART%202019/SEPTEMBRE%202019/GUMNY%20ANGEL.msg" TargetMode="External"/><Relationship Id="rId329" Type="http://schemas.openxmlformats.org/officeDocument/2006/relationships/hyperlink" Target="../AppData/Local/Packages/Microsoft.MicrosoftEdge_8wekyb3d8bbwe/TempState/Downloads/DEPART%202019/SEPTEMBRE%202019/HAEFFLER%20FLO.msg" TargetMode="External"/><Relationship Id="rId47" Type="http://schemas.openxmlformats.org/officeDocument/2006/relationships/hyperlink" Target="../AppData/Local/Packages/Microsoft.MicrosoftEdge_8wekyb3d8bbwe/TempState/Downloads/ARRIVEE%202019/SEPTEMBRE%202019/RUFFENACH%20AURELIEN.msg" TargetMode="External"/><Relationship Id="rId68" Type="http://schemas.openxmlformats.org/officeDocument/2006/relationships/hyperlink" Target="../AppData/Local/Packages/Microsoft.MicrosoftEdge_8wekyb3d8bbwe/TempState/Downloads/DEPART%202019/SEPTEMBRE%202019/JAECKER%20HONORINE1.msg" TargetMode="External"/><Relationship Id="rId89" Type="http://schemas.openxmlformats.org/officeDocument/2006/relationships/hyperlink" Target="../AppData/Local/Packages/Microsoft.MicrosoftEdge_8wekyb3d8bbwe/TempState/Downloads/DEPART%202019/SEPTEMBRE%202019/FERNANDEZ%20EDWIGE.msg" TargetMode="External"/><Relationship Id="rId112" Type="http://schemas.openxmlformats.org/officeDocument/2006/relationships/hyperlink" Target="../AppData/Local/Packages/Microsoft.MicrosoftEdge_8wekyb3d8bbwe/TempState/Downloads/DEPART%202019/SEPTEMBRE%202019/LEDEE%20ADRIEN.msg" TargetMode="External"/><Relationship Id="rId133" Type="http://schemas.openxmlformats.org/officeDocument/2006/relationships/hyperlink" Target="../AppData/Local/Packages/Microsoft.MicrosoftEdge_8wekyb3d8bbwe/TempState/Downloads/DEPART%202019/SEPTEMBRE%202019/GUISE%20ANNICK.msg" TargetMode="External"/><Relationship Id="rId154" Type="http://schemas.openxmlformats.org/officeDocument/2006/relationships/hyperlink" Target="../AppData/Local/Packages/Microsoft.MicrosoftEdge_8wekyb3d8bbwe/TempState/Downloads/DEPART%202019/SEPTEMBRE%202019/GUISE%20MALLAURY.msg" TargetMode="External"/><Relationship Id="rId175" Type="http://schemas.openxmlformats.org/officeDocument/2006/relationships/hyperlink" Target="../AppData/Local/Packages/Microsoft.MicrosoftEdge_8wekyb3d8bbwe/TempState/Downloads/DEPART%202019/SEPTEMBRE%202019/SORRENTINO%20ENZO.msg" TargetMode="External"/><Relationship Id="rId340" Type="http://schemas.openxmlformats.org/officeDocument/2006/relationships/hyperlink" Target="../AppData/Local/Packages/Microsoft.MicrosoftEdge_8wekyb3d8bbwe/TempState/Downloads/DEPART%202019/SEPTEMBRE%202019/NOEL%20JULIEN.msg" TargetMode="External"/><Relationship Id="rId196" Type="http://schemas.openxmlformats.org/officeDocument/2006/relationships/hyperlink" Target="../AppData/Local/Packages/Microsoft.MicrosoftEdge_8wekyb3d8bbwe/TempState/Downloads/ARRIVEE%202019/SEPTEMBRE%202019/SIFDIN%20HADIR.msg" TargetMode="External"/><Relationship Id="rId200" Type="http://schemas.openxmlformats.org/officeDocument/2006/relationships/hyperlink" Target="../AppData/Local/Packages/Microsoft.MicrosoftEdge_8wekyb3d8bbwe/TempState/Downloads/DEPART%202019/SEPTEMBRE%202019/ROHMER-DEPLANCHE%20LOU.msg" TargetMode="External"/><Relationship Id="rId16" Type="http://schemas.openxmlformats.org/officeDocument/2006/relationships/hyperlink" Target="../AppData/Local/Packages/Microsoft.MicrosoftEdge_8wekyb3d8bbwe/TempState/Downloads/ARRIVEE%202019/SEPTEMBRE%202019/KRANZ%20JULIETTE.msg" TargetMode="External"/><Relationship Id="rId221" Type="http://schemas.openxmlformats.org/officeDocument/2006/relationships/hyperlink" Target="../AppData/Local/Packages/Microsoft.MicrosoftEdge_8wekyb3d8bbwe/TempState/Downloads/DEPART%202019/SEPTEMBRE%202019/MALET%20LEO.msg" TargetMode="External"/><Relationship Id="rId242" Type="http://schemas.openxmlformats.org/officeDocument/2006/relationships/hyperlink" Target="../AppData/Local/Packages/Microsoft.MicrosoftEdge_8wekyb3d8bbwe/TempState/Downloads/DEPART%202019/SEPTEMBRE%202019/MEYER%20JULIETTE.msg" TargetMode="External"/><Relationship Id="rId263" Type="http://schemas.openxmlformats.org/officeDocument/2006/relationships/hyperlink" Target="../AppData/Local/Packages/Microsoft.MicrosoftEdge_8wekyb3d8bbwe/TempState/Downloads/DEPART%202019/SEPTEMBRE%202019/HADIR%20SIFDIN.msg" TargetMode="External"/><Relationship Id="rId284" Type="http://schemas.openxmlformats.org/officeDocument/2006/relationships/hyperlink" Target="../AppData/Local/Packages/Microsoft.MicrosoftEdge_8wekyb3d8bbwe/TempState/Downloads/ARRIVEE%202019/SEPTEMBRE%202019/OUVANGUIGA%20JESSYCA.msg" TargetMode="External"/><Relationship Id="rId319" Type="http://schemas.openxmlformats.org/officeDocument/2006/relationships/hyperlink" Target="../AppData/Local/Packages/Microsoft.MicrosoftEdge_8wekyb3d8bbwe/TempState/Downloads/ARRIVEE%202019/SEPTEMBRE%202019/MOKADYM%20LAYLA.msg" TargetMode="External"/><Relationship Id="rId37" Type="http://schemas.openxmlformats.org/officeDocument/2006/relationships/hyperlink" Target="../AppData/Local/Packages/Microsoft.MicrosoftEdge_8wekyb3d8bbwe/TempState/Downloads/ARRIVEE%202019/SEPTEMBRE%202019/BRUCKERT%20NOAH.msg" TargetMode="External"/><Relationship Id="rId58" Type="http://schemas.openxmlformats.org/officeDocument/2006/relationships/hyperlink" Target="../AppData/Local/Packages/Microsoft.MicrosoftEdge_8wekyb3d8bbwe/TempState/Downloads/DEPART%202019/SEPTEMBRE%202019/BOROWIAK%20ANTOINE.msg" TargetMode="External"/><Relationship Id="rId79" Type="http://schemas.openxmlformats.org/officeDocument/2006/relationships/hyperlink" Target="../AppData/Local/Packages/Microsoft.MicrosoftEdge_8wekyb3d8bbwe/TempState/Downloads/DEPART%202019/SEPTEMBRE%202019/VONESCH%20CHLOE1.msg" TargetMode="External"/><Relationship Id="rId102" Type="http://schemas.openxmlformats.org/officeDocument/2006/relationships/hyperlink" Target="../AppData/Local/Packages/Microsoft.MicrosoftEdge_8wekyb3d8bbwe/TempState/Downloads/DEPART%202019/SEPTEMBRE%202019/MERCIER-WALTER%20EDWIN.msg" TargetMode="External"/><Relationship Id="rId123" Type="http://schemas.openxmlformats.org/officeDocument/2006/relationships/hyperlink" Target="../AppData/Local/Packages/Microsoft.MicrosoftEdge_8wekyb3d8bbwe/TempState/Downloads/DEPART%202019/SEPTEMBRE%202019/FIMBEL%20JULIEN.msg" TargetMode="External"/><Relationship Id="rId144" Type="http://schemas.openxmlformats.org/officeDocument/2006/relationships/hyperlink" Target="../AppData/Local/Packages/Microsoft.MicrosoftEdge_8wekyb3d8bbwe/TempState/Downloads/ARRIVEE%202019/SEPTEMBRE%202019/GASSER%20MATHEO.msg" TargetMode="External"/><Relationship Id="rId330" Type="http://schemas.openxmlformats.org/officeDocument/2006/relationships/hyperlink" Target="../AppData/Local/Packages/Microsoft.MicrosoftEdge_8wekyb3d8bbwe/TempState/Downloads/DEPART%202019/SEPTEMBRE%202019/GAILLET%20PIERRE.msg" TargetMode="External"/><Relationship Id="rId90" Type="http://schemas.openxmlformats.org/officeDocument/2006/relationships/hyperlink" Target="../AppData/Local/Packages/Microsoft.MicrosoftEdge_8wekyb3d8bbwe/TempState/Downloads/ARRIVEE%202019/SEPTEMBRE%202019/KOENIG%20CLEMENT.msg" TargetMode="External"/><Relationship Id="rId165" Type="http://schemas.openxmlformats.org/officeDocument/2006/relationships/hyperlink" Target="../AppData/Local/Packages/Microsoft.MicrosoftEdge_8wekyb3d8bbwe/TempState/Downloads/DEPART%202019/SEPTEMBRE%202019/MOSER%20ALEXIA.msg" TargetMode="External"/><Relationship Id="rId186" Type="http://schemas.openxmlformats.org/officeDocument/2006/relationships/hyperlink" Target="../AppData/Local/Packages/Microsoft.MicrosoftEdge_8wekyb3d8bbwe/TempState/Downloads/DEPART%202019/SEPTEMBRE%202019/LUTHRINGER%20ALEXANDRE1.msg" TargetMode="External"/><Relationship Id="rId211" Type="http://schemas.openxmlformats.org/officeDocument/2006/relationships/hyperlink" Target="../AppData/Local/Packages/Microsoft.MicrosoftEdge_8wekyb3d8bbwe/TempState/Downloads/DEPART%202019/SEPTEMBRE%202019/ROHMER%20LOU.msg" TargetMode="External"/><Relationship Id="rId232" Type="http://schemas.openxmlformats.org/officeDocument/2006/relationships/hyperlink" Target="../AppData/Local/Packages/Microsoft.MicrosoftEdge_8wekyb3d8bbwe/TempState/Downloads/ARRIVEE%202019/SEPTEMBRE%202019/SPIHLMANN%20TOM.msg" TargetMode="External"/><Relationship Id="rId253" Type="http://schemas.openxmlformats.org/officeDocument/2006/relationships/hyperlink" Target="../AppData/Local/Packages/Microsoft.MicrosoftEdge_8wekyb3d8bbwe/TempState/Downloads/ARRIVEE%202019/SEPTEMBRE%202019/AMBIL%20NOEMIE.msg" TargetMode="External"/><Relationship Id="rId274" Type="http://schemas.openxmlformats.org/officeDocument/2006/relationships/hyperlink" Target="../AppData/Local/Packages/Microsoft.MicrosoftEdge_8wekyb3d8bbwe/TempState/Downloads/DEPART%202019/SEPTEMBRE%202019/ABLAK%20AZIZCAN.msg" TargetMode="External"/><Relationship Id="rId295" Type="http://schemas.openxmlformats.org/officeDocument/2006/relationships/hyperlink" Target="../AppData/Local/Packages/Microsoft.MicrosoftEdge_8wekyb3d8bbwe/TempState/Downloads/DEPART%202019/SEPTEMBRE%202019/SCHAERER%20CLARA.msg" TargetMode="External"/><Relationship Id="rId309" Type="http://schemas.openxmlformats.org/officeDocument/2006/relationships/hyperlink" Target="../AppData/Local/Packages/Microsoft.MicrosoftEdge_8wekyb3d8bbwe/TempState/Downloads/DEPART%202019/SEPTEMBRE%202019/DESROCHES%20MEMATE.msg" TargetMode="External"/><Relationship Id="rId27" Type="http://schemas.openxmlformats.org/officeDocument/2006/relationships/hyperlink" Target="../AppData/Local/Packages/Microsoft.MicrosoftEdge_8wekyb3d8bbwe/TempState/Downloads/ARRIVEE%202019/SEPTEMBRE%202019/PRAUTOIS%20MATTHIEU.msg" TargetMode="External"/><Relationship Id="rId48" Type="http://schemas.openxmlformats.org/officeDocument/2006/relationships/hyperlink" Target="../AppData/Local/Packages/Microsoft.MicrosoftEdge_8wekyb3d8bbwe/TempState/Downloads/ARRIVEE%202019/SEPTEMBRE%202019/CURIR%20MANON.msg" TargetMode="External"/><Relationship Id="rId69" Type="http://schemas.openxmlformats.org/officeDocument/2006/relationships/hyperlink" Target="../AppData/Local/Packages/Microsoft.MicrosoftEdge_8wekyb3d8bbwe/TempState/Downloads/DEPART%202019/SEPTEMBRE%202019/JAECKER%20HONORINE.msg" TargetMode="External"/><Relationship Id="rId113" Type="http://schemas.openxmlformats.org/officeDocument/2006/relationships/hyperlink" Target="../AppData/Local/Packages/Microsoft.MicrosoftEdge_8wekyb3d8bbwe/TempState/Downloads/DEPART%202019/SEPTEMBRE%202019/SCHWAB%20CARLA.msg" TargetMode="External"/><Relationship Id="rId134" Type="http://schemas.openxmlformats.org/officeDocument/2006/relationships/hyperlink" Target="../AppData/Local/Packages/Microsoft.MicrosoftEdge_8wekyb3d8bbwe/TempState/Downloads/ARRIVEE%202019/SEPTEMBRE%202019/FIMBEL%20JULIEN1.msg" TargetMode="External"/><Relationship Id="rId320" Type="http://schemas.openxmlformats.org/officeDocument/2006/relationships/hyperlink" Target="../AppData/Local/Packages/Microsoft.MicrosoftEdge_8wekyb3d8bbwe/TempState/Downloads/ARRIVEE%202019/SEPTEMBRE%202019/BODEIN%20JORDAN.msg" TargetMode="External"/><Relationship Id="rId80" Type="http://schemas.openxmlformats.org/officeDocument/2006/relationships/hyperlink" Target="../AppData/Local/Packages/Microsoft.MicrosoftEdge_8wekyb3d8bbwe/TempState/Downloads/DEPART%202019/SEPTEMBRE%202019/SPIESSER%20JESSICA1.msg" TargetMode="External"/><Relationship Id="rId155" Type="http://schemas.openxmlformats.org/officeDocument/2006/relationships/hyperlink" Target="../AppData/Local/Packages/Microsoft.MicrosoftEdge_8wekyb3d8bbwe/TempState/Downloads/DEPART%202019/SEPTEMBRE%202019/ORTEGA%20FRANCOIS.msg" TargetMode="External"/><Relationship Id="rId176" Type="http://schemas.openxmlformats.org/officeDocument/2006/relationships/hyperlink" Target="../AppData/Local/Packages/Microsoft.MicrosoftEdge_8wekyb3d8bbwe/TempState/Downloads/ARRIVEE%202019/SEPTEMBRE%202019/KENNAR%20FARHA.msg" TargetMode="External"/><Relationship Id="rId197" Type="http://schemas.openxmlformats.org/officeDocument/2006/relationships/hyperlink" Target="../AppData/Local/Packages/Microsoft.MicrosoftEdge_8wekyb3d8bbwe/TempState/Downloads/ARRIVEE%202019/SEPTEMBRE%202019/IMPERIALE%20MATTEO.msg" TargetMode="External"/><Relationship Id="rId341" Type="http://schemas.openxmlformats.org/officeDocument/2006/relationships/hyperlink" Target="../AppData/Local/Packages/Microsoft.MicrosoftEdge_8wekyb3d8bbwe/TempState/Downloads/ARRIVEE%202019/SEPTEMBRE%202019/ABDOUL-MANINROUDINE%20ANDREW.msg" TargetMode="External"/><Relationship Id="rId201" Type="http://schemas.openxmlformats.org/officeDocument/2006/relationships/hyperlink" Target="../AppData/Local/Packages/Microsoft.MicrosoftEdge_8wekyb3d8bbwe/TempState/Downloads/DEPART%202019/SEPTEMBRE%202019/FRENOT%20LEA.msg" TargetMode="External"/><Relationship Id="rId222" Type="http://schemas.openxmlformats.org/officeDocument/2006/relationships/hyperlink" Target="../AppData/Local/Packages/Microsoft.MicrosoftEdge_8wekyb3d8bbwe/TempState/Downloads/ARRIVEE%202019/SEPTEMBRE%202019/BERNHARDT%20MATHIEU.msg" TargetMode="External"/><Relationship Id="rId243" Type="http://schemas.openxmlformats.org/officeDocument/2006/relationships/hyperlink" Target="../AppData/Local/Packages/Microsoft.MicrosoftEdge_8wekyb3d8bbwe/TempState/Downloads/DEPART%202019/SEPTEMBRE%202019/CALAME%20ALEXANDRE.msg" TargetMode="External"/><Relationship Id="rId264" Type="http://schemas.openxmlformats.org/officeDocument/2006/relationships/hyperlink" Target="../AppData/Local/Packages/Microsoft.MicrosoftEdge_8wekyb3d8bbwe/TempState/Downloads/ARRIVEE%202019/SEPTEMBRE%202019/D'ARANJO%20ELSA.msg" TargetMode="External"/><Relationship Id="rId285" Type="http://schemas.openxmlformats.org/officeDocument/2006/relationships/hyperlink" Target="../AppData/Local/Packages/Microsoft.MicrosoftEdge_8wekyb3d8bbwe/TempState/Downloads/DEPART%202019/SEPTEMBRE%202019/OUVANGUIGA%20JESSYCA.msg" TargetMode="External"/><Relationship Id="rId17" Type="http://schemas.openxmlformats.org/officeDocument/2006/relationships/hyperlink" Target="../AppData/Local/Packages/Microsoft.MicrosoftEdge_8wekyb3d8bbwe/TempState/Downloads/ARRIVEE%202019/SEPTEMBRE%202019/DESHORTIES%20MATTHEO.msg" TargetMode="External"/><Relationship Id="rId38" Type="http://schemas.openxmlformats.org/officeDocument/2006/relationships/hyperlink" Target="../AppData/Local/Packages/Microsoft.MicrosoftEdge_8wekyb3d8bbwe/TempState/Downloads/ARRIVEE%202019/SEPTEMBRE%202019/JAECKER%20HONORINE%201.msg" TargetMode="External"/><Relationship Id="rId59" Type="http://schemas.openxmlformats.org/officeDocument/2006/relationships/hyperlink" Target="../AppData/Local/Packages/Microsoft.MicrosoftEdge_8wekyb3d8bbwe/TempState/Downloads/DEPART%202019/SEPTEMBRE%202019/BELOT%20FREDERIC.msg" TargetMode="External"/><Relationship Id="rId103" Type="http://schemas.openxmlformats.org/officeDocument/2006/relationships/hyperlink" Target="../AppData/Local/Packages/Microsoft.MicrosoftEdge_8wekyb3d8bbwe/TempState/Downloads/DEPART%202019/SEPTEMBRE%202019/KOENIG%20CLEMENT.msg" TargetMode="External"/><Relationship Id="rId124" Type="http://schemas.openxmlformats.org/officeDocument/2006/relationships/hyperlink" Target="../AppData/Local/Packages/Microsoft.MicrosoftEdge_8wekyb3d8bbwe/TempState/Downloads/DEPART%202019/SEPTEMBRE%202019/MAIRE%20AURELIEN.msg" TargetMode="External"/><Relationship Id="rId310" Type="http://schemas.openxmlformats.org/officeDocument/2006/relationships/hyperlink" Target="../AppData/Local/Packages/Microsoft.MicrosoftEdge_8wekyb3d8bbwe/TempState/Downloads/DEPART%202019/SEPTEMBRE%202019/ARNOULD%20THEO.msg" TargetMode="External"/><Relationship Id="rId70" Type="http://schemas.openxmlformats.org/officeDocument/2006/relationships/hyperlink" Target="../AppData/Local/Packages/Microsoft.MicrosoftEdge_8wekyb3d8bbwe/TempState/Downloads/DEPART%202019/SEPTEMBRE%202019/DEMESMAY%20KEVIN.msg" TargetMode="External"/><Relationship Id="rId91" Type="http://schemas.openxmlformats.org/officeDocument/2006/relationships/hyperlink" Target="../AppData/Local/Packages/Microsoft.MicrosoftEdge_8wekyb3d8bbwe/TempState/Downloads/ARRIVEE%202019/SEPTEMBRE%202019/VIRE%20LOUISE1.msg" TargetMode="External"/><Relationship Id="rId145" Type="http://schemas.openxmlformats.org/officeDocument/2006/relationships/hyperlink" Target="../AppData/Local/Packages/Microsoft.MicrosoftEdge_8wekyb3d8bbwe/TempState/Downloads/ARRIVEE%202019/SEPTEMBRE%202019/METIN%20UMMU%20DENIZ.msg" TargetMode="External"/><Relationship Id="rId166" Type="http://schemas.openxmlformats.org/officeDocument/2006/relationships/hyperlink" Target="../AppData/Local/Packages/Microsoft.MicrosoftEdge_8wekyb3d8bbwe/TempState/Downloads/DEPART%202019/SEPTEMBRE%202019/JACOB%20NOEMIE1.msg" TargetMode="External"/><Relationship Id="rId187" Type="http://schemas.openxmlformats.org/officeDocument/2006/relationships/hyperlink" Target="../AppData/Local/Packages/Microsoft.MicrosoftEdge_8wekyb3d8bbwe/TempState/Downloads/ARRIVEE%202019/SEPTEMBRE%202019/BAUMANN%20ANAIS.msg" TargetMode="External"/><Relationship Id="rId331" Type="http://schemas.openxmlformats.org/officeDocument/2006/relationships/hyperlink" Target="../AppData/Local/Packages/Microsoft.MicrosoftEdge_8wekyb3d8bbwe/TempState/Downloads/ARRIVEE%202019/SEPTEMBRE%202019/GURKEN%20SERKAN1.msg" TargetMode="External"/><Relationship Id="rId1" Type="http://schemas.openxmlformats.org/officeDocument/2006/relationships/hyperlink" Target="../AppData/Local/Packages/Microsoft.MicrosoftEdge_8wekyb3d8bbwe/TempState/Downloads/ARRIVEE%202019/SEPTEMBRE%202019/SPIESSER%20JESSICA%202.msg" TargetMode="External"/><Relationship Id="rId212" Type="http://schemas.openxmlformats.org/officeDocument/2006/relationships/hyperlink" Target="../AppData/Local/Packages/Microsoft.MicrosoftEdge_8wekyb3d8bbwe/TempState/Downloads/ARRIVEE%202019/SEPTEMBRE%202019/BAUER%20LEA.msg" TargetMode="External"/><Relationship Id="rId233" Type="http://schemas.openxmlformats.org/officeDocument/2006/relationships/hyperlink" Target="../AppData/Local/Packages/Microsoft.MicrosoftEdge_8wekyb3d8bbwe/TempState/Downloads/DEPART%202019/SEPTEMBRE%202019/SPIHLMANN%20TOM.msg" TargetMode="External"/><Relationship Id="rId254" Type="http://schemas.openxmlformats.org/officeDocument/2006/relationships/hyperlink" Target="../AppData/Local/Packages/Microsoft.MicrosoftEdge_8wekyb3d8bbwe/TempState/Downloads/ARRIVEE%202019/SEPTEMBRE%202019/CAKMAK%20OZGE%201.msg" TargetMode="External"/><Relationship Id="rId28" Type="http://schemas.openxmlformats.org/officeDocument/2006/relationships/hyperlink" Target="../AppData/Local/Packages/Microsoft.MicrosoftEdge_8wekyb3d8bbwe/TempState/Downloads/ARRIVEE%202019/SEPTEMBRE%202019/FAIVRE%20LISE.msg" TargetMode="External"/><Relationship Id="rId49" Type="http://schemas.openxmlformats.org/officeDocument/2006/relationships/hyperlink" Target="../AppData/Local/Packages/Microsoft.MicrosoftEdge_8wekyb3d8bbwe/TempState/Downloads/ARRIVEE%202019/SEPTEMBRE%202019/BUCHER%20LOUISE.msg" TargetMode="External"/><Relationship Id="rId114" Type="http://schemas.openxmlformats.org/officeDocument/2006/relationships/hyperlink" Target="../AppData/Local/Packages/Microsoft.MicrosoftEdge_8wekyb3d8bbwe/TempState/Downloads/DEPART%202019/SEPTEMBRE%202019/OSTERMANN%20GUILLAUME.msg" TargetMode="External"/><Relationship Id="rId275" Type="http://schemas.openxmlformats.org/officeDocument/2006/relationships/hyperlink" Target="../AppData/Local/Packages/Microsoft.MicrosoftEdge_8wekyb3d8bbwe/TempState/Downloads/DEPART%202019/SEPTEMBRE%202019/SEBBAT%20NAOMI.msg" TargetMode="External"/><Relationship Id="rId296" Type="http://schemas.openxmlformats.org/officeDocument/2006/relationships/hyperlink" Target="../AppData/Local/Packages/Microsoft.MicrosoftEdge_8wekyb3d8bbwe/TempState/Downloads/DEPART%202019/SEPTEMBRE%202019/FOLZER%20EMILIE.msg" TargetMode="External"/><Relationship Id="rId300" Type="http://schemas.openxmlformats.org/officeDocument/2006/relationships/hyperlink" Target="../AppData/Local/Packages/Microsoft.MicrosoftEdge_8wekyb3d8bbwe/TempState/Downloads/ARRIVEE%202019/SEPTEMBRE%202019/GUMNY%20ANGEL.msg" TargetMode="External"/><Relationship Id="rId60" Type="http://schemas.openxmlformats.org/officeDocument/2006/relationships/hyperlink" Target="../AppData/Local/Packages/Microsoft.MicrosoftEdge_8wekyb3d8bbwe/TempState/Downloads/DEPART%202019/SEPTEMBRE%202019/SPERISSEN%20ESTELLE.msg" TargetMode="External"/><Relationship Id="rId81" Type="http://schemas.openxmlformats.org/officeDocument/2006/relationships/hyperlink" Target="../AppData/Local/Packages/Microsoft.MicrosoftEdge_8wekyb3d8bbwe/TempState/Downloads/DEPART%202019/SEPTEMBRE%202019/THEILLIER%20ELOUANE.msg" TargetMode="External"/><Relationship Id="rId135" Type="http://schemas.openxmlformats.org/officeDocument/2006/relationships/hyperlink" Target="../AppData/Local/Packages/Microsoft.MicrosoftEdge_8wekyb3d8bbwe/TempState/Downloads/ARRIVEE%202019/SEPTEMBRE%202019/GUISE%20ANNICK.msg" TargetMode="External"/><Relationship Id="rId156" Type="http://schemas.openxmlformats.org/officeDocument/2006/relationships/hyperlink" Target="../AppData/Local/Packages/Microsoft.MicrosoftEdge_8wekyb3d8bbwe/TempState/Downloads/DEPART%202019/SEPTEMBRE%202019/METIN%20DENIZ.msg" TargetMode="External"/><Relationship Id="rId177" Type="http://schemas.openxmlformats.org/officeDocument/2006/relationships/hyperlink" Target="../AppData/Local/Packages/Microsoft.MicrosoftEdge_8wekyb3d8bbwe/TempState/Downloads/ARRIVEE%202019/SEPTEMBRE%202019/SALAH-SALAH%20%20AHMED.msg" TargetMode="External"/><Relationship Id="rId198" Type="http://schemas.openxmlformats.org/officeDocument/2006/relationships/hyperlink" Target="../AppData/Local/Packages/Microsoft.MicrosoftEdge_8wekyb3d8bbwe/TempState/Downloads/DEPART%202019/SEPTEMBRE%202019/VURPILLOT%20CECILE.msg" TargetMode="External"/><Relationship Id="rId321" Type="http://schemas.openxmlformats.org/officeDocument/2006/relationships/hyperlink" Target="../AppData/Local/Packages/Microsoft.MicrosoftEdge_8wekyb3d8bbwe/TempState/Downloads/ARRIVEE%202019/SEPTEMBRE%202019/GAILLET%20PIERRE-ADRIEN.msg" TargetMode="External"/><Relationship Id="rId342" Type="http://schemas.openxmlformats.org/officeDocument/2006/relationships/hyperlink" Target="../AppData/Local/Packages/Microsoft.MicrosoftEdge_8wekyb3d8bbwe/TempState/Downloads/DEPART%202019/SEPTEMBRE%202019/ABDOUL-MANINROUDINE%20ANDREW.msg" TargetMode="External"/><Relationship Id="rId202" Type="http://schemas.openxmlformats.org/officeDocument/2006/relationships/hyperlink" Target="../AppData/Local/Packages/Microsoft.MicrosoftEdge_8wekyb3d8bbwe/TempState/Downloads/DEPART%202019/SEPTEMBRE%202019/MONVOISIN%20LUCAS.msg" TargetMode="External"/><Relationship Id="rId223" Type="http://schemas.openxmlformats.org/officeDocument/2006/relationships/hyperlink" Target="../AppData/Local/Packages/Microsoft.MicrosoftEdge_8wekyb3d8bbwe/TempState/Downloads/DEPART%202019/SEPTEMBRE%202019/BERNHARDT%20MATHIEU.msg" TargetMode="External"/><Relationship Id="rId244" Type="http://schemas.openxmlformats.org/officeDocument/2006/relationships/hyperlink" Target="../AppData/Local/Packages/Microsoft.MicrosoftEdge_8wekyb3d8bbwe/TempState/Downloads/ARRIVEE%202019/SEPTEMBRE%202019/LEMBLE%20MARTIN.msg" TargetMode="External"/><Relationship Id="rId18" Type="http://schemas.openxmlformats.org/officeDocument/2006/relationships/hyperlink" Target="../AppData/Local/Packages/Microsoft.MicrosoftEdge_8wekyb3d8bbwe/TempState/Downloads/ARRIVEE%202019/SEPTEMBRE%202019/SCHWARZ%20MAXIME%201.msg" TargetMode="External"/><Relationship Id="rId39" Type="http://schemas.openxmlformats.org/officeDocument/2006/relationships/hyperlink" Target="../AppData/Local/Packages/Microsoft.MicrosoftEdge_8wekyb3d8bbwe/TempState/Downloads/ARRIVEE%202019/SEPTEMBRE%202019/WECKEL%20PAULINE.msg" TargetMode="External"/><Relationship Id="rId265" Type="http://schemas.openxmlformats.org/officeDocument/2006/relationships/hyperlink" Target="../AppData/Local/Packages/Microsoft.MicrosoftEdge_8wekyb3d8bbwe/TempState/Downloads/DEPART%202019/SEPTEMBRE%202019/D'ARANJO%20ELSA.msg" TargetMode="External"/><Relationship Id="rId286" Type="http://schemas.openxmlformats.org/officeDocument/2006/relationships/hyperlink" Target="../AppData/Local/Packages/Microsoft.MicrosoftEdge_8wekyb3d8bbwe/TempState/Downloads/ARRIVEE%202019/SEPTEMBRE%202019/CHERREY%20MARGAUX1.msg" TargetMode="External"/><Relationship Id="rId50" Type="http://schemas.openxmlformats.org/officeDocument/2006/relationships/hyperlink" Target="../AppData/Local/Packages/Microsoft.MicrosoftEdge_8wekyb3d8bbwe/TempState/Downloads/ARRIVEE%202019/SEPTEMBRE%202019/LEBEAU%20NATHAN.msg" TargetMode="External"/><Relationship Id="rId104" Type="http://schemas.openxmlformats.org/officeDocument/2006/relationships/hyperlink" Target="../AppData/Local/Packages/Microsoft.MicrosoftEdge_8wekyb3d8bbwe/TempState/Downloads/DEPART%202019/SEPTEMBRE%202019/HERRMANN%20MAELYS.msg" TargetMode="External"/><Relationship Id="rId125" Type="http://schemas.openxmlformats.org/officeDocument/2006/relationships/hyperlink" Target="../AppData/Local/Packages/Microsoft.MicrosoftEdge_8wekyb3d8bbwe/TempState/Downloads/DEPART%202019/SEPTEMBRE%202019/LUTHRINGER%20ALEXANDRE.msg" TargetMode="External"/><Relationship Id="rId146" Type="http://schemas.openxmlformats.org/officeDocument/2006/relationships/hyperlink" Target="../AppData/Local/Packages/Microsoft.MicrosoftEdge_8wekyb3d8bbwe/TempState/Downloads/ARRIVEE%202019/SEPTEMBRE%202019/GRAFF%20THOMAS.msg" TargetMode="External"/><Relationship Id="rId167" Type="http://schemas.openxmlformats.org/officeDocument/2006/relationships/hyperlink" Target="../AppData/Local/Packages/Microsoft.MicrosoftEdge_8wekyb3d8bbwe/TempState/Downloads/ARRIVEE%202019/SEPTEMBRE%202019/PHILIPPE%20ALISON.msg" TargetMode="External"/><Relationship Id="rId188" Type="http://schemas.openxmlformats.org/officeDocument/2006/relationships/hyperlink" Target="../AppData/Local/Packages/Microsoft.MicrosoftEdge_8wekyb3d8bbwe/TempState/Downloads/DEPART%202019/SEPTEMBRE%202019/BAUMANN%20ANAIS.msg" TargetMode="External"/><Relationship Id="rId311" Type="http://schemas.openxmlformats.org/officeDocument/2006/relationships/hyperlink" Target="../AppData/Local/Packages/Microsoft.MicrosoftEdge_8wekyb3d8bbwe/TempState/Downloads/DEPART%202019/SEPTEMBRE%202019/SCHILL%20DENIS.msg" TargetMode="External"/><Relationship Id="rId332" Type="http://schemas.openxmlformats.org/officeDocument/2006/relationships/hyperlink" Target="../AppData/Local/Packages/Microsoft.MicrosoftEdge_8wekyb3d8bbwe/TempState/Downloads/ARRIVEE%202019/SEPTEMBRE%202019/BELGROUN%20SONIA.msg" TargetMode="External"/><Relationship Id="rId71" Type="http://schemas.openxmlformats.org/officeDocument/2006/relationships/hyperlink" Target="../AppData/Local/Packages/Microsoft.MicrosoftEdge_8wekyb3d8bbwe/TempState/Downloads/DEPART%202019/SEPTEMBRE%202019/FRATTINI%20SHIREL.msg" TargetMode="External"/><Relationship Id="rId92" Type="http://schemas.openxmlformats.org/officeDocument/2006/relationships/hyperlink" Target="../AppData/Local/Packages/Microsoft.MicrosoftEdge_8wekyb3d8bbwe/TempState/Downloads/ARRIVEE%202019/SEPTEMBRE%202019/MERCIER--WALTER%20EDWIN.msg" TargetMode="External"/><Relationship Id="rId213" Type="http://schemas.openxmlformats.org/officeDocument/2006/relationships/hyperlink" Target="../AppData/Local/Packages/Microsoft.MicrosoftEdge_8wekyb3d8bbwe/TempState/Downloads/ARRIVEE%202019/SEPTEMBRE%202019/CANA%20LEA.msg" TargetMode="External"/><Relationship Id="rId234" Type="http://schemas.openxmlformats.org/officeDocument/2006/relationships/hyperlink" Target="../AppData/Local/Packages/Microsoft.MicrosoftEdge_8wekyb3d8bbwe/TempState/Downloads/ARRIVEE%202019/SEPTEMBRE%202019/FROESCH%20THOMAS.msg" TargetMode="External"/><Relationship Id="rId2" Type="http://schemas.openxmlformats.org/officeDocument/2006/relationships/hyperlink" Target="../AppData/Local/Packages/Microsoft.MicrosoftEdge_8wekyb3d8bbwe/TempState/Downloads/ARRIVEE%202019/SEPTEMBRE%202019/SIPP%20ANTOINE.msg" TargetMode="External"/><Relationship Id="rId29" Type="http://schemas.openxmlformats.org/officeDocument/2006/relationships/hyperlink" Target="../AppData/Local/Packages/Microsoft.MicrosoftEdge_8wekyb3d8bbwe/TempState/Downloads/ARRIVEE%202019/SEPTEMBRE%202019/MARCK%20VIOLAINE.msg" TargetMode="External"/><Relationship Id="rId255" Type="http://schemas.openxmlformats.org/officeDocument/2006/relationships/hyperlink" Target="../AppData/Local/Packages/Microsoft.MicrosoftEdge_8wekyb3d8bbwe/TempState/Downloads/ARRIVEE%202019/SEPTEMBRE%202019/LANDAIS%20EMMA.msg" TargetMode="External"/><Relationship Id="rId276" Type="http://schemas.openxmlformats.org/officeDocument/2006/relationships/hyperlink" Target="../AppData/Local/Packages/Microsoft.MicrosoftEdge_8wekyb3d8bbwe/TempState/Downloads/ARRIVEE%202019/SEPTEMBRE%202019/RUNSER%20LUCAS.msg" TargetMode="External"/><Relationship Id="rId297" Type="http://schemas.openxmlformats.org/officeDocument/2006/relationships/hyperlink" Target="../AppData/Local/Packages/Microsoft.MicrosoftEdge_8wekyb3d8bbwe/TempState/Downloads/ARRIVEE%202019/SEPTEMBRE%202019/BOUTHLIJA%20MEYSSA1.msg" TargetMode="External"/><Relationship Id="rId40" Type="http://schemas.openxmlformats.org/officeDocument/2006/relationships/hyperlink" Target="../AppData/Local/Packages/Microsoft.MicrosoftEdge_8wekyb3d8bbwe/TempState/Downloads/ARRIVEE%202019/SEPTEMBRE%202019/DUFLOS%20HUGO.msg" TargetMode="External"/><Relationship Id="rId115" Type="http://schemas.openxmlformats.org/officeDocument/2006/relationships/hyperlink" Target="../AppData/Local/Packages/Microsoft.MicrosoftEdge_8wekyb3d8bbwe/TempState/Downloads/DEPART%202019/SEPTEMBRE%202019/PRAUTOIS%20MATTHIEU.msg" TargetMode="External"/><Relationship Id="rId136" Type="http://schemas.openxmlformats.org/officeDocument/2006/relationships/hyperlink" Target="../AppData/Local/Packages/Microsoft.MicrosoftEdge_8wekyb3d8bbwe/TempState/Downloads/DEPART%202019/SEPTEMBRE%202019/FIMBEL%20JULIEN1.msg" TargetMode="External"/><Relationship Id="rId157" Type="http://schemas.openxmlformats.org/officeDocument/2006/relationships/hyperlink" Target="../AppData/Local/Packages/Microsoft.MicrosoftEdge_8wekyb3d8bbwe/TempState/Downloads/DEPART%202019/SEPTEMBRE%202019/GASSER%20MATHEO.msg" TargetMode="External"/><Relationship Id="rId178" Type="http://schemas.openxmlformats.org/officeDocument/2006/relationships/hyperlink" Target="../AppData/Local/Packages/Microsoft.MicrosoftEdge_8wekyb3d8bbwe/TempState/Downloads/ARRIVEE%202019/SEPTEMBRE%202019/GULLY%20MARIE.msg" TargetMode="External"/><Relationship Id="rId301" Type="http://schemas.openxmlformats.org/officeDocument/2006/relationships/hyperlink" Target="../AppData/Local/Packages/Microsoft.MicrosoftEdge_8wekyb3d8bbwe/TempState/Downloads/ARRIVEE%202019/SEPTEMBRE%202019/HAMAMI%20BOUTHANYA.msg" TargetMode="External"/><Relationship Id="rId322" Type="http://schemas.openxmlformats.org/officeDocument/2006/relationships/hyperlink" Target="../AppData/Local/Packages/Microsoft.MicrosoftEdge_8wekyb3d8bbwe/TempState/Downloads/ARRIVEE%202019/SEPTEMBRE%202019/HAEFFLER%20FLO.msg" TargetMode="External"/><Relationship Id="rId343" Type="http://schemas.openxmlformats.org/officeDocument/2006/relationships/printerSettings" Target="../printerSettings/printerSettings4.bin"/><Relationship Id="rId61" Type="http://schemas.openxmlformats.org/officeDocument/2006/relationships/hyperlink" Target="../AppData/Local/Packages/Microsoft.MicrosoftEdge_8wekyb3d8bbwe/TempState/Downloads/DEPART%202019/SEPTEMBRE%202019/LIENERT%20FIONA.msg" TargetMode="External"/><Relationship Id="rId82" Type="http://schemas.openxmlformats.org/officeDocument/2006/relationships/hyperlink" Target="../AppData/Local/Packages/Microsoft.MicrosoftEdge_8wekyb3d8bbwe/TempState/Downloads/DEPART%202019/SEPTEMBRE%202019/RENE%20HUGO.msg" TargetMode="External"/><Relationship Id="rId199" Type="http://schemas.openxmlformats.org/officeDocument/2006/relationships/hyperlink" Target="../AppData/Local/Packages/Microsoft.MicrosoftEdge_8wekyb3d8bbwe/TempState/Downloads/DEPART%202019/SEPTEMBRE%202019/ARNOLD%20GAEL.msg" TargetMode="External"/><Relationship Id="rId203" Type="http://schemas.openxmlformats.org/officeDocument/2006/relationships/hyperlink" Target="../AppData/Local/Packages/Microsoft.MicrosoftEdge_8wekyb3d8bbwe/TempState/Downloads/DEPART%202019/SEPTEMBRE%202019/IMPERIALE%20LUCAS.msg" TargetMode="External"/><Relationship Id="rId19" Type="http://schemas.openxmlformats.org/officeDocument/2006/relationships/hyperlink" Target="../AppData/Local/Packages/Microsoft.MicrosoftEdge_8wekyb3d8bbwe/TempState/Downloads/ARRIVEE%202019/SEPTEMBRE%202019/DAHER%20ANISSA.msg" TargetMode="External"/><Relationship Id="rId224" Type="http://schemas.openxmlformats.org/officeDocument/2006/relationships/hyperlink" Target="../AppData/Local/Packages/Microsoft.MicrosoftEdge_8wekyb3d8bbwe/TempState/Downloads/ARRIVEE%202019/SEPTEMBRE%202019/MONFOUGA%20MARIE.msg" TargetMode="External"/><Relationship Id="rId245" Type="http://schemas.openxmlformats.org/officeDocument/2006/relationships/hyperlink" Target="../AppData/Local/Packages/Microsoft.MicrosoftEdge_8wekyb3d8bbwe/TempState/Downloads/ARRIVEE%202019/SEPTEMBRE%202019/FRANCISCO%20MATTEO.msg" TargetMode="External"/><Relationship Id="rId266" Type="http://schemas.openxmlformats.org/officeDocument/2006/relationships/hyperlink" Target="../AppData/Local/Packages/Microsoft.MicrosoftEdge_8wekyb3d8bbwe/TempState/Downloads/ARRIVEE%202019/SEPTEMBRE%202019/ABLAK%20AZIZCAN.msg" TargetMode="External"/><Relationship Id="rId287" Type="http://schemas.openxmlformats.org/officeDocument/2006/relationships/hyperlink" Target="../AppData/Local/Packages/Microsoft.MicrosoftEdge_8wekyb3d8bbwe/TempState/Downloads/ARRIVEE%202019/SEPTEMBRE%202019/BOUTHLIJA%20MEYSSA.msg" TargetMode="External"/><Relationship Id="rId30" Type="http://schemas.openxmlformats.org/officeDocument/2006/relationships/hyperlink" Target="../AppData/Local/Packages/Microsoft.MicrosoftEdge_8wekyb3d8bbwe/TempState/Downloads/ARRIVEE%202019/SEPTEMBRE%202019/FERNANDZ%20BASTIEN.msg" TargetMode="External"/><Relationship Id="rId105" Type="http://schemas.openxmlformats.org/officeDocument/2006/relationships/hyperlink" Target="../AppData/Local/Packages/Microsoft.MicrosoftEdge_8wekyb3d8bbwe/TempState/Downloads/DEPART%202019/SEPTEMBRE%202019/WILLEMANN%20GILLES.msg" TargetMode="External"/><Relationship Id="rId126" Type="http://schemas.openxmlformats.org/officeDocument/2006/relationships/hyperlink" Target="../AppData/Local/Packages/Microsoft.MicrosoftEdge_8wekyb3d8bbwe/TempState/Downloads/ARRIVEE%202019/SEPTEMBRE%202019/MAURER%20ALEX.msg" TargetMode="External"/><Relationship Id="rId147" Type="http://schemas.openxmlformats.org/officeDocument/2006/relationships/hyperlink" Target="../AppData/Local/Packages/Microsoft.MicrosoftEdge_8wekyb3d8bbwe/TempState/Downloads/ARRIVEE%202019/SEPTEMBRE%202019/THERON%20LAURINE.msg" TargetMode="External"/><Relationship Id="rId168" Type="http://schemas.openxmlformats.org/officeDocument/2006/relationships/hyperlink" Target="../AppData/Local/Packages/Microsoft.MicrosoftEdge_8wekyb3d8bbwe/TempState/Downloads/DEPART%202019/SEPTEMBRE%202019/PHILIPPE%20ALISON.msg" TargetMode="External"/><Relationship Id="rId312" Type="http://schemas.openxmlformats.org/officeDocument/2006/relationships/hyperlink" Target="../AppData/Local/Packages/Microsoft.MicrosoftEdge_8wekyb3d8bbwe/TempState/Downloads/DEPART%202019/SEPTEMBRE%202019/VERMEERSCH%20MATHEO.msg" TargetMode="External"/><Relationship Id="rId333" Type="http://schemas.openxmlformats.org/officeDocument/2006/relationships/hyperlink" Target="../AppData/Local/Packages/Microsoft.MicrosoftEdge_8wekyb3d8bbwe/TempState/Downloads/DEPART%202019/SEPTEMBRE%202019/BELGROUN%20SONIA.msg" TargetMode="External"/><Relationship Id="rId51" Type="http://schemas.openxmlformats.org/officeDocument/2006/relationships/hyperlink" Target="../AppData/Local/Packages/Microsoft.MicrosoftEdge_8wekyb3d8bbwe/TempState/Downloads/DEPART%202019/SEPTEMBRE%202019/LEBEAU%20NAHAN.msg" TargetMode="External"/><Relationship Id="rId72" Type="http://schemas.openxmlformats.org/officeDocument/2006/relationships/hyperlink" Target="../AppData/Local/Packages/Microsoft.MicrosoftEdge_8wekyb3d8bbwe/TempState/Downloads/DEPART%202019/SEPTEMBRE%202019/ZERR%20JULES.msg" TargetMode="External"/><Relationship Id="rId93" Type="http://schemas.openxmlformats.org/officeDocument/2006/relationships/hyperlink" Target="../AppData/Local/Packages/Microsoft.MicrosoftEdge_8wekyb3d8bbwe/TempState/Downloads/ARRIVEE%202019/SEPTEMBRE%202019/KARLOWSKI%20CLEMENCE.msg" TargetMode="External"/><Relationship Id="rId189" Type="http://schemas.openxmlformats.org/officeDocument/2006/relationships/hyperlink" Target="../AppData/Local/Packages/Microsoft.MicrosoftEdge_8wekyb3d8bbwe/TempState/Downloads/ARRIVEE%202019/SEPTEMBRE%202019/KENNAR%20FARHA%201.msg" TargetMode="External"/><Relationship Id="rId3" Type="http://schemas.openxmlformats.org/officeDocument/2006/relationships/hyperlink" Target="../AppData/Local/Packages/Microsoft.MicrosoftEdge_8wekyb3d8bbwe/TempState/Downloads/ARRIVEE%202019/SEPTEMBRE%202019/LEYS%20GEOFFREY.msg" TargetMode="External"/><Relationship Id="rId214" Type="http://schemas.openxmlformats.org/officeDocument/2006/relationships/hyperlink" Target="../AppData/Local/Packages/Microsoft.MicrosoftEdge_8wekyb3d8bbwe/TempState/Downloads/DEPART%202019/SEPTEMBRE%202019/BAUER%20LEA.msg" TargetMode="External"/><Relationship Id="rId235" Type="http://schemas.openxmlformats.org/officeDocument/2006/relationships/hyperlink" Target="../AppData/Local/Packages/Microsoft.MicrosoftEdge_8wekyb3d8bbwe/TempState/Downloads/DEPART%202019/SEPTEMBRE%202019/FROESCH%20THOMAS.msg" TargetMode="External"/><Relationship Id="rId256" Type="http://schemas.openxmlformats.org/officeDocument/2006/relationships/hyperlink" Target="../AppData/Local/Packages/Microsoft.MicrosoftEdge_8wekyb3d8bbwe/TempState/Downloads/DEPART%202019/SEPTEMBRE%202019/AMBIL%20NOEMIE.msg" TargetMode="External"/><Relationship Id="rId277" Type="http://schemas.openxmlformats.org/officeDocument/2006/relationships/hyperlink" Target="../AppData/Local/Packages/Microsoft.MicrosoftEdge_8wekyb3d8bbwe/TempState/Downloads/DEPART%202019/SEPTEMBRE%202019/RUNSER%20LUCAS.msg" TargetMode="External"/><Relationship Id="rId298" Type="http://schemas.openxmlformats.org/officeDocument/2006/relationships/hyperlink" Target="../AppData/Local/Packages/Microsoft.MicrosoftEdge_8wekyb3d8bbwe/TempState/Downloads/ARRIVEE%202019/SEPTEMBRE%202019/SCHILL%20DENIS.msg" TargetMode="External"/><Relationship Id="rId116" Type="http://schemas.openxmlformats.org/officeDocument/2006/relationships/hyperlink" Target="../AppData/Local/Packages/Microsoft.MicrosoftEdge_8wekyb3d8bbwe/TempState/Downloads/ARRIVEE%202019/SEPTEMBRE%202019/MAIRE%20AURELIEN.msg" TargetMode="External"/><Relationship Id="rId137" Type="http://schemas.openxmlformats.org/officeDocument/2006/relationships/hyperlink" Target="../AppData/Local/Packages/Microsoft.MicrosoftEdge_8wekyb3d8bbwe/TempState/Downloads/ARRIVEE%202019/SEPTEMBRE%202019/KOPP%20MARIE-LAURE.msg" TargetMode="External"/><Relationship Id="rId158" Type="http://schemas.openxmlformats.org/officeDocument/2006/relationships/hyperlink" Target="../AppData/Local/Packages/Microsoft.MicrosoftEdge_8wekyb3d8bbwe/TempState/Downloads/DEPART%202019/SEPTEMBRE%202019/GRAFF%20THOMAS.msg" TargetMode="External"/><Relationship Id="rId302" Type="http://schemas.openxmlformats.org/officeDocument/2006/relationships/hyperlink" Target="../AppData/Local/Packages/Microsoft.MicrosoftEdge_8wekyb3d8bbwe/TempState/Downloads/ARRIVEE%202019/SEPTEMBRE%202019/DESROCHES%20MOEMATA.msg" TargetMode="External"/><Relationship Id="rId323" Type="http://schemas.openxmlformats.org/officeDocument/2006/relationships/hyperlink" Target="../AppData/Local/Packages/Microsoft.MicrosoftEdge_8wekyb3d8bbwe/TempState/Downloads/DEPART%202019/SEPTEMBRE%202019/DI%20CONSOLI%20VALENTINE.msg" TargetMode="External"/><Relationship Id="rId344" Type="http://schemas.openxmlformats.org/officeDocument/2006/relationships/drawing" Target="../drawings/drawing9.xml"/><Relationship Id="rId20" Type="http://schemas.openxmlformats.org/officeDocument/2006/relationships/hyperlink" Target="../AppData/Local/Packages/Microsoft.MicrosoftEdge_8wekyb3d8bbwe/TempState/Downloads/ARRIVEE%202019/SEPTEMBRE%202019/VIRE%20LOUISE.msg" TargetMode="External"/><Relationship Id="rId41" Type="http://schemas.openxmlformats.org/officeDocument/2006/relationships/hyperlink" Target="../AppData/Local/Packages/Microsoft.MicrosoftEdge_8wekyb3d8bbwe/TempState/Downloads/ARRIVEE%202019/SEPTEMBRE%202019/FEDER%20MARGAUX1.msg" TargetMode="External"/><Relationship Id="rId62" Type="http://schemas.openxmlformats.org/officeDocument/2006/relationships/hyperlink" Target="../AppData/Local/Packages/Microsoft.MicrosoftEdge_8wekyb3d8bbwe/TempState/Downloads/DEPART%202019/SEPTEMBRE%202019/DEMESMAY%20KEVIN.msg" TargetMode="External"/><Relationship Id="rId83" Type="http://schemas.openxmlformats.org/officeDocument/2006/relationships/hyperlink" Target="../AppData/Local/Packages/Microsoft.MicrosoftEdge_8wekyb3d8bbwe/TempState/Downloads/DEPART%202019/SEPTEMBRE%202019/TREIBER%20CAMILLE.msg" TargetMode="External"/><Relationship Id="rId179" Type="http://schemas.openxmlformats.org/officeDocument/2006/relationships/hyperlink" Target="../AppData/Local/Packages/Microsoft.MicrosoftEdge_8wekyb3d8bbwe/TempState/Downloads/ARRIVEE%202019/SEPTEMBRE%202019/CAUVY%20ADRIEN.msg" TargetMode="External"/><Relationship Id="rId190" Type="http://schemas.openxmlformats.org/officeDocument/2006/relationships/hyperlink" Target="../AppData/Local/Packages/Microsoft.MicrosoftEdge_8wekyb3d8bbwe/TempState/Downloads/DEPART%202019/SEPTEMBRE%202019/KENNAR%20FARHA%201.msg" TargetMode="External"/><Relationship Id="rId204" Type="http://schemas.openxmlformats.org/officeDocument/2006/relationships/hyperlink" Target="../AppData/Local/Packages/Microsoft.MicrosoftEdge_8wekyb3d8bbwe/TempState/Downloads/ARRIVEE%202019/SEPTEMBRE%202019/MANDEL%20JUSTINE.msg" TargetMode="External"/><Relationship Id="rId225" Type="http://schemas.openxmlformats.org/officeDocument/2006/relationships/hyperlink" Target="../AppData/Local/Packages/Microsoft.MicrosoftEdge_8wekyb3d8bbwe/TempState/Downloads/ARRIVEE%202019/SEPTEMBRE%202019/DUPONT%20NEO.msg" TargetMode="External"/><Relationship Id="rId246" Type="http://schemas.openxmlformats.org/officeDocument/2006/relationships/hyperlink" Target="../AppData/Local/Packages/Microsoft.MicrosoftEdge_8wekyb3d8bbwe/TempState/Downloads/DEPART%202019/SEPTEMBRE%202019/LEMBLE%20MARTIN.msg" TargetMode="External"/><Relationship Id="rId267" Type="http://schemas.openxmlformats.org/officeDocument/2006/relationships/hyperlink" Target="../AppData/Local/Packages/Microsoft.MicrosoftEdge_8wekyb3d8bbwe/TempState/Downloads/ARRIVEE%202019/SEPTEMBRE%202019/SEBBAT%20Naomi.msg" TargetMode="External"/><Relationship Id="rId288" Type="http://schemas.openxmlformats.org/officeDocument/2006/relationships/hyperlink" Target="../AppData/Local/Packages/Microsoft.MicrosoftEdge_8wekyb3d8bbwe/TempState/Downloads/DEPART%202019/SEPTEMBRE%202019/CHERREY%20MARGAUX1.msg" TargetMode="External"/><Relationship Id="rId106" Type="http://schemas.openxmlformats.org/officeDocument/2006/relationships/hyperlink" Target="../AppData/Local/Packages/Microsoft.MicrosoftEdge_8wekyb3d8bbwe/TempState/Downloads/DEPART%202019/SEPTEMBRE%202019/KRANTZ%20JULIETTE.msg" TargetMode="External"/><Relationship Id="rId127" Type="http://schemas.openxmlformats.org/officeDocument/2006/relationships/hyperlink" Target="../AppData/Local/Packages/Microsoft.MicrosoftEdge_8wekyb3d8bbwe/TempState/Downloads/DEPART%202019/SEPTEMBRE%202019/MAURER%20ALEX.msg" TargetMode="External"/><Relationship Id="rId313" Type="http://schemas.openxmlformats.org/officeDocument/2006/relationships/hyperlink" Target="../AppData/Local/Packages/Microsoft.MicrosoftEdge_8wekyb3d8bbwe/TempState/Downloads/DEPART%202019/SEPTEMBRE%202019/STAMILE%20LOUISA.msg" TargetMode="External"/><Relationship Id="rId10" Type="http://schemas.openxmlformats.org/officeDocument/2006/relationships/hyperlink" Target="../AppData/Local/Packages/Microsoft.MicrosoftEdge_8wekyb3d8bbwe/TempState/Downloads/ARRIVEE%202019/SEPTEMBRE%202019/LUCAS%20BAPTISTE.msg" TargetMode="External"/><Relationship Id="rId31" Type="http://schemas.openxmlformats.org/officeDocument/2006/relationships/hyperlink" Target="../AppData/Local/Packages/Microsoft.MicrosoftEdge_8wekyb3d8bbwe/TempState/Downloads/ARRIVEE%202019/SEPTEMBRE%202019/SCHULL%20KATIA.msg" TargetMode="External"/><Relationship Id="rId52" Type="http://schemas.openxmlformats.org/officeDocument/2006/relationships/hyperlink" Target="../AppData/Local/Packages/Microsoft.MicrosoftEdge_8wekyb3d8bbwe/TempState/Downloads/ARRIVEE%202019/SEPTEMBRE%202019/MONGIN%20STEVEN.msg" TargetMode="External"/><Relationship Id="rId73" Type="http://schemas.openxmlformats.org/officeDocument/2006/relationships/hyperlink" Target="../AppData/Local/Packages/Microsoft.MicrosoftEdge_8wekyb3d8bbwe/TempState/Downloads/DEPART%202019/SEPTEMBRE%202019/SCHULL%20KATIA.msg" TargetMode="External"/><Relationship Id="rId94" Type="http://schemas.openxmlformats.org/officeDocument/2006/relationships/hyperlink" Target="../AppData/Local/Packages/Microsoft.MicrosoftEdge_8wekyb3d8bbwe/TempState/Downloads/ARRIVEE%202019/SEPTEMBRE%202019/HERRMANN%20MAELYS.msg" TargetMode="External"/><Relationship Id="rId148" Type="http://schemas.openxmlformats.org/officeDocument/2006/relationships/hyperlink" Target="../AppData/Local/Packages/Microsoft.MicrosoftEdge_8wekyb3d8bbwe/TempState/Downloads/DEPART%202019/SEPTEMBRE%202019/KOPP%20MARIE-LAURE.msg" TargetMode="External"/><Relationship Id="rId169" Type="http://schemas.openxmlformats.org/officeDocument/2006/relationships/hyperlink" Target="../AppData/Local/Packages/Microsoft.MicrosoftEdge_8wekyb3d8bbwe/TempState/Downloads/ARRIVEE%202019/SEPTEMBRE%202019/NEGER%20MARIE1.msg" TargetMode="External"/><Relationship Id="rId334" Type="http://schemas.openxmlformats.org/officeDocument/2006/relationships/hyperlink" Target="../AppData/Local/Packages/Microsoft.MicrosoftEdge_8wekyb3d8bbwe/TempState/Downloads/DEPART%202019/SEPTEMBRE%202019/GURKEN%20SERKAN1.msg" TargetMode="External"/><Relationship Id="rId4" Type="http://schemas.openxmlformats.org/officeDocument/2006/relationships/hyperlink" Target="../AppData/Local/Packages/Microsoft.MicrosoftEdge_8wekyb3d8bbwe/TempState/Downloads/ARRIVEE%202019/SEPTEMBRE%202019/VONESCH%20CHLOE.msg" TargetMode="External"/><Relationship Id="rId180" Type="http://schemas.openxmlformats.org/officeDocument/2006/relationships/hyperlink" Target="../AppData/Local/Packages/Microsoft.MicrosoftEdge_8wekyb3d8bbwe/TempState/Downloads/DEPART%202019/SEPTEMBRE%202019/CAUVY%20ADRIEN.msg" TargetMode="External"/><Relationship Id="rId215" Type="http://schemas.openxmlformats.org/officeDocument/2006/relationships/hyperlink" Target="../AppData/Local/Packages/Microsoft.MicrosoftEdge_8wekyb3d8bbwe/TempState/Downloads/DEPART%202019/SEPTEMBRE%202019/CANA%20LEA.msg" TargetMode="External"/><Relationship Id="rId236" Type="http://schemas.openxmlformats.org/officeDocument/2006/relationships/hyperlink" Target="../AppData/Local/Packages/Microsoft.MicrosoftEdge_8wekyb3d8bbwe/TempState/Downloads/ARRIVEE%202019/SEPTEMBRE%202019/CHAUVIN%20ARNAUD.msg" TargetMode="External"/><Relationship Id="rId257" Type="http://schemas.openxmlformats.org/officeDocument/2006/relationships/hyperlink" Target="../AppData/Local/Packages/Microsoft.MicrosoftEdge_8wekyb3d8bbwe/TempState/Downloads/DEPART%202019/SEPTEMBRE%202019/CAKMAK%20OZGE.msg" TargetMode="External"/><Relationship Id="rId278" Type="http://schemas.openxmlformats.org/officeDocument/2006/relationships/hyperlink" Target="../AppData/Local/Packages/Microsoft.MicrosoftEdge_8wekyb3d8bbwe/TempState/Downloads/ARRIVEE%202019/SEPTEMBRE%202019/BIRAUD%20JULIA.msg" TargetMode="External"/><Relationship Id="rId303" Type="http://schemas.openxmlformats.org/officeDocument/2006/relationships/hyperlink" Target="../AppData/Local/Packages/Microsoft.MicrosoftEdge_8wekyb3d8bbwe/TempState/Downloads/ARRIVEE%202019/SEPTEMBRE%202019/VERMEERSCH%20MATHEO.msg" TargetMode="External"/><Relationship Id="rId42" Type="http://schemas.openxmlformats.org/officeDocument/2006/relationships/hyperlink" Target="../AppData/Local/Packages/Microsoft.MicrosoftEdge_8wekyb3d8bbwe/TempState/Downloads/ARRIVEE%202019/SEPTEMBRE%202019/BELOT%20FREDERIK.msg" TargetMode="External"/><Relationship Id="rId84" Type="http://schemas.openxmlformats.org/officeDocument/2006/relationships/hyperlink" Target="../AppData/Local/Packages/Microsoft.MicrosoftEdge_8wekyb3d8bbwe/TempState/Downloads/DEPART%202019/SEPTEMBRE%202019/RAVIER%20MARINE.msg" TargetMode="External"/><Relationship Id="rId138" Type="http://schemas.openxmlformats.org/officeDocument/2006/relationships/hyperlink" Target="../AppData/Local/Packages/Microsoft.MicrosoftEdge_8wekyb3d8bbwe/TempState/Downloads/ARRIVEE%202019/SEPTEMBRE%202019/FRAUDIN%20ZOE.msg" TargetMode="External"/><Relationship Id="rId345" Type="http://schemas.openxmlformats.org/officeDocument/2006/relationships/vmlDrawing" Target="../drawings/vmlDrawing9.vml"/><Relationship Id="rId191" Type="http://schemas.openxmlformats.org/officeDocument/2006/relationships/hyperlink" Target="../AppData/Local/Packages/Microsoft.MicrosoftEdge_8wekyb3d8bbwe/TempState/Downloads/ARRIVEE%202019/SEPTEMBRE%202019/VURPILLOT%20CECILE.msg" TargetMode="External"/><Relationship Id="rId205" Type="http://schemas.openxmlformats.org/officeDocument/2006/relationships/hyperlink" Target="../AppData/Local/Packages/Microsoft.MicrosoftEdge_8wekyb3d8bbwe/TempState/Downloads/DEPART%202019/SEPTEMBRE%202019/MANDEL%20JUSTINE.msg" TargetMode="External"/><Relationship Id="rId247" Type="http://schemas.openxmlformats.org/officeDocument/2006/relationships/hyperlink" Target="../AppData/Local/Packages/Microsoft.MicrosoftEdge_8wekyb3d8bbwe/TempState/Downloads/ARRIVEE%202019/SEPTEMBRE%202019/CANA%20LEA%202.msg" TargetMode="External"/><Relationship Id="rId107" Type="http://schemas.openxmlformats.org/officeDocument/2006/relationships/hyperlink" Target="../AppData/Local/Packages/Microsoft.MicrosoftEdge_8wekyb3d8bbwe/TempState/Downloads/DEPART%202019/SEPTEMBRE%202019/DESHORTIES%20MATTHEO.msg" TargetMode="External"/><Relationship Id="rId289" Type="http://schemas.openxmlformats.org/officeDocument/2006/relationships/hyperlink" Target="../AppData/Local/Packages/Microsoft.MicrosoftEdge_8wekyb3d8bbwe/TempState/Downloads/DEPART%202019/SEPTEMBRE%202019/BOUTHLIJA%20MEYSSA.msg" TargetMode="External"/><Relationship Id="rId11" Type="http://schemas.openxmlformats.org/officeDocument/2006/relationships/hyperlink" Target="../AppData/Local/Packages/Microsoft.MicrosoftEdge_8wekyb3d8bbwe/TempState/Downloads/ARRIVEE%202019/SEPTEMBRE%202019/PETROVIC%20LEO.msg" TargetMode="External"/><Relationship Id="rId53" Type="http://schemas.openxmlformats.org/officeDocument/2006/relationships/hyperlink" Target="../AppData/Local/Packages/Microsoft.MicrosoftEdge_8wekyb3d8bbwe/TempState/Downloads/DEPART%202019/SEPTEMBRE%202019/MONGIN%20STEVEN.msg" TargetMode="External"/><Relationship Id="rId149" Type="http://schemas.openxmlformats.org/officeDocument/2006/relationships/hyperlink" Target="../AppData/Local/Packages/Microsoft.MicrosoftEdge_8wekyb3d8bbwe/TempState/Downloads/DEPART%202019/SEPTEMBRE%202019/FRAUDIN%20ZOE.msg" TargetMode="External"/><Relationship Id="rId314" Type="http://schemas.openxmlformats.org/officeDocument/2006/relationships/hyperlink" Target="../AppData/Local/Packages/Microsoft.MicrosoftEdge_8wekyb3d8bbwe/TempState/Downloads/DEPART%202019/SEPTEMBRE%202019/BOUTHLIJA%20MEYSSA1.msg" TargetMode="External"/><Relationship Id="rId95" Type="http://schemas.openxmlformats.org/officeDocument/2006/relationships/hyperlink" Target="../AppData/Local/Packages/Microsoft.MicrosoftEdge_8wekyb3d8bbwe/TempState/Downloads/ARRIVEE%202019/SEPTEMBRE%202019/WILLMANN%20GILLES.msg" TargetMode="External"/><Relationship Id="rId160" Type="http://schemas.openxmlformats.org/officeDocument/2006/relationships/hyperlink" Target="../AppData/Local/Packages/Microsoft.MicrosoftEdge_8wekyb3d8bbwe/TempState/Downloads/ARRIVEE%202019/SEPTEMBRE%202019/JACOB%20NOEMY1.msg" TargetMode="External"/><Relationship Id="rId216" Type="http://schemas.openxmlformats.org/officeDocument/2006/relationships/hyperlink" Target="../AppData/Local/Packages/Microsoft.MicrosoftEdge_8wekyb3d8bbwe/TempState/Downloads/ARRIVEE%202019/SEPTEMBRE%202019/MONVOISIN%20HUGO.msg" TargetMode="External"/><Relationship Id="rId258" Type="http://schemas.openxmlformats.org/officeDocument/2006/relationships/hyperlink" Target="../AppData/Local/Packages/Microsoft.MicrosoftEdge_8wekyb3d8bbwe/TempState/Downloads/DEPART%202019/SEPTEMBRE%202019/LANDAIS%20EMMA.msg" TargetMode="External"/><Relationship Id="rId22" Type="http://schemas.openxmlformats.org/officeDocument/2006/relationships/hyperlink" Target="../AppData/Local/Packages/Microsoft.MicrosoftEdge_8wekyb3d8bbwe/TempState/Downloads/ARRIVEE%202019/SEPTEMBRE%202019/SCHWARZ%20MAXIME%201.msg" TargetMode="External"/><Relationship Id="rId64" Type="http://schemas.openxmlformats.org/officeDocument/2006/relationships/hyperlink" Target="../AppData/Local/Packages/Microsoft.MicrosoftEdge_8wekyb3d8bbwe/TempState/Downloads/DEPART%202019/SEPTEMBRE%202019/DUFLOS%20HUGO.msg" TargetMode="External"/><Relationship Id="rId118" Type="http://schemas.openxmlformats.org/officeDocument/2006/relationships/hyperlink" Target="../AppData/Local/Packages/Microsoft.MicrosoftEdge_8wekyb3d8bbwe/TempState/Downloads/ARRIVEE%202019/SEPTEMBRE%202019/NEGER%20MARIE.msg" TargetMode="External"/><Relationship Id="rId325" Type="http://schemas.openxmlformats.org/officeDocument/2006/relationships/hyperlink" Target="../AppData/Local/Packages/Microsoft.MicrosoftEdge_8wekyb3d8bbwe/TempState/Downloads/DEPART%202019/SEPTEMBRE%202019/MOKADIM%20LAILA.msg" TargetMode="External"/><Relationship Id="rId171" Type="http://schemas.openxmlformats.org/officeDocument/2006/relationships/hyperlink" Target="../AppData/Local/Packages/Microsoft.MicrosoftEdge_8wekyb3d8bbwe/TempState/Downloads/ARRIVEE%202019/SEPTEMBRE%202019/LUTHRINGER%20ALEXANDRE1.msg" TargetMode="External"/><Relationship Id="rId227" Type="http://schemas.openxmlformats.org/officeDocument/2006/relationships/hyperlink" Target="../AppData/Local/Packages/Microsoft.MicrosoftEdge_8wekyb3d8bbwe/TempState/Downloads/DEPART%202019/SEPTEMBRE%202019/GUNDOGDU%20MERVE.msg" TargetMode="External"/><Relationship Id="rId269" Type="http://schemas.openxmlformats.org/officeDocument/2006/relationships/hyperlink" Target="../AppData/Local/Packages/Microsoft.MicrosoftEdge_8wekyb3d8bbwe/TempState/Downloads/ARRIVEE%202019/SEPTEMBRE%202019/CRESTANI%20GWLADYS.msg" TargetMode="External"/><Relationship Id="rId33" Type="http://schemas.openxmlformats.org/officeDocument/2006/relationships/hyperlink" Target="../AppData/Local/Packages/Microsoft.MicrosoftEdge_8wekyb3d8bbwe/TempState/Downloads/ARRIVEE%202019/SEPTEMBRE%202019/DEMESMAY%20KEVIN.msg" TargetMode="External"/><Relationship Id="rId129" Type="http://schemas.openxmlformats.org/officeDocument/2006/relationships/hyperlink" Target="../AppData/Local/Packages/Microsoft.MicrosoftEdge_8wekyb3d8bbwe/TempState/Downloads/ARRIVEE%202019/SEPTEMBRE%202019/FORD%20LILY.msg" TargetMode="External"/><Relationship Id="rId280" Type="http://schemas.openxmlformats.org/officeDocument/2006/relationships/hyperlink" Target="../AppData/Local/Packages/Microsoft.MicrosoftEdge_8wekyb3d8bbwe/TempState/Downloads/DEPART%202019/SEPTEMBRE%202019/CHERREY%20MARGAUX.msg" TargetMode="External"/><Relationship Id="rId336" Type="http://schemas.openxmlformats.org/officeDocument/2006/relationships/hyperlink" Target="../AppData/Local/Packages/Microsoft.MicrosoftEdge_8wekyb3d8bbwe/TempState/Downloads/DEPART%202019/SEPTEMBRE%202019/BURKARD%20ALEXIA.msg" TargetMode="External"/><Relationship Id="rId75" Type="http://schemas.openxmlformats.org/officeDocument/2006/relationships/hyperlink" Target="../AppData/Local/Packages/Microsoft.MicrosoftEdge_8wekyb3d8bbwe/TempState/Downloads/DEPART%202019/SEPTEMBRE%202019/MARCK%20VIOLAINE.msg" TargetMode="External"/><Relationship Id="rId140" Type="http://schemas.openxmlformats.org/officeDocument/2006/relationships/hyperlink" Target="../AppData/Local/Packages/Microsoft.MicrosoftEdge_8wekyb3d8bbwe/TempState/Downloads/ARRIVEE%202019/SEPTEMBRE%202019/GUISSE%20MALLAURY.msg" TargetMode="External"/><Relationship Id="rId182" Type="http://schemas.openxmlformats.org/officeDocument/2006/relationships/hyperlink" Target="../AppData/Local/Packages/Microsoft.MicrosoftEdge_8wekyb3d8bbwe/TempState/Downloads/DEPART%202019/SEPTEMBRE%202019/KENNAR%20FARHA.msg" TargetMode="External"/><Relationship Id="rId6" Type="http://schemas.openxmlformats.org/officeDocument/2006/relationships/hyperlink" Target="../AppData/Local/Packages/Microsoft.MicrosoftEdge_8wekyb3d8bbwe/TempState/Downloads/ARRIVEE%202019/SEPTEMBRE%202019/THEILLER%20ELOUANE.msg" TargetMode="External"/><Relationship Id="rId238" Type="http://schemas.openxmlformats.org/officeDocument/2006/relationships/hyperlink" Target="../AppData/Local/Packages/Microsoft.MicrosoftEdge_8wekyb3d8bbwe/TempState/Downloads/ARRIVEE%202019/SEPTEMBRE%202019/CALAME%20ALEXANDRE.msg" TargetMode="External"/><Relationship Id="rId291" Type="http://schemas.openxmlformats.org/officeDocument/2006/relationships/hyperlink" Target="../AppData/Local/Packages/Microsoft.MicrosoftEdge_8wekyb3d8bbwe/TempState/Downloads/DEPART%202019/SEPTEMBRE%202019/CHALGHOUMI%20SONIA.msg" TargetMode="External"/><Relationship Id="rId305" Type="http://schemas.openxmlformats.org/officeDocument/2006/relationships/hyperlink" Target="../AppData/Local/Packages/Microsoft.MicrosoftEdge_8wekyb3d8bbwe/TempState/Downloads/ARRIVEE%202019/SEPTEMBRE%202019/STAMILE%20LOUISA.msg" TargetMode="External"/><Relationship Id="rId347" Type="http://schemas.openxmlformats.org/officeDocument/2006/relationships/ctrlProp" Target="../ctrlProps/ctrlProp19.xml"/><Relationship Id="rId44" Type="http://schemas.openxmlformats.org/officeDocument/2006/relationships/hyperlink" Target="../AppData/Local/Packages/Microsoft.MicrosoftEdge_8wekyb3d8bbwe/TempState/Downloads/ARRIVEE%202019/SEPTEMBRE%202019/borowiak%20antoine.msg" TargetMode="External"/><Relationship Id="rId86" Type="http://schemas.openxmlformats.org/officeDocument/2006/relationships/hyperlink" Target="../AppData/Local/Packages/Microsoft.MicrosoftEdge_8wekyb3d8bbwe/TempState/Downloads/DEPART%202019/SEPTEMBRE%202019/PETROVIC%20LEO1.msg" TargetMode="External"/><Relationship Id="rId151" Type="http://schemas.openxmlformats.org/officeDocument/2006/relationships/hyperlink" Target="../AppData/Local/Packages/Microsoft.MicrosoftEdge_8wekyb3d8bbwe/TempState/Downloads/DEPART%202019/SEPTEMBRE%202019/LUIGI%20TRITSCH%20JADE.msg" TargetMode="External"/><Relationship Id="rId193" Type="http://schemas.openxmlformats.org/officeDocument/2006/relationships/hyperlink" Target="../AppData/Local/Packages/Microsoft.MicrosoftEdge_8wekyb3d8bbwe/TempState/Downloads/ARRIVEE%202019/SEPTEMBRE%202019/FRENOT%20LEA.msg" TargetMode="External"/><Relationship Id="rId207" Type="http://schemas.openxmlformats.org/officeDocument/2006/relationships/hyperlink" Target="../AppData/Local/Packages/Microsoft.MicrosoftEdge_8wekyb3d8bbwe/TempState/Downloads/ARRIVEE%202019/SEPTEMBRE%202019/ANSEL%20ALEXIS.msg" TargetMode="External"/><Relationship Id="rId249" Type="http://schemas.openxmlformats.org/officeDocument/2006/relationships/hyperlink" Target="../AppData/Local/Packages/Microsoft.MicrosoftEdge_8wekyb3d8bbwe/TempState/Downloads/ARRIVEE%202019/SEPTEMBRE%202019/SPIHLMANN%20TOM%202.msg" TargetMode="External"/><Relationship Id="rId13" Type="http://schemas.openxmlformats.org/officeDocument/2006/relationships/hyperlink" Target="../AppData/Local/Packages/Microsoft.MicrosoftEdge_8wekyb3d8bbwe/TempState/Downloads/ARRIVEE%202019/SEPTEMBRE%202019/DOPPLER%20SANDRA.msg" TargetMode="External"/><Relationship Id="rId109" Type="http://schemas.openxmlformats.org/officeDocument/2006/relationships/hyperlink" Target="../AppData/Local/Packages/Microsoft.MicrosoftEdge_8wekyb3d8bbwe/TempState/Downloads/DEPART%202019/SEPTEMBRE%202019/VIRE%20LOUISE.msg" TargetMode="External"/><Relationship Id="rId260" Type="http://schemas.openxmlformats.org/officeDocument/2006/relationships/hyperlink" Target="../AppData/Local/Packages/Microsoft.MicrosoftEdge_8wekyb3d8bbwe/TempState/Downloads/DEPART%202019/SEPTEMBRE%202019/THOMA%20ANTHONY.msg" TargetMode="External"/><Relationship Id="rId316" Type="http://schemas.openxmlformats.org/officeDocument/2006/relationships/hyperlink" Target="../AppData/Local/Packages/Microsoft.MicrosoftEdge_8wekyb3d8bbwe/TempState/Downloads/ARRIVEE%202019/SEPTEMBRE%202019/GASSER%20ELSA.msg" TargetMode="External"/><Relationship Id="rId55" Type="http://schemas.openxmlformats.org/officeDocument/2006/relationships/hyperlink" Target="../AppData/Local/Packages/Microsoft.MicrosoftEdge_8wekyb3d8bbwe/TempState/Downloads/DEPART%202019/SEPTEMBRE%202019/ERISMANN%20SAMUEL.msg" TargetMode="External"/><Relationship Id="rId97" Type="http://schemas.openxmlformats.org/officeDocument/2006/relationships/hyperlink" Target="../AppData/Local/Packages/Microsoft.MicrosoftEdge_8wekyb3d8bbwe/TempState/Downloads/ARRIVEE%202019/SEPTEMBRE%202019/JACQUEL%20ALEXIA.msg" TargetMode="External"/><Relationship Id="rId120" Type="http://schemas.openxmlformats.org/officeDocument/2006/relationships/hyperlink" Target="../AppData/Local/Packages/Microsoft.MicrosoftEdge_8wekyb3d8bbwe/TempState/Downloads/ARRIVEE%202019/SEPTEMBRE%202019/LUTHRINGER%20ALEXANDRE.msg" TargetMode="External"/><Relationship Id="rId162" Type="http://schemas.openxmlformats.org/officeDocument/2006/relationships/hyperlink" Target="../AppData/Local/Packages/Microsoft.MicrosoftEdge_8wekyb3d8bbwe/TempState/Downloads/ARRIVEE%202019/SEPTEMBRE%202019/BIENTZ%20NATHAN.msg" TargetMode="External"/><Relationship Id="rId218" Type="http://schemas.openxmlformats.org/officeDocument/2006/relationships/hyperlink" Target="../AppData/Local/Packages/Microsoft.MicrosoftEdge_8wekyb3d8bbwe/TempState/Downloads/ARRIVEE%202019/SEPTEMBRE%202019/DOGAN%20SEVGI.msg" TargetMode="External"/><Relationship Id="rId271" Type="http://schemas.openxmlformats.org/officeDocument/2006/relationships/hyperlink" Target="../AppData/Local/Packages/Microsoft.MicrosoftEdge_8wekyb3d8bbwe/TempState/Downloads/ARRIVEE%202019/SEPTEMBRE%202019/GENSBITTEL%20JULES.msg" TargetMode="External"/><Relationship Id="rId24" Type="http://schemas.openxmlformats.org/officeDocument/2006/relationships/hyperlink" Target="../AppData/Local/Packages/Microsoft.MicrosoftEdge_8wekyb3d8bbwe/TempState/Downloads/ARRIVEE%202019/SEPTEMBRE%202019/LEDEE%20ADRIEN.msg" TargetMode="External"/><Relationship Id="rId66" Type="http://schemas.openxmlformats.org/officeDocument/2006/relationships/hyperlink" Target="../AppData/Local/Packages/Microsoft.MicrosoftEdge_8wekyb3d8bbwe/TempState/Downloads/DEPART%202019/SEPTEMBRE%202019/BRUCKERT%20NOAH.msg" TargetMode="External"/><Relationship Id="rId131" Type="http://schemas.openxmlformats.org/officeDocument/2006/relationships/hyperlink" Target="../AppData/Local/Packages/Microsoft.MicrosoftEdge_8wekyb3d8bbwe/TempState/Downloads/ARRIVEE%202019/SEPTEMBRE%202019/WOLFF%20DANIEL.msg" TargetMode="External"/><Relationship Id="rId327" Type="http://schemas.openxmlformats.org/officeDocument/2006/relationships/hyperlink" Target="../AppData/Local/Packages/Microsoft.MicrosoftEdge_8wekyb3d8bbwe/TempState/Downloads/DEPART%202019/SEPTEMBRE%202019/GURKEN%20SERKAN.msg" TargetMode="External"/><Relationship Id="rId173" Type="http://schemas.openxmlformats.org/officeDocument/2006/relationships/hyperlink" Target="../AppData/Local/Packages/Microsoft.MicrosoftEdge_8wekyb3d8bbwe/TempState/Downloads/DEPART%202019/SEPTEMBRE%202019/LE%20MAILLOT%20PAUL-LOUP.msg" TargetMode="External"/><Relationship Id="rId229" Type="http://schemas.openxmlformats.org/officeDocument/2006/relationships/hyperlink" Target="../AppData/Local/Packages/Microsoft.MicrosoftEdge_8wekyb3d8bbwe/TempState/Downloads/DEPART%202019/SEPTEMBRE%202019/MONFOUGA%20MARIE.msg" TargetMode="External"/><Relationship Id="rId240" Type="http://schemas.openxmlformats.org/officeDocument/2006/relationships/hyperlink" Target="../AppData/Local/Packages/Microsoft.MicrosoftEdge_8wekyb3d8bbwe/TempState/Downloads/DEPART%202019/SEPTEMBRE%202019/HILBER%20KARL-MORGAN.msg" TargetMode="External"/></Relationships>
</file>

<file path=xl/worksheets/_rels/sheet10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Local/Packages/Microsoft.MicrosoftEdge_8wekyb3d8bbwe/TempState/Downloads/ARRIVEE%202019/OCTOBRE%202019/MEYER%20PIERRE-LOUIS.msg" TargetMode="External"/><Relationship Id="rId299" Type="http://schemas.openxmlformats.org/officeDocument/2006/relationships/hyperlink" Target="../AppData/Local/Packages/Microsoft.MicrosoftEdge_8wekyb3d8bbwe/TempState/Downloads/DEPART%202019/OCTOBRE%202019/MEYER%20LINDA.msg" TargetMode="External"/><Relationship Id="rId21" Type="http://schemas.openxmlformats.org/officeDocument/2006/relationships/hyperlink" Target="../AppData/Local/Packages/Microsoft.MicrosoftEdge_8wekyb3d8bbwe/TempState/Downloads/ARRIVEE%202019/OCTOBRE%202019/SELTENSPERGER%20LAURE.msg" TargetMode="External"/><Relationship Id="rId63" Type="http://schemas.openxmlformats.org/officeDocument/2006/relationships/hyperlink" Target="../AppData/Local/Packages/Microsoft.MicrosoftEdge_8wekyb3d8bbwe/TempState/Downloads/ARRIVEE%202019/OCTOBRE%202019/GRIFFON%20AGATHE.msg" TargetMode="External"/><Relationship Id="rId159" Type="http://schemas.openxmlformats.org/officeDocument/2006/relationships/hyperlink" Target="../AppData/Local/Packages/Microsoft.MicrosoftEdge_8wekyb3d8bbwe/TempState/Downloads/ARRIVEE%202019/OCTOBRE%202019/SIEBER%20MARIE.msg" TargetMode="External"/><Relationship Id="rId324" Type="http://schemas.openxmlformats.org/officeDocument/2006/relationships/hyperlink" Target="../AppData/Local/Packages/Microsoft.MicrosoftEdge_8wekyb3d8bbwe/TempState/Downloads/ARRIVEE%202019/OCTOBRE%202019/BETSCH%20LUCAS2.msg" TargetMode="External"/><Relationship Id="rId366" Type="http://schemas.openxmlformats.org/officeDocument/2006/relationships/hyperlink" Target="../AppData/Local/Packages/Microsoft.MicrosoftEdge_8wekyb3d8bbwe/TempState/Downloads/ARRIVEE%202019/OCTOBRE%202019/DUBS%20MELISSA.msg" TargetMode="External"/><Relationship Id="rId170" Type="http://schemas.openxmlformats.org/officeDocument/2006/relationships/hyperlink" Target="../AppData/Local/Packages/Microsoft.MicrosoftEdge_8wekyb3d8bbwe/TempState/Downloads/ARRIVEE%202019/OCTOBRE%202019/SONNTAG%20NEAL.msg" TargetMode="External"/><Relationship Id="rId226" Type="http://schemas.openxmlformats.org/officeDocument/2006/relationships/hyperlink" Target="../AppData/Local/Packages/Microsoft.MicrosoftEdge_8wekyb3d8bbwe/TempState/Downloads/ARRIVEE%202019/OCTOBRE%202019/SAYA%20AMINA.msg" TargetMode="External"/><Relationship Id="rId268" Type="http://schemas.openxmlformats.org/officeDocument/2006/relationships/hyperlink" Target="../AppData/Local/Packages/Microsoft.MicrosoftEdge_8wekyb3d8bbwe/TempState/Downloads/DEPART%202019/OCTOBRE%202019/PEIRIS%20MEGANE.msg" TargetMode="External"/><Relationship Id="rId32" Type="http://schemas.openxmlformats.org/officeDocument/2006/relationships/hyperlink" Target="../AppData/Local/Packages/Microsoft.MicrosoftEdge_8wekyb3d8bbwe/TempState/Downloads/DEPART%202019/OCTOBRE%202019/WUSTMANN%20LEA.msg" TargetMode="External"/><Relationship Id="rId74" Type="http://schemas.openxmlformats.org/officeDocument/2006/relationships/hyperlink" Target="../AppData/Local/Packages/Microsoft.MicrosoftEdge_8wekyb3d8bbwe/TempState/Downloads/ARRIVEE%202019/OCTOBRE%202019/AMMAN%20THEO.msg" TargetMode="External"/><Relationship Id="rId128" Type="http://schemas.openxmlformats.org/officeDocument/2006/relationships/hyperlink" Target="../AppData/Local/Packages/Microsoft.MicrosoftEdge_8wekyb3d8bbwe/TempState/Downloads/DEPART%202019/OCTOBRE%202019/MEYER%20PIERRE-LOUIS.msg" TargetMode="External"/><Relationship Id="rId335" Type="http://schemas.openxmlformats.org/officeDocument/2006/relationships/hyperlink" Target="../AppData/Local/Packages/Microsoft.MicrosoftEdge_8wekyb3d8bbwe/TempState/Downloads/ARRIVEE%202019/OCTOBRE%202019/MICHEL%20LEA.msg" TargetMode="External"/><Relationship Id="rId377" Type="http://schemas.openxmlformats.org/officeDocument/2006/relationships/drawing" Target="../drawings/drawing10.xml"/><Relationship Id="rId5" Type="http://schemas.openxmlformats.org/officeDocument/2006/relationships/hyperlink" Target="../AppData/Local/Packages/Microsoft.MicrosoftEdge_8wekyb3d8bbwe/TempState/Downloads/ARRIVEE%202019/OCTOBRE%202019/JACQUEMIN%20ELIOT.msg" TargetMode="External"/><Relationship Id="rId181" Type="http://schemas.openxmlformats.org/officeDocument/2006/relationships/hyperlink" Target="../AppData/Local/Packages/Microsoft.MicrosoftEdge_8wekyb3d8bbwe/TempState/Downloads/DEPART%202019/OCTOBRE%202019/WURTH%20GABRIELLE.msg" TargetMode="External"/><Relationship Id="rId237" Type="http://schemas.openxmlformats.org/officeDocument/2006/relationships/hyperlink" Target="../AppData/Local/Packages/Microsoft.MicrosoftEdge_8wekyb3d8bbwe/TempState/Downloads/DEPART%202019/OCTOBRE%202019/GROFF%20PAULINE.msg" TargetMode="External"/><Relationship Id="rId279" Type="http://schemas.openxmlformats.org/officeDocument/2006/relationships/hyperlink" Target="../AppData/Local/Packages/Microsoft.MicrosoftEdge_8wekyb3d8bbwe/TempState/Downloads/DEPART%202019/OCTOBRE%202019/MARKGRAF%20REBECCA.msg" TargetMode="External"/><Relationship Id="rId43" Type="http://schemas.openxmlformats.org/officeDocument/2006/relationships/hyperlink" Target="../AppData/Local/Packages/Microsoft.MicrosoftEdge_8wekyb3d8bbwe/TempState/Downloads/ARRIVEE%202019/OCTOBRE%202019/BOUCHIBANE%20LAKHDAR.msg" TargetMode="External"/><Relationship Id="rId139" Type="http://schemas.openxmlformats.org/officeDocument/2006/relationships/hyperlink" Target="../AppData/Local/Packages/Microsoft.MicrosoftEdge_8wekyb3d8bbwe/TempState/Downloads/ARRIVEE%202019/OCTOBRE%202019/REYMANN%20ARTHUR.msg" TargetMode="External"/><Relationship Id="rId290" Type="http://schemas.openxmlformats.org/officeDocument/2006/relationships/hyperlink" Target="../AppData/Local/Packages/Microsoft.MicrosoftEdge_8wekyb3d8bbwe/TempState/Downloads/ARRIVEE%202019/OCTOBRE%202019/SIMON%20FABIEN.msg" TargetMode="External"/><Relationship Id="rId304" Type="http://schemas.openxmlformats.org/officeDocument/2006/relationships/hyperlink" Target="../AppData/Local/Packages/Microsoft.MicrosoftEdge_8wekyb3d8bbwe/TempState/Downloads/ARRIVEE%202019/OCTOBRE%202019/KLENCK%20ANASTASIA.msg" TargetMode="External"/><Relationship Id="rId346" Type="http://schemas.openxmlformats.org/officeDocument/2006/relationships/hyperlink" Target="../AppData/Local/Packages/Microsoft.MicrosoftEdge_8wekyb3d8bbwe/TempState/Downloads/ARRIVEE%202019/OCTOBRE%202019/JACQUEMIN%20ELIOT2.msg" TargetMode="External"/><Relationship Id="rId85" Type="http://schemas.openxmlformats.org/officeDocument/2006/relationships/hyperlink" Target="../AppData/Local/Packages/Microsoft.MicrosoftEdge_8wekyb3d8bbwe/TempState/Downloads/DEPART%202019/OCTOBRE%202019/MEYER%20EVA.msg" TargetMode="External"/><Relationship Id="rId150" Type="http://schemas.openxmlformats.org/officeDocument/2006/relationships/hyperlink" Target="../AppData/Local/Packages/Microsoft.MicrosoftEdge_8wekyb3d8bbwe/TempState/Downloads/ARRIVEE%202019/OCTOBRE%202019/MULLER%20AMANDINE.msg" TargetMode="External"/><Relationship Id="rId192" Type="http://schemas.openxmlformats.org/officeDocument/2006/relationships/hyperlink" Target="../AppData/Local/Packages/Microsoft.MicrosoftEdge_8wekyb3d8bbwe/TempState/Downloads/DEPART%202019/OCTOBRE%202019/AVOGNIKO%20YMENN.msg" TargetMode="External"/><Relationship Id="rId206" Type="http://schemas.openxmlformats.org/officeDocument/2006/relationships/hyperlink" Target="../AppData/Local/Packages/Microsoft.MicrosoftEdge_8wekyb3d8bbwe/TempState/Downloads/ARRIVEE%202019/OCTOBRE%202019/ROTH%20HELENE.msg" TargetMode="External"/><Relationship Id="rId248" Type="http://schemas.openxmlformats.org/officeDocument/2006/relationships/hyperlink" Target="../AppData/Local/Packages/Microsoft.MicrosoftEdge_8wekyb3d8bbwe/TempState/Downloads/DEPART%202019/OCTOBRE%202019/ULRICH%20HUGO.msg" TargetMode="External"/><Relationship Id="rId12" Type="http://schemas.openxmlformats.org/officeDocument/2006/relationships/hyperlink" Target="../AppData/Local/Packages/Microsoft.MicrosoftEdge_8wekyb3d8bbwe/TempState/Downloads/DEPART%202019/OCTOBRE%202019/LAUBE%20GHAEL.msg" TargetMode="External"/><Relationship Id="rId108" Type="http://schemas.openxmlformats.org/officeDocument/2006/relationships/hyperlink" Target="../AppData/Local/Packages/Microsoft.MicrosoftEdge_8wekyb3d8bbwe/TempState/Downloads/ARRIVEE%202019/OCTOBRE%202019/LENTZ%20ANAIS.msg" TargetMode="External"/><Relationship Id="rId315" Type="http://schemas.openxmlformats.org/officeDocument/2006/relationships/hyperlink" Target="../AppData/Local/Packages/Microsoft.MicrosoftEdge_8wekyb3d8bbwe/TempState/Downloads/DEPART%202019/OCTOBRE%202019/ORBILLOT%20JASON.msg" TargetMode="External"/><Relationship Id="rId357" Type="http://schemas.openxmlformats.org/officeDocument/2006/relationships/hyperlink" Target="../AppData/Local/Packages/Microsoft.MicrosoftEdge_8wekyb3d8bbwe/TempState/Downloads/DEPART%202019/OCTOBRE%202019/WACQUANT%20CLOTILDE.msg" TargetMode="External"/><Relationship Id="rId54" Type="http://schemas.openxmlformats.org/officeDocument/2006/relationships/hyperlink" Target="../AppData/Local/Packages/Microsoft.MicrosoftEdge_8wekyb3d8bbwe/TempState/Downloads/ARRIVEE%202019/OCTOBRE%202019/SCHAERER%20CLARA.msg" TargetMode="External"/><Relationship Id="rId96" Type="http://schemas.openxmlformats.org/officeDocument/2006/relationships/hyperlink" Target="../AppData/Local/Packages/Microsoft.MicrosoftEdge_8wekyb3d8bbwe/TempState/Downloads/DEPART%202019/OCTOBRE%202019/MEYER%20CAMILLE.msg" TargetMode="External"/><Relationship Id="rId161" Type="http://schemas.openxmlformats.org/officeDocument/2006/relationships/hyperlink" Target="../AppData/Local/Packages/Microsoft.MicrosoftEdge_8wekyb3d8bbwe/TempState/Downloads/ARRIVEE%202019/OCTOBRE%202019/CHENAL%20SOLENE.msg" TargetMode="External"/><Relationship Id="rId217" Type="http://schemas.openxmlformats.org/officeDocument/2006/relationships/hyperlink" Target="../AppData/Local/Packages/Microsoft.MicrosoftEdge_8wekyb3d8bbwe/TempState/Downloads/DEPART%202019/OCTOBRE%202019/OVUS%20OMER.msg" TargetMode="External"/><Relationship Id="rId259" Type="http://schemas.openxmlformats.org/officeDocument/2006/relationships/hyperlink" Target="../AppData/Local/Packages/Microsoft.MicrosoftEdge_8wekyb3d8bbwe/TempState/Downloads/DEPART%202019/OCTOBRE%202019/ROLL%20VALENTIN.msg" TargetMode="External"/><Relationship Id="rId23" Type="http://schemas.openxmlformats.org/officeDocument/2006/relationships/hyperlink" Target="../AppData/Local/Packages/Microsoft.MicrosoftEdge_8wekyb3d8bbwe/TempState/Downloads/ARRIVEE%202019/OCTOBRE%202019/DESROCHES%20MOEMATA.msg" TargetMode="External"/><Relationship Id="rId119" Type="http://schemas.openxmlformats.org/officeDocument/2006/relationships/hyperlink" Target="../AppData/Local/Packages/Microsoft.MicrosoftEdge_8wekyb3d8bbwe/TempState/Downloads/ARRIVEE%202019/OCTOBRE%202019/KUENY%20BASTIEN.msg" TargetMode="External"/><Relationship Id="rId270" Type="http://schemas.openxmlformats.org/officeDocument/2006/relationships/hyperlink" Target="../AppData/Local/Packages/Microsoft.MicrosoftEdge_8wekyb3d8bbwe/TempState/Downloads/ARRIVEE%202019/OCTOBRE%202019/MOSCA%20LOHAN.msg" TargetMode="External"/><Relationship Id="rId326" Type="http://schemas.openxmlformats.org/officeDocument/2006/relationships/hyperlink" Target="../AppData/Local/Packages/Microsoft.MicrosoftEdge_8wekyb3d8bbwe/TempState/Downloads/DEPART%202019/OCTOBRE%202019/BETSCH%20LUCAS1.msg" TargetMode="External"/><Relationship Id="rId65" Type="http://schemas.openxmlformats.org/officeDocument/2006/relationships/hyperlink" Target="../AppData/Local/Packages/Microsoft.MicrosoftEdge_8wekyb3d8bbwe/TempState/Downloads/ARRIVEE%202019/OCTOBRE%202019/SPETZ%20MARINE1.msg" TargetMode="External"/><Relationship Id="rId130" Type="http://schemas.openxmlformats.org/officeDocument/2006/relationships/hyperlink" Target="../AppData/Local/Packages/Microsoft.MicrosoftEdge_8wekyb3d8bbwe/TempState/Downloads/DEPART%202019/OCTOBRE%202019/KUENY%20BASTIEN.msg" TargetMode="External"/><Relationship Id="rId368" Type="http://schemas.openxmlformats.org/officeDocument/2006/relationships/hyperlink" Target="../AppData/Local/Packages/Microsoft.MicrosoftEdge_8wekyb3d8bbwe/TempState/Downloads/DEPART%202019/OCTOBRE%202019/BUCHMANN%20CHLOE.msg" TargetMode="External"/><Relationship Id="rId172" Type="http://schemas.openxmlformats.org/officeDocument/2006/relationships/hyperlink" Target="../AppData/Local/Packages/Microsoft.MicrosoftEdge_8wekyb3d8bbwe/TempState/Downloads/DEPART%202019/OCTOBRE%202019/SCHROEDER%20CAMILLE.msg" TargetMode="External"/><Relationship Id="rId228" Type="http://schemas.openxmlformats.org/officeDocument/2006/relationships/hyperlink" Target="../AppData/Local/Packages/Microsoft.MicrosoftEdge_8wekyb3d8bbwe/TempState/Downloads/ARRIVEE%202019/OCTOBRE%202019/HAMITI%20MALSOR.msg" TargetMode="External"/><Relationship Id="rId281" Type="http://schemas.openxmlformats.org/officeDocument/2006/relationships/hyperlink" Target="../AppData/Local/Packages/Microsoft.MicrosoftEdge_8wekyb3d8bbwe/TempState/Downloads/ARRIVEE%202019/OCTOBRE%202019/D'ARANJO%20ELSA.msg" TargetMode="External"/><Relationship Id="rId337" Type="http://schemas.openxmlformats.org/officeDocument/2006/relationships/hyperlink" Target="../AppData/Local/Packages/Microsoft.MicrosoftEdge_8wekyb3d8bbwe/TempState/Downloads/ARRIVEE%202019/OCTOBRE%202019/MALLO%20CHARLOTTE.msg" TargetMode="External"/><Relationship Id="rId34" Type="http://schemas.openxmlformats.org/officeDocument/2006/relationships/hyperlink" Target="../AppData/Local/Packages/Microsoft.MicrosoftEdge_8wekyb3d8bbwe/TempState/Downloads/DEPART%202019/OCTOBRE%202019/SELTENSPERGER%20LAURE.msg" TargetMode="External"/><Relationship Id="rId76" Type="http://schemas.openxmlformats.org/officeDocument/2006/relationships/hyperlink" Target="../AppData/Local/Packages/Microsoft.MicrosoftEdge_8wekyb3d8bbwe/TempState/Downloads/ARRIVEE%202019/OCTOBRE%202019/SIMON%20BASTIEN.msg" TargetMode="External"/><Relationship Id="rId141" Type="http://schemas.openxmlformats.org/officeDocument/2006/relationships/hyperlink" Target="../AppData/Local/Packages/Microsoft.MicrosoftEdge_8wekyb3d8bbwe/TempState/Downloads/ARRIVEE%202019/OCTOBRE%202019/MILOUDI%20SAIDA.msg" TargetMode="External"/><Relationship Id="rId379" Type="http://schemas.openxmlformats.org/officeDocument/2006/relationships/ctrlProp" Target="../ctrlProps/ctrlProp20.xml"/><Relationship Id="rId7" Type="http://schemas.openxmlformats.org/officeDocument/2006/relationships/hyperlink" Target="../AppData/Local/Packages/Microsoft.MicrosoftEdge_8wekyb3d8bbwe/TempState/Downloads/ARRIVEE%202019/OCTOBRE%202019/TARDY%20JOFFREY.msg" TargetMode="External"/><Relationship Id="rId183" Type="http://schemas.openxmlformats.org/officeDocument/2006/relationships/hyperlink" Target="../AppData/Local/Packages/Microsoft.MicrosoftEdge_8wekyb3d8bbwe/TempState/Downloads/ARRIVEE%202019/OCTOBRE%202019/COL%20KIM.msg" TargetMode="External"/><Relationship Id="rId239" Type="http://schemas.openxmlformats.org/officeDocument/2006/relationships/hyperlink" Target="../AppData/Local/Packages/Microsoft.MicrosoftEdge_8wekyb3d8bbwe/TempState/Downloads/DEPART%202019/OCTOBRE%202019/PARDI%20CALISTRA.msg" TargetMode="External"/><Relationship Id="rId250" Type="http://schemas.openxmlformats.org/officeDocument/2006/relationships/hyperlink" Target="../AppData/Local/Packages/Microsoft.MicrosoftEdge_8wekyb3d8bbwe/TempState/Downloads/DEPART%202019/OCTOBRE%202019/MERKLEN%20LOIC.msg" TargetMode="External"/><Relationship Id="rId292" Type="http://schemas.openxmlformats.org/officeDocument/2006/relationships/hyperlink" Target="../AppData/Local/Packages/Microsoft.MicrosoftEdge_8wekyb3d8bbwe/TempState/Downloads/DEPART%202019/OCTOBRE%202019/CAUVY%20ADRIEN.msg" TargetMode="External"/><Relationship Id="rId306" Type="http://schemas.openxmlformats.org/officeDocument/2006/relationships/hyperlink" Target="../AppData/Local/Packages/Microsoft.MicrosoftEdge_8wekyb3d8bbwe/TempState/Downloads/ARRIVEE%202019/OCTOBRE%202019/MICHEL%20SALOME.msg" TargetMode="External"/><Relationship Id="rId45" Type="http://schemas.openxmlformats.org/officeDocument/2006/relationships/hyperlink" Target="../AppData/Local/Packages/Microsoft.MicrosoftEdge_8wekyb3d8bbwe/TempState/Downloads/DEPART%202019/OCTOBRE%202019/MAULER%20PHILEMON.msg" TargetMode="External"/><Relationship Id="rId87" Type="http://schemas.openxmlformats.org/officeDocument/2006/relationships/hyperlink" Target="../AppData/Local/Packages/Microsoft.MicrosoftEdge_8wekyb3d8bbwe/TempState/Downloads/ARRIVEE%202019/OCTOBRE%202019/HUTTENSCHMITT%20MIKE.msg" TargetMode="External"/><Relationship Id="rId110" Type="http://schemas.openxmlformats.org/officeDocument/2006/relationships/hyperlink" Target="../AppData/Local/Packages/Microsoft.MicrosoftEdge_8wekyb3d8bbwe/TempState/Downloads/ARRIVEE%202019/OCTOBRE%202019/FREYDT%20JEROME.msg" TargetMode="External"/><Relationship Id="rId348" Type="http://schemas.openxmlformats.org/officeDocument/2006/relationships/hyperlink" Target="../AppData/Local/Packages/Microsoft.MicrosoftEdge_8wekyb3d8bbwe/TempState/Downloads/ARRIVEE%202019/OCTOBRE%202019/POUJADE%20GABRIEL1.msg" TargetMode="External"/><Relationship Id="rId152" Type="http://schemas.openxmlformats.org/officeDocument/2006/relationships/hyperlink" Target="../AppData/Local/Packages/Microsoft.MicrosoftEdge_8wekyb3d8bbwe/TempState/Downloads/ARRIVEE%202019/OCTOBRE%202019/ARSLAN%20KUBRA.msg" TargetMode="External"/><Relationship Id="rId194" Type="http://schemas.openxmlformats.org/officeDocument/2006/relationships/hyperlink" Target="../AppData/Local/Packages/Microsoft.MicrosoftEdge_8wekyb3d8bbwe/TempState/Downloads/DEPART%202019/OCTOBRE%202019/SCHWEITZER%20LUCIE.msg" TargetMode="External"/><Relationship Id="rId208" Type="http://schemas.openxmlformats.org/officeDocument/2006/relationships/hyperlink" Target="../AppData/Local/Packages/Microsoft.MicrosoftEdge_8wekyb3d8bbwe/TempState/Downloads/ARRIVEE%202019/OCTOBRE%202019/SIGRIST%20ROBIN.msg" TargetMode="External"/><Relationship Id="rId261" Type="http://schemas.openxmlformats.org/officeDocument/2006/relationships/hyperlink" Target="../AppData/Local/Packages/Microsoft.MicrosoftEdge_8wekyb3d8bbwe/TempState/Downloads/DEPART%202019/OCTOBRE%202019/COLOTTE%20MAURANE.msg" TargetMode="External"/><Relationship Id="rId14" Type="http://schemas.openxmlformats.org/officeDocument/2006/relationships/hyperlink" Target="../AppData/Local/Packages/Microsoft.MicrosoftEdge_8wekyb3d8bbwe/TempState/Downloads/DEPART%202019/OCTOBRE%202019/FELLMANN%20QUENTIN.msg" TargetMode="External"/><Relationship Id="rId56" Type="http://schemas.openxmlformats.org/officeDocument/2006/relationships/hyperlink" Target="../AppData/Local/Packages/Microsoft.MicrosoftEdge_8wekyb3d8bbwe/TempState/Downloads/DEPART%202019/OCTOBRE%202019/GROTH%20SONIA.msg" TargetMode="External"/><Relationship Id="rId317" Type="http://schemas.openxmlformats.org/officeDocument/2006/relationships/hyperlink" Target="../AppData/Local/Packages/Microsoft.MicrosoftEdge_8wekyb3d8bbwe/TempState/Downloads/DEPART%202019/OCTOBRE%202019/ATES%20OGUZHAN.msg" TargetMode="External"/><Relationship Id="rId359" Type="http://schemas.openxmlformats.org/officeDocument/2006/relationships/hyperlink" Target="../AppData/Local/Packages/Microsoft.MicrosoftEdge_8wekyb3d8bbwe/TempState/Downloads/DEPART%202019/OCTOBRE%202019/JACQUEMIN%20ELIOT1.msg" TargetMode="External"/><Relationship Id="rId98" Type="http://schemas.openxmlformats.org/officeDocument/2006/relationships/hyperlink" Target="../AppData/Local/Packages/Microsoft.MicrosoftEdge_8wekyb3d8bbwe/TempState/Downloads/ARRIVEE%202019/OCTOBRE%202019/LABRELL%20QUENTIN.msg" TargetMode="External"/><Relationship Id="rId121" Type="http://schemas.openxmlformats.org/officeDocument/2006/relationships/hyperlink" Target="../AppData/Local/Packages/Microsoft.MicrosoftEdge_8wekyb3d8bbwe/TempState/Downloads/ARRIVEE%202019/OCTOBRE%202019/MORATH%20CLARA.msg" TargetMode="External"/><Relationship Id="rId163" Type="http://schemas.openxmlformats.org/officeDocument/2006/relationships/hyperlink" Target="../AppData/Local/Packages/Microsoft.MicrosoftEdge_8wekyb3d8bbwe/TempState/Downloads/ARRIVEE%202019/OCTOBRE%202019/AMMANN%20THEO%201.msg" TargetMode="External"/><Relationship Id="rId219" Type="http://schemas.openxmlformats.org/officeDocument/2006/relationships/hyperlink" Target="../AppData/Local/Packages/Microsoft.MicrosoftEdge_8wekyb3d8bbwe/TempState/Downloads/ARRIVEE%202019/OCTOBRE%202019/VALENTIN%20BAPTISTE.msg" TargetMode="External"/><Relationship Id="rId370" Type="http://schemas.openxmlformats.org/officeDocument/2006/relationships/hyperlink" Target="../AppData/Local/Packages/Microsoft.MicrosoftEdge_8wekyb3d8bbwe/TempState/Downloads/DEPART%202019/OCTOBRE%202019/SAIMPONT%20CAMILLE.msg" TargetMode="External"/><Relationship Id="rId230" Type="http://schemas.openxmlformats.org/officeDocument/2006/relationships/hyperlink" Target="../AppData/Local/Packages/Microsoft.MicrosoftEdge_8wekyb3d8bbwe/TempState/Downloads/DEPART%202019/OCTOBRE%202019/HAMITI%20MALSOR.msg" TargetMode="External"/><Relationship Id="rId25" Type="http://schemas.openxmlformats.org/officeDocument/2006/relationships/hyperlink" Target="../AppData/Local/Packages/Microsoft.MicrosoftEdge_8wekyb3d8bbwe/TempState/Downloads/ARRIVEE%202019/OCTOBRE%202019/DUARTE%20YANIS.msg" TargetMode="External"/><Relationship Id="rId67" Type="http://schemas.openxmlformats.org/officeDocument/2006/relationships/hyperlink" Target="../AppData/Local/Packages/Microsoft.MicrosoftEdge_8wekyb3d8bbwe/TempState/Downloads/ARRIVEE%202019/OCTOBRE%202019/GRIFFON%20AGATHE1.msg" TargetMode="External"/><Relationship Id="rId272" Type="http://schemas.openxmlformats.org/officeDocument/2006/relationships/hyperlink" Target="../AppData/Local/Packages/Microsoft.MicrosoftEdge_8wekyb3d8bbwe/TempState/Downloads/ARRIVEE%202019/OCTOBRE%202019/RUFFENACH%20AURELIEN.msg" TargetMode="External"/><Relationship Id="rId328" Type="http://schemas.openxmlformats.org/officeDocument/2006/relationships/hyperlink" Target="../AppData/Local/Packages/Microsoft.MicrosoftEdge_8wekyb3d8bbwe/TempState/Downloads/ARRIVEE%202019/OCTOBRE%202019/ALOUACHE%20YANNIS.msg" TargetMode="External"/><Relationship Id="rId132" Type="http://schemas.openxmlformats.org/officeDocument/2006/relationships/hyperlink" Target="../AppData/Local/Packages/Microsoft.MicrosoftEdge_8wekyb3d8bbwe/TempState/Downloads/DEPART%202019/OCTOBRE%202019/MORATH%20CLARA.msg" TargetMode="External"/><Relationship Id="rId174" Type="http://schemas.openxmlformats.org/officeDocument/2006/relationships/hyperlink" Target="../AppData/Local/Packages/Microsoft.MicrosoftEdge_8wekyb3d8bbwe/TempState/Downloads/ARRIVEE%202019/OCTOBRE%202019/BARRILLON%20ELSA.msg" TargetMode="External"/><Relationship Id="rId381" Type="http://schemas.openxmlformats.org/officeDocument/2006/relationships/ctrlProp" Target="../ctrlProps/ctrlProp22.xml"/><Relationship Id="rId241" Type="http://schemas.openxmlformats.org/officeDocument/2006/relationships/hyperlink" Target="../AppData/Local/Packages/Microsoft.MicrosoftEdge_8wekyb3d8bbwe/TempState/Downloads/DEPART%202019/OCTOBRE%202019/OZCAN%20NACIYE.msg" TargetMode="External"/><Relationship Id="rId36" Type="http://schemas.openxmlformats.org/officeDocument/2006/relationships/hyperlink" Target="../AppData/Local/Packages/Microsoft.MicrosoftEdge_8wekyb3d8bbwe/TempState/Downloads/ARRIVEE%202019/OCTOBRE%202019/WEIGEL%20JOEL.msg" TargetMode="External"/><Relationship Id="rId283" Type="http://schemas.openxmlformats.org/officeDocument/2006/relationships/hyperlink" Target="../AppData/Local/Packages/Microsoft.MicrosoftEdge_8wekyb3d8bbwe/TempState/Downloads/DEPART%202019/OCTOBRE%202019/SCHWARTZENTRUBER%20IRENE.msg" TargetMode="External"/><Relationship Id="rId339" Type="http://schemas.openxmlformats.org/officeDocument/2006/relationships/hyperlink" Target="../AppData/Local/Packages/Microsoft.MicrosoftEdge_8wekyb3d8bbwe/TempState/Downloads/ARRIVEE%202019/OCTOBRE%202019/BIANCO%20ANAIS.msg" TargetMode="External"/><Relationship Id="rId78" Type="http://schemas.openxmlformats.org/officeDocument/2006/relationships/hyperlink" Target="../AppData/Local/Packages/Microsoft.MicrosoftEdge_8wekyb3d8bbwe/TempState/Downloads/ARRIVEE%202019/OCTOBRE%202019/VARENNE%20ROMANE.msg" TargetMode="External"/><Relationship Id="rId101" Type="http://schemas.openxmlformats.org/officeDocument/2006/relationships/hyperlink" Target="../AppData/Local/Packages/Microsoft.MicrosoftEdge_8wekyb3d8bbwe/TempState/Downloads/DEPART%202019/OCTOBRE%202019/EKEROGLU%20MELISSA.msg" TargetMode="External"/><Relationship Id="rId143" Type="http://schemas.openxmlformats.org/officeDocument/2006/relationships/hyperlink" Target="../AppData/Local/Packages/Microsoft.MicrosoftEdge_8wekyb3d8bbwe/TempState/Downloads/DEPART%202019/OCTOBRE%202019/FAETIBOLT%20SARA.msg" TargetMode="External"/><Relationship Id="rId185" Type="http://schemas.openxmlformats.org/officeDocument/2006/relationships/hyperlink" Target="../AppData/Local/Packages/Microsoft.MicrosoftEdge_8wekyb3d8bbwe/TempState/Downloads/ARRIVEE%202019/OCTOBRE%202019/HUSSER%20SAMUEL.msg" TargetMode="External"/><Relationship Id="rId350" Type="http://schemas.openxmlformats.org/officeDocument/2006/relationships/hyperlink" Target="../AppData/Local/Packages/Microsoft.MicrosoftEdge_8wekyb3d8bbwe/TempState/Downloads/DEPART%202019/OCTOBRE%202019/MICHEL%20LEA.msg" TargetMode="External"/><Relationship Id="rId9" Type="http://schemas.openxmlformats.org/officeDocument/2006/relationships/hyperlink" Target="../AppData/Local/Packages/Microsoft.MicrosoftEdge_8wekyb3d8bbwe/TempState/Downloads/DEPART%202019/OCTOBRE%202019/JACQEMIN%20ELIOT.msg" TargetMode="External"/><Relationship Id="rId210" Type="http://schemas.openxmlformats.org/officeDocument/2006/relationships/hyperlink" Target="../AppData/Local/Packages/Microsoft.MicrosoftEdge_8wekyb3d8bbwe/TempState/Downloads/ARRIVEE%202019/OCTOBRE%202019/MUNSCH%20MAXIME.msg" TargetMode="External"/><Relationship Id="rId252" Type="http://schemas.openxmlformats.org/officeDocument/2006/relationships/hyperlink" Target="../AppData/Local/Packages/Microsoft.MicrosoftEdge_8wekyb3d8bbwe/TempState/Downloads/DEPART%202019/OCTOBRE%202019/TROPPI%20LUCAS.msg" TargetMode="External"/><Relationship Id="rId294" Type="http://schemas.openxmlformats.org/officeDocument/2006/relationships/hyperlink" Target="../AppData/Local/Packages/Microsoft.MicrosoftEdge_8wekyb3d8bbwe/TempState/Downloads/ARRIVEE%202019/OCTOBRE%202019/JELSCH%20ALEXANDRE%201.msg" TargetMode="External"/><Relationship Id="rId308" Type="http://schemas.openxmlformats.org/officeDocument/2006/relationships/hyperlink" Target="../AppData/Local/Packages/Microsoft.MicrosoftEdge_8wekyb3d8bbwe/TempState/Downloads/ARRIVEE%202019/OCTOBRE%202019/GUICHARDON%20JUSTIN.msg" TargetMode="External"/><Relationship Id="rId47" Type="http://schemas.openxmlformats.org/officeDocument/2006/relationships/hyperlink" Target="../AppData/Local/Packages/Microsoft.MicrosoftEdge_8wekyb3d8bbwe/TempState/Downloads/ARRIVEE%202019/OCTOBRE%202019/JHUDOVITZ%20FAGE.msg" TargetMode="External"/><Relationship Id="rId68" Type="http://schemas.openxmlformats.org/officeDocument/2006/relationships/hyperlink" Target="../AppData/Local/Packages/Microsoft.MicrosoftEdge_8wekyb3d8bbwe/TempState/Downloads/DEPART%202019/OCTOBRE%202019/GRIFFON%20AGATHE%201.msg" TargetMode="External"/><Relationship Id="rId89" Type="http://schemas.openxmlformats.org/officeDocument/2006/relationships/hyperlink" Target="../AppData/Local/Packages/Microsoft.MicrosoftEdge_8wekyb3d8bbwe/TempState/Downloads/DEPART%202019/OCTOBRE%202019/BURGARD%20THOMAS.msg" TargetMode="External"/><Relationship Id="rId112" Type="http://schemas.openxmlformats.org/officeDocument/2006/relationships/hyperlink" Target="../AppData/Local/Packages/Microsoft.MicrosoftEdge_8wekyb3d8bbwe/TempState/Downloads/DEPART%202019/OCTOBRE%202019/RETUREAU%20CELIA.msg" TargetMode="External"/><Relationship Id="rId133" Type="http://schemas.openxmlformats.org/officeDocument/2006/relationships/hyperlink" Target="../AppData/Local/Packages/Microsoft.MicrosoftEdge_8wekyb3d8bbwe/TempState/Downloads/DEPART%202019/OCTOBRE%202019/LANDOLT%20MARJORIE.msg" TargetMode="External"/><Relationship Id="rId154" Type="http://schemas.openxmlformats.org/officeDocument/2006/relationships/hyperlink" Target="../AppData/Local/Packages/Microsoft.MicrosoftEdge_8wekyb3d8bbwe/TempState/Downloads/DEPART%202019/OCTOBRE%202019/MULLER%20AMANDINE.msg" TargetMode="External"/><Relationship Id="rId175" Type="http://schemas.openxmlformats.org/officeDocument/2006/relationships/hyperlink" Target="../AppData/Local/Packages/Microsoft.MicrosoftEdge_8wekyb3d8bbwe/TempState/Downloads/ARRIVEE%202019/OCTOBRE%202019/LANG%20ALEX.msg" TargetMode="External"/><Relationship Id="rId340" Type="http://schemas.openxmlformats.org/officeDocument/2006/relationships/hyperlink" Target="../AppData/Local/Packages/Microsoft.MicrosoftEdge_8wekyb3d8bbwe/TempState/Downloads/ARRIVEE%202019/OCTOBRE%202019/CANTIN%20MATTHEW.msg" TargetMode="External"/><Relationship Id="rId361" Type="http://schemas.openxmlformats.org/officeDocument/2006/relationships/hyperlink" Target="../AppData/Local/Packages/Microsoft.MicrosoftEdge_8wekyb3d8bbwe/TempState/Downloads/ARRIVEE%202019/OCTOBRE%202019/BUCHMANN%20CHLOE.msg" TargetMode="External"/><Relationship Id="rId196" Type="http://schemas.openxmlformats.org/officeDocument/2006/relationships/hyperlink" Target="../AppData/Local/Packages/Microsoft.MicrosoftEdge_8wekyb3d8bbwe/TempState/Downloads/DEPART%202019/OCTOBRE%202019/COL%20KIM.msg" TargetMode="External"/><Relationship Id="rId200" Type="http://schemas.openxmlformats.org/officeDocument/2006/relationships/hyperlink" Target="../AppData/Local/Packages/Microsoft.MicrosoftEdge_8wekyb3d8bbwe/TempState/Downloads/DEPART%202019/OCTOBRE%202019/WITTERBROUCK%20ISIS.msg" TargetMode="External"/><Relationship Id="rId382" Type="http://schemas.openxmlformats.org/officeDocument/2006/relationships/ctrlProp" Target="../ctrlProps/ctrlProp23.xml"/><Relationship Id="rId16" Type="http://schemas.openxmlformats.org/officeDocument/2006/relationships/hyperlink" Target="../AppData/Local/Packages/Microsoft.MicrosoftEdge_8wekyb3d8bbwe/TempState/Downloads/ARRIVEE%202019/OCTOBRE%202019/PARLATI%20LUCAS.msg" TargetMode="External"/><Relationship Id="rId221" Type="http://schemas.openxmlformats.org/officeDocument/2006/relationships/hyperlink" Target="../AppData/Local/Packages/Microsoft.MicrosoftEdge_8wekyb3d8bbwe/TempState/Downloads/ARRIVEE%202019/OCTOBRE%202019/BOUCHAREB%20LYDIA.msg" TargetMode="External"/><Relationship Id="rId242" Type="http://schemas.openxmlformats.org/officeDocument/2006/relationships/hyperlink" Target="../AppData/Local/Packages/Microsoft.MicrosoftEdge_8wekyb3d8bbwe/TempState/Downloads/ARRIVEE%202019/OCTOBRE%202019/MERKLEN%20LOIC.msg" TargetMode="External"/><Relationship Id="rId263" Type="http://schemas.openxmlformats.org/officeDocument/2006/relationships/hyperlink" Target="../AppData/Local/Packages/Microsoft.MicrosoftEdge_8wekyb3d8bbwe/TempState/Downloads/ARRIVEE%202019/OCTOBRE%202019/BILGER%20GWENDOLINE.msg" TargetMode="External"/><Relationship Id="rId284" Type="http://schemas.openxmlformats.org/officeDocument/2006/relationships/hyperlink" Target="../AppData/Local/Packages/Microsoft.MicrosoftEdge_8wekyb3d8bbwe/TempState/Downloads/DEPART%202019/OCTOBRE%202019/D%20ARANJO%20ELSA.msg" TargetMode="External"/><Relationship Id="rId319" Type="http://schemas.openxmlformats.org/officeDocument/2006/relationships/hyperlink" Target="../AppData/Local/Packages/Microsoft.MicrosoftEdge_8wekyb3d8bbwe/TempState/Downloads/DEPART%202019/OCTOBRE%202019/SCHOEFFEL%20LUC.msg" TargetMode="External"/><Relationship Id="rId37" Type="http://schemas.openxmlformats.org/officeDocument/2006/relationships/hyperlink" Target="../AppData/Local/Packages/Microsoft.MicrosoftEdge_8wekyb3d8bbwe/TempState/Downloads/ARRIVEE%202019/OCTOBRE%202019/STUDER%20ESTELLE.msg" TargetMode="External"/><Relationship Id="rId58" Type="http://schemas.openxmlformats.org/officeDocument/2006/relationships/hyperlink" Target="../AppData/Local/Packages/Microsoft.MicrosoftEdge_8wekyb3d8bbwe/TempState/Downloads/DEPART%202019/OCTOBRE%202019/LONARDO%20CORALIE.msg" TargetMode="External"/><Relationship Id="rId79" Type="http://schemas.openxmlformats.org/officeDocument/2006/relationships/hyperlink" Target="../AppData/Local/Packages/Microsoft.MicrosoftEdge_8wekyb3d8bbwe/TempState/Downloads/DEPART%202019/OCTOBRE%202019/STEHLIN%20%20CLARA.msg" TargetMode="External"/><Relationship Id="rId102" Type="http://schemas.openxmlformats.org/officeDocument/2006/relationships/hyperlink" Target="../AppData/Local/Packages/Microsoft.MicrosoftEdge_8wekyb3d8bbwe/TempState/Downloads/DEPART%202019/OCTOBRE%202019/BENOUNA%20RAYAN.msg" TargetMode="External"/><Relationship Id="rId123" Type="http://schemas.openxmlformats.org/officeDocument/2006/relationships/hyperlink" Target="../AppData/Local/Packages/Microsoft.MicrosoftEdge_8wekyb3d8bbwe/TempState/Downloads/ARRIVEE%202019/OCTOBRE%202019/KHENOUCI%20AMEL2.msg" TargetMode="External"/><Relationship Id="rId144" Type="http://schemas.openxmlformats.org/officeDocument/2006/relationships/hyperlink" Target="../AppData/Local/Packages/Microsoft.MicrosoftEdge_8wekyb3d8bbwe/TempState/Downloads/DEPART%202019/OCTOBRE%202019/SCHMIDIGER%20PIERRE.msg" TargetMode="External"/><Relationship Id="rId330" Type="http://schemas.openxmlformats.org/officeDocument/2006/relationships/hyperlink" Target="../AppData/Local/Packages/Microsoft.MicrosoftEdge_8wekyb3d8bbwe/TempState/Downloads/DEPART%202019/OCTOBRE%202019/KHIAT%20TIMOTHE.msg" TargetMode="External"/><Relationship Id="rId90" Type="http://schemas.openxmlformats.org/officeDocument/2006/relationships/hyperlink" Target="../AppData/Local/Packages/Microsoft.MicrosoftEdge_8wekyb3d8bbwe/TempState/Downloads/DEPART%202019/OCTOBRE%202019/HUTTENSCHMITT%20MIKE.msg" TargetMode="External"/><Relationship Id="rId165" Type="http://schemas.openxmlformats.org/officeDocument/2006/relationships/hyperlink" Target="../AppData/Local/Packages/Microsoft.MicrosoftEdge_8wekyb3d8bbwe/TempState/Downloads/DEPART%202019/OCTOBRE%202019/PETERSCHMITT%20AMANDINE.msg" TargetMode="External"/><Relationship Id="rId186" Type="http://schemas.openxmlformats.org/officeDocument/2006/relationships/hyperlink" Target="../AppData/Local/Packages/Microsoft.MicrosoftEdge_8wekyb3d8bbwe/TempState/Downloads/DEPART%202019/OCTOBRE%202019/HUSSER%20SAMUEL.msg" TargetMode="External"/><Relationship Id="rId351" Type="http://schemas.openxmlformats.org/officeDocument/2006/relationships/hyperlink" Target="../AppData/Local/Packages/Microsoft.MicrosoftEdge_8wekyb3d8bbwe/TempState/Downloads/DEPART%202019/OCTOBRE%202019/HEGY%20JULIEN.msg" TargetMode="External"/><Relationship Id="rId372" Type="http://schemas.openxmlformats.org/officeDocument/2006/relationships/hyperlink" Target="../AppData/Local/Packages/Microsoft.MicrosoftEdge_8wekyb3d8bbwe/TempState/Downloads/ARRIVEE%202019/OCTOBRE%202019/BORD%20NATHAN.msg" TargetMode="External"/><Relationship Id="rId211" Type="http://schemas.openxmlformats.org/officeDocument/2006/relationships/hyperlink" Target="../AppData/Local/Packages/Microsoft.MicrosoftEdge_8wekyb3d8bbwe/TempState/Downloads/DEPART%202019/OCTOBRE%202019/MUNSCH%20MAXIME.msg" TargetMode="External"/><Relationship Id="rId232" Type="http://schemas.openxmlformats.org/officeDocument/2006/relationships/hyperlink" Target="../AppData/Local/Packages/Microsoft.MicrosoftEdge_8wekyb3d8bbwe/TempState/Downloads/ARRIVEE%202019/OCTOBRE%202019/PARDI%20CALISTRA.msg" TargetMode="External"/><Relationship Id="rId253" Type="http://schemas.openxmlformats.org/officeDocument/2006/relationships/hyperlink" Target="../AppData/Local/Packages/Microsoft.MicrosoftEdge_8wekyb3d8bbwe/TempState/Downloads/DEPART%202019/OCTOBRE%202019/MUNCH%20PATRICK.msg" TargetMode="External"/><Relationship Id="rId274" Type="http://schemas.openxmlformats.org/officeDocument/2006/relationships/hyperlink" Target="../AppData/Local/Packages/Microsoft.MicrosoftEdge_8wekyb3d8bbwe/TempState/Downloads/DEPART%202019/OCTOBRE%202019/MOSCA%20LOHAN.msg" TargetMode="External"/><Relationship Id="rId295" Type="http://schemas.openxmlformats.org/officeDocument/2006/relationships/hyperlink" Target="../AppData/Local/Packages/Microsoft.MicrosoftEdge_8wekyb3d8bbwe/TempState/Downloads/DEPART%202019/OCTOBRE%202019/JELSCH%20ALEXANDRE%201.msg" TargetMode="External"/><Relationship Id="rId309" Type="http://schemas.openxmlformats.org/officeDocument/2006/relationships/hyperlink" Target="../AppData/Local/Packages/Microsoft.MicrosoftEdge_8wekyb3d8bbwe/TempState/Downloads/ARRIVEE%202019/OCTOBRE%202019/GAUTIER%20EMILIE.msg" TargetMode="External"/><Relationship Id="rId27" Type="http://schemas.openxmlformats.org/officeDocument/2006/relationships/hyperlink" Target="../AppData/Local/Packages/Microsoft.MicrosoftEdge_8wekyb3d8bbwe/TempState/Downloads/DEPART%202019/OCTOBRE%202019/BERINGER%20SACHA.msg" TargetMode="External"/><Relationship Id="rId48" Type="http://schemas.openxmlformats.org/officeDocument/2006/relationships/hyperlink" Target="../AppData/Local/Packages/Microsoft.MicrosoftEdge_8wekyb3d8bbwe/TempState/Downloads/DEPART%202019/OCTOBRE%202019/JHUDOVITZ%20FAGE.msg" TargetMode="External"/><Relationship Id="rId69" Type="http://schemas.openxmlformats.org/officeDocument/2006/relationships/hyperlink" Target="../AppData/Local/Packages/Microsoft.MicrosoftEdge_8wekyb3d8bbwe/TempState/Downloads/ARRIVEE%202019/OCTOBRE%202019/JELSCH%20ALEXANDRE.msg" TargetMode="External"/><Relationship Id="rId113" Type="http://schemas.openxmlformats.org/officeDocument/2006/relationships/hyperlink" Target="../AppData/Local/Packages/Microsoft.MicrosoftEdge_8wekyb3d8bbwe/TempState/Downloads/DEPART%202019/OCTOBRE%202019/FREYDT%20JEROME.msg" TargetMode="External"/><Relationship Id="rId134" Type="http://schemas.openxmlformats.org/officeDocument/2006/relationships/hyperlink" Target="../AppData/Local/Packages/Microsoft.MicrosoftEdge_8wekyb3d8bbwe/TempState/Downloads/ARRIVEE%202019/OCTOBRE%202019/SOUANE%20SAM-FAYCAL.msg" TargetMode="External"/><Relationship Id="rId320" Type="http://schemas.openxmlformats.org/officeDocument/2006/relationships/hyperlink" Target="../AppData/Local/Packages/Microsoft.MicrosoftEdge_8wekyb3d8bbwe/TempState/Downloads/DEPART%202019/OCTOBRE%202019/BELGACEM%20YOUCEF.msg" TargetMode="External"/><Relationship Id="rId80" Type="http://schemas.openxmlformats.org/officeDocument/2006/relationships/hyperlink" Target="../AppData/Local/Packages/Microsoft.MicrosoftEdge_8wekyb3d8bbwe/TempState/Downloads/DEPART%202019/OCTOBRE%202019/KHENOUCI%20AMEL.msg" TargetMode="External"/><Relationship Id="rId155" Type="http://schemas.openxmlformats.org/officeDocument/2006/relationships/hyperlink" Target="../AppData/Local/Packages/Microsoft.MicrosoftEdge_8wekyb3d8bbwe/TempState/Downloads/DEPART%202019/OCTOBRE%202019/SCHNEBELEN%20LUCAS.msg" TargetMode="External"/><Relationship Id="rId176" Type="http://schemas.openxmlformats.org/officeDocument/2006/relationships/hyperlink" Target="../AppData/Local/Packages/Microsoft.MicrosoftEdge_8wekyb3d8bbwe/TempState/Downloads/DEPART%202019/OCTOBRE%202019/GONTIER%20ANTONIN.msg" TargetMode="External"/><Relationship Id="rId197" Type="http://schemas.openxmlformats.org/officeDocument/2006/relationships/hyperlink" Target="../AppData/Local/Packages/Microsoft.MicrosoftEdge_8wekyb3d8bbwe/TempState/Downloads/ARRIVEE%202019/OCTOBRE%202019/WITTEBROUCK%20ISIS.msg" TargetMode="External"/><Relationship Id="rId341" Type="http://schemas.openxmlformats.org/officeDocument/2006/relationships/hyperlink" Target="../AppData/Local/Packages/Microsoft.MicrosoftEdge_8wekyb3d8bbwe/TempState/Downloads/ARRIVEE%202019/OCTOBRE%202019/POUJADE%20GABRIEL.msg" TargetMode="External"/><Relationship Id="rId362" Type="http://schemas.openxmlformats.org/officeDocument/2006/relationships/hyperlink" Target="../AppData/Local/Packages/Microsoft.MicrosoftEdge_8wekyb3d8bbwe/TempState/Downloads/ARRIVEE%202019/OCTOBRE%202019/PHILIPPE%20EDGAR.msg" TargetMode="External"/><Relationship Id="rId383" Type="http://schemas.openxmlformats.org/officeDocument/2006/relationships/ctrlProp" Target="../ctrlProps/ctrlProp24.xml"/><Relationship Id="rId201" Type="http://schemas.openxmlformats.org/officeDocument/2006/relationships/hyperlink" Target="../AppData/Local/Packages/Microsoft.MicrosoftEdge_8wekyb3d8bbwe/TempState/Downloads/DEPART%202019/OCTOBRE%202019/CIANDRINI%20JULIE.msg" TargetMode="External"/><Relationship Id="rId222" Type="http://schemas.openxmlformats.org/officeDocument/2006/relationships/hyperlink" Target="../AppData/Local/Packages/Microsoft.MicrosoftEdge_8wekyb3d8bbwe/TempState/Downloads/DEPART%202019/OCTOBRE%202019/BOEPPLER%20TOBIAS.msg" TargetMode="External"/><Relationship Id="rId243" Type="http://schemas.openxmlformats.org/officeDocument/2006/relationships/hyperlink" Target="../AppData/Local/Packages/Microsoft.MicrosoftEdge_8wekyb3d8bbwe/TempState/Downloads/ARRIVEE%202019/OCTOBRE%202019/MUNCH%20ARTHUR.msg" TargetMode="External"/><Relationship Id="rId264" Type="http://schemas.openxmlformats.org/officeDocument/2006/relationships/hyperlink" Target="../AppData/Local/Packages/Microsoft.MicrosoftEdge_8wekyb3d8bbwe/TempState/Downloads/DEPART%202019/OCTOBRE%202019/HECK%20JORDAN.msg" TargetMode="External"/><Relationship Id="rId285" Type="http://schemas.openxmlformats.org/officeDocument/2006/relationships/hyperlink" Target="../AppData/Local/Packages/Microsoft.MicrosoftEdge_8wekyb3d8bbwe/TempState/Downloads/DEPART%202019/OCTOBRE%202019/SKOU%20JAWAD.msg" TargetMode="External"/><Relationship Id="rId17" Type="http://schemas.openxmlformats.org/officeDocument/2006/relationships/hyperlink" Target="../AppData/Local/Packages/Microsoft.MicrosoftEdge_8wekyb3d8bbwe/TempState/Downloads/DEPART%202019/OCTOBRE%202019/DOMITIN%20CLARA.msg" TargetMode="External"/><Relationship Id="rId38" Type="http://schemas.openxmlformats.org/officeDocument/2006/relationships/hyperlink" Target="../AppData/Local/Packages/Microsoft.MicrosoftEdge_8wekyb3d8bbwe/TempState/Downloads/ARRIVEE%202019/OCTOBRE%202019/BELIZON%20STACY2.msg" TargetMode="External"/><Relationship Id="rId59" Type="http://schemas.openxmlformats.org/officeDocument/2006/relationships/hyperlink" Target="../AppData/Local/Packages/Microsoft.MicrosoftEdge_8wekyb3d8bbwe/TempState/Downloads/DEPART%202019/OCTOBRE%202019/NAEGELEN%20YOANN.msg" TargetMode="External"/><Relationship Id="rId103" Type="http://schemas.openxmlformats.org/officeDocument/2006/relationships/hyperlink" Target="../AppData/Local/Packages/Microsoft.MicrosoftEdge_8wekyb3d8bbwe/TempState/Downloads/DEPART%202019/OCTOBRE%202019/ZANNI%20JORDAN.msg" TargetMode="External"/><Relationship Id="rId124" Type="http://schemas.openxmlformats.org/officeDocument/2006/relationships/hyperlink" Target="../AppData/Local/Packages/Microsoft.MicrosoftEdge_8wekyb3d8bbwe/TempState/Downloads/ARRIVEE%202019/OCTOBRE%202019/KHENOUCI%20AMEL3.msg" TargetMode="External"/><Relationship Id="rId310" Type="http://schemas.openxmlformats.org/officeDocument/2006/relationships/hyperlink" Target="../AppData/Local/Packages/Microsoft.MicrosoftEdge_8wekyb3d8bbwe/TempState/Downloads/ARRIVEE%202019/OCTOBRE%202019/COLLEUX%20CLEMENCE.msg" TargetMode="External"/><Relationship Id="rId70" Type="http://schemas.openxmlformats.org/officeDocument/2006/relationships/hyperlink" Target="../AppData/Local/Packages/Microsoft.MicrosoftEdge_8wekyb3d8bbwe/TempState/Downloads/ARRIVEE%202019/OCTOBRE%202019/RAMA%20SIDNEY.msg" TargetMode="External"/><Relationship Id="rId91" Type="http://schemas.openxmlformats.org/officeDocument/2006/relationships/hyperlink" Target="../AppData/Local/Packages/Microsoft.MicrosoftEdge_8wekyb3d8bbwe/TempState/Downloads/DEPART%202019/OCTOBRE%202019/MEMETI%20ARMEL.msg" TargetMode="External"/><Relationship Id="rId145" Type="http://schemas.openxmlformats.org/officeDocument/2006/relationships/hyperlink" Target="../AppData/Local/Packages/Microsoft.MicrosoftEdge_8wekyb3d8bbwe/TempState/Downloads/DEPART%202019/OCTOBRE%202019/CELI%20ANTHONY.msg" TargetMode="External"/><Relationship Id="rId166" Type="http://schemas.openxmlformats.org/officeDocument/2006/relationships/hyperlink" Target="../AppData/Local/Packages/Microsoft.MicrosoftEdge_8wekyb3d8bbwe/TempState/Downloads/DEPART%202019/OCTOBRE%202019/CHENAL%20SOLENE.msg" TargetMode="External"/><Relationship Id="rId187" Type="http://schemas.openxmlformats.org/officeDocument/2006/relationships/hyperlink" Target="../AppData/Local/Packages/Microsoft.MicrosoftEdge_8wekyb3d8bbwe/TempState/Downloads/ARRIVEE%202019/OCTOBRE%202019/DAVIDENKO%20CLEMENT.msg" TargetMode="External"/><Relationship Id="rId331" Type="http://schemas.openxmlformats.org/officeDocument/2006/relationships/hyperlink" Target="../AppData/Local/Packages/Microsoft.MicrosoftEdge_8wekyb3d8bbwe/TempState/Downloads/ARRIVEE%202019/OCTOBRE%202019/RUFFENACH%20AURELIEN2.msg" TargetMode="External"/><Relationship Id="rId352" Type="http://schemas.openxmlformats.org/officeDocument/2006/relationships/hyperlink" Target="../AppData/Local/Packages/Microsoft.MicrosoftEdge_8wekyb3d8bbwe/TempState/Downloads/DEPART%202019/OCTOBRE%202019/MALLO%20CHARLOTTE.msg" TargetMode="External"/><Relationship Id="rId373" Type="http://schemas.openxmlformats.org/officeDocument/2006/relationships/hyperlink" Target="../AppData/Local/Packages/Microsoft.MicrosoftEdge_8wekyb3d8bbwe/TempState/Downloads/ARRIVEE%202019/OCTOBRE%202019/MILOUDI%20SAIDA2.msg" TargetMode="External"/><Relationship Id="rId1" Type="http://schemas.openxmlformats.org/officeDocument/2006/relationships/hyperlink" Target="../AppData/Local/Packages/Microsoft.MicrosoftEdge_8wekyb3d8bbwe/TempState/Downloads/ARRIVEE%202019/OCTOBRE%202019/VERMEERSCH%20MATHEO.msg" TargetMode="External"/><Relationship Id="rId212" Type="http://schemas.openxmlformats.org/officeDocument/2006/relationships/hyperlink" Target="../AppData/Local/Packages/Microsoft.MicrosoftEdge_8wekyb3d8bbwe/TempState/Downloads/DEPART%202019/OCTOBRE%202019/SIGRIST%20ROBIN.msg" TargetMode="External"/><Relationship Id="rId233" Type="http://schemas.openxmlformats.org/officeDocument/2006/relationships/hyperlink" Target="../AppData/Local/Packages/Microsoft.MicrosoftEdge_8wekyb3d8bbwe/TempState/Downloads/ARRIVEE%202019/OCTOBRE%202019/TURATI%20FLORIAN.msg" TargetMode="External"/><Relationship Id="rId254" Type="http://schemas.openxmlformats.org/officeDocument/2006/relationships/hyperlink" Target="../AppData/Local/Packages/Microsoft.MicrosoftEdge_8wekyb3d8bbwe/TempState/Downloads/ARRIVEE%202019/OCTOBRE%202019/GUIDAT%20ANTHONY.msg" TargetMode="External"/><Relationship Id="rId28" Type="http://schemas.openxmlformats.org/officeDocument/2006/relationships/hyperlink" Target="../AppData/Local/Packages/Microsoft.MicrosoftEdge_8wekyb3d8bbwe/TempState/Downloads/DEPART%202019/OCTOBRE%202019/MEYER%20NATHAN.msg" TargetMode="External"/><Relationship Id="rId49" Type="http://schemas.openxmlformats.org/officeDocument/2006/relationships/hyperlink" Target="../AppData/Local/Packages/Microsoft.MicrosoftEdge_8wekyb3d8bbwe/TempState/Downloads/ARRIVEE%202019/OCTOBRE%202019/NAEGELEN%20YOANN.msg" TargetMode="External"/><Relationship Id="rId114" Type="http://schemas.openxmlformats.org/officeDocument/2006/relationships/hyperlink" Target="../AppData/Local/Packages/Microsoft.MicrosoftEdge_8wekyb3d8bbwe/TempState/Downloads/ARRIVEE%202019/OCTOBRE%202019/WEBER%20THEODORE.msg" TargetMode="External"/><Relationship Id="rId275" Type="http://schemas.openxmlformats.org/officeDocument/2006/relationships/hyperlink" Target="../AppData/Local/Packages/Microsoft.MicrosoftEdge_8wekyb3d8bbwe/TempState/Downloads/DEPART%202019/OCTOBRE%202019/OLIVA%20LUCAS.msg" TargetMode="External"/><Relationship Id="rId296" Type="http://schemas.openxmlformats.org/officeDocument/2006/relationships/hyperlink" Target="../AppData/Local/Packages/Microsoft.MicrosoftEdge_8wekyb3d8bbwe/TempState/Downloads/ARRIVEE%202019/OCTOBRE%202019/THEILLIER%20ELOUANE.msg" TargetMode="External"/><Relationship Id="rId300" Type="http://schemas.openxmlformats.org/officeDocument/2006/relationships/hyperlink" Target="../AppData/Local/Packages/Microsoft.MicrosoftEdge_8wekyb3d8bbwe/TempState/Downloads/ARRIVEE%202019/OCTOBRE%202019/SKOU%20JAWAD1.msg" TargetMode="External"/><Relationship Id="rId60" Type="http://schemas.openxmlformats.org/officeDocument/2006/relationships/hyperlink" Target="../AppData/Local/Packages/Microsoft.MicrosoftEdge_8wekyb3d8bbwe/TempState/Downloads/ARRIVEE%202019/OCTOBRE%202019/MENU%20MATHIEU.msg" TargetMode="External"/><Relationship Id="rId81" Type="http://schemas.openxmlformats.org/officeDocument/2006/relationships/hyperlink" Target="../AppData/Local/Packages/Microsoft.MicrosoftEdge_8wekyb3d8bbwe/TempState/Downloads/DEPART%202019/OCTOBRE%202019/SIMON%20BASTIEN.msg" TargetMode="External"/><Relationship Id="rId135" Type="http://schemas.openxmlformats.org/officeDocument/2006/relationships/hyperlink" Target="../AppData/Local/Packages/Microsoft.MicrosoftEdge_8wekyb3d8bbwe/TempState/Downloads/DEPART%202019/OCTOBRE%202019/SOUANE%20SAM.msg" TargetMode="External"/><Relationship Id="rId156" Type="http://schemas.openxmlformats.org/officeDocument/2006/relationships/hyperlink" Target="../AppData/Local/Packages/Microsoft.MicrosoftEdge_8wekyb3d8bbwe/TempState/Downloads/DEPART%202019/OCTOBRE%202019/KUBRA%20ARSLAN.msg" TargetMode="External"/><Relationship Id="rId177" Type="http://schemas.openxmlformats.org/officeDocument/2006/relationships/hyperlink" Target="../AppData/Local/Packages/Microsoft.MicrosoftEdge_8wekyb3d8bbwe/TempState/Downloads/DEPART%202019/OCTOBRE%202019/BARILLON%20ELSA.msg" TargetMode="External"/><Relationship Id="rId198" Type="http://schemas.openxmlformats.org/officeDocument/2006/relationships/hyperlink" Target="../AppData/Local/Packages/Microsoft.MicrosoftEdge_8wekyb3d8bbwe/TempState/Downloads/ARRIVEE%202019/OCTOBRE%202019/CIANDRINI%20JULIE.msg" TargetMode="External"/><Relationship Id="rId321" Type="http://schemas.openxmlformats.org/officeDocument/2006/relationships/hyperlink" Target="../AppData/Local/Packages/Microsoft.MicrosoftEdge_8wekyb3d8bbwe/TempState/Downloads/DEPART%202019/OCTOBRE%202019/KLENCK%20ANASTASIA.msg" TargetMode="External"/><Relationship Id="rId342" Type="http://schemas.openxmlformats.org/officeDocument/2006/relationships/hyperlink" Target="../AppData/Local/Packages/Microsoft.MicrosoftEdge_8wekyb3d8bbwe/TempState/Downloads/ARRIVEE%202019/OCTOBRE%202019/POUJADE%20GABRIEL.msg" TargetMode="External"/><Relationship Id="rId363" Type="http://schemas.openxmlformats.org/officeDocument/2006/relationships/hyperlink" Target="../AppData/Local/Packages/Microsoft.MicrosoftEdge_8wekyb3d8bbwe/TempState/Downloads/ARRIVEE%202019/OCTOBRE%202019/SAIMPONT%20CAMILLE.msg" TargetMode="External"/><Relationship Id="rId384" Type="http://schemas.openxmlformats.org/officeDocument/2006/relationships/ctrlProp" Target="../ctrlProps/ctrlProp25.xml"/><Relationship Id="rId202" Type="http://schemas.openxmlformats.org/officeDocument/2006/relationships/hyperlink" Target="../AppData/Local/Packages/Microsoft.MicrosoftEdge_8wekyb3d8bbwe/TempState/Downloads/DEPART%202019/OCTOBRE%202019/SUEUR%20CORENTIN.msg" TargetMode="External"/><Relationship Id="rId223" Type="http://schemas.openxmlformats.org/officeDocument/2006/relationships/hyperlink" Target="../AppData/Local/Packages/Microsoft.MicrosoftEdge_8wekyb3d8bbwe/TempState/Downloads/DEPART%202019/OCTOBRE%202019/BOUCHAREB%20LYDIA.msg" TargetMode="External"/><Relationship Id="rId244" Type="http://schemas.openxmlformats.org/officeDocument/2006/relationships/hyperlink" Target="../AppData/Local/Packages/Microsoft.MicrosoftEdge_8wekyb3d8bbwe/TempState/Downloads/ARRIVEE%202019/OCTOBRE%202019/ULRICH%20HUGO.msg" TargetMode="External"/><Relationship Id="rId18" Type="http://schemas.openxmlformats.org/officeDocument/2006/relationships/hyperlink" Target="../AppData/Local/Packages/Microsoft.MicrosoftEdge_8wekyb3d8bbwe/TempState/Downloads/ARRIVEE%202019/OCTOBRE%202019/TURPIN%20AMELIE.msg" TargetMode="External"/><Relationship Id="rId39" Type="http://schemas.openxmlformats.org/officeDocument/2006/relationships/hyperlink" Target="../AppData/Local/Packages/Microsoft.MicrosoftEdge_8wekyb3d8bbwe/TempState/Downloads/DEPART%202019/OCTOBRE%202019/WEIGEL%20JOEL.msg" TargetMode="External"/><Relationship Id="rId265" Type="http://schemas.openxmlformats.org/officeDocument/2006/relationships/hyperlink" Target="../AppData/Local/Packages/Microsoft.MicrosoftEdge_8wekyb3d8bbwe/TempState/Downloads/DEPART%202019/OCTOBRE%202019/BILGER%20GWENDOLINE.msg" TargetMode="External"/><Relationship Id="rId286" Type="http://schemas.openxmlformats.org/officeDocument/2006/relationships/hyperlink" Target="../AppData/Local/Packages/Microsoft.MicrosoftEdge_8wekyb3d8bbwe/TempState/Downloads/ARRIVEE%202019/OCTOBRE%202019/GENSBITTEL%20ARNAUD.msg" TargetMode="External"/><Relationship Id="rId50" Type="http://schemas.openxmlformats.org/officeDocument/2006/relationships/hyperlink" Target="../AppData/Local/Packages/Microsoft.MicrosoftEdge_8wekyb3d8bbwe/TempState/Downloads/ARRIVEE%202019/OCTOBRE%202019/SPETZ%20MARINE.msg" TargetMode="External"/><Relationship Id="rId104" Type="http://schemas.openxmlformats.org/officeDocument/2006/relationships/hyperlink" Target="../AppData/Local/Packages/Microsoft.MicrosoftEdge_8wekyb3d8bbwe/TempState/Downloads/ARRIVEE%202019/OCTOBRE%202019/VORBURGER%20LEA2.msg" TargetMode="External"/><Relationship Id="rId125" Type="http://schemas.openxmlformats.org/officeDocument/2006/relationships/hyperlink" Target="../AppData/Local/Packages/Microsoft.MicrosoftEdge_8wekyb3d8bbwe/TempState/Downloads/DEPART%202019/OCTOBRE%202019/WEBER%20THEODORE.msg" TargetMode="External"/><Relationship Id="rId146" Type="http://schemas.openxmlformats.org/officeDocument/2006/relationships/hyperlink" Target="../AppData/Local/Packages/Microsoft.MicrosoftEdge_8wekyb3d8bbwe/TempState/Downloads/DEPART%202019/OCTOBRE%202019/MILOUDI%20SAIDA.msg" TargetMode="External"/><Relationship Id="rId167" Type="http://schemas.openxmlformats.org/officeDocument/2006/relationships/hyperlink" Target="../AppData/Local/Packages/Microsoft.MicrosoftEdge_8wekyb3d8bbwe/TempState/Downloads/DEPART%202019/OCTOBRE%202019/SIMON%20VALENTIN.msg" TargetMode="External"/><Relationship Id="rId188" Type="http://schemas.openxmlformats.org/officeDocument/2006/relationships/hyperlink" Target="../AppData/Local/Packages/Microsoft.MicrosoftEdge_8wekyb3d8bbwe/TempState/Downloads/ARRIVEE%202019/OCTOBRE%202019/AVOGNIKO%20YMENN.msg" TargetMode="External"/><Relationship Id="rId311" Type="http://schemas.openxmlformats.org/officeDocument/2006/relationships/hyperlink" Target="../AppData/Local/Packages/Microsoft.MicrosoftEdge_8wekyb3d8bbwe/TempState/Downloads/ARRIVEE%202019/OCTOBRE%202019/DUVAL%20LAURA.msg" TargetMode="External"/><Relationship Id="rId332" Type="http://schemas.openxmlformats.org/officeDocument/2006/relationships/hyperlink" Target="../AppData/Local/Packages/Microsoft.MicrosoftEdge_8wekyb3d8bbwe/TempState/Downloads/DEPART%202019/OCTOBRE%202019/RUFFENACH%20AURELIEN2.msg" TargetMode="External"/><Relationship Id="rId353" Type="http://schemas.openxmlformats.org/officeDocument/2006/relationships/hyperlink" Target="../AppData/Local/Packages/Microsoft.MicrosoftEdge_8wekyb3d8bbwe/TempState/Downloads/DEPART%202019/OCTOBRE%202019/BINTZ%20BAPTISTE.msg" TargetMode="External"/><Relationship Id="rId374" Type="http://schemas.openxmlformats.org/officeDocument/2006/relationships/hyperlink" Target="../AppData/Local/Packages/Microsoft.MicrosoftEdge_8wekyb3d8bbwe/TempState/Downloads/DEPART%202019/OCTOBRE%202019/BORD%20NATHAN.msg" TargetMode="External"/><Relationship Id="rId71" Type="http://schemas.openxmlformats.org/officeDocument/2006/relationships/hyperlink" Target="../AppData/Local/Packages/Microsoft.MicrosoftEdge_8wekyb3d8bbwe/TempState/Downloads/DEPART%202019/OCTOBRE%202019/JELSCH%20ALEXANDRE.msg" TargetMode="External"/><Relationship Id="rId92" Type="http://schemas.openxmlformats.org/officeDocument/2006/relationships/hyperlink" Target="../AppData/Local/Packages/Microsoft.MicrosoftEdge_8wekyb3d8bbwe/TempState/Downloads/ARRIVEE%202019/OCTOBRE%202019/EKEROGLU%20MELISSA.msg" TargetMode="External"/><Relationship Id="rId213" Type="http://schemas.openxmlformats.org/officeDocument/2006/relationships/hyperlink" Target="../AppData/Local/Packages/Microsoft.MicrosoftEdge_8wekyb3d8bbwe/TempState/Downloads/DEPART%202019/OCTOBRE%202019/BERLINGER%20ELOI.msg" TargetMode="External"/><Relationship Id="rId234" Type="http://schemas.openxmlformats.org/officeDocument/2006/relationships/hyperlink" Target="../AppData/Local/Packages/Microsoft.MicrosoftEdge_8wekyb3d8bbwe/TempState/Downloads/ARRIVEE%202019/OCTOBRE%202019/GROFF%20PAULINE.msg" TargetMode="External"/><Relationship Id="rId2" Type="http://schemas.openxmlformats.org/officeDocument/2006/relationships/hyperlink" Target="../AppData/Local/Packages/Microsoft.MicrosoftEdge_8wekyb3d8bbwe/TempState/Downloads/DEPART%202019/OCTOBRE%202019/VERMEERSCH%20MATHEO.msg" TargetMode="External"/><Relationship Id="rId29" Type="http://schemas.openxmlformats.org/officeDocument/2006/relationships/hyperlink" Target="../AppData/Local/Packages/Microsoft.MicrosoftEdge_8wekyb3d8bbwe/TempState/Downloads/DEPART%202019/OCTOBRE%202019/DUARTE%20YANIS.msg" TargetMode="External"/><Relationship Id="rId255" Type="http://schemas.openxmlformats.org/officeDocument/2006/relationships/hyperlink" Target="../AppData/Local/Packages/Microsoft.MicrosoftEdge_8wekyb3d8bbwe/TempState/Downloads/ARRIVEE%202019/OCTOBRE%202019/COLOTTE%20MAURANE.msg" TargetMode="External"/><Relationship Id="rId276" Type="http://schemas.openxmlformats.org/officeDocument/2006/relationships/hyperlink" Target="../AppData/Local/Packages/Microsoft.MicrosoftEdge_8wekyb3d8bbwe/TempState/Downloads/ARRIVEE%202019/OCTOBRE%202019/CHERREY%20MARGAUX.msg" TargetMode="External"/><Relationship Id="rId297" Type="http://schemas.openxmlformats.org/officeDocument/2006/relationships/hyperlink" Target="../AppData/Local/Packages/Microsoft.MicrosoftEdge_8wekyb3d8bbwe/TempState/Downloads/DEPART%202019/OCTOBRE%202019/THEILLIER%20ELOUANE.msg" TargetMode="External"/><Relationship Id="rId40" Type="http://schemas.openxmlformats.org/officeDocument/2006/relationships/hyperlink" Target="../AppData/Local/Packages/Microsoft.MicrosoftEdge_8wekyb3d8bbwe/TempState/Downloads/DEPART%202019/OCTOBRE%202019/STUDER%20ESTELLE.msg" TargetMode="External"/><Relationship Id="rId115" Type="http://schemas.openxmlformats.org/officeDocument/2006/relationships/hyperlink" Target="../AppData/Local/Packages/Microsoft.MicrosoftEdge_8wekyb3d8bbwe/TempState/Downloads/ARRIVEE%202019/OCTOBRE%202019/SCHMIDIGER%20PIERRE.msg" TargetMode="External"/><Relationship Id="rId136" Type="http://schemas.openxmlformats.org/officeDocument/2006/relationships/hyperlink" Target="../AppData/Local/Packages/Microsoft.MicrosoftEdge_8wekyb3d8bbwe/TempState/Downloads/ARRIVEE%202019/OCTOBRE%202019/SCHMIDIGER%20PIERRE2.msg" TargetMode="External"/><Relationship Id="rId157" Type="http://schemas.openxmlformats.org/officeDocument/2006/relationships/hyperlink" Target="../AppData/Local/Packages/Microsoft.MicrosoftEdge_8wekyb3d8bbwe/TempState/Downloads/DEPART%202019/OCTOBRE%202019/KIOUA%20NOLANN.msg" TargetMode="External"/><Relationship Id="rId178" Type="http://schemas.openxmlformats.org/officeDocument/2006/relationships/hyperlink" Target="../AppData/Local/Packages/Microsoft.MicrosoftEdge_8wekyb3d8bbwe/TempState/Downloads/ARRIVEE%202019/OCTOBRE%202019/WURTH%20GABRIELLE.msg" TargetMode="External"/><Relationship Id="rId301" Type="http://schemas.openxmlformats.org/officeDocument/2006/relationships/hyperlink" Target="../AppData/Local/Packages/Microsoft.MicrosoftEdge_8wekyb3d8bbwe/TempState/Downloads/ARRIVEE%202019/OCTOBRE%202019/FARRUGIA%20SOLINE.msg" TargetMode="External"/><Relationship Id="rId322" Type="http://schemas.openxmlformats.org/officeDocument/2006/relationships/hyperlink" Target="../AppData/Local/Packages/Microsoft.MicrosoftEdge_8wekyb3d8bbwe/TempState/Downloads/DEPART%202019/OCTOBRE%202019/LAROCHE%20EMMY.msg" TargetMode="External"/><Relationship Id="rId343" Type="http://schemas.openxmlformats.org/officeDocument/2006/relationships/hyperlink" Target="../AppData/Local/Packages/Microsoft.MicrosoftEdge_8wekyb3d8bbwe/TempState/Downloads/ARRIVEE%202019/OCTOBRE%202019/WACQUANT%20CLOTHILDE.msg" TargetMode="External"/><Relationship Id="rId364" Type="http://schemas.openxmlformats.org/officeDocument/2006/relationships/hyperlink" Target="../AppData/Local/Packages/Microsoft.MicrosoftEdge_8wekyb3d8bbwe/TempState/Downloads/ARRIVEE%202019/OCTOBRE%202019/HASIMOVIC%20LASKO.msg" TargetMode="External"/><Relationship Id="rId61" Type="http://schemas.openxmlformats.org/officeDocument/2006/relationships/hyperlink" Target="../AppData/Local/Packages/Microsoft.MicrosoftEdge_8wekyb3d8bbwe/TempState/Downloads/DEPART%202019/OCTOBRE%202019/MENU%20MATHIEU.msg" TargetMode="External"/><Relationship Id="rId82" Type="http://schemas.openxmlformats.org/officeDocument/2006/relationships/hyperlink" Target="../AppData/Local/Packages/Microsoft.MicrosoftEdge_8wekyb3d8bbwe/TempState/Downloads/DEPART%202019/OCTOBRE%202019/VORBURGER%20LEA.msg" TargetMode="External"/><Relationship Id="rId199" Type="http://schemas.openxmlformats.org/officeDocument/2006/relationships/hyperlink" Target="../AppData/Local/Packages/Microsoft.MicrosoftEdge_8wekyb3d8bbwe/TempState/Downloads/ARRIVEE%202019/OCTOBRE%202019/SUEUR%20CORENTIN.msg" TargetMode="External"/><Relationship Id="rId203" Type="http://schemas.openxmlformats.org/officeDocument/2006/relationships/hyperlink" Target="../AppData/Local/Packages/Microsoft.MicrosoftEdge_8wekyb3d8bbwe/TempState/Downloads/ARRIVEE%202019/OCTOBRE%202019/BETSCH%20LUCAS.msg" TargetMode="External"/><Relationship Id="rId385" Type="http://schemas.openxmlformats.org/officeDocument/2006/relationships/comments" Target="../comments5.xml"/><Relationship Id="rId19" Type="http://schemas.openxmlformats.org/officeDocument/2006/relationships/hyperlink" Target="../AppData/Local/Packages/Microsoft.MicrosoftEdge_8wekyb3d8bbwe/TempState/Downloads/ARRIVEE%202019/OCTOBRE%202019/GUICHAOUA.YUNA-LOU.msg" TargetMode="External"/><Relationship Id="rId224" Type="http://schemas.openxmlformats.org/officeDocument/2006/relationships/hyperlink" Target="../AppData/Local/Packages/Microsoft.MicrosoftEdge_8wekyb3d8bbwe/TempState/Downloads/ARRIVEE%202019/OCTOBRE%202019/RUFFENACH%20MICHELE.msg" TargetMode="External"/><Relationship Id="rId245" Type="http://schemas.openxmlformats.org/officeDocument/2006/relationships/hyperlink" Target="../AppData/Local/Packages/Microsoft.MicrosoftEdge_8wekyb3d8bbwe/TempState/Downloads/ARRIVEE%202019/OCTOBRE%202019/WEISS%20THEO.msg" TargetMode="External"/><Relationship Id="rId266" Type="http://schemas.openxmlformats.org/officeDocument/2006/relationships/hyperlink" Target="../AppData/Local/Packages/Microsoft.MicrosoftEdge_8wekyb3d8bbwe/TempState/Downloads/ARRIVEE%202019/OCTOBRE%202019/PEIRIS%20MEGANE.msg" TargetMode="External"/><Relationship Id="rId287" Type="http://schemas.openxmlformats.org/officeDocument/2006/relationships/hyperlink" Target="../AppData/Local/Packages/Microsoft.MicrosoftEdge_8wekyb3d8bbwe/TempState/Downloads/ARRIVEE%202019/OCTOBRE%202019/MULLER%20CASSANDRA.msg" TargetMode="External"/><Relationship Id="rId30" Type="http://schemas.openxmlformats.org/officeDocument/2006/relationships/hyperlink" Target="../AppData/Local/Packages/Microsoft.MicrosoftEdge_8wekyb3d8bbwe/TempState/Downloads/DEPART%202019/OCTOBRE%202019/DESROCHES%20MOEMATA.msg" TargetMode="External"/><Relationship Id="rId105" Type="http://schemas.openxmlformats.org/officeDocument/2006/relationships/hyperlink" Target="../AppData/Local/Packages/Microsoft.MicrosoftEdge_8wekyb3d8bbwe/TempState/Downloads/ARRIVEE%202019/OCTOBRE%202019/VAZQUEZ%20ESTEBAN.msg" TargetMode="External"/><Relationship Id="rId126" Type="http://schemas.openxmlformats.org/officeDocument/2006/relationships/hyperlink" Target="../AppData/Local/Packages/Microsoft.MicrosoftEdge_8wekyb3d8bbwe/TempState/Downloads/DEPART%202019/OCTOBRE%202019/SCHMIDIGER%20PLACIDE.msg" TargetMode="External"/><Relationship Id="rId147" Type="http://schemas.openxmlformats.org/officeDocument/2006/relationships/hyperlink" Target="../AppData/Local/Packages/Microsoft.MicrosoftEdge_8wekyb3d8bbwe/TempState/Downloads/DEPART%202019/OCTOBRE%202019/MINOUX%20NATHAN.msg" TargetMode="External"/><Relationship Id="rId168" Type="http://schemas.openxmlformats.org/officeDocument/2006/relationships/hyperlink" Target="../AppData/Local/Packages/Microsoft.MicrosoftEdge_8wekyb3d8bbwe/TempState/Downloads/DEPART%202019/OCTOBRE%202019/SIEBER%20MARIE.msg" TargetMode="External"/><Relationship Id="rId312" Type="http://schemas.openxmlformats.org/officeDocument/2006/relationships/hyperlink" Target="../AppData/Local/Packages/Microsoft.MicrosoftEdge_8wekyb3d8bbwe/TempState/Downloads/ARRIVEE%202019/OCTOBRE%202019/ATES%20OGUZHAN.msg" TargetMode="External"/><Relationship Id="rId333" Type="http://schemas.openxmlformats.org/officeDocument/2006/relationships/hyperlink" Target="../AppData/Local/Packages/Microsoft.MicrosoftEdge_8wekyb3d8bbwe/TempState/Downloads/ARRIVEE%202019/OCTOBRE%202019/FEIN%20SAMUEL.msg" TargetMode="External"/><Relationship Id="rId354" Type="http://schemas.openxmlformats.org/officeDocument/2006/relationships/hyperlink" Target="../AppData/Local/Packages/Microsoft.MicrosoftEdge_8wekyb3d8bbwe/TempState/Downloads/DEPART%202019/OCTOBRE%202019/BIANCO%20ANAIS.msg" TargetMode="External"/><Relationship Id="rId51" Type="http://schemas.openxmlformats.org/officeDocument/2006/relationships/hyperlink" Target="../AppData/Local/Packages/Microsoft.MicrosoftEdge_8wekyb3d8bbwe/TempState/Downloads/ARRIVEE%202019/OCTOBRE%202019/GUICHAOUA%20YUNA-LOU.msg" TargetMode="External"/><Relationship Id="rId72" Type="http://schemas.openxmlformats.org/officeDocument/2006/relationships/hyperlink" Target="../AppData/Local/Packages/Microsoft.MicrosoftEdge_8wekyb3d8bbwe/TempState/Downloads/ARRIVEE%202019/OCTOBRE%202019/STEHLIN%20CLARA.msg" TargetMode="External"/><Relationship Id="rId93" Type="http://schemas.openxmlformats.org/officeDocument/2006/relationships/hyperlink" Target="../AppData/Local/Packages/Microsoft.MicrosoftEdge_8wekyb3d8bbwe/TempState/Downloads/ARRIVEE%202019/OCTOBRE%202019/BENOUNA%20RAYAN.msg" TargetMode="External"/><Relationship Id="rId189" Type="http://schemas.openxmlformats.org/officeDocument/2006/relationships/hyperlink" Target="../AppData/Local/Packages/Microsoft.MicrosoftEdge_8wekyb3d8bbwe/TempState/Downloads/ARRIVEE%202019/OCTOBRE%202019/SCHWEITZER%20LUCIE.msg" TargetMode="External"/><Relationship Id="rId375" Type="http://schemas.openxmlformats.org/officeDocument/2006/relationships/hyperlink" Target="../AppData/Local/Packages/Microsoft.MicrosoftEdge_8wekyb3d8bbwe/TempState/Downloads/DEPART%202019/OCTOBRE%202019/MILOUDI%20SAIDA.msg" TargetMode="External"/><Relationship Id="rId3" Type="http://schemas.openxmlformats.org/officeDocument/2006/relationships/hyperlink" Target="../AppData/Local/Packages/Microsoft.MicrosoftEdge_8wekyb3d8bbwe/TempState/Downloads/ARRIVEE%202019/OCTOBRE%202019/MARTIN%20CHLOE.msg" TargetMode="External"/><Relationship Id="rId214" Type="http://schemas.openxmlformats.org/officeDocument/2006/relationships/hyperlink" Target="../AppData/Local/Packages/Microsoft.MicrosoftEdge_8wekyb3d8bbwe/TempState/Downloads/DEPART%202019/OCTOBRE%202019/ROTH%20HELENE.msg" TargetMode="External"/><Relationship Id="rId235" Type="http://schemas.openxmlformats.org/officeDocument/2006/relationships/hyperlink" Target="../AppData/Local/Packages/Microsoft.MicrosoftEdge_8wekyb3d8bbwe/TempState/Downloads/ARRIVEE%202019/OCTOBRE%202019/LEMBLE%20MARTIN.msg" TargetMode="External"/><Relationship Id="rId256" Type="http://schemas.openxmlformats.org/officeDocument/2006/relationships/hyperlink" Target="../AppData/Local/Packages/Microsoft.MicrosoftEdge_8wekyb3d8bbwe/TempState/Downloads/ARRIVEE%202019/OCTOBRE%202019/HUTTENSCHMITT%20MIKE%201.msg" TargetMode="External"/><Relationship Id="rId277" Type="http://schemas.openxmlformats.org/officeDocument/2006/relationships/hyperlink" Target="../AppData/Local/Packages/Microsoft.MicrosoftEdge_8wekyb3d8bbwe/TempState/Downloads/DEPART%202019/OCTOBRE%202019/CHERREY%20MARGAUX.msg" TargetMode="External"/><Relationship Id="rId298" Type="http://schemas.openxmlformats.org/officeDocument/2006/relationships/hyperlink" Target="../AppData/Local/Packages/Microsoft.MicrosoftEdge_8wekyb3d8bbwe/TempState/Downloads/ARRIVEE%202019/OCTOBRE%202019/MEYER%20LINDA.msg" TargetMode="External"/><Relationship Id="rId116" Type="http://schemas.openxmlformats.org/officeDocument/2006/relationships/hyperlink" Target="../AppData/Local/Packages/Microsoft.MicrosoftEdge_8wekyb3d8bbwe/TempState/Downloads/ARRIVEE%202019/OCTOBRE%202019/HAMOUSZ%20CLARA.msg" TargetMode="External"/><Relationship Id="rId137" Type="http://schemas.openxmlformats.org/officeDocument/2006/relationships/hyperlink" Target="../AppData/Local/Packages/Microsoft.MicrosoftEdge_8wekyb3d8bbwe/TempState/Downloads/ARRIVEE%202019/OCTOBRE%202019/CELI%20ANTHONY.msg" TargetMode="External"/><Relationship Id="rId158" Type="http://schemas.openxmlformats.org/officeDocument/2006/relationships/hyperlink" Target="../AppData/Local/Packages/Microsoft.MicrosoftEdge_8wekyb3d8bbwe/TempState/Downloads/ARRIVEE%202019/OCTOBRE%202019/BERNARD%20THIBAUT.msg" TargetMode="External"/><Relationship Id="rId302" Type="http://schemas.openxmlformats.org/officeDocument/2006/relationships/hyperlink" Target="../AppData/Local/Packages/Microsoft.MicrosoftEdge_8wekyb3d8bbwe/TempState/Downloads/ARRIVEE%202019/OCTOBRE%202019/BELGACEM%20YOUSEF.msg" TargetMode="External"/><Relationship Id="rId323" Type="http://schemas.openxmlformats.org/officeDocument/2006/relationships/hyperlink" Target="../AppData/Local/Packages/Microsoft.MicrosoftEdge_8wekyb3d8bbwe/TempState/Downloads/DEPART%202019/OCTOBRE%202019/MICHEL%20SALOME.msg" TargetMode="External"/><Relationship Id="rId344" Type="http://schemas.openxmlformats.org/officeDocument/2006/relationships/hyperlink" Target="../AppData/Local/Packages/Microsoft.MicrosoftEdge_8wekyb3d8bbwe/TempState/Downloads/ARRIVEE%202019/OCTOBRE%202019/DUFOOUR%20LEO.msg" TargetMode="External"/><Relationship Id="rId20" Type="http://schemas.openxmlformats.org/officeDocument/2006/relationships/hyperlink" Target="../AppData/Local/Packages/Microsoft.MicrosoftEdge_8wekyb3d8bbwe/TempState/Downloads/ARRIVEE%202019/OCTOBRE%202019/WUSTMANN%20LEA.msg" TargetMode="External"/><Relationship Id="rId41" Type="http://schemas.openxmlformats.org/officeDocument/2006/relationships/hyperlink" Target="../AppData/Local/Packages/Microsoft.MicrosoftEdge_8wekyb3d8bbwe/TempState/Downloads/DEPART%202019/OCTOBRE%202019/BELIZON%20STACY1.msg" TargetMode="External"/><Relationship Id="rId62" Type="http://schemas.openxmlformats.org/officeDocument/2006/relationships/hyperlink" Target="../AppData/Local/Packages/Microsoft.MicrosoftEdge_8wekyb3d8bbwe/TempState/Downloads/DEPART%202019/OCTOBRE%202019/SCHAERER%20CLARA.msg" TargetMode="External"/><Relationship Id="rId83" Type="http://schemas.openxmlformats.org/officeDocument/2006/relationships/hyperlink" Target="../AppData/Local/Packages/Microsoft.MicrosoftEdge_8wekyb3d8bbwe/TempState/Downloads/DEPART%202019/OCTOBRE%202019/VARENNE%20ROMANE.msg" TargetMode="External"/><Relationship Id="rId179" Type="http://schemas.openxmlformats.org/officeDocument/2006/relationships/hyperlink" Target="../AppData/Local/Packages/Microsoft.MicrosoftEdge_8wekyb3d8bbwe/TempState/Downloads/ARRIVEE%202019/OCTOBRE%202019/MOUFTI%20JANICE.msg" TargetMode="External"/><Relationship Id="rId365" Type="http://schemas.openxmlformats.org/officeDocument/2006/relationships/hyperlink" Target="../AppData/Local/Packages/Microsoft.MicrosoftEdge_8wekyb3d8bbwe/TempState/Downloads/DEPART%202019/OCTOBRE%202019/HASIMOVIC%20LASKO.msg" TargetMode="External"/><Relationship Id="rId190" Type="http://schemas.openxmlformats.org/officeDocument/2006/relationships/hyperlink" Target="../AppData/Local/Packages/Microsoft.MicrosoftEdge_8wekyb3d8bbwe/TempState/Downloads/ARRIVEE%202019/OCTOBRE%202019/OURYAMCHI%20MALAIKA.msg" TargetMode="External"/><Relationship Id="rId204" Type="http://schemas.openxmlformats.org/officeDocument/2006/relationships/hyperlink" Target="../AppData/Local/Packages/Microsoft.MicrosoftEdge_8wekyb3d8bbwe/TempState/Downloads/ARRIVEE%202019/OCTOBRE%202019/OVUS%20OMER.msg" TargetMode="External"/><Relationship Id="rId225" Type="http://schemas.openxmlformats.org/officeDocument/2006/relationships/hyperlink" Target="../AppData/Local/Packages/Microsoft.MicrosoftEdge_8wekyb3d8bbwe/TempState/Downloads/DEPART%202019/OCTOBRE%202019/RUFFENACH%20MICHELE.msg" TargetMode="External"/><Relationship Id="rId246" Type="http://schemas.openxmlformats.org/officeDocument/2006/relationships/hyperlink" Target="../AppData/Local/Packages/Microsoft.MicrosoftEdge_8wekyb3d8bbwe/TempState/Downloads/ARRIVEE%202019/OCTOBRE%202019/GUIDI%20LENA.msg" TargetMode="External"/><Relationship Id="rId267" Type="http://schemas.openxmlformats.org/officeDocument/2006/relationships/hyperlink" Target="../AppData/Local/Packages/Microsoft.MicrosoftEdge_8wekyb3d8bbwe/TempState/Downloads/ARRIVEE%202019/OCTOBRE%202019/JUNG%20LEA.msg" TargetMode="External"/><Relationship Id="rId288" Type="http://schemas.openxmlformats.org/officeDocument/2006/relationships/hyperlink" Target="../AppData/Local/Packages/Microsoft.MicrosoftEdge_8wekyb3d8bbwe/TempState/Downloads/DEPART%202019/OCTOBRE%202019/GENSBITTEL%20ARNAUD.msg" TargetMode="External"/><Relationship Id="rId106" Type="http://schemas.openxmlformats.org/officeDocument/2006/relationships/hyperlink" Target="../AppData/Local/Packages/Microsoft.MicrosoftEdge_8wekyb3d8bbwe/TempState/Downloads/DEPART%202019/OCTOBRE%202019/VORBURGER%20LEA1.msg" TargetMode="External"/><Relationship Id="rId127" Type="http://schemas.openxmlformats.org/officeDocument/2006/relationships/hyperlink" Target="../AppData/Local/Packages/Microsoft.MicrosoftEdge_8wekyb3d8bbwe/TempState/Downloads/DEPART%202019/OCTOBRE%202019/HAMOUSZ%20CLARA.msg" TargetMode="External"/><Relationship Id="rId313" Type="http://schemas.openxmlformats.org/officeDocument/2006/relationships/hyperlink" Target="../AppData/Local/Packages/Microsoft.MicrosoftEdge_8wekyb3d8bbwe/TempState/Downloads/DEPART%202019/OCTOBRE%202019/GAUTIER%20EMILIE.msg" TargetMode="External"/><Relationship Id="rId10" Type="http://schemas.openxmlformats.org/officeDocument/2006/relationships/hyperlink" Target="../AppData/Local/Packages/Microsoft.MicrosoftEdge_8wekyb3d8bbwe/TempState/Downloads/DEPART%202019/OCTOBRE%202019/FRAUDIN%20ZOE.msg" TargetMode="External"/><Relationship Id="rId31" Type="http://schemas.openxmlformats.org/officeDocument/2006/relationships/hyperlink" Target="../AppData/Local/Packages/Microsoft.MicrosoftEdge_8wekyb3d8bbwe/TempState/Downloads/DEPART%202019/OCTOBRE%202019/TURPIN%20AMELIE.msg" TargetMode="External"/><Relationship Id="rId52" Type="http://schemas.openxmlformats.org/officeDocument/2006/relationships/hyperlink" Target="../AppData/Local/Packages/Microsoft.MicrosoftEdge_8wekyb3d8bbwe/TempState/Downloads/ARRIVEE%202019/OCTOBRE%202019/GROTH%20SONIA.msg" TargetMode="External"/><Relationship Id="rId73" Type="http://schemas.openxmlformats.org/officeDocument/2006/relationships/hyperlink" Target="../AppData/Local/Packages/Microsoft.MicrosoftEdge_8wekyb3d8bbwe/TempState/Downloads/ARRIVEE%202019/OCTOBRE%202019/KHENOUCI%20AMEL.msg" TargetMode="External"/><Relationship Id="rId94" Type="http://schemas.openxmlformats.org/officeDocument/2006/relationships/hyperlink" Target="../AppData/Local/Packages/Microsoft.MicrosoftEdge_8wekyb3d8bbwe/TempState/Downloads/ARRIVEE%202019/OCTOBRE%202019/ZANNI%20JORDAN.msg" TargetMode="External"/><Relationship Id="rId148" Type="http://schemas.openxmlformats.org/officeDocument/2006/relationships/hyperlink" Target="../AppData/Local/Packages/Microsoft.MicrosoftEdge_8wekyb3d8bbwe/TempState/Downloads/DEPART%202019/OCTOBRE%202019/KLJUCANIN%20BAKIR.msg" TargetMode="External"/><Relationship Id="rId169" Type="http://schemas.openxmlformats.org/officeDocument/2006/relationships/hyperlink" Target="../AppData/Local/Packages/Microsoft.MicrosoftEdge_8wekyb3d8bbwe/TempState/Downloads/DEPART%202019/OCTOBRE%202019/BERNARD%20THIBAUT.msg" TargetMode="External"/><Relationship Id="rId334" Type="http://schemas.openxmlformats.org/officeDocument/2006/relationships/hyperlink" Target="../AppData/Local/Packages/Microsoft.MicrosoftEdge_8wekyb3d8bbwe/TempState/Downloads/DEPART%202019/OCTOBRE%202019/FEIN%20SAMUEL.msg" TargetMode="External"/><Relationship Id="rId355" Type="http://schemas.openxmlformats.org/officeDocument/2006/relationships/hyperlink" Target="../AppData/Local/Packages/Microsoft.MicrosoftEdge_8wekyb3d8bbwe/TempState/Downloads/DEPART%202019/OCTOBRE%202019/CANTIN%20MATTHEW.msg" TargetMode="External"/><Relationship Id="rId376" Type="http://schemas.openxmlformats.org/officeDocument/2006/relationships/printerSettings" Target="../printerSettings/printerSettings5.bin"/><Relationship Id="rId4" Type="http://schemas.openxmlformats.org/officeDocument/2006/relationships/hyperlink" Target="../AppData/Local/Packages/Microsoft.MicrosoftEdge_8wekyb3d8bbwe/TempState/Downloads/DEPART%202019/OCTOBRE%202019/MARTIN%20CHLOE.msg" TargetMode="External"/><Relationship Id="rId180" Type="http://schemas.openxmlformats.org/officeDocument/2006/relationships/hyperlink" Target="../AppData/Local/Packages/Microsoft.MicrosoftEdge_8wekyb3d8bbwe/TempState/Downloads/DEPART%202019/OCTOBRE%202019/MOUFTI%20JANICE.msg" TargetMode="External"/><Relationship Id="rId215" Type="http://schemas.openxmlformats.org/officeDocument/2006/relationships/hyperlink" Target="../AppData/Local/Packages/Microsoft.MicrosoftEdge_8wekyb3d8bbwe/TempState/Downloads/DEPART%202019/OCTOBRE%202019/FORMWALD%20JUSTIN.msg" TargetMode="External"/><Relationship Id="rId236" Type="http://schemas.openxmlformats.org/officeDocument/2006/relationships/hyperlink" Target="../AppData/Local/Packages/Microsoft.MicrosoftEdge_8wekyb3d8bbwe/TempState/Downloads/DEPART%202019/OCTOBRE%202019/TURATI%20FLORIAN.msg" TargetMode="External"/><Relationship Id="rId257" Type="http://schemas.openxmlformats.org/officeDocument/2006/relationships/hyperlink" Target="../AppData/Local/Packages/Microsoft.MicrosoftEdge_8wekyb3d8bbwe/TempState/Downloads/ARRIVEE%202019/OCTOBRE%202019/ROLL%20VALENTIN.msg" TargetMode="External"/><Relationship Id="rId278" Type="http://schemas.openxmlformats.org/officeDocument/2006/relationships/hyperlink" Target="../AppData/Local/Packages/Microsoft.MicrosoftEdge_8wekyb3d8bbwe/TempState/Downloads/ARRIVEE%202019/OCTOBRE%202019/MARKGRAF%20REBECCA.msg" TargetMode="External"/><Relationship Id="rId303" Type="http://schemas.openxmlformats.org/officeDocument/2006/relationships/hyperlink" Target="../AppData/Local/Packages/Microsoft.MicrosoftEdge_8wekyb3d8bbwe/TempState/Downloads/ARRIVEE%202019/OCTOBRE%202019/SCHOEFFEL%20LUC.msg" TargetMode="External"/><Relationship Id="rId42" Type="http://schemas.openxmlformats.org/officeDocument/2006/relationships/hyperlink" Target="../AppData/Local/Packages/Microsoft.MicrosoftEdge_8wekyb3d8bbwe/TempState/Downloads/ARRIVEE%202019/OCTOBRE%202019/MAULER%20PHILEMON.msg" TargetMode="External"/><Relationship Id="rId84" Type="http://schemas.openxmlformats.org/officeDocument/2006/relationships/hyperlink" Target="../AppData/Local/Packages/Microsoft.MicrosoftEdge_8wekyb3d8bbwe/TempState/Downloads/DEPART%202019/OCTOBRE%202019/AMMANN%20THEO.msg" TargetMode="External"/><Relationship Id="rId138" Type="http://schemas.openxmlformats.org/officeDocument/2006/relationships/hyperlink" Target="../AppData/Local/Packages/Microsoft.MicrosoftEdge_8wekyb3d8bbwe/TempState/Downloads/ARRIVEE%202019/OCTOBRE%202019/KLIUCANIN%20BAKIR.msg" TargetMode="External"/><Relationship Id="rId345" Type="http://schemas.openxmlformats.org/officeDocument/2006/relationships/hyperlink" Target="../AppData/Local/Packages/Microsoft.MicrosoftEdge_8wekyb3d8bbwe/TempState/Downloads/ARRIVEE%202019/OCTOBRE%202019/JACQUEMIN%20ELIOT1.msg" TargetMode="External"/><Relationship Id="rId191" Type="http://schemas.openxmlformats.org/officeDocument/2006/relationships/hyperlink" Target="../AppData/Local/Packages/Microsoft.MicrosoftEdge_8wekyb3d8bbwe/TempState/Downloads/DEPART%202019/OCTOBRE%202019/DAVIDENKO%20CLEMENT.msg" TargetMode="External"/><Relationship Id="rId205" Type="http://schemas.openxmlformats.org/officeDocument/2006/relationships/hyperlink" Target="../AppData/Local/Packages/Microsoft.MicrosoftEdge_8wekyb3d8bbwe/TempState/Downloads/ARRIVEE%202019/OCTOBRE%202019/FORMWALD%20JUSTIN.msg" TargetMode="External"/><Relationship Id="rId247" Type="http://schemas.openxmlformats.org/officeDocument/2006/relationships/hyperlink" Target="../AppData/Local/Packages/Microsoft.MicrosoftEdge_8wekyb3d8bbwe/TempState/Downloads/ARRIVEE%202019/OCTOBRE%202019/TROPPI%20LUCAS.msg" TargetMode="External"/><Relationship Id="rId107" Type="http://schemas.openxmlformats.org/officeDocument/2006/relationships/hyperlink" Target="../AppData/Local/Packages/Microsoft.MicrosoftEdge_8wekyb3d8bbwe/TempState/Downloads/DEPART%202019/OCTOBRE%202019/VAZQUEZ%20ESTEBAN.msg" TargetMode="External"/><Relationship Id="rId289" Type="http://schemas.openxmlformats.org/officeDocument/2006/relationships/hyperlink" Target="../AppData/Local/Packages/Microsoft.MicrosoftEdge_8wekyb3d8bbwe/TempState/Downloads/DEPART%202019/OCTOBRE%202019/MULLER%20CASSANDRA.msg" TargetMode="External"/><Relationship Id="rId11" Type="http://schemas.openxmlformats.org/officeDocument/2006/relationships/hyperlink" Target="../AppData/Local/Packages/Microsoft.MicrosoftEdge_8wekyb3d8bbwe/TempState/Downloads/DEPART%202019/OCTOBRE%202019/TARDY%20JOFFREY.msg" TargetMode="External"/><Relationship Id="rId53" Type="http://schemas.openxmlformats.org/officeDocument/2006/relationships/hyperlink" Target="../AppData/Local/Packages/Microsoft.MicrosoftEdge_8wekyb3d8bbwe/TempState/Downloads/ARRIVEE%202019/OCTOBRE%202019/LONARDO%20CORALIE.msg" TargetMode="External"/><Relationship Id="rId149" Type="http://schemas.openxmlformats.org/officeDocument/2006/relationships/hyperlink" Target="../AppData/Local/Packages/Microsoft.MicrosoftEdge_8wekyb3d8bbwe/TempState/Downloads/DEPART%202019/OCTOBRE%202019/REYMANN%20ARTHUR.msg" TargetMode="External"/><Relationship Id="rId314" Type="http://schemas.openxmlformats.org/officeDocument/2006/relationships/hyperlink" Target="../AppData/Local/Packages/Microsoft.MicrosoftEdge_8wekyb3d8bbwe/TempState/Downloads/DEPART%202019/OCTOBRE%202019/GUICHARDON%20JUSTIN.msg" TargetMode="External"/><Relationship Id="rId356" Type="http://schemas.openxmlformats.org/officeDocument/2006/relationships/hyperlink" Target="../AppData/Local/Packages/Microsoft.MicrosoftEdge_8wekyb3d8bbwe/TempState/Downloads/DEPART%202019/OCTOBRE%202019/POUJADE%20GABRIEL.msg" TargetMode="External"/><Relationship Id="rId95" Type="http://schemas.openxmlformats.org/officeDocument/2006/relationships/hyperlink" Target="../AppData/Local/Packages/Microsoft.MicrosoftEdge_8wekyb3d8bbwe/TempState/Downloads/ARRIVEE%202019/OCTOBRE%202019/MEYER%20CAMILLE.msg" TargetMode="External"/><Relationship Id="rId160" Type="http://schemas.openxmlformats.org/officeDocument/2006/relationships/hyperlink" Target="../AppData/Local/Packages/Microsoft.MicrosoftEdge_8wekyb3d8bbwe/TempState/Downloads/ARRIVEE%202019/OCTOBRE%202019/SIMON%20VALENTIN.msg" TargetMode="External"/><Relationship Id="rId216" Type="http://schemas.openxmlformats.org/officeDocument/2006/relationships/hyperlink" Target="../AppData/Local/Packages/Microsoft.MicrosoftEdge_8wekyb3d8bbwe/TempState/Downloads/DEPART%202019/OCTOBRE%202019/BOHN%20KILLIAN.msg" TargetMode="External"/><Relationship Id="rId258" Type="http://schemas.openxmlformats.org/officeDocument/2006/relationships/hyperlink" Target="../AppData/Local/Packages/Microsoft.MicrosoftEdge_8wekyb3d8bbwe/TempState/Downloads/DEPART%202019/OCTOBRE%202019/HUTTENSCHMITT%20MIKE.msg" TargetMode="External"/><Relationship Id="rId22" Type="http://schemas.openxmlformats.org/officeDocument/2006/relationships/hyperlink" Target="../AppData/Local/Packages/Microsoft.MicrosoftEdge_8wekyb3d8bbwe/TempState/Downloads/ARRIVEE%202019/OCTOBRE%202019/MEYER%20NATHAN.msg" TargetMode="External"/><Relationship Id="rId64" Type="http://schemas.openxmlformats.org/officeDocument/2006/relationships/hyperlink" Target="../AppData/Local/Packages/Microsoft.MicrosoftEdge_8wekyb3d8bbwe/TempState/Downloads/DEPART%202019/OCTOBRE%202019/GRIFFON%20AGATHE.msg" TargetMode="External"/><Relationship Id="rId118" Type="http://schemas.openxmlformats.org/officeDocument/2006/relationships/hyperlink" Target="../AppData/Local/Packages/Microsoft.MicrosoftEdge_8wekyb3d8bbwe/TempState/Downloads/ARRIVEE%202019/OCTOBRE%202019/ANSEL%20YOHANN.msg" TargetMode="External"/><Relationship Id="rId325" Type="http://schemas.openxmlformats.org/officeDocument/2006/relationships/hyperlink" Target="../AppData/Local/Packages/Microsoft.MicrosoftEdge_8wekyb3d8bbwe/TempState/Downloads/ARRIVEE%202019/OCTOBRE%202019/SOEHNLEN%20CHRISTOPHE.msg" TargetMode="External"/><Relationship Id="rId367" Type="http://schemas.openxmlformats.org/officeDocument/2006/relationships/hyperlink" Target="../AppData/Local/Packages/Microsoft.MicrosoftEdge_8wekyb3d8bbwe/TempState/Downloads/DEPART%202019/OCTOBRE%202019/DUBS%20MELISSA.msg" TargetMode="External"/><Relationship Id="rId171" Type="http://schemas.openxmlformats.org/officeDocument/2006/relationships/hyperlink" Target="../AppData/Local/Packages/Microsoft.MicrosoftEdge_8wekyb3d8bbwe/TempState/Downloads/ARRIVEE%202019/OCTOBRE%202019/SCHROEDER%20CAMILLE.msg" TargetMode="External"/><Relationship Id="rId227" Type="http://schemas.openxmlformats.org/officeDocument/2006/relationships/hyperlink" Target="../AppData/Local/Packages/Microsoft.MicrosoftEdge_8wekyb3d8bbwe/TempState/Downloads/DEPART%202019/OCTOBRE%202019/SAYA%20AMINA.msg" TargetMode="External"/><Relationship Id="rId269" Type="http://schemas.openxmlformats.org/officeDocument/2006/relationships/hyperlink" Target="../AppData/Local/Packages/Microsoft.MicrosoftEdge_8wekyb3d8bbwe/TempState/Downloads/DEPART%202019/OCTOBRE%202019/JUNG%20LEA.msg" TargetMode="External"/><Relationship Id="rId33" Type="http://schemas.openxmlformats.org/officeDocument/2006/relationships/hyperlink" Target="../AppData/Local/Packages/Microsoft.MicrosoftEdge_8wekyb3d8bbwe/TempState/Downloads/DEPART%202019/OCTOBRE%202019/GUICHAOUA%20YUNA.msg" TargetMode="External"/><Relationship Id="rId129" Type="http://schemas.openxmlformats.org/officeDocument/2006/relationships/hyperlink" Target="../AppData/Local/Packages/Microsoft.MicrosoftEdge_8wekyb3d8bbwe/TempState/Downloads/DEPART%202019/OCTOBRE%202019/ANSEL%20YOHANN.msg" TargetMode="External"/><Relationship Id="rId280" Type="http://schemas.openxmlformats.org/officeDocument/2006/relationships/hyperlink" Target="../AppData/Local/Packages/Microsoft.MicrosoftEdge_8wekyb3d8bbwe/TempState/Downloads/ARRIVEE%202019/OCTOBRE%202019/SCHWARTZENTRUBER%20IRENE.msg" TargetMode="External"/><Relationship Id="rId336" Type="http://schemas.openxmlformats.org/officeDocument/2006/relationships/hyperlink" Target="../AppData/Local/Packages/Microsoft.MicrosoftEdge_8wekyb3d8bbwe/TempState/Downloads/ARRIVEE%202019/OCTOBRE%202019/HEGY%20JULIEN.msg" TargetMode="External"/><Relationship Id="rId75" Type="http://schemas.openxmlformats.org/officeDocument/2006/relationships/hyperlink" Target="../AppData/Local/Packages/Microsoft.MicrosoftEdge_8wekyb3d8bbwe/TempState/Downloads/ARRIVEE%202019/OCTOBRE%202019/MEYER%20EVA.msg" TargetMode="External"/><Relationship Id="rId140" Type="http://schemas.openxmlformats.org/officeDocument/2006/relationships/hyperlink" Target="../AppData/Local/Packages/Microsoft.MicrosoftEdge_8wekyb3d8bbwe/TempState/Downloads/ARRIVEE%202019/OCTOBRE%202019/MINOUX%20NATHAN.msg" TargetMode="External"/><Relationship Id="rId182" Type="http://schemas.openxmlformats.org/officeDocument/2006/relationships/hyperlink" Target="../AppData/Local/Packages/Microsoft.MicrosoftEdge_8wekyb3d8bbwe/TempState/Downloads/ARRIVEE%202019/OCTOBRE%202019/COLL%20MAXENCE.msg" TargetMode="External"/><Relationship Id="rId378" Type="http://schemas.openxmlformats.org/officeDocument/2006/relationships/vmlDrawing" Target="../drawings/vmlDrawing10.vml"/><Relationship Id="rId6" Type="http://schemas.openxmlformats.org/officeDocument/2006/relationships/hyperlink" Target="../AppData/Local/Packages/Microsoft.MicrosoftEdge_8wekyb3d8bbwe/TempState/Downloads/ARRIVEE%202019/OCTOBRE%202019/FRAUDIN%20ZOE.msg" TargetMode="External"/><Relationship Id="rId238" Type="http://schemas.openxmlformats.org/officeDocument/2006/relationships/hyperlink" Target="../AppData/Local/Packages/Microsoft.MicrosoftEdge_8wekyb3d8bbwe/TempState/Downloads/DEPART%202019/OCTOBRE%202019/LEMBLE%20MARTIN.msg" TargetMode="External"/><Relationship Id="rId291" Type="http://schemas.openxmlformats.org/officeDocument/2006/relationships/hyperlink" Target="../AppData/Local/Packages/Microsoft.MicrosoftEdge_8wekyb3d8bbwe/TempState/Downloads/ARRIVEE%202019/OCTOBRE%202019/CAUVY%20ADRIEN.msg" TargetMode="External"/><Relationship Id="rId305" Type="http://schemas.openxmlformats.org/officeDocument/2006/relationships/hyperlink" Target="../AppData/Local/Packages/Microsoft.MicrosoftEdge_8wekyb3d8bbwe/TempState/Downloads/ARRIVEE%202019/OCTOBRE%202019/LAROCHE%20EMMY.msg" TargetMode="External"/><Relationship Id="rId347" Type="http://schemas.openxmlformats.org/officeDocument/2006/relationships/hyperlink" Target="../AppData/Local/Packages/Microsoft.MicrosoftEdge_8wekyb3d8bbwe/TempState/Downloads/ARRIVEE%202019/OCTOBRE%202019/PERRUCCIO%20LORENZO.msg" TargetMode="External"/><Relationship Id="rId44" Type="http://schemas.openxmlformats.org/officeDocument/2006/relationships/hyperlink" Target="../AppData/Local/Packages/Microsoft.MicrosoftEdge_8wekyb3d8bbwe/TempState/Downloads/DEPART%202019/OCTOBRE%202019/BOUCHIBANE%20LAKHDAR.msg" TargetMode="External"/><Relationship Id="rId86" Type="http://schemas.openxmlformats.org/officeDocument/2006/relationships/hyperlink" Target="../AppData/Local/Packages/Microsoft.MicrosoftEdge_8wekyb3d8bbwe/TempState/Downloads/ARRIVEE%202019/OCTOBRE%202019/BURGARD%20THOMAS.msg" TargetMode="External"/><Relationship Id="rId151" Type="http://schemas.openxmlformats.org/officeDocument/2006/relationships/hyperlink" Target="../AppData/Local/Packages/Microsoft.MicrosoftEdge_8wekyb3d8bbwe/TempState/Downloads/ARRIVEE%202019/OCTOBRE%202019/SCHNEBELEN%20LUCAS.msg" TargetMode="External"/><Relationship Id="rId193" Type="http://schemas.openxmlformats.org/officeDocument/2006/relationships/hyperlink" Target="../AppData/Local/Packages/Microsoft.MicrosoftEdge_8wekyb3d8bbwe/TempState/Downloads/DEPART%202019/OCTOBRE%202019/KAISER-OZCAN%20IZEL.msg" TargetMode="External"/><Relationship Id="rId207" Type="http://schemas.openxmlformats.org/officeDocument/2006/relationships/hyperlink" Target="../AppData/Local/Packages/Microsoft.MicrosoftEdge_8wekyb3d8bbwe/TempState/Downloads/ARRIVEE%202019/OCTOBRE%202019/BERLINGER%20ELOI.msg" TargetMode="External"/><Relationship Id="rId249" Type="http://schemas.openxmlformats.org/officeDocument/2006/relationships/hyperlink" Target="../AppData/Local/Packages/Microsoft.MicrosoftEdge_8wekyb3d8bbwe/TempState/Downloads/DEPART%202019/OCTOBRE%202019/GUIDI%20LENA.msg" TargetMode="External"/><Relationship Id="rId13" Type="http://schemas.openxmlformats.org/officeDocument/2006/relationships/hyperlink" Target="../AppData/Local/Packages/Microsoft.MicrosoftEdge_8wekyb3d8bbwe/TempState/Downloads/ARRIVEE%202019/OCTOBRE%202019/FELLMANN%20QUENTIN.msg" TargetMode="External"/><Relationship Id="rId109" Type="http://schemas.openxmlformats.org/officeDocument/2006/relationships/hyperlink" Target="../AppData/Local/Packages/Microsoft.MicrosoftEdge_8wekyb3d8bbwe/TempState/Downloads/ARRIVEE%202019/OCTOBRE%202019/RETUREAU%20CELIA.msg" TargetMode="External"/><Relationship Id="rId260" Type="http://schemas.openxmlformats.org/officeDocument/2006/relationships/hyperlink" Target="../AppData/Local/Packages/Microsoft.MicrosoftEdge_8wekyb3d8bbwe/TempState/Downloads/DEPART%202019/OCTOBRE%202019/GUIDAT%20ANTHONY.msg" TargetMode="External"/><Relationship Id="rId316" Type="http://schemas.openxmlformats.org/officeDocument/2006/relationships/hyperlink" Target="../AppData/Local/Packages/Microsoft.MicrosoftEdge_8wekyb3d8bbwe/TempState/Downloads/DEPART%202019/OCTOBRE%202019/DUVAL%20LAURA.msg" TargetMode="External"/><Relationship Id="rId55" Type="http://schemas.openxmlformats.org/officeDocument/2006/relationships/hyperlink" Target="../AppData/Local/Packages/Microsoft.MicrosoftEdge_8wekyb3d8bbwe/TempState/Downloads/DEPART%202019/OCTOBRE%202019/GUICHAOUA%20YUNA1.msg" TargetMode="External"/><Relationship Id="rId97" Type="http://schemas.openxmlformats.org/officeDocument/2006/relationships/hyperlink" Target="../AppData/Local/Packages/Microsoft.MicrosoftEdge_8wekyb3d8bbwe/TempState/Downloads/ARRIVEE%202019/OCTOBRE%202019/TURPIN%20AMELIE%201.msg" TargetMode="External"/><Relationship Id="rId120" Type="http://schemas.openxmlformats.org/officeDocument/2006/relationships/hyperlink" Target="../AppData/Local/Packages/Microsoft.MicrosoftEdge_8wekyb3d8bbwe/TempState/Downloads/ARRIVEE%202019/OCTOBRE%202019/KAYA%20MIKAIL.msg" TargetMode="External"/><Relationship Id="rId358" Type="http://schemas.openxmlformats.org/officeDocument/2006/relationships/hyperlink" Target="../AppData/Local/Packages/Microsoft.MicrosoftEdge_8wekyb3d8bbwe/TempState/Downloads/DEPART%202019/OCTOBRE%202019/DUFOUR%20LEO.msg" TargetMode="External"/><Relationship Id="rId162" Type="http://schemas.openxmlformats.org/officeDocument/2006/relationships/hyperlink" Target="../AppData/Local/Packages/Microsoft.MicrosoftEdge_8wekyb3d8bbwe/TempState/Downloads/ARRIVEE%202019/OCTOBRE%202019/PETERSCHMITT%20AMANDINE.msg" TargetMode="External"/><Relationship Id="rId218" Type="http://schemas.openxmlformats.org/officeDocument/2006/relationships/hyperlink" Target="../AppData/Local/Packages/Microsoft.MicrosoftEdge_8wekyb3d8bbwe/TempState/Downloads/DEPART%202019/OCTOBRE%202019/BETSCH%20LUCAS.msg" TargetMode="External"/><Relationship Id="rId271" Type="http://schemas.openxmlformats.org/officeDocument/2006/relationships/hyperlink" Target="../AppData/Local/Packages/Microsoft.MicrosoftEdge_8wekyb3d8bbwe/TempState/Downloads/ARRIVEE%202019/OCTOBRE%202019/OLIVA%20LUCAS.msg" TargetMode="External"/><Relationship Id="rId24" Type="http://schemas.openxmlformats.org/officeDocument/2006/relationships/hyperlink" Target="../AppData/Local/Packages/Microsoft.MicrosoftEdge_8wekyb3d8bbwe/TempState/Downloads/ARRIVEE%202019/OCTOBRE%202019/BELIZON%20STACY.msg" TargetMode="External"/><Relationship Id="rId66" Type="http://schemas.openxmlformats.org/officeDocument/2006/relationships/hyperlink" Target="../AppData/Local/Packages/Microsoft.MicrosoftEdge_8wekyb3d8bbwe/TempState/Downloads/DEPART%202019/OCTOBRE%202019/SPETZ%20MARINE1.msg" TargetMode="External"/><Relationship Id="rId131" Type="http://schemas.openxmlformats.org/officeDocument/2006/relationships/hyperlink" Target="../AppData/Local/Packages/Microsoft.MicrosoftEdge_8wekyb3d8bbwe/TempState/Downloads/DEPART%202019/OCTOBRE%202019/KAYA%20MIKAIL.msg" TargetMode="External"/><Relationship Id="rId327" Type="http://schemas.openxmlformats.org/officeDocument/2006/relationships/hyperlink" Target="../AppData/Local/Packages/Microsoft.MicrosoftEdge_8wekyb3d8bbwe/TempState/Downloads/DEPART%202019/OCTOBRE%202019/SOEHNLEN%20CHRISTOPHE.msg" TargetMode="External"/><Relationship Id="rId369" Type="http://schemas.openxmlformats.org/officeDocument/2006/relationships/hyperlink" Target="../AppData/Local/Packages/Microsoft.MicrosoftEdge_8wekyb3d8bbwe/TempState/Downloads/DEPART%202019/OCTOBRE%202019/PHILIPPE%20EDGAR.msg" TargetMode="External"/><Relationship Id="rId173" Type="http://schemas.openxmlformats.org/officeDocument/2006/relationships/hyperlink" Target="../AppData/Local/Packages/Microsoft.MicrosoftEdge_8wekyb3d8bbwe/TempState/Downloads/ARRIVEE%202019/OCTOBRE%202019/LIEBER.msg" TargetMode="External"/><Relationship Id="rId229" Type="http://schemas.openxmlformats.org/officeDocument/2006/relationships/hyperlink" Target="../AppData/Local/Packages/Microsoft.MicrosoftEdge_8wekyb3d8bbwe/TempState/Downloads/ARRIVEE%202019/OCTOBRE%202019/DANTOING%20JEANNE-MARIE.msg" TargetMode="External"/><Relationship Id="rId380" Type="http://schemas.openxmlformats.org/officeDocument/2006/relationships/ctrlProp" Target="../ctrlProps/ctrlProp21.xml"/><Relationship Id="rId240" Type="http://schemas.openxmlformats.org/officeDocument/2006/relationships/hyperlink" Target="../AppData/Local/Packages/Microsoft.MicrosoftEdge_8wekyb3d8bbwe/TempState/Downloads/ARRIVEE%202019/OCTOBRE%202019/OZKAN%20NACIYE.msg" TargetMode="External"/><Relationship Id="rId35" Type="http://schemas.openxmlformats.org/officeDocument/2006/relationships/hyperlink" Target="../AppData/Local/Packages/Microsoft.MicrosoftEdge_8wekyb3d8bbwe/TempState/Downloads/DEPART%202019/OCTOBRE%202019/BELIZON%20STACY.msg" TargetMode="External"/><Relationship Id="rId77" Type="http://schemas.openxmlformats.org/officeDocument/2006/relationships/hyperlink" Target="../AppData/Local/Packages/Microsoft.MicrosoftEdge_8wekyb3d8bbwe/TempState/Downloads/ARRIVEE%202019/OCTOBRE%202019/VORBURGER%20LEA.msg" TargetMode="External"/><Relationship Id="rId100" Type="http://schemas.openxmlformats.org/officeDocument/2006/relationships/hyperlink" Target="../AppData/Local/Packages/Microsoft.MicrosoftEdge_8wekyb3d8bbwe/TempState/Downloads/DEPART%202019/OCTOBRE%202019/TURPIN%20AMELIE%201.msg" TargetMode="External"/><Relationship Id="rId282" Type="http://schemas.openxmlformats.org/officeDocument/2006/relationships/hyperlink" Target="../AppData/Local/Packages/Microsoft.MicrosoftEdge_8wekyb3d8bbwe/TempState/Downloads/ARRIVEE%202019/OCTOBRE%202019/SKOU%20JAWAD.msg" TargetMode="External"/><Relationship Id="rId338" Type="http://schemas.openxmlformats.org/officeDocument/2006/relationships/hyperlink" Target="../AppData/Local/Packages/Microsoft.MicrosoftEdge_8wekyb3d8bbwe/TempState/Downloads/ARRIVEE%202019/OCTOBRE%202019/BINTZ%20BAPTISTE.msg" TargetMode="External"/><Relationship Id="rId8" Type="http://schemas.openxmlformats.org/officeDocument/2006/relationships/hyperlink" Target="../AppData/Local/Packages/Microsoft.MicrosoftEdge_8wekyb3d8bbwe/TempState/Downloads/ARRIVEE%202019/OCTOBRE%202019/LAUBE%20GHAEL.msg" TargetMode="External"/><Relationship Id="rId142" Type="http://schemas.openxmlformats.org/officeDocument/2006/relationships/hyperlink" Target="../AppData/Local/Packages/Microsoft.MicrosoftEdge_8wekyb3d8bbwe/TempState/Downloads/ARRIVEE%202019/OCTOBRE%202019/FEATIBOLT%20SARA.msg" TargetMode="External"/><Relationship Id="rId184" Type="http://schemas.openxmlformats.org/officeDocument/2006/relationships/hyperlink" Target="../AppData/Local/Packages/Microsoft.MicrosoftEdge_8wekyb3d8bbwe/TempState/Downloads/ARRIVEE%202019/OCTOBRE%202019/KAISER-OZCAN%20IZEL.msg" TargetMode="External"/><Relationship Id="rId251" Type="http://schemas.openxmlformats.org/officeDocument/2006/relationships/hyperlink" Target="../AppData/Local/Packages/Microsoft.MicrosoftEdge_8wekyb3d8bbwe/TempState/Downloads/DEPART%202019/OCTOBRE%202019/WEISS%20THEO.msg" TargetMode="External"/><Relationship Id="rId46" Type="http://schemas.openxmlformats.org/officeDocument/2006/relationships/hyperlink" Target="../AppData/Local/Packages/Microsoft.MicrosoftEdge_8wekyb3d8bbwe/TempState/Downloads/ARRIVEE%202019/OCTOBRE%202019/BENRABAH%20IMRANE.msg" TargetMode="External"/><Relationship Id="rId293" Type="http://schemas.openxmlformats.org/officeDocument/2006/relationships/hyperlink" Target="../AppData/Local/Packages/Microsoft.MicrosoftEdge_8wekyb3d8bbwe/TempState/Downloads/DEPART%202019/OCTOBRE%202019/SIMON%20FABIEN.msg" TargetMode="External"/><Relationship Id="rId307" Type="http://schemas.openxmlformats.org/officeDocument/2006/relationships/hyperlink" Target="../AppData/Local/Packages/Microsoft.MicrosoftEdge_8wekyb3d8bbwe/TempState/Downloads/ARRIVEE%202019/OCTOBRE%202019/ORBILLOT%20JASON.msg" TargetMode="External"/><Relationship Id="rId349" Type="http://schemas.openxmlformats.org/officeDocument/2006/relationships/hyperlink" Target="../AppData/Local/Packages/Microsoft.MicrosoftEdge_8wekyb3d8bbwe/TempState/Downloads/DEPART%202019/OCTOBRE%202019/JACQUEMIN%20ELIOT.msg" TargetMode="External"/><Relationship Id="rId88" Type="http://schemas.openxmlformats.org/officeDocument/2006/relationships/hyperlink" Target="../AppData/Local/Packages/Microsoft.MicrosoftEdge_8wekyb3d8bbwe/TempState/Downloads/ARRIVEE%202019/OCTOBRE%202019/MEMETI%20ARMEL.msg" TargetMode="External"/><Relationship Id="rId111" Type="http://schemas.openxmlformats.org/officeDocument/2006/relationships/hyperlink" Target="../AppData/Local/Packages/Microsoft.MicrosoftEdge_8wekyb3d8bbwe/TempState/Downloads/DEPART%202019/OCTOBRE%202019/LENTZ%20ANAIS.msg" TargetMode="External"/><Relationship Id="rId153" Type="http://schemas.openxmlformats.org/officeDocument/2006/relationships/hyperlink" Target="../AppData/Local/Packages/Microsoft.MicrosoftEdge_8wekyb3d8bbwe/TempState/Downloads/ARRIVEE%202019/OCTOBRE%202019/KIOUA%20NOLANN.msg" TargetMode="External"/><Relationship Id="rId195" Type="http://schemas.openxmlformats.org/officeDocument/2006/relationships/hyperlink" Target="../AppData/Local/Packages/Microsoft.MicrosoftEdge_8wekyb3d8bbwe/TempState/Downloads/DEPART%202019/OCTOBRE%202019/COLL%20MAXENCE.msg" TargetMode="External"/><Relationship Id="rId209" Type="http://schemas.openxmlformats.org/officeDocument/2006/relationships/hyperlink" Target="../AppData/Local/Packages/Microsoft.MicrosoftEdge_8wekyb3d8bbwe/TempState/Downloads/ARRIVEE%202019/OCTOBRE%202019/BOHN%20KILLIAN.msg" TargetMode="External"/><Relationship Id="rId360" Type="http://schemas.openxmlformats.org/officeDocument/2006/relationships/hyperlink" Target="../AppData/Local/Packages/Microsoft.MicrosoftEdge_8wekyb3d8bbwe/TempState/Downloads/DEPART%202019/OCTOBRE%202019/PERRUCCIO%20LORENZO.msg" TargetMode="External"/><Relationship Id="rId220" Type="http://schemas.openxmlformats.org/officeDocument/2006/relationships/hyperlink" Target="../AppData/Local/Packages/Microsoft.MicrosoftEdge_8wekyb3d8bbwe/TempState/Downloads/ARRIVEE%202019/OCTOBRE%202019/BOEPPLER%20TOBIAS.msg" TargetMode="External"/><Relationship Id="rId15" Type="http://schemas.openxmlformats.org/officeDocument/2006/relationships/hyperlink" Target="../AppData/Local/Packages/Microsoft.MicrosoftEdge_8wekyb3d8bbwe/TempState/Downloads/ARRIVEE%202019/OCTOBRE%202019/DOMITIN%20CLARA.msg" TargetMode="External"/><Relationship Id="rId57" Type="http://schemas.openxmlformats.org/officeDocument/2006/relationships/hyperlink" Target="../AppData/Local/Packages/Microsoft.MicrosoftEdge_8wekyb3d8bbwe/TempState/Downloads/DEPART%202019/OCTOBRE%202019/SPETZ%20MARINE.msg" TargetMode="External"/><Relationship Id="rId262" Type="http://schemas.openxmlformats.org/officeDocument/2006/relationships/hyperlink" Target="../AppData/Local/Packages/Microsoft.MicrosoftEdge_8wekyb3d8bbwe/TempState/Downloads/ARRIVEE%202019/OCTOBRE%202019/HECK%20JORDAN.msg" TargetMode="External"/><Relationship Id="rId318" Type="http://schemas.openxmlformats.org/officeDocument/2006/relationships/hyperlink" Target="../AppData/Local/Packages/Microsoft.MicrosoftEdge_8wekyb3d8bbwe/TempState/Downloads/DEPART%202019/OCTOBRE%202019/FARRUGIA%20SOLINE.msg" TargetMode="External"/><Relationship Id="rId99" Type="http://schemas.openxmlformats.org/officeDocument/2006/relationships/hyperlink" Target="../AppData/Local/Packages/Microsoft.MicrosoftEdge_8wekyb3d8bbwe/TempState/Downloads/DEPART%202019/OCTOBRE%202019/LABRELL%20QUENTIN.msg" TargetMode="External"/><Relationship Id="rId122" Type="http://schemas.openxmlformats.org/officeDocument/2006/relationships/hyperlink" Target="../AppData/Local/Packages/Microsoft.MicrosoftEdge_8wekyb3d8bbwe/TempState/Downloads/ARRIVEE%202019/OCTOBRE%202019/LANDOLT%20MARJORIE.msg" TargetMode="External"/><Relationship Id="rId164" Type="http://schemas.openxmlformats.org/officeDocument/2006/relationships/hyperlink" Target="../AppData/Local/Packages/Microsoft.MicrosoftEdge_8wekyb3d8bbwe/TempState/Downloads/DEPART%202019/OCTOBRE%202019/AMMANN%20THEO%201.msg" TargetMode="External"/><Relationship Id="rId371" Type="http://schemas.openxmlformats.org/officeDocument/2006/relationships/hyperlink" Target="../AppData/Local/Packages/Microsoft.MicrosoftEdge_8wekyb3d8bbwe/TempState/Downloads/ARRIVEE%202019/OCTOBRE%202019/VOGTENSBERGER%20VINCENT.msg" TargetMode="External"/><Relationship Id="rId26" Type="http://schemas.openxmlformats.org/officeDocument/2006/relationships/hyperlink" Target="../AppData/Local/Packages/Microsoft.MicrosoftEdge_8wekyb3d8bbwe/TempState/Downloads/ARRIVEE%202019/OCTOBRE%202019/BERINGER%20SACHA.msg" TargetMode="External"/><Relationship Id="rId231" Type="http://schemas.openxmlformats.org/officeDocument/2006/relationships/hyperlink" Target="../AppData/Local/Packages/Microsoft.MicrosoftEdge_8wekyb3d8bbwe/TempState/Downloads/DEPART%202019/OCTOBRE%202019/DANTOING%20JEANNE-MARIE.msg" TargetMode="External"/><Relationship Id="rId273" Type="http://schemas.openxmlformats.org/officeDocument/2006/relationships/hyperlink" Target="../AppData/Local/Packages/Microsoft.MicrosoftEdge_8wekyb3d8bbwe/TempState/Downloads/DEPART%202019/OCTOBRE%202019/RUFFENACH%20AURELIEN%201.msg" TargetMode="External"/><Relationship Id="rId329" Type="http://schemas.openxmlformats.org/officeDocument/2006/relationships/hyperlink" Target="../AppData/Local/Packages/Microsoft.MicrosoftEdge_8wekyb3d8bbwe/TempState/Downloads/ARRIVEE%202019/OCTOBRE%202019/KHIAT%20TIMOTHE.msg" TargetMode="External"/></Relationships>
</file>

<file path=xl/worksheets/_rels/sheet11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Local/Packages/Microsoft.MicrosoftEdge_8wekyb3d8bbwe/TempState/Downloads/ARRIVEE%202019/NOVEMBRE%202019/PFIRSCH%20ROYCE.msg" TargetMode="External"/><Relationship Id="rId21" Type="http://schemas.openxmlformats.org/officeDocument/2006/relationships/hyperlink" Target="../AppData/Local/Packages/Microsoft.MicrosoftEdge_8wekyb3d8bbwe/TempState/Downloads/ARRIVEE%202019/NOVEMBRE%202019/CAZALS%20LEA.msg" TargetMode="External"/><Relationship Id="rId42" Type="http://schemas.openxmlformats.org/officeDocument/2006/relationships/hyperlink" Target="../AppData/Local/Packages/Microsoft.MicrosoftEdge_8wekyb3d8bbwe/TempState/Downloads/ARRIVEE%202019/NOVEMBRE%202019/ESEN%20MATTHIAS.msg" TargetMode="External"/><Relationship Id="rId63" Type="http://schemas.openxmlformats.org/officeDocument/2006/relationships/hyperlink" Target="../AppData/Local/Packages/Microsoft.MicrosoftEdge_8wekyb3d8bbwe/TempState/Downloads/DEPART%202019/NOVEMBRE%202019/DELETRAZ%20JULIE.msg" TargetMode="External"/><Relationship Id="rId84" Type="http://schemas.openxmlformats.org/officeDocument/2006/relationships/hyperlink" Target="../AppData/Local/Packages/Microsoft.MicrosoftEdge_8wekyb3d8bbwe/TempState/Downloads/DEPART%202019/NOVEMBRE%202019/BOULET%20TRISTAN.msg" TargetMode="External"/><Relationship Id="rId138" Type="http://schemas.openxmlformats.org/officeDocument/2006/relationships/hyperlink" Target="../AppData/Local/Packages/Microsoft.MicrosoftEdge_8wekyb3d8bbwe/TempState/Downloads/ARRIVEE%202019/NOVEMBRE%202019/PEUCH%20LOU.msg" TargetMode="External"/><Relationship Id="rId159" Type="http://schemas.openxmlformats.org/officeDocument/2006/relationships/hyperlink" Target="../AppData/Local/Packages/Microsoft.MicrosoftEdge_8wekyb3d8bbwe/TempState/Downloads/DEPART%202019/NOVEMBRE%202019/VELATI-PEREIRA%20LUCAS.msg" TargetMode="External"/><Relationship Id="rId170" Type="http://schemas.openxmlformats.org/officeDocument/2006/relationships/hyperlink" Target="../AppData/Local/Packages/Microsoft.MicrosoftEdge_8wekyb3d8bbwe/TempState/Downloads/DEPART%202019/NOVEMBRE%202019/ENSMINGER%20NOEMIE.msg" TargetMode="External"/><Relationship Id="rId191" Type="http://schemas.openxmlformats.org/officeDocument/2006/relationships/hyperlink" Target="../AppData/Local/Packages/Microsoft.MicrosoftEdge_8wekyb3d8bbwe/TempState/Downloads/ARRIVEE%202019/NOVEMBRE%202019/GROFF%20PAULINE%201.msg" TargetMode="External"/><Relationship Id="rId205" Type="http://schemas.openxmlformats.org/officeDocument/2006/relationships/hyperlink" Target="../AppData/Local/Packages/Microsoft.MicrosoftEdge_8wekyb3d8bbwe/TempState/Downloads/DEPART%202019/NOVEMBRE%202019/GUICHAOUA%20ARMELLE.msg" TargetMode="External"/><Relationship Id="rId226" Type="http://schemas.openxmlformats.org/officeDocument/2006/relationships/hyperlink" Target="../AppData/Local/Packages/Microsoft.MicrosoftEdge_8wekyb3d8bbwe/TempState/Downloads/DEPART%202019/NOVEMBRE%202019/SAINT-ARNOULT%20GUILLAUME.msg" TargetMode="External"/><Relationship Id="rId107" Type="http://schemas.openxmlformats.org/officeDocument/2006/relationships/hyperlink" Target="../AppData/Local/Packages/Microsoft.MicrosoftEdge_8wekyb3d8bbwe/TempState/Downloads/ARRIVEE%202019/NOVEMBRE%202019/ROBERT%20MAEVA.msg" TargetMode="External"/><Relationship Id="rId11" Type="http://schemas.openxmlformats.org/officeDocument/2006/relationships/hyperlink" Target="../AppData/Local/Packages/Microsoft.MicrosoftEdge_8wekyb3d8bbwe/TempState/Downloads/ARRIVEE%202019/NOVEMBRE%202019/TSCHAEN%20VIRGINIE.msg" TargetMode="External"/><Relationship Id="rId32" Type="http://schemas.openxmlformats.org/officeDocument/2006/relationships/hyperlink" Target="../AppData/Local/Packages/Microsoft.MicrosoftEdge_8wekyb3d8bbwe/TempState/Downloads/DEPART%202019/NOVEMBRE%202019/DUCOS%20LOUIS.msg" TargetMode="External"/><Relationship Id="rId53" Type="http://schemas.openxmlformats.org/officeDocument/2006/relationships/hyperlink" Target="../AppData/Local/Packages/Microsoft.MicrosoftEdge_8wekyb3d8bbwe/TempState/Downloads/ARRIVEE%202019/NOVEMBRE%202019/JACQ%20ARNAUD.msg" TargetMode="External"/><Relationship Id="rId74" Type="http://schemas.openxmlformats.org/officeDocument/2006/relationships/hyperlink" Target="../AppData/Local/Packages/Microsoft.MicrosoftEdge_8wekyb3d8bbwe/TempState/Downloads/ARRIVEE%202019/NOVEMBRE%202019/RECHSTEINER%20FLORIAN.msg" TargetMode="External"/><Relationship Id="rId128" Type="http://schemas.openxmlformats.org/officeDocument/2006/relationships/hyperlink" Target="../AppData/Local/Packages/Microsoft.MicrosoftEdge_8wekyb3d8bbwe/TempState/Downloads/ARRIVEE%202019/NOVEMBRE%202019/RESCH%20AXEL.msg" TargetMode="External"/><Relationship Id="rId149" Type="http://schemas.openxmlformats.org/officeDocument/2006/relationships/hyperlink" Target="../AppData/Local/Packages/Microsoft.MicrosoftEdge_8wekyb3d8bbwe/TempState/Downloads/DEPART%202019/NOVEMBRE%202019/MAVONGOU%20IBRAHIM.msg" TargetMode="External"/><Relationship Id="rId5" Type="http://schemas.openxmlformats.org/officeDocument/2006/relationships/hyperlink" Target="../AppData/Local/Packages/Microsoft.MicrosoftEdge_8wekyb3d8bbwe/TempState/Downloads/ARRIVEE%202019/NOVEMBRE%202019/HOHLER%20THIBAUT.msg" TargetMode="External"/><Relationship Id="rId95" Type="http://schemas.openxmlformats.org/officeDocument/2006/relationships/hyperlink" Target="../AppData/Local/Packages/Microsoft.MicrosoftEdge_8wekyb3d8bbwe/TempState/Downloads/DEPART%202019/NOVEMBRE%202019/KHALDI%20LINA.msg" TargetMode="External"/><Relationship Id="rId160" Type="http://schemas.openxmlformats.org/officeDocument/2006/relationships/hyperlink" Target="../AppData/Local/Packages/Microsoft.MicrosoftEdge_8wekyb3d8bbwe/TempState/Downloads/DEPART%202019/NOVEMBRE%202019/MOUBAREK%20SOUMIA.msg" TargetMode="External"/><Relationship Id="rId181" Type="http://schemas.openxmlformats.org/officeDocument/2006/relationships/hyperlink" Target="../AppData/Local/Packages/Microsoft.MicrosoftEdge_8wekyb3d8bbwe/TempState/Downloads/ARRIVEE%202019/NOVEMBRE%202019/KAYMAZ%20STEPHAN.msg" TargetMode="External"/><Relationship Id="rId216" Type="http://schemas.openxmlformats.org/officeDocument/2006/relationships/hyperlink" Target="../AppData/Local/Packages/Microsoft.MicrosoftEdge_8wekyb3d8bbwe/TempState/Downloads/ARRIVEE%202019/NOVEMBRE%202019/SCHACKEMY%20VICTOR.msg" TargetMode="External"/><Relationship Id="rId237" Type="http://schemas.openxmlformats.org/officeDocument/2006/relationships/ctrlProp" Target="../ctrlProps/ctrlProp32.xml"/><Relationship Id="rId22" Type="http://schemas.openxmlformats.org/officeDocument/2006/relationships/hyperlink" Target="../AppData/Local/Packages/Microsoft.MicrosoftEdge_8wekyb3d8bbwe/TempState/Downloads/ARRIVEE%202019/NOVEMBRE%202019/DECOURTYE%20KEVIN.msg" TargetMode="External"/><Relationship Id="rId43" Type="http://schemas.openxmlformats.org/officeDocument/2006/relationships/hyperlink" Target="../AppData/Local/Packages/Microsoft.MicrosoftEdge_8wekyb3d8bbwe/TempState/Downloads/DEPART%202019/NOVEMBRE%202019/ESEN%20MATTHIAS.msg" TargetMode="External"/><Relationship Id="rId64" Type="http://schemas.openxmlformats.org/officeDocument/2006/relationships/hyperlink" Target="../AppData/Local/Packages/Microsoft.MicrosoftEdge_8wekyb3d8bbwe/TempState/Downloads/DEPART%202019/NOVEMBRE%202019/GIANGIULO%20DORIA.msg" TargetMode="External"/><Relationship Id="rId118" Type="http://schemas.openxmlformats.org/officeDocument/2006/relationships/hyperlink" Target="../AppData/Local/Packages/Microsoft.MicrosoftEdge_8wekyb3d8bbwe/TempState/Downloads/ARRIVEE%202019/NOVEMBRE%202019/WENCKER%20VALENTIN.msg" TargetMode="External"/><Relationship Id="rId139" Type="http://schemas.openxmlformats.org/officeDocument/2006/relationships/hyperlink" Target="../AppData/Local/Packages/Microsoft.MicrosoftEdge_8wekyb3d8bbwe/TempState/Downloads/ARRIVEE%202019/NOVEMBRE%202019/KAUFFMANN%20THIBAULT.msg" TargetMode="External"/><Relationship Id="rId85" Type="http://schemas.openxmlformats.org/officeDocument/2006/relationships/hyperlink" Target="../AppData/Local/Packages/Microsoft.MicrosoftEdge_8wekyb3d8bbwe/TempState/Downloads/ARRIVEE%202019/NOVEMBRE%202019/KHALDI%20LINA.msg" TargetMode="External"/><Relationship Id="rId150" Type="http://schemas.openxmlformats.org/officeDocument/2006/relationships/hyperlink" Target="../AppData/Local/Packages/Microsoft.MicrosoftEdge_8wekyb3d8bbwe/TempState/Downloads/DEPART%202019/NOVEMBRE%202019/KOERBER%20CAMILLE.msg" TargetMode="External"/><Relationship Id="rId171" Type="http://schemas.openxmlformats.org/officeDocument/2006/relationships/hyperlink" Target="../AppData/Local/Packages/Microsoft.MicrosoftEdge_8wekyb3d8bbwe/TempState/Downloads/DEPART%202019/NOVEMBRE%202019/GAIBLE%20DORIAN.msg" TargetMode="External"/><Relationship Id="rId192" Type="http://schemas.openxmlformats.org/officeDocument/2006/relationships/hyperlink" Target="../AppData/Local/Packages/Microsoft.MicrosoftEdge_8wekyb3d8bbwe/TempState/Downloads/ARRIVEE%202019/NOVEMBRE%202019/SCHUSTER%20BENOIT.msg" TargetMode="External"/><Relationship Id="rId206" Type="http://schemas.openxmlformats.org/officeDocument/2006/relationships/hyperlink" Target="../AppData/Local/Packages/Microsoft.MicrosoftEdge_8wekyb3d8bbwe/TempState/Downloads/ARRIVEE%202019/NOVEMBRE%202019/TCHECHENARA%20LUCIEN.msg" TargetMode="External"/><Relationship Id="rId227" Type="http://schemas.openxmlformats.org/officeDocument/2006/relationships/hyperlink" Target="../AppData/Local/Packages/Microsoft.MicrosoftEdge_8wekyb3d8bbwe/TempState/Downloads/DEPART%202019/NOVEMBRE%202019/LAJMI%20ELYSSA.msg" TargetMode="External"/><Relationship Id="rId12" Type="http://schemas.openxmlformats.org/officeDocument/2006/relationships/hyperlink" Target="../AppData/Local/Packages/Microsoft.MicrosoftEdge_8wekyb3d8bbwe/TempState/Downloads/DEPART%202019/NOVEMBRE%202019/TSCHAEN%20VIRGINIE.msg" TargetMode="External"/><Relationship Id="rId33" Type="http://schemas.openxmlformats.org/officeDocument/2006/relationships/hyperlink" Target="../AppData/Local/Packages/Microsoft.MicrosoftEdge_8wekyb3d8bbwe/TempState/Downloads/DEPART%202019/NOVEMBRE%202019/RIEGEL%20MATHIAS.msg" TargetMode="External"/><Relationship Id="rId108" Type="http://schemas.openxmlformats.org/officeDocument/2006/relationships/hyperlink" Target="../AppData/Local/Packages/Microsoft.MicrosoftEdge_8wekyb3d8bbwe/TempState/Downloads/ARRIVEE%202019/NOVEMBRE%202019/STRITT%20JEREMY.msg" TargetMode="External"/><Relationship Id="rId129" Type="http://schemas.openxmlformats.org/officeDocument/2006/relationships/hyperlink" Target="../AppData/Local/Packages/Microsoft.MicrosoftEdge_8wekyb3d8bbwe/TempState/Downloads/ARRIVEE%202019/NOVEMBRE%202019/SPRINGINSFELD%20KASSANDRE.msg" TargetMode="External"/><Relationship Id="rId54" Type="http://schemas.openxmlformats.org/officeDocument/2006/relationships/hyperlink" Target="../AppData/Local/Packages/Microsoft.MicrosoftEdge_8wekyb3d8bbwe/TempState/Downloads/DEPART%202019/NOVEMBRE%202019/JACQ%20ARNAUD.msg" TargetMode="External"/><Relationship Id="rId75" Type="http://schemas.openxmlformats.org/officeDocument/2006/relationships/hyperlink" Target="../AppData/Local/Packages/Microsoft.MicrosoftEdge_8wekyb3d8bbwe/TempState/Downloads/ARRIVEE%202019/NOVEMBRE%202019/UNTEL%20PATRICK.msg" TargetMode="External"/><Relationship Id="rId96" Type="http://schemas.openxmlformats.org/officeDocument/2006/relationships/hyperlink" Target="../AppData/Local/Packages/Microsoft.MicrosoftEdge_8wekyb3d8bbwe/TempState/Downloads/DEPART%202019/NOVEMBRE%202019/YILDIZ%20SERKAN.msg" TargetMode="External"/><Relationship Id="rId140" Type="http://schemas.openxmlformats.org/officeDocument/2006/relationships/hyperlink" Target="../AppData/Local/Packages/Microsoft.MicrosoftEdge_8wekyb3d8bbwe/TempState/Downloads/ARRIVEE%202019/NOVEMBRE%202019/BRINI%20CELIA.msg" TargetMode="External"/><Relationship Id="rId161" Type="http://schemas.openxmlformats.org/officeDocument/2006/relationships/hyperlink" Target="../AppData/Local/Packages/Microsoft.MicrosoftEdge_8wekyb3d8bbwe/TempState/Downloads/DEPART%202019/NOVEMBRE%202019/EHRHARDT%20MAXIME.msg" TargetMode="External"/><Relationship Id="rId182" Type="http://schemas.openxmlformats.org/officeDocument/2006/relationships/hyperlink" Target="../AppData/Local/Packages/Microsoft.MicrosoftEdge_8wekyb3d8bbwe/TempState/Downloads/DEPART%202019/NOVEMBRE%202019/KAYMAZ%20STEPHAN.msg" TargetMode="External"/><Relationship Id="rId217" Type="http://schemas.openxmlformats.org/officeDocument/2006/relationships/hyperlink" Target="../AppData/Local/Packages/Microsoft.MicrosoftEdge_8wekyb3d8bbwe/TempState/Downloads/ARRIVEE%202019/NOVEMBRE%202019/HORNY%20MELANIE.msg" TargetMode="External"/><Relationship Id="rId6" Type="http://schemas.openxmlformats.org/officeDocument/2006/relationships/hyperlink" Target="../AppData/Local/Packages/Microsoft.MicrosoftEdge_8wekyb3d8bbwe/TempState/Downloads/ARRIVEE%202019/NOVEMBRE%202019/WEBER%20THOMAS.msg" TargetMode="External"/><Relationship Id="rId238" Type="http://schemas.openxmlformats.org/officeDocument/2006/relationships/ctrlProp" Target="../ctrlProps/ctrlProp33.xml"/><Relationship Id="rId23" Type="http://schemas.openxmlformats.org/officeDocument/2006/relationships/hyperlink" Target="../AppData/Local/Packages/Microsoft.MicrosoftEdge_8wekyb3d8bbwe/TempState/Downloads/DEPART%202019/NOVEMBRE%202019/DECOURTYE%20KEVIN.msg" TargetMode="External"/><Relationship Id="rId119" Type="http://schemas.openxmlformats.org/officeDocument/2006/relationships/hyperlink" Target="../AppData/Local/Packages/Microsoft.MicrosoftEdge_8wekyb3d8bbwe/TempState/Downloads/ARRIVEE%202019/NOVEMBRE%202019/KIEFFER%20TIMOTHEE.msg" TargetMode="External"/><Relationship Id="rId44" Type="http://schemas.openxmlformats.org/officeDocument/2006/relationships/hyperlink" Target="../AppData/Local/Packages/Microsoft.MicrosoftEdge_8wekyb3d8bbwe/TempState/Downloads/ARRIVEE%202019/NOVEMBRE%202019/DELACOUTURE%20AMELIE.msg" TargetMode="External"/><Relationship Id="rId65" Type="http://schemas.openxmlformats.org/officeDocument/2006/relationships/hyperlink" Target="../AppData/Local/Packages/Microsoft.MicrosoftEdge_8wekyb3d8bbwe/TempState/Downloads/ARRIVEE%202019/NOVEMBRE%202019/FALCH%20MYRIAM.msg" TargetMode="External"/><Relationship Id="rId86" Type="http://schemas.openxmlformats.org/officeDocument/2006/relationships/hyperlink" Target="../AppData/Local/Packages/Microsoft.MicrosoftEdge_8wekyb3d8bbwe/TempState/Downloads/ARRIVEE%202019/NOVEMBRE%202019/VIGON%20THOMAS.msg" TargetMode="External"/><Relationship Id="rId130" Type="http://schemas.openxmlformats.org/officeDocument/2006/relationships/hyperlink" Target="../AppData/Local/Packages/Microsoft.MicrosoftEdge_8wekyb3d8bbwe/TempState/Downloads/ARRIVEE%202019/NOVEMBRE%202019/POTELLERET%20ARNAUD.msg" TargetMode="External"/><Relationship Id="rId151" Type="http://schemas.openxmlformats.org/officeDocument/2006/relationships/hyperlink" Target="../AppData/Local/Packages/Microsoft.MicrosoftEdge_8wekyb3d8bbwe/TempState/Downloads/DEPART%202019/NOVEMBRE%202019/STEHLE%20TAMARA.msg" TargetMode="External"/><Relationship Id="rId172" Type="http://schemas.openxmlformats.org/officeDocument/2006/relationships/hyperlink" Target="../AppData/Local/Packages/Microsoft.MicrosoftEdge_8wekyb3d8bbwe/TempState/Downloads/DEPART%202019/NOVEMBRE%202019/PFIRSCH%20ROYCE.msg" TargetMode="External"/><Relationship Id="rId193" Type="http://schemas.openxmlformats.org/officeDocument/2006/relationships/hyperlink" Target="../AppData/Local/Packages/Microsoft.MicrosoftEdge_8wekyb3d8bbwe/TempState/Downloads/DEPART%202019/NOVEMBRE%202019/GROFF%20PAULINE%201.msg" TargetMode="External"/><Relationship Id="rId207" Type="http://schemas.openxmlformats.org/officeDocument/2006/relationships/hyperlink" Target="../AppData/Local/Packages/Microsoft.MicrosoftEdge_8wekyb3d8bbwe/TempState/Downloads/DEPART%202019/NOVEMBRE%202019/TCHECHENARA%20LUCIEN.msg" TargetMode="External"/><Relationship Id="rId228" Type="http://schemas.openxmlformats.org/officeDocument/2006/relationships/printerSettings" Target="../printerSettings/printerSettings6.bin"/><Relationship Id="rId13" Type="http://schemas.openxmlformats.org/officeDocument/2006/relationships/hyperlink" Target="../AppData/Local/Packages/Microsoft.MicrosoftEdge_8wekyb3d8bbwe/TempState/Downloads/ARRIVEE%202019/NOVEMBRE%202019/RUEZ%20MATTEO.msg" TargetMode="External"/><Relationship Id="rId109" Type="http://schemas.openxmlformats.org/officeDocument/2006/relationships/hyperlink" Target="../AppData/Local/Packages/Microsoft.MicrosoftEdge_8wekyb3d8bbwe/TempState/Downloads/ARRIVEE%202019/NOVEMBRE%202019/ERNST%20MAXIME.msg" TargetMode="External"/><Relationship Id="rId34" Type="http://schemas.openxmlformats.org/officeDocument/2006/relationships/hyperlink" Target="../AppData/Local/Packages/Microsoft.MicrosoftEdge_8wekyb3d8bbwe/TempState/Downloads/ARRIVEE%202019/NOVEMBRE%202019/LAMBERT%20CORENTIN.msg" TargetMode="External"/><Relationship Id="rId55" Type="http://schemas.openxmlformats.org/officeDocument/2006/relationships/hyperlink" Target="../AppData/Local/Packages/Microsoft.MicrosoftEdge_8wekyb3d8bbwe/TempState/Downloads/DEPART%202019/NOVEMBRE%202019/LEIDWANGER%20KIARA.msg" TargetMode="External"/><Relationship Id="rId76" Type="http://schemas.openxmlformats.org/officeDocument/2006/relationships/hyperlink" Target="../AppData/Local/Packages/Microsoft.MicrosoftEdge_8wekyb3d8bbwe/TempState/Downloads/ARRIVEE%202019/NOVEMBRE%202019/BOULET%20TRISTAN.msg" TargetMode="External"/><Relationship Id="rId97" Type="http://schemas.openxmlformats.org/officeDocument/2006/relationships/hyperlink" Target="../AppData/Local/Packages/Microsoft.MicrosoftEdge_8wekyb3d8bbwe/TempState/Downloads/DEPART%202019/NOVEMBRE%202019/RITZKE%20MARION.msg" TargetMode="External"/><Relationship Id="rId120" Type="http://schemas.openxmlformats.org/officeDocument/2006/relationships/hyperlink" Target="../AppData/Local/Packages/Microsoft.MicrosoftEdge_8wekyb3d8bbwe/TempState/Downloads/ARRIVEE%202019/NOVEMBRE%202019/EL%20KASSAOUI%20AMINE.msg" TargetMode="External"/><Relationship Id="rId141" Type="http://schemas.openxmlformats.org/officeDocument/2006/relationships/hyperlink" Target="../AppData/Local/Packages/Microsoft.MicrosoftEdge_8wekyb3d8bbwe/TempState/Downloads/ARRIVEE%202019/NOVEMBRE%202019/LBAKH%20SAFI.msg" TargetMode="External"/><Relationship Id="rId7" Type="http://schemas.openxmlformats.org/officeDocument/2006/relationships/hyperlink" Target="../AppData/Local/Packages/Microsoft.MicrosoftEdge_8wekyb3d8bbwe/TempState/Downloads/DEPART%202019/NOVEMBRE%202019/WINKLER%20ELISA.msg" TargetMode="External"/><Relationship Id="rId162" Type="http://schemas.openxmlformats.org/officeDocument/2006/relationships/hyperlink" Target="../AppData/Local/Packages/Microsoft.MicrosoftEdge_8wekyb3d8bbwe/TempState/Downloads/DEPART%202019/NOVEMBRE%202019/RITZKE%20MARION.msg" TargetMode="External"/><Relationship Id="rId183" Type="http://schemas.openxmlformats.org/officeDocument/2006/relationships/hyperlink" Target="../AppData/Local/Packages/Microsoft.MicrosoftEdge_8wekyb3d8bbwe/TempState/Downloads/ARRIVEE%202019/NOVEMBRE%202019/BRITSCHU%20DANIEL.msg" TargetMode="External"/><Relationship Id="rId218" Type="http://schemas.openxmlformats.org/officeDocument/2006/relationships/hyperlink" Target="../AppData/Local/Packages/Microsoft.MicrosoftEdge_8wekyb3d8bbwe/TempState/Downloads/DEPART%202019/NOVEMBRE%202019/HORNY%20MELANIE.msg" TargetMode="External"/><Relationship Id="rId239" Type="http://schemas.openxmlformats.org/officeDocument/2006/relationships/comments" Target="../comments6.xml"/><Relationship Id="rId24" Type="http://schemas.openxmlformats.org/officeDocument/2006/relationships/hyperlink" Target="../AppData/Local/Packages/Microsoft.MicrosoftEdge_8wekyb3d8bbwe/TempState/Downloads/ARRIVEE%202019/NOVEMBRE%202019/RIEGEL%20MATHIAS.msg" TargetMode="External"/><Relationship Id="rId45" Type="http://schemas.openxmlformats.org/officeDocument/2006/relationships/hyperlink" Target="../AppData/Local/Packages/Microsoft.MicrosoftEdge_8wekyb3d8bbwe/TempState/Downloads/DEPART%202019/NOVEMBRE%202019/DELACOUTURE%20AMELIE.msg" TargetMode="External"/><Relationship Id="rId66" Type="http://schemas.openxmlformats.org/officeDocument/2006/relationships/hyperlink" Target="../AppData/Local/Packages/Microsoft.MicrosoftEdge_8wekyb3d8bbwe/TempState/Downloads/DEPART%202019/NOVEMBRE%202019/FALCH%20MYRIAM.msg" TargetMode="External"/><Relationship Id="rId87" Type="http://schemas.openxmlformats.org/officeDocument/2006/relationships/hyperlink" Target="../AppData/Local/Packages/Microsoft.MicrosoftEdge_8wekyb3d8bbwe/TempState/Downloads/ARRIVEE%202019/NOVEMBRE%202019/WALD%20FRANCOIS.msg" TargetMode="External"/><Relationship Id="rId110" Type="http://schemas.openxmlformats.org/officeDocument/2006/relationships/hyperlink" Target="../AppData/Local/Packages/Microsoft.MicrosoftEdge_8wekyb3d8bbwe/TempState/Downloads/ARRIVEE%202019/NOVEMBRE%202019/BACHA%20KAYLINE.msg" TargetMode="External"/><Relationship Id="rId131" Type="http://schemas.openxmlformats.org/officeDocument/2006/relationships/hyperlink" Target="../AppData/Local/Packages/Microsoft.MicrosoftEdge_8wekyb3d8bbwe/TempState/Downloads/ARRIVEE%202019/NOVEMBRE%202019/MAZON%20MATHIEU.msg" TargetMode="External"/><Relationship Id="rId152" Type="http://schemas.openxmlformats.org/officeDocument/2006/relationships/hyperlink" Target="../AppData/Local/Packages/Microsoft.MicrosoftEdge_8wekyb3d8bbwe/TempState/Downloads/DEPART%202019/NOVEMBRE%202019/CHAMIHY%20JALA.msg" TargetMode="External"/><Relationship Id="rId173" Type="http://schemas.openxmlformats.org/officeDocument/2006/relationships/hyperlink" Target="../AppData/Local/Packages/Microsoft.MicrosoftEdge_8wekyb3d8bbwe/TempState/Downloads/DEPART%202019/NOVEMBRE%202019/WENCKER%20VALENTIN.msg" TargetMode="External"/><Relationship Id="rId194" Type="http://schemas.openxmlformats.org/officeDocument/2006/relationships/hyperlink" Target="../AppData/Local/Packages/Microsoft.MicrosoftEdge_8wekyb3d8bbwe/TempState/Downloads/DEPART%202019/NOVEMBRE%202019/SCHUSTER%20BENOIT.msg" TargetMode="External"/><Relationship Id="rId208" Type="http://schemas.openxmlformats.org/officeDocument/2006/relationships/hyperlink" Target="../AppData/Local/Packages/Microsoft.MicrosoftEdge_8wekyb3d8bbwe/TempState/Downloads/ARRIVEE%202019/NOVEMBRE%202019/TCHECHENARA%20LUCIEN%201.msg" TargetMode="External"/><Relationship Id="rId229" Type="http://schemas.openxmlformats.org/officeDocument/2006/relationships/drawing" Target="../drawings/drawing11.xml"/><Relationship Id="rId14" Type="http://schemas.openxmlformats.org/officeDocument/2006/relationships/hyperlink" Target="../AppData/Local/Packages/Microsoft.MicrosoftEdge_8wekyb3d8bbwe/TempState/Downloads/ARRIVEE%202019/NOVEMBRE%202019/HEITZLER%20AMELIE.msg" TargetMode="External"/><Relationship Id="rId35" Type="http://schemas.openxmlformats.org/officeDocument/2006/relationships/hyperlink" Target="../AppData/Local/Packages/Microsoft.MicrosoftEdge_8wekyb3d8bbwe/TempState/Downloads/DEPART%202019/NOVEMBRE%202019/LAMBERT%20CORENTIN.msg" TargetMode="External"/><Relationship Id="rId56" Type="http://schemas.openxmlformats.org/officeDocument/2006/relationships/hyperlink" Target="../AppData/Local/Packages/Microsoft.MicrosoftEdge_8wekyb3d8bbwe/TempState/Downloads/DEPART%202019/NOVEMBRE%202019/HASANRAMAS%20DION.msg" TargetMode="External"/><Relationship Id="rId77" Type="http://schemas.openxmlformats.org/officeDocument/2006/relationships/hyperlink" Target="../AppData/Local/Packages/Microsoft.MicrosoftEdge_8wekyb3d8bbwe/TempState/Downloads/DEPART%202019/NOVEMBRE%202019/GISSINGER%20AURORE.msg" TargetMode="External"/><Relationship Id="rId100" Type="http://schemas.openxmlformats.org/officeDocument/2006/relationships/hyperlink" Target="../AppData/Local/Packages/Microsoft.MicrosoftEdge_8wekyb3d8bbwe/TempState/Downloads/DEPART%202019/NOVEMBRE%202019/WALD%20ALAIN.msg" TargetMode="External"/><Relationship Id="rId8" Type="http://schemas.openxmlformats.org/officeDocument/2006/relationships/hyperlink" Target="../AppData/Local/Packages/Microsoft.MicrosoftEdge_8wekyb3d8bbwe/TempState/Downloads/DEPART%202019/NOVEMBRE%202019/GURKEN%20SERKAN.msg" TargetMode="External"/><Relationship Id="rId98" Type="http://schemas.openxmlformats.org/officeDocument/2006/relationships/hyperlink" Target="../AppData/Local/Packages/Microsoft.MicrosoftEdge_8wekyb3d8bbwe/TempState/Downloads/DEPART%202019/NOVEMBRE%202019/VIGON%20THOMAS.msg" TargetMode="External"/><Relationship Id="rId121" Type="http://schemas.openxmlformats.org/officeDocument/2006/relationships/hyperlink" Target="../AppData/Local/Packages/Microsoft.MicrosoftEdge_8wekyb3d8bbwe/TempState/Downloads/ARRIVEE%202019/NOVEMBRE%202019/YAPO%20NORA.msg" TargetMode="External"/><Relationship Id="rId142" Type="http://schemas.openxmlformats.org/officeDocument/2006/relationships/hyperlink" Target="../AppData/Local/Packages/Microsoft.MicrosoftEdge_8wekyb3d8bbwe/TempState/Downloads/ARRIVEE%202019/NOVEMBRE%202019/MELAABI%20IHAB.msg" TargetMode="External"/><Relationship Id="rId163" Type="http://schemas.openxmlformats.org/officeDocument/2006/relationships/hyperlink" Target="../AppData/Local/Packages/Microsoft.MicrosoftEdge_8wekyb3d8bbwe/TempState/Downloads/DEPART%202019/NOVEMBRE%202019/BARTHELME%20ALEXANDRE.msg" TargetMode="External"/><Relationship Id="rId184" Type="http://schemas.openxmlformats.org/officeDocument/2006/relationships/hyperlink" Target="../AppData/Local/Packages/Microsoft.MicrosoftEdge_8wekyb3d8bbwe/TempState/Downloads/DEPART%202019/NOVEMBRE%202019/BRITSCHU%20DANIEL.msg" TargetMode="External"/><Relationship Id="rId219" Type="http://schemas.openxmlformats.org/officeDocument/2006/relationships/hyperlink" Target="../AppData/Local/Packages/Microsoft.MicrosoftEdge_8wekyb3d8bbwe/TempState/Downloads/ARRIVEE%202019/NOVEMBRE%202019/SCHELLENBERGER%20MATHILDE.msg" TargetMode="External"/><Relationship Id="rId230" Type="http://schemas.openxmlformats.org/officeDocument/2006/relationships/vmlDrawing" Target="../drawings/vmlDrawing11.vml"/><Relationship Id="rId25" Type="http://schemas.openxmlformats.org/officeDocument/2006/relationships/hyperlink" Target="../AppData/Local/Packages/Microsoft.MicrosoftEdge_8wekyb3d8bbwe/TempState/Downloads/DEPART%202019/NOVEMBRE%202019/RUEZ%20MATTEO.msg" TargetMode="External"/><Relationship Id="rId46" Type="http://schemas.openxmlformats.org/officeDocument/2006/relationships/hyperlink" Target="../AppData/Local/Packages/Microsoft.MicrosoftEdge_8wekyb3d8bbwe/TempState/Downloads/ARRIVEE%202019/NOVEMBRE%202019/DIRNINGER%20GAEL.msg" TargetMode="External"/><Relationship Id="rId67" Type="http://schemas.openxmlformats.org/officeDocument/2006/relationships/hyperlink" Target="../AppData/Local/Packages/Microsoft.MicrosoftEdge_8wekyb3d8bbwe/TempState/Downloads/ARRIVEE%202019/NOVEMBRE%202019/SCHIANCHI%20OCEANE.msg" TargetMode="External"/><Relationship Id="rId88" Type="http://schemas.openxmlformats.org/officeDocument/2006/relationships/hyperlink" Target="../AppData/Local/Packages/Microsoft.MicrosoftEdge_8wekyb3d8bbwe/TempState/Downloads/ARRIVEE%202019/NOVEMBRE%202019/OZTURK%20AYSUN.msg" TargetMode="External"/><Relationship Id="rId111" Type="http://schemas.openxmlformats.org/officeDocument/2006/relationships/hyperlink" Target="../AppData/Local/Packages/Microsoft.MicrosoftEdge_8wekyb3d8bbwe/TempState/Downloads/ARRIVEE%202019/NOVEMBRE%202019/VELATI%20PEREIRA%20LUCAS.msg" TargetMode="External"/><Relationship Id="rId132" Type="http://schemas.openxmlformats.org/officeDocument/2006/relationships/hyperlink" Target="../AppData/Local/Packages/Microsoft.MicrosoftEdge_8wekyb3d8bbwe/TempState/Downloads/ARRIVEE%202019/NOVEMBRE%202019/radojcic%20alex.msg" TargetMode="External"/><Relationship Id="rId153" Type="http://schemas.openxmlformats.org/officeDocument/2006/relationships/hyperlink" Target="../AppData/Local/Packages/Microsoft.MicrosoftEdge_8wekyb3d8bbwe/TempState/Downloads/DEPART%202019/NOVEMBRE%202019/RADOJCIC%20ALEX.msg" TargetMode="External"/><Relationship Id="rId174" Type="http://schemas.openxmlformats.org/officeDocument/2006/relationships/hyperlink" Target="../AppData/Local/Packages/Microsoft.MicrosoftEdge_8wekyb3d8bbwe/TempState/Downloads/DEPART%202019/NOVEMBRE%202019/KIEFFER%20TIMOTHEE.msg" TargetMode="External"/><Relationship Id="rId195" Type="http://schemas.openxmlformats.org/officeDocument/2006/relationships/hyperlink" Target="../AppData/Local/Packages/Microsoft.MicrosoftEdge_8wekyb3d8bbwe/TempState/Downloads/ARRIVEE%202019/NOVEMBRE%202019/HAEFELE%20LEA.msg" TargetMode="External"/><Relationship Id="rId209" Type="http://schemas.openxmlformats.org/officeDocument/2006/relationships/hyperlink" Target="../AppData/Local/Packages/Microsoft.MicrosoftEdge_8wekyb3d8bbwe/TempState/Downloads/DEPART%202019/NOVEMBRE%202019/TCHECHENARA%20LUCIEN%201.msg" TargetMode="External"/><Relationship Id="rId190" Type="http://schemas.openxmlformats.org/officeDocument/2006/relationships/hyperlink" Target="../AppData/Local/Packages/Microsoft.MicrosoftEdge_8wekyb3d8bbwe/TempState/Downloads/DEPART%202019/NOVEMBRE%202019/MARIN%20LEILA.msg" TargetMode="External"/><Relationship Id="rId204" Type="http://schemas.openxmlformats.org/officeDocument/2006/relationships/hyperlink" Target="../AppData/Local/Packages/Microsoft.MicrosoftEdge_8wekyb3d8bbwe/TempState/Downloads/ARRIVEE%202019/NOVEMBRE%202019/GUICHAOUA%20ARMELLE.msg" TargetMode="External"/><Relationship Id="rId220" Type="http://schemas.openxmlformats.org/officeDocument/2006/relationships/hyperlink" Target="../AppData/Local/Packages/Microsoft.MicrosoftEdge_8wekyb3d8bbwe/TempState/Downloads/DEPART%202019/NOVEMBRE%202019/SCHELLENBERGER%20MATHILDE.msg" TargetMode="External"/><Relationship Id="rId225" Type="http://schemas.openxmlformats.org/officeDocument/2006/relationships/hyperlink" Target="../AppData/Local/Packages/Microsoft.MicrosoftEdge_8wekyb3d8bbwe/TempState/Downloads/ARRIVEE%202019/NOVEMBRE%202019/LAJJMI%20ELYSSA.msg" TargetMode="External"/><Relationship Id="rId15" Type="http://schemas.openxmlformats.org/officeDocument/2006/relationships/hyperlink" Target="../AppData/Local/Packages/Microsoft.MicrosoftEdge_8wekyb3d8bbwe/TempState/Downloads/ARRIVEE%202019/NOVEMBRE%202019/MERCAN%20ZOZAN.msg" TargetMode="External"/><Relationship Id="rId36" Type="http://schemas.openxmlformats.org/officeDocument/2006/relationships/hyperlink" Target="../AppData/Local/Packages/Microsoft.MicrosoftEdge_8wekyb3d8bbwe/TempState/Downloads/ARRIVEE%202019/NOVEMBRE%202019/GIANGIULO%20DORIA.msg" TargetMode="External"/><Relationship Id="rId57" Type="http://schemas.openxmlformats.org/officeDocument/2006/relationships/hyperlink" Target="../AppData/Local/Packages/Microsoft.MicrosoftEdge_8wekyb3d8bbwe/TempState/Downloads/DEPART%202019/NOVEMBRE%202019/KIM%20EVENS.msg" TargetMode="External"/><Relationship Id="rId106" Type="http://schemas.openxmlformats.org/officeDocument/2006/relationships/hyperlink" Target="../AppData/Local/Packages/Microsoft.MicrosoftEdge_8wekyb3d8bbwe/TempState/Downloads/DEPART%202019/NOVEMBRE%202019/EHSTER%20AMELIE.msg" TargetMode="External"/><Relationship Id="rId127" Type="http://schemas.openxmlformats.org/officeDocument/2006/relationships/hyperlink" Target="../AppData/Local/Packages/Microsoft.MicrosoftEdge_8wekyb3d8bbwe/TempState/Downloads/ARRIVEE%202019/NOVEMBRE%202019/BARTHELME%20ALEXANDRE.msg" TargetMode="External"/><Relationship Id="rId10" Type="http://schemas.openxmlformats.org/officeDocument/2006/relationships/hyperlink" Target="../AppData/Local/Packages/Microsoft.MicrosoftEdge_8wekyb3d8bbwe/TempState/Downloads/DEPART%202019/NOVEMBRE%202019/WEBER%20THOMAS.msg" TargetMode="External"/><Relationship Id="rId31" Type="http://schemas.openxmlformats.org/officeDocument/2006/relationships/hyperlink" Target="../AppData/Local/Packages/Microsoft.MicrosoftEdge_8wekyb3d8bbwe/TempState/Downloads/DEPART%202019/NOVEMBRE%202019/CAZALS%20LEA.msg" TargetMode="External"/><Relationship Id="rId52" Type="http://schemas.openxmlformats.org/officeDocument/2006/relationships/hyperlink" Target="../AppData/Local/Packages/Microsoft.MicrosoftEdge_8wekyb3d8bbwe/TempState/Downloads/ARRIVEE%202019/NOVEMBRE%202019/KIM%20EVENS.msg" TargetMode="External"/><Relationship Id="rId73" Type="http://schemas.openxmlformats.org/officeDocument/2006/relationships/hyperlink" Target="../AppData/Local/Packages/Microsoft.MicrosoftEdge_8wekyb3d8bbwe/TempState/Downloads/ARRIVEE%202019/NOVEMBRE%202019/BENSLIMANE%20ABDELFATHY.msg" TargetMode="External"/><Relationship Id="rId78" Type="http://schemas.openxmlformats.org/officeDocument/2006/relationships/hyperlink" Target="../AppData/Local/Packages/Microsoft.MicrosoftEdge_8wekyb3d8bbwe/TempState/Downloads/DEPART%202019/NOVEMBRE%202019/LUIGI%20TRITSCH%20JADE.msg" TargetMode="External"/><Relationship Id="rId94" Type="http://schemas.openxmlformats.org/officeDocument/2006/relationships/hyperlink" Target="../AppData/Local/Packages/Microsoft.MicrosoftEdge_8wekyb3d8bbwe/TempState/Downloads/DEPART%202019/NOVEMBRE%202019/GRIENBERGER%20JULIE.msg" TargetMode="External"/><Relationship Id="rId99" Type="http://schemas.openxmlformats.org/officeDocument/2006/relationships/hyperlink" Target="../AppData/Local/Packages/Microsoft.MicrosoftEdge_8wekyb3d8bbwe/TempState/Downloads/DEPART%202019/NOVEMBRE%202019/OZTURK%20AYSUN.msg" TargetMode="External"/><Relationship Id="rId101" Type="http://schemas.openxmlformats.org/officeDocument/2006/relationships/hyperlink" Target="../AppData/Local/Packages/Microsoft.MicrosoftEdge_8wekyb3d8bbwe/TempState/Downloads/DEPART%202019/NOVEMBRE%202019/BRAUN%20CLARA.msg" TargetMode="External"/><Relationship Id="rId122" Type="http://schemas.openxmlformats.org/officeDocument/2006/relationships/hyperlink" Target="../AppData/Local/Packages/Microsoft.MicrosoftEdge_8wekyb3d8bbwe/TempState/Downloads/ARRIVEE%202019/NOVEMBRE%202019/FEHLMANN%20CELIA1.msg" TargetMode="External"/><Relationship Id="rId143" Type="http://schemas.openxmlformats.org/officeDocument/2006/relationships/hyperlink" Target="../AppData/Local/Packages/Microsoft.MicrosoftEdge_8wekyb3d8bbwe/TempState/Downloads/DEPART%202019/NOVEMBRE%202019/MELAABI%20IHAB.msg" TargetMode="External"/><Relationship Id="rId148" Type="http://schemas.openxmlformats.org/officeDocument/2006/relationships/hyperlink" Target="../AppData/Local/Packages/Microsoft.MicrosoftEdge_8wekyb3d8bbwe/TempState/Downloads/DEPART%202019/NOVEMBRE%202019/LIM%20DEBORAH.msg" TargetMode="External"/><Relationship Id="rId164" Type="http://schemas.openxmlformats.org/officeDocument/2006/relationships/hyperlink" Target="../AppData/Local/Packages/Microsoft.MicrosoftEdge_8wekyb3d8bbwe/TempState/Downloads/DEPART%202019/NOVEMBRE%202019/MEZRAI%20RAYAN.msg" TargetMode="External"/><Relationship Id="rId169" Type="http://schemas.openxmlformats.org/officeDocument/2006/relationships/hyperlink" Target="../AppData/Local/Packages/Microsoft.MicrosoftEdge_8wekyb3d8bbwe/TempState/Downloads/DEPART%202019/NOVEMBRE%202019/MAZON%20MATHIEU.msg" TargetMode="External"/><Relationship Id="rId185" Type="http://schemas.openxmlformats.org/officeDocument/2006/relationships/hyperlink" Target="../AppData/Local/Packages/Microsoft.MicrosoftEdge_8wekyb3d8bbwe/TempState/Downloads/ARRIVEE%202019/NOVEMBRE%202019/STAINE%20TIMOTHE.msg" TargetMode="External"/><Relationship Id="rId4" Type="http://schemas.openxmlformats.org/officeDocument/2006/relationships/hyperlink" Target="../AppData/Local/Packages/Microsoft.MicrosoftEdge_8wekyb3d8bbwe/TempState/Downloads/DEPART%202019/NOVEMBRE%202019/HUMBERT%20ANTHONY.msg" TargetMode="External"/><Relationship Id="rId9" Type="http://schemas.openxmlformats.org/officeDocument/2006/relationships/hyperlink" Target="../AppData/Local/Packages/Microsoft.MicrosoftEdge_8wekyb3d8bbwe/TempState/Downloads/DEPART%202019/NOVEMBRE%202019/HOHLER%20THIBAUT.msg" TargetMode="External"/><Relationship Id="rId180" Type="http://schemas.openxmlformats.org/officeDocument/2006/relationships/hyperlink" Target="../AppData/Local/Packages/Microsoft.MicrosoftEdge_8wekyb3d8bbwe/TempState/Downloads/DEPART%202019/NOVEMBRE%202019/KADDOURY%20SARAH.msg" TargetMode="External"/><Relationship Id="rId210" Type="http://schemas.openxmlformats.org/officeDocument/2006/relationships/hyperlink" Target="../AppData/Local/Packages/Microsoft.MicrosoftEdge_8wekyb3d8bbwe/TempState/Downloads/ARRIVEE%202019/NOVEMBRE%202019/SCHIANCHI%20OCEANE1.msg" TargetMode="External"/><Relationship Id="rId215" Type="http://schemas.openxmlformats.org/officeDocument/2006/relationships/hyperlink" Target="../AppData/Local/Packages/Microsoft.MicrosoftEdge_8wekyb3d8bbwe/TempState/Downloads/ARRIVEE%202019/NOVEMBRE%202019/EKIZ%20MUSTAFA.msg" TargetMode="External"/><Relationship Id="rId236" Type="http://schemas.openxmlformats.org/officeDocument/2006/relationships/ctrlProp" Target="../ctrlProps/ctrlProp31.xml"/><Relationship Id="rId26" Type="http://schemas.openxmlformats.org/officeDocument/2006/relationships/hyperlink" Target="../AppData/Local/Packages/Microsoft.MicrosoftEdge_8wekyb3d8bbwe/TempState/Downloads/DEPART%202019/NOVEMBRE%202019/HEITZLER%20AMELIE.msg" TargetMode="External"/><Relationship Id="rId231" Type="http://schemas.openxmlformats.org/officeDocument/2006/relationships/ctrlProp" Target="../ctrlProps/ctrlProp26.xml"/><Relationship Id="rId47" Type="http://schemas.openxmlformats.org/officeDocument/2006/relationships/hyperlink" Target="../AppData/Local/Packages/Microsoft.MicrosoftEdge_8wekyb3d8bbwe/TempState/Downloads/DEPART%202019/NOVEMBRE%202019/DERNINGER%20GAEL.msg" TargetMode="External"/><Relationship Id="rId68" Type="http://schemas.openxmlformats.org/officeDocument/2006/relationships/hyperlink" Target="../AppData/Local/Packages/Microsoft.MicrosoftEdge_8wekyb3d8bbwe/TempState/Downloads/DEPART%202019/NOVEMBRE%202019/SCHIANCHI%20OCEANE.msg" TargetMode="External"/><Relationship Id="rId89" Type="http://schemas.openxmlformats.org/officeDocument/2006/relationships/hyperlink" Target="../AppData/Local/Packages/Microsoft.MicrosoftEdge_8wekyb3d8bbwe/TempState/Downloads/ARRIVEE%202019/NOVEMBRE%202019/RITZKE%20MARION.msg" TargetMode="External"/><Relationship Id="rId112" Type="http://schemas.openxmlformats.org/officeDocument/2006/relationships/hyperlink" Target="../AppData/Local/Packages/Microsoft.MicrosoftEdge_8wekyb3d8bbwe/TempState/Downloads/ARRIVEE%202019/NOVEMBRE%202019/MOUBAREK%20SOUMIA.msg" TargetMode="External"/><Relationship Id="rId133" Type="http://schemas.openxmlformats.org/officeDocument/2006/relationships/hyperlink" Target="../AppData/Local/Packages/Microsoft.MicrosoftEdge_8wekyb3d8bbwe/TempState/Downloads/ARRIVEE%202019/NOVEMBRE%202019/CHAMIHY%20JALAL.msg" TargetMode="External"/><Relationship Id="rId154" Type="http://schemas.openxmlformats.org/officeDocument/2006/relationships/hyperlink" Target="../AppData/Local/Packages/Microsoft.MicrosoftEdge_8wekyb3d8bbwe/TempState/Downloads/DEPART%202019/NOVEMBRE%202019/FEHLMANN%20CELIA1.msg" TargetMode="External"/><Relationship Id="rId175" Type="http://schemas.openxmlformats.org/officeDocument/2006/relationships/hyperlink" Target="../AppData/Local/Packages/Microsoft.MicrosoftEdge_8wekyb3d8bbwe/TempState/Downloads/DEPART%202019/NOVEMBRE%202019/EL%20KASSAOUI%20AMINE.msg" TargetMode="External"/><Relationship Id="rId196" Type="http://schemas.openxmlformats.org/officeDocument/2006/relationships/hyperlink" Target="../AppData/Local/Packages/Microsoft.MicrosoftEdge_8wekyb3d8bbwe/TempState/Downloads/DEPART%202019/NOVEMBRE%202019/HAEFELE%20LEA.msg" TargetMode="External"/><Relationship Id="rId200" Type="http://schemas.openxmlformats.org/officeDocument/2006/relationships/hyperlink" Target="../AppData/Local/Packages/Microsoft.MicrosoftEdge_8wekyb3d8bbwe/TempState/Downloads/DEPART%202019/NOVEMBRE%202019/MONTAGNON%20LAURINE.msg" TargetMode="External"/><Relationship Id="rId16" Type="http://schemas.openxmlformats.org/officeDocument/2006/relationships/hyperlink" Target="../AppData/Local/Packages/Microsoft.MicrosoftEdge_8wekyb3d8bbwe/TempState/Downloads/ARRIVEE%202019/NOVEMBRE%202019/SAHIR%20SYLIA.msg" TargetMode="External"/><Relationship Id="rId221" Type="http://schemas.openxmlformats.org/officeDocument/2006/relationships/hyperlink" Target="../AppData/Local/Packages/Microsoft.MicrosoftEdge_8wekyb3d8bbwe/TempState/Downloads/ARRIVEE%202019/NOVEMBRE%202019/MISSLIN%20%20JOSEPH.msg" TargetMode="External"/><Relationship Id="rId37" Type="http://schemas.openxmlformats.org/officeDocument/2006/relationships/hyperlink" Target="../AppData/Local/Packages/Microsoft.MicrosoftEdge_8wekyb3d8bbwe/TempState/Downloads/ARRIVEE%202019/NOVEMBRE%202019/SOARES%20MAEVA.msg" TargetMode="External"/><Relationship Id="rId58" Type="http://schemas.openxmlformats.org/officeDocument/2006/relationships/hyperlink" Target="../AppData/Local/Packages/Microsoft.MicrosoftEdge_8wekyb3d8bbwe/TempState/Downloads/DEPART%202019/NOVEMBRE%202019/AIMENE%20FARES.msg" TargetMode="External"/><Relationship Id="rId79" Type="http://schemas.openxmlformats.org/officeDocument/2006/relationships/hyperlink" Target="../AppData/Local/Packages/Microsoft.MicrosoftEdge_8wekyb3d8bbwe/TempState/Downloads/DEPART%202019/NOVEMBRE%202019/NAWROT%20GUY-LOUP.msg" TargetMode="External"/><Relationship Id="rId102" Type="http://schemas.openxmlformats.org/officeDocument/2006/relationships/hyperlink" Target="../AppData/Local/Packages/Microsoft.MicrosoftEdge_8wekyb3d8bbwe/TempState/Downloads/DEPART%202019/NOVEMBRE%202019/PICO%20LORENA.msg" TargetMode="External"/><Relationship Id="rId123" Type="http://schemas.openxmlformats.org/officeDocument/2006/relationships/hyperlink" Target="../AppData/Local/Packages/Microsoft.MicrosoftEdge_8wekyb3d8bbwe/TempState/Downloads/ARRIVEE%202019/NOVEMBRE%202019/MEZRAI%20RAYAN.msg" TargetMode="External"/><Relationship Id="rId144" Type="http://schemas.openxmlformats.org/officeDocument/2006/relationships/hyperlink" Target="../AppData/Local/Packages/Microsoft.MicrosoftEdge_8wekyb3d8bbwe/TempState/Downloads/DEPART%202019/NOVEMBRE%202019/LBAKH%20SAFI.msg" TargetMode="External"/><Relationship Id="rId90" Type="http://schemas.openxmlformats.org/officeDocument/2006/relationships/hyperlink" Target="../AppData/Local/Packages/Microsoft.MicrosoftEdge_8wekyb3d8bbwe/TempState/Downloads/ARRIVEE%202019/NOVEMBRE%202019/BRAUN%20CLARA.msg" TargetMode="External"/><Relationship Id="rId165" Type="http://schemas.openxmlformats.org/officeDocument/2006/relationships/hyperlink" Target="../AppData/Local/Packages/Microsoft.MicrosoftEdge_8wekyb3d8bbwe/TempState/Downloads/DEPART%202019/NOVEMBRE%202019/FEHLMANN%20CELIA.msg" TargetMode="External"/><Relationship Id="rId186" Type="http://schemas.openxmlformats.org/officeDocument/2006/relationships/hyperlink" Target="../AppData/Local/Packages/Microsoft.MicrosoftEdge_8wekyb3d8bbwe/TempState/Downloads/DEPART%202019/NOVEMBRE%202019/STAINE%20TIMOTHE.msg" TargetMode="External"/><Relationship Id="rId211" Type="http://schemas.openxmlformats.org/officeDocument/2006/relationships/hyperlink" Target="../AppData/Local/Packages/Microsoft.MicrosoftEdge_8wekyb3d8bbwe/TempState/Downloads/ARRIVEE%202019/NOVEMBRE%202019/ROUBIO%20LOAN.msg" TargetMode="External"/><Relationship Id="rId232" Type="http://schemas.openxmlformats.org/officeDocument/2006/relationships/ctrlProp" Target="../ctrlProps/ctrlProp27.xml"/><Relationship Id="rId27" Type="http://schemas.openxmlformats.org/officeDocument/2006/relationships/hyperlink" Target="../AppData/Local/Packages/Microsoft.MicrosoftEdge_8wekyb3d8bbwe/TempState/Downloads/DEPART%202019/NOVEMBRE%202019/MERCAN%20ZOZAN.msg" TargetMode="External"/><Relationship Id="rId48" Type="http://schemas.openxmlformats.org/officeDocument/2006/relationships/hyperlink" Target="../AppData/Local/Packages/Microsoft.MicrosoftEdge_8wekyb3d8bbwe/TempState/Downloads/ARRIVEE%202019/NOVEMBRE%202019/ZAMBEAUX%20PIERRE.msg" TargetMode="External"/><Relationship Id="rId69" Type="http://schemas.openxmlformats.org/officeDocument/2006/relationships/hyperlink" Target="../AppData/Local/Packages/Microsoft.MicrosoftEdge_8wekyb3d8bbwe/TempState/Downloads/ARRIVEE%202019/NOVEMBRE%202019/GISSINGER%20AURORE.msg" TargetMode="External"/><Relationship Id="rId113" Type="http://schemas.openxmlformats.org/officeDocument/2006/relationships/hyperlink" Target="../AppData/Local/Packages/Microsoft.MicrosoftEdge_8wekyb3d8bbwe/TempState/Downloads/ARRIVEE%202019/NOVEMBRE%202019/EHRHARDT%20MAXIME.msg" TargetMode="External"/><Relationship Id="rId134" Type="http://schemas.openxmlformats.org/officeDocument/2006/relationships/hyperlink" Target="../AppData/Local/Packages/Microsoft.MicrosoftEdge_8wekyb3d8bbwe/TempState/Downloads/ARRIVEE%202019/NOVEMBRE%202019/STEHLE%20TAMARA.msg" TargetMode="External"/><Relationship Id="rId80" Type="http://schemas.openxmlformats.org/officeDocument/2006/relationships/hyperlink" Target="../AppData/Local/Packages/Microsoft.MicrosoftEdge_8wekyb3d8bbwe/TempState/Downloads/DEPART%202019/NOVEMBRE%202019/KLEIN%20HUGO.msg" TargetMode="External"/><Relationship Id="rId155" Type="http://schemas.openxmlformats.org/officeDocument/2006/relationships/hyperlink" Target="../AppData/Local/Packages/Microsoft.MicrosoftEdge_8wekyb3d8bbwe/TempState/Downloads/DEPART%202019/NOVEMBRE%202019/STRITT%20JEREMY.msg" TargetMode="External"/><Relationship Id="rId176" Type="http://schemas.openxmlformats.org/officeDocument/2006/relationships/hyperlink" Target="../AppData/Local/Packages/Microsoft.MicrosoftEdge_8wekyb3d8bbwe/TempState/Downloads/DEPART%202019/NOVEMBRE%202019/YAPO%20NORA.msg" TargetMode="External"/><Relationship Id="rId197" Type="http://schemas.openxmlformats.org/officeDocument/2006/relationships/hyperlink" Target="../AppData/Local/Packages/Microsoft.MicrosoftEdge_8wekyb3d8bbwe/TempState/Downloads/ARRIVEE%202019/NOVEMBRE%202019/GRIMALDI%20BAPTISTE.msg" TargetMode="External"/><Relationship Id="rId201" Type="http://schemas.openxmlformats.org/officeDocument/2006/relationships/hyperlink" Target="../AppData/Local/Packages/Microsoft.MicrosoftEdge_8wekyb3d8bbwe/TempState/Downloads/ARRIVEE%202019/NOVEMBRE%202019/SPRINGINSFELD%20KASSANDRE1.msg" TargetMode="External"/><Relationship Id="rId222" Type="http://schemas.openxmlformats.org/officeDocument/2006/relationships/hyperlink" Target="../AppData/Local/Packages/Microsoft.MicrosoftEdge_8wekyb3d8bbwe/TempState/Downloads/ARRIVEE%202019/NOVEMBRE%202019/HEDTMANN%20LYDIA.msg" TargetMode="External"/><Relationship Id="rId17" Type="http://schemas.openxmlformats.org/officeDocument/2006/relationships/hyperlink" Target="../AppData/Local/Packages/Microsoft.MicrosoftEdge_8wekyb3d8bbwe/TempState/Downloads/ARRIVEE%202019/NOVEMBRE%202019/ANOUK%20BAUDAIN.msg" TargetMode="External"/><Relationship Id="rId38" Type="http://schemas.openxmlformats.org/officeDocument/2006/relationships/hyperlink" Target="../AppData/Local/Packages/Microsoft.MicrosoftEdge_8wekyb3d8bbwe/TempState/Downloads/ARRIVEE%202019/NOVEMBRE%202019/DORE%20CHLOE.msg" TargetMode="External"/><Relationship Id="rId59" Type="http://schemas.openxmlformats.org/officeDocument/2006/relationships/hyperlink" Target="../AppData/Local/Packages/Microsoft.MicrosoftEdge_8wekyb3d8bbwe/TempState/Downloads/DEPART%202019/NOVEMBRE%202019/ZAMBEAUX-WIES%20PIERRE.msg" TargetMode="External"/><Relationship Id="rId103" Type="http://schemas.openxmlformats.org/officeDocument/2006/relationships/hyperlink" Target="../AppData/Local/Packages/Microsoft.MicrosoftEdge_8wekyb3d8bbwe/TempState/Downloads/ARRIVEE%202019/NOVEMBRE%202019/KRIKA%20CHIRINE.msg" TargetMode="External"/><Relationship Id="rId124" Type="http://schemas.openxmlformats.org/officeDocument/2006/relationships/hyperlink" Target="../AppData/Local/Packages/Microsoft.MicrosoftEdge_8wekyb3d8bbwe/TempState/Downloads/ARRIVEE%202019/NOVEMBRE%202019/ENSMINGER%20NOEMIE.msg" TargetMode="External"/><Relationship Id="rId70" Type="http://schemas.openxmlformats.org/officeDocument/2006/relationships/hyperlink" Target="../AppData/Local/Packages/Microsoft.MicrosoftEdge_8wekyb3d8bbwe/TempState/Downloads/ARRIVEE%202019/NOVEMBRE%202019/LUIGI%20TRITSCH%20JADE.msg" TargetMode="External"/><Relationship Id="rId91" Type="http://schemas.openxmlformats.org/officeDocument/2006/relationships/hyperlink" Target="../AppData/Local/Packages/Microsoft.MicrosoftEdge_8wekyb3d8bbwe/TempState/Downloads/ARRIVEE%202019/NOVEMBRE%202019/YILDIZ%20SERKAN.msg" TargetMode="External"/><Relationship Id="rId145" Type="http://schemas.openxmlformats.org/officeDocument/2006/relationships/hyperlink" Target="../AppData/Local/Packages/Microsoft.MicrosoftEdge_8wekyb3d8bbwe/TempState/Downloads/DEPART%202019/NOVEMBRE%202019/BRINI%20CELIA.msg" TargetMode="External"/><Relationship Id="rId166" Type="http://schemas.openxmlformats.org/officeDocument/2006/relationships/hyperlink" Target="../AppData/Local/Packages/Microsoft.MicrosoftEdge_8wekyb3d8bbwe/TempState/Downloads/DEPART%202019/NOVEMBRE%202019/GONZALES%20WENDY.msg" TargetMode="External"/><Relationship Id="rId187" Type="http://schemas.openxmlformats.org/officeDocument/2006/relationships/hyperlink" Target="../AppData/Local/Packages/Microsoft.MicrosoftEdge_8wekyb3d8bbwe/TempState/Downloads/ARRIVEE%202019/NOVEMBRE%202019/SIRAC%20NICOLAS.msg" TargetMode="External"/><Relationship Id="rId1" Type="http://schemas.openxmlformats.org/officeDocument/2006/relationships/hyperlink" Target="../AppData/Local/Packages/Microsoft.MicrosoftEdge_8wekyb3d8bbwe/TempState/Downloads/ARRIVEE%202019/NOVEMBRE%202019/WINKLER%20ELISA.msg" TargetMode="External"/><Relationship Id="rId212" Type="http://schemas.openxmlformats.org/officeDocument/2006/relationships/hyperlink" Target="../AppData/Local/Packages/Microsoft.MicrosoftEdge_8wekyb3d8bbwe/TempState/Downloads/DEPART%202019/NOVEMBRE%202019/ROUBIO%20LOAN.msg" TargetMode="External"/><Relationship Id="rId233" Type="http://schemas.openxmlformats.org/officeDocument/2006/relationships/ctrlProp" Target="../ctrlProps/ctrlProp28.xml"/><Relationship Id="rId28" Type="http://schemas.openxmlformats.org/officeDocument/2006/relationships/hyperlink" Target="../AppData/Local/Packages/Microsoft.MicrosoftEdge_8wekyb3d8bbwe/TempState/Downloads/DEPART%202019/NOVEMBRE%202019/SAHIR%20SYLIA.msg" TargetMode="External"/><Relationship Id="rId49" Type="http://schemas.openxmlformats.org/officeDocument/2006/relationships/hyperlink" Target="../AppData/Local/Packages/Microsoft.MicrosoftEdge_8wekyb3d8bbwe/TempState/Downloads/ARRIVEE%202019/NOVEMBRE%202019/AIMENE%20FARES.msg" TargetMode="External"/><Relationship Id="rId114" Type="http://schemas.openxmlformats.org/officeDocument/2006/relationships/hyperlink" Target="../AppData/Local/Packages/Microsoft.MicrosoftEdge_8wekyb3d8bbwe/TempState/Downloads/ARRIVEE%202019/NOVEMBRE%202019/RITZKE%20MARION1.msg" TargetMode="External"/><Relationship Id="rId60" Type="http://schemas.openxmlformats.org/officeDocument/2006/relationships/hyperlink" Target="../AppData/Local/Packages/Microsoft.MicrosoftEdge_8wekyb3d8bbwe/TempState/Downloads/DEPART%202019/NOVEMBRE%202019/AFRIYIE%20ALEX.msg" TargetMode="External"/><Relationship Id="rId81" Type="http://schemas.openxmlformats.org/officeDocument/2006/relationships/hyperlink" Target="../AppData/Local/Packages/Microsoft.MicrosoftEdge_8wekyb3d8bbwe/TempState/Downloads/DEPART%202019/NOVEMBRE%202019/BENSLIMANE%20NOE.msg" TargetMode="External"/><Relationship Id="rId135" Type="http://schemas.openxmlformats.org/officeDocument/2006/relationships/hyperlink" Target="../AppData/Local/Packages/Microsoft.MicrosoftEdge_8wekyb3d8bbwe/TempState/Downloads/ARRIVEE%202019/NOVEMBRE%202019/KOERBER%20CAMILLE.msg" TargetMode="External"/><Relationship Id="rId156" Type="http://schemas.openxmlformats.org/officeDocument/2006/relationships/hyperlink" Target="../AppData/Local/Packages/Microsoft.MicrosoftEdge_8wekyb3d8bbwe/TempState/Downloads/DEPART%202019/NOVEMBRE%202019/ROBERT%20MAEVA.msg" TargetMode="External"/><Relationship Id="rId177" Type="http://schemas.openxmlformats.org/officeDocument/2006/relationships/hyperlink" Target="../AppData/Local/Packages/Microsoft.MicrosoftEdge_8wekyb3d8bbwe/TempState/Downloads/ARRIVEE%202019/NOVEMBRE%202019/GROFF%20PAULINE.msg" TargetMode="External"/><Relationship Id="rId198" Type="http://schemas.openxmlformats.org/officeDocument/2006/relationships/hyperlink" Target="../AppData/Local/Packages/Microsoft.MicrosoftEdge_8wekyb3d8bbwe/TempState/Downloads/DEPART%202019/NOVEMBRE%202019/GRIMALDI%20BAPTISTE.msg" TargetMode="External"/><Relationship Id="rId202" Type="http://schemas.openxmlformats.org/officeDocument/2006/relationships/hyperlink" Target="../AppData/Local/Packages/Microsoft.MicrosoftEdge_8wekyb3d8bbwe/TempState/Downloads/ARRIVEE%202019/NOVEMBRE%202019/KARAM%20ZAKARIA.msg" TargetMode="External"/><Relationship Id="rId223" Type="http://schemas.openxmlformats.org/officeDocument/2006/relationships/hyperlink" Target="../AppData/Local/Packages/Microsoft.MicrosoftEdge_8wekyb3d8bbwe/TempState/Downloads/DEPART%202019/NOVEMBRE%202019/HEDTMANN%20LYDIA.msg" TargetMode="External"/><Relationship Id="rId18" Type="http://schemas.openxmlformats.org/officeDocument/2006/relationships/hyperlink" Target="../AppData/Local/Packages/Microsoft.MicrosoftEdge_8wekyb3d8bbwe/TempState/Downloads/ARRIVEE%202019/NOVEMBRE%202019/DILLMANN%20CLARA.msg" TargetMode="External"/><Relationship Id="rId39" Type="http://schemas.openxmlformats.org/officeDocument/2006/relationships/hyperlink" Target="../AppData/Local/Packages/Microsoft.MicrosoftEdge_8wekyb3d8bbwe/TempState/Downloads/ARRIVEE%202019/NOVEMBRE%202019/DELETRAZ%20JULIE.msg" TargetMode="External"/><Relationship Id="rId50" Type="http://schemas.openxmlformats.org/officeDocument/2006/relationships/hyperlink" Target="../AppData/Local/Packages/Microsoft.MicrosoftEdge_8wekyb3d8bbwe/TempState/Downloads/ARRIVEE%202019/NOVEMBRE%202019/HASANRAMAJ%20DION.msg" TargetMode="External"/><Relationship Id="rId104" Type="http://schemas.openxmlformats.org/officeDocument/2006/relationships/hyperlink" Target="../AppData/Local/Packages/Microsoft.MicrosoftEdge_8wekyb3d8bbwe/TempState/Downloads/ARRIVEE%202019/NOVEMBRE%202019/EHSTER%20AMELIE.msg" TargetMode="External"/><Relationship Id="rId125" Type="http://schemas.openxmlformats.org/officeDocument/2006/relationships/hyperlink" Target="../AppData/Local/Packages/Microsoft.MicrosoftEdge_8wekyb3d8bbwe/TempState/Downloads/ARRIVEE%202019/NOVEMBRE%202019/DUARTE%20YANIS.msg" TargetMode="External"/><Relationship Id="rId146" Type="http://schemas.openxmlformats.org/officeDocument/2006/relationships/hyperlink" Target="../AppData/Local/Packages/Microsoft.MicrosoftEdge_8wekyb3d8bbwe/TempState/Downloads/DEPART%202019/NOVEMBRE%202019/KAUFFMANN%20THIBAULT.msg" TargetMode="External"/><Relationship Id="rId167" Type="http://schemas.openxmlformats.org/officeDocument/2006/relationships/hyperlink" Target="../AppData/Local/Packages/Microsoft.MicrosoftEdge_8wekyb3d8bbwe/TempState/Downloads/DEPART%202019/NOVEMBRE%202019/RESCH%20AXEL.msg" TargetMode="External"/><Relationship Id="rId188" Type="http://schemas.openxmlformats.org/officeDocument/2006/relationships/hyperlink" Target="../AppData/Local/Packages/Microsoft.MicrosoftEdge_8wekyb3d8bbwe/TempState/Downloads/DEPART%202019/NOVEMBRE%202019/SIRAC%20NICOLAS.msg" TargetMode="External"/><Relationship Id="rId71" Type="http://schemas.openxmlformats.org/officeDocument/2006/relationships/hyperlink" Target="../AppData/Local/Packages/Microsoft.MicrosoftEdge_8wekyb3d8bbwe/TempState/Downloads/ARRIVEE%202019/NOVEMBRE%202019/NAWROT%20GUY-LOUP.msg" TargetMode="External"/><Relationship Id="rId92" Type="http://schemas.openxmlformats.org/officeDocument/2006/relationships/hyperlink" Target="../AppData/Local/Packages/Microsoft.MicrosoftEdge_8wekyb3d8bbwe/TempState/Downloads/ARRIVEE%202019/NOVEMBRE%202019/PICO%20LORENA.msg" TargetMode="External"/><Relationship Id="rId213" Type="http://schemas.openxmlformats.org/officeDocument/2006/relationships/hyperlink" Target="../AppData/Local/Packages/Microsoft.MicrosoftEdge_8wekyb3d8bbwe/TempState/Downloads/DEPART%202019/NOVEMBRE%202019/EKIZ%20MUSTAFA.msg" TargetMode="External"/><Relationship Id="rId234" Type="http://schemas.openxmlformats.org/officeDocument/2006/relationships/ctrlProp" Target="../ctrlProps/ctrlProp29.xml"/><Relationship Id="rId2" Type="http://schemas.openxmlformats.org/officeDocument/2006/relationships/hyperlink" Target="../AppData/Local/Packages/Microsoft.MicrosoftEdge_8wekyb3d8bbwe/TempState/Downloads/ARRIVEE%202019/NOVEMBRE%202019/GURKEN%20SERKAN.msg" TargetMode="External"/><Relationship Id="rId29" Type="http://schemas.openxmlformats.org/officeDocument/2006/relationships/hyperlink" Target="../AppData/Local/Packages/Microsoft.MicrosoftEdge_8wekyb3d8bbwe/TempState/Downloads/DEPART%202019/NOVEMBRE%202019/BAUDAIN%20ANOUK.msg" TargetMode="External"/><Relationship Id="rId40" Type="http://schemas.openxmlformats.org/officeDocument/2006/relationships/hyperlink" Target="../AppData/Local/Packages/Microsoft.MicrosoftEdge_8wekyb3d8bbwe/TempState/Downloads/ARRIVEE%202019/NOVEMBRE%202019/AFRIYIE%20ALEX.msg" TargetMode="External"/><Relationship Id="rId115" Type="http://schemas.openxmlformats.org/officeDocument/2006/relationships/hyperlink" Target="../AppData/Local/Packages/Microsoft.MicrosoftEdge_8wekyb3d8bbwe/TempState/Downloads/ARRIVEE%202019/NOVEMBRE%202019/FEHLMANN%20CELIA.msg" TargetMode="External"/><Relationship Id="rId136" Type="http://schemas.openxmlformats.org/officeDocument/2006/relationships/hyperlink" Target="../AppData/Local/Packages/Microsoft.MicrosoftEdge_8wekyb3d8bbwe/TempState/Downloads/ARRIVEE%202019/NOVEMBRE%202019/MAVONGOU%20IBRAHIM.msg" TargetMode="External"/><Relationship Id="rId157" Type="http://schemas.openxmlformats.org/officeDocument/2006/relationships/hyperlink" Target="../AppData/Local/Packages/Microsoft.MicrosoftEdge_8wekyb3d8bbwe/TempState/Downloads/DEPART%202019/NOVEMBRE%202019/ERNST%20MAXIME.msg" TargetMode="External"/><Relationship Id="rId178" Type="http://schemas.openxmlformats.org/officeDocument/2006/relationships/hyperlink" Target="../AppData/Local/Packages/Microsoft.MicrosoftEdge_8wekyb3d8bbwe/TempState/Downloads/DEPART%202019/NOVEMBRE%202019/GROFF%20PAULINE.msg" TargetMode="External"/><Relationship Id="rId61" Type="http://schemas.openxmlformats.org/officeDocument/2006/relationships/hyperlink" Target="../AppData/Local/Packages/Microsoft.MicrosoftEdge_8wekyb3d8bbwe/TempState/Downloads/DEPART%202019/NOVEMBRE%202019/DORE%20CHLOE.msg" TargetMode="External"/><Relationship Id="rId82" Type="http://schemas.openxmlformats.org/officeDocument/2006/relationships/hyperlink" Target="../AppData/Local/Packages/Microsoft.MicrosoftEdge_8wekyb3d8bbwe/TempState/Downloads/DEPART%202019/NOVEMBRE%202019/RECHSTEINER%20FLORIAN.msg" TargetMode="External"/><Relationship Id="rId199" Type="http://schemas.openxmlformats.org/officeDocument/2006/relationships/hyperlink" Target="../AppData/Local/Packages/Microsoft.MicrosoftEdge_8wekyb3d8bbwe/TempState/Downloads/ARRIVEE%202019/NOVEMBRE%202019/MONTAGNON%20LAURINE.msg" TargetMode="External"/><Relationship Id="rId203" Type="http://schemas.openxmlformats.org/officeDocument/2006/relationships/hyperlink" Target="../AppData/Local/Packages/Microsoft.MicrosoftEdge_8wekyb3d8bbwe/TempState/Downloads/DEPART%202019/NOVEMBRE%202019/KARAM%20ZAKARIA.msg" TargetMode="External"/><Relationship Id="rId19" Type="http://schemas.openxmlformats.org/officeDocument/2006/relationships/hyperlink" Target="../AppData/Local/Packages/Microsoft.MicrosoftEdge_8wekyb3d8bbwe/TempState/Downloads/ARRIVEE%202019/NOVEMBRE%202019/BOUKAZZOULA%20NASSIM.msg" TargetMode="External"/><Relationship Id="rId224" Type="http://schemas.openxmlformats.org/officeDocument/2006/relationships/hyperlink" Target="../AppData/Local/Packages/Microsoft.MicrosoftEdge_8wekyb3d8bbwe/TempState/Downloads/ARRIVEE%202019/NOVEMBRE%202019/SAINT-ARNOULT%20GUILLAUME.msg" TargetMode="External"/><Relationship Id="rId30" Type="http://schemas.openxmlformats.org/officeDocument/2006/relationships/hyperlink" Target="../AppData/Local/Packages/Microsoft.MicrosoftEdge_8wekyb3d8bbwe/TempState/Downloads/DEPART%202019/NOVEMBRE%202019/BOUKAZZOULA%20NASSIM.msg" TargetMode="External"/><Relationship Id="rId105" Type="http://schemas.openxmlformats.org/officeDocument/2006/relationships/hyperlink" Target="../AppData/Local/Packages/Microsoft.MicrosoftEdge_8wekyb3d8bbwe/TempState/Downloads/DEPART%202019/NOVEMBRE%202019/KRIKA%20CHIRINE.msg" TargetMode="External"/><Relationship Id="rId126" Type="http://schemas.openxmlformats.org/officeDocument/2006/relationships/hyperlink" Target="../AppData/Local/Packages/Microsoft.MicrosoftEdge_8wekyb3d8bbwe/TempState/Downloads/ARRIVEE%202019/NOVEMBRE%202019/GONZALEZ%20WENDY.msg" TargetMode="External"/><Relationship Id="rId147" Type="http://schemas.openxmlformats.org/officeDocument/2006/relationships/hyperlink" Target="../AppData/Local/Packages/Microsoft.MicrosoftEdge_8wekyb3d8bbwe/TempState/Downloads/DEPART%202019/NOVEMBRE%202019/PEUCH%20LOU.msg" TargetMode="External"/><Relationship Id="rId168" Type="http://schemas.openxmlformats.org/officeDocument/2006/relationships/hyperlink" Target="../AppData/Local/Packages/Microsoft.MicrosoftEdge_8wekyb3d8bbwe/TempState/Downloads/DEPART%202019/NOVEMBRE%202019/POTELLERET%20ARNAUD.msg" TargetMode="External"/><Relationship Id="rId51" Type="http://schemas.openxmlformats.org/officeDocument/2006/relationships/hyperlink" Target="../AppData/Local/Packages/Microsoft.MicrosoftEdge_8wekyb3d8bbwe/TempState/Downloads/ARRIVEE%202019/NOVEMBRE%202019/LEIDWANGER%20KIARA.msg" TargetMode="External"/><Relationship Id="rId72" Type="http://schemas.openxmlformats.org/officeDocument/2006/relationships/hyperlink" Target="../AppData/Local/Packages/Microsoft.MicrosoftEdge_8wekyb3d8bbwe/TempState/Downloads/ARRIVEE%202019/NOVEMBRE%202019/KLEIN%20HUGO.msg" TargetMode="External"/><Relationship Id="rId93" Type="http://schemas.openxmlformats.org/officeDocument/2006/relationships/hyperlink" Target="../AppData/Local/Packages/Microsoft.MicrosoftEdge_8wekyb3d8bbwe/TempState/Downloads/ARRIVEE%202019/NOVEMBRE%202019/GRIENENBERGER%20JULIE.msg" TargetMode="External"/><Relationship Id="rId189" Type="http://schemas.openxmlformats.org/officeDocument/2006/relationships/hyperlink" Target="../AppData/Local/Packages/Microsoft.MicrosoftEdge_8wekyb3d8bbwe/TempState/Downloads/ARRIVEE%202019/NOVEMBRE%202019/MARIN%20LEILA.msg" TargetMode="External"/><Relationship Id="rId3" Type="http://schemas.openxmlformats.org/officeDocument/2006/relationships/hyperlink" Target="../AppData/Local/Packages/Microsoft.MicrosoftEdge_8wekyb3d8bbwe/TempState/Downloads/ARRIVEE%202019/NOVEMBRE%202019/HUMBERT%20ANTHONY.msg" TargetMode="External"/><Relationship Id="rId214" Type="http://schemas.openxmlformats.org/officeDocument/2006/relationships/hyperlink" Target="../AppData/Local/Packages/Microsoft.MicrosoftEdge_8wekyb3d8bbwe/TempState/Downloads/DEPART%202019/NOVEMBRE%202019/SCHACKEMY%20VICTOR.msg" TargetMode="External"/><Relationship Id="rId235" Type="http://schemas.openxmlformats.org/officeDocument/2006/relationships/ctrlProp" Target="../ctrlProps/ctrlProp30.xml"/><Relationship Id="rId116" Type="http://schemas.openxmlformats.org/officeDocument/2006/relationships/hyperlink" Target="../AppData/Local/Packages/Microsoft.MicrosoftEdge_8wekyb3d8bbwe/TempState/Downloads/ARRIVEE%202019/NOVEMBRE%202019/GAIBLE%20DORIAN.msg" TargetMode="External"/><Relationship Id="rId137" Type="http://schemas.openxmlformats.org/officeDocument/2006/relationships/hyperlink" Target="../AppData/Local/Packages/Microsoft.MicrosoftEdge_8wekyb3d8bbwe/TempState/Downloads/ARRIVEE%202019/NOVEMBRE%202019/LIM%20DEBORAH.msg" TargetMode="External"/><Relationship Id="rId158" Type="http://schemas.openxmlformats.org/officeDocument/2006/relationships/hyperlink" Target="../AppData/Local/Packages/Microsoft.MicrosoftEdge_8wekyb3d8bbwe/TempState/Downloads/DEPART%202019/NOVEMBRE%202019/BACHA%20KAYLINE.msg" TargetMode="External"/><Relationship Id="rId20" Type="http://schemas.openxmlformats.org/officeDocument/2006/relationships/hyperlink" Target="../AppData/Local/Packages/Microsoft.MicrosoftEdge_8wekyb3d8bbwe/TempState/Downloads/ARRIVEE%202019/NOVEMBRE%202019/DUCOS%20LOUIS.msg" TargetMode="External"/><Relationship Id="rId41" Type="http://schemas.openxmlformats.org/officeDocument/2006/relationships/hyperlink" Target="../AppData/Local/Packages/Microsoft.MicrosoftEdge_8wekyb3d8bbwe/TempState/Downloads/ARRIVEE%202019/NOVEMBRE%202019/HERGARTEN%20JULIE.msg" TargetMode="External"/><Relationship Id="rId62" Type="http://schemas.openxmlformats.org/officeDocument/2006/relationships/hyperlink" Target="../AppData/Local/Packages/Microsoft.MicrosoftEdge_8wekyb3d8bbwe/TempState/Downloads/DEPART%202019/NOVEMBRE%202019/SOARES%20MAEVA.msg" TargetMode="External"/><Relationship Id="rId83" Type="http://schemas.openxmlformats.org/officeDocument/2006/relationships/hyperlink" Target="../AppData/Local/Packages/Microsoft.MicrosoftEdge_8wekyb3d8bbwe/TempState/Downloads/DEPART%202019/NOVEMBRE%202019/UNTEL%20PATRICK.msg" TargetMode="External"/><Relationship Id="rId179" Type="http://schemas.openxmlformats.org/officeDocument/2006/relationships/hyperlink" Target="../AppData/Local/Packages/Microsoft.MicrosoftEdge_8wekyb3d8bbwe/TempState/Downloads/ARRIVEE%202019/NOVEMBRE%202019/KADDOURY%20SARAH.msg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3" Type="http://schemas.openxmlformats.org/officeDocument/2006/relationships/ctrlProp" Target="../ctrlProps/ctrlProp34.xml"/><Relationship Id="rId7" Type="http://schemas.openxmlformats.org/officeDocument/2006/relationships/ctrlProp" Target="../ctrlProps/ctrlProp38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6" Type="http://schemas.openxmlformats.org/officeDocument/2006/relationships/ctrlProp" Target="../ctrlProps/ctrlProp37.xml"/><Relationship Id="rId5" Type="http://schemas.openxmlformats.org/officeDocument/2006/relationships/ctrlProp" Target="../ctrlProps/ctrlProp36.xml"/><Relationship Id="rId4" Type="http://schemas.openxmlformats.org/officeDocument/2006/relationships/ctrlProp" Target="../ctrlProps/ctrlProp3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O500"/>
  <sheetViews>
    <sheetView showGridLines="0" topLeftCell="D1" workbookViewId="0">
      <selection activeCell="E11" sqref="E11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18.42578125" style="5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45" style="5" bestFit="1" customWidth="1"/>
    <col min="9" max="9" width="20.7109375" style="5" customWidth="1"/>
    <col min="10" max="10" width="11.5703125" style="5" customWidth="1"/>
    <col min="11" max="11" width="23" style="5" customWidth="1"/>
    <col min="12" max="12" width="16.140625" style="5" bestFit="1" customWidth="1"/>
    <col min="13" max="13" width="11.42578125" style="5"/>
    <col min="14" max="14" width="46.28515625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226">
        <v>43647</v>
      </c>
      <c r="F3" s="227"/>
    </row>
    <row r="4" spans="1:15" ht="27" customHeight="1" x14ac:dyDescent="0.25">
      <c r="E4" s="35" t="s">
        <v>0</v>
      </c>
      <c r="F4" s="1">
        <f>COUNT(D10:D300)</f>
        <v>0</v>
      </c>
      <c r="G4" s="8"/>
      <c r="H4" s="9"/>
      <c r="I4" s="9"/>
    </row>
    <row r="5" spans="1:15" ht="20.100000000000001" customHeight="1" x14ac:dyDescent="0.3">
      <c r="E5" s="36" t="s">
        <v>1</v>
      </c>
      <c r="F5" s="67">
        <f>COUNTIF(J10:J300,"&lt;="&amp;5)-COUNTIF(J10:J300,"&lt;"&amp;1)</f>
        <v>0</v>
      </c>
      <c r="G5" s="10"/>
      <c r="H5" s="11"/>
      <c r="I5" s="11"/>
    </row>
    <row r="6" spans="1:15" ht="20.100000000000001" customHeight="1" x14ac:dyDescent="0.3">
      <c r="E6" s="52" t="s">
        <v>2</v>
      </c>
      <c r="F6" s="53">
        <f>COUNTIF(J10:J300,"&gt;=6")</f>
        <v>0</v>
      </c>
      <c r="G6" s="12"/>
      <c r="H6" s="13"/>
      <c r="I6" s="14"/>
    </row>
    <row r="7" spans="1:15" ht="20.100000000000001" customHeight="1" thickBot="1" x14ac:dyDescent="0.35">
      <c r="E7" s="54" t="s">
        <v>71</v>
      </c>
      <c r="F7" s="3">
        <f>SUM(L10:L300)</f>
        <v>0</v>
      </c>
      <c r="G7" s="12"/>
      <c r="H7" s="13"/>
      <c r="I7" s="14"/>
    </row>
    <row r="8" spans="1:15" ht="15.75" thickBot="1" x14ac:dyDescent="0.3"/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48" t="s">
        <v>12</v>
      </c>
      <c r="L9" s="51" t="s">
        <v>71</v>
      </c>
      <c r="N9" s="228" t="s">
        <v>623</v>
      </c>
      <c r="O9" s="229"/>
    </row>
    <row r="10" spans="1:15" x14ac:dyDescent="0.25">
      <c r="A10" s="17"/>
      <c r="B10" s="18"/>
      <c r="C10" s="18"/>
      <c r="D10" s="19"/>
      <c r="E10" s="20"/>
      <c r="F10" s="32"/>
      <c r="G10" s="32"/>
      <c r="H10" s="21"/>
      <c r="I10" s="19"/>
      <c r="J10" s="29">
        <f>NETWORKDAYS(D10,I10)</f>
        <v>0</v>
      </c>
      <c r="K10" s="55"/>
      <c r="L10" s="57"/>
      <c r="N10" s="203" t="s">
        <v>358</v>
      </c>
      <c r="O10" s="204">
        <f>COUNTIF(H10:H300,"ATTESTATIONS +25ANS")</f>
        <v>0</v>
      </c>
    </row>
    <row r="11" spans="1:15" x14ac:dyDescent="0.25">
      <c r="A11" s="22"/>
      <c r="B11" s="21"/>
      <c r="C11" s="21"/>
      <c r="D11" s="23"/>
      <c r="E11" s="24"/>
      <c r="F11" s="33"/>
      <c r="G11" s="21"/>
      <c r="H11" s="21"/>
      <c r="I11" s="23"/>
      <c r="J11" s="30">
        <f t="shared" ref="J11:J74" si="0">NETWORKDAYS(D11,I11)</f>
        <v>0</v>
      </c>
      <c r="K11" s="56"/>
      <c r="L11" s="46"/>
      <c r="N11" s="205" t="s">
        <v>355</v>
      </c>
      <c r="O11" s="206">
        <f>COUNTIF(H10:H300,"ATTESTATIONS DE PARTICIPATION A LA JDC")</f>
        <v>0</v>
      </c>
    </row>
    <row r="12" spans="1:15" x14ac:dyDescent="0.25">
      <c r="A12" s="25"/>
      <c r="B12" s="21"/>
      <c r="C12" s="21"/>
      <c r="D12" s="21"/>
      <c r="E12" s="24"/>
      <c r="F12" s="33"/>
      <c r="G12" s="21"/>
      <c r="H12" s="21"/>
      <c r="I12" s="21"/>
      <c r="J12" s="30">
        <f t="shared" si="0"/>
        <v>0</v>
      </c>
      <c r="K12" s="56"/>
      <c r="L12" s="46"/>
      <c r="N12" s="207" t="s">
        <v>354</v>
      </c>
      <c r="O12" s="208">
        <f>COUNTIF(H10:H300,"CHANGEMENT D'ADRESSE")</f>
        <v>0</v>
      </c>
    </row>
    <row r="13" spans="1:15" x14ac:dyDescent="0.25">
      <c r="A13" s="25"/>
      <c r="B13" s="21"/>
      <c r="C13" s="21"/>
      <c r="D13" s="21"/>
      <c r="E13" s="24"/>
      <c r="F13" s="33"/>
      <c r="G13" s="21"/>
      <c r="H13" s="21"/>
      <c r="I13" s="21"/>
      <c r="J13" s="30">
        <f t="shared" si="0"/>
        <v>0</v>
      </c>
      <c r="K13" s="56"/>
      <c r="L13" s="46"/>
      <c r="N13" s="205" t="s">
        <v>362</v>
      </c>
      <c r="O13" s="206">
        <f>COUNTIF(H10:H300,"CHANGEMENT SITUATION / NOM")</f>
        <v>0</v>
      </c>
    </row>
    <row r="14" spans="1:15" x14ac:dyDescent="0.25">
      <c r="A14" s="25"/>
      <c r="B14" s="21"/>
      <c r="C14" s="21"/>
      <c r="D14" s="23"/>
      <c r="E14" s="24"/>
      <c r="F14" s="33"/>
      <c r="G14" s="21"/>
      <c r="H14" s="21"/>
      <c r="I14" s="23"/>
      <c r="J14" s="30">
        <f t="shared" si="0"/>
        <v>0</v>
      </c>
      <c r="K14" s="56"/>
      <c r="L14" s="46"/>
      <c r="N14" s="207" t="s">
        <v>18</v>
      </c>
      <c r="O14" s="208">
        <f>COUNTIF(H10:H300,"CONVOCATION JDC")</f>
        <v>0</v>
      </c>
    </row>
    <row r="15" spans="1:15" x14ac:dyDescent="0.25">
      <c r="A15" s="25"/>
      <c r="B15" s="21"/>
      <c r="C15" s="21"/>
      <c r="D15" s="21"/>
      <c r="E15" s="24"/>
      <c r="F15" s="33"/>
      <c r="G15" s="21"/>
      <c r="H15" s="21"/>
      <c r="I15" s="21"/>
      <c r="J15" s="30">
        <f t="shared" si="0"/>
        <v>0</v>
      </c>
      <c r="K15" s="56"/>
      <c r="L15" s="46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25"/>
      <c r="B16" s="21"/>
      <c r="C16" s="21"/>
      <c r="D16" s="21"/>
      <c r="E16" s="34"/>
      <c r="F16" s="33"/>
      <c r="G16" s="21"/>
      <c r="H16" s="21"/>
      <c r="I16" s="21"/>
      <c r="J16" s="30">
        <f t="shared" si="0"/>
        <v>0</v>
      </c>
      <c r="K16" s="56"/>
      <c r="L16" s="46"/>
      <c r="N16" s="207" t="s">
        <v>19</v>
      </c>
      <c r="O16" s="208">
        <f>COUNTIF(H10:H300,"DECLARATION D'OPTION")</f>
        <v>0</v>
      </c>
    </row>
    <row r="17" spans="1:15" x14ac:dyDescent="0.25">
      <c r="A17" s="25"/>
      <c r="B17" s="21"/>
      <c r="C17" s="21"/>
      <c r="D17" s="21"/>
      <c r="E17" s="24"/>
      <c r="F17" s="33"/>
      <c r="G17" s="21"/>
      <c r="H17" s="21"/>
      <c r="I17" s="21"/>
      <c r="J17" s="30">
        <f t="shared" si="0"/>
        <v>0</v>
      </c>
      <c r="K17" s="56"/>
      <c r="L17" s="46"/>
      <c r="N17" s="205" t="s">
        <v>360</v>
      </c>
      <c r="O17" s="206">
        <f>COUNTIF(H10:H300,"DEMANDE ATTESTATION PROVISOIRE")</f>
        <v>0</v>
      </c>
    </row>
    <row r="18" spans="1:15" x14ac:dyDescent="0.25">
      <c r="A18" s="25"/>
      <c r="B18" s="21"/>
      <c r="C18" s="21"/>
      <c r="D18" s="21"/>
      <c r="E18" s="24"/>
      <c r="F18" s="33"/>
      <c r="G18" s="21"/>
      <c r="H18" s="21"/>
      <c r="I18" s="21"/>
      <c r="J18" s="30">
        <f t="shared" si="0"/>
        <v>0</v>
      </c>
      <c r="K18" s="56"/>
      <c r="L18" s="46"/>
      <c r="N18" s="207" t="s">
        <v>142</v>
      </c>
      <c r="O18" s="208">
        <f>COUNTIF(H10:H300,"DEMANDE DE DOCUMENTATION")</f>
        <v>0</v>
      </c>
    </row>
    <row r="19" spans="1:15" x14ac:dyDescent="0.25">
      <c r="A19" s="25"/>
      <c r="B19" s="21"/>
      <c r="C19" s="21"/>
      <c r="D19" s="21"/>
      <c r="E19" s="24"/>
      <c r="F19" s="33"/>
      <c r="G19" s="21"/>
      <c r="H19" s="21"/>
      <c r="I19" s="21"/>
      <c r="J19" s="30">
        <f t="shared" si="0"/>
        <v>0</v>
      </c>
      <c r="K19" s="56"/>
      <c r="L19" s="46"/>
      <c r="N19" s="205" t="s">
        <v>137</v>
      </c>
      <c r="O19" s="206">
        <f>COUNTIF(H10:H300,"DEMANDE D'ESS")</f>
        <v>0</v>
      </c>
    </row>
    <row r="20" spans="1:15" x14ac:dyDescent="0.25">
      <c r="A20" s="25"/>
      <c r="B20" s="21"/>
      <c r="C20" s="21"/>
      <c r="D20" s="21"/>
      <c r="E20" s="24"/>
      <c r="F20" s="33"/>
      <c r="G20" s="21"/>
      <c r="H20" s="21"/>
      <c r="I20" s="21"/>
      <c r="J20" s="30">
        <f t="shared" si="0"/>
        <v>0</v>
      </c>
      <c r="K20" s="56"/>
      <c r="L20" s="46"/>
      <c r="N20" s="207" t="s">
        <v>14</v>
      </c>
      <c r="O20" s="208">
        <f>COUNTIF(H10:H300,"DEMANDE D'EXEMPTION")</f>
        <v>0</v>
      </c>
    </row>
    <row r="21" spans="1:15" x14ac:dyDescent="0.25">
      <c r="A21" s="25"/>
      <c r="B21" s="21"/>
      <c r="C21" s="21"/>
      <c r="D21" s="23"/>
      <c r="E21" s="24"/>
      <c r="F21" s="33"/>
      <c r="G21" s="21"/>
      <c r="H21" s="21"/>
      <c r="I21" s="23"/>
      <c r="J21" s="30">
        <f t="shared" si="0"/>
        <v>0</v>
      </c>
      <c r="K21" s="56"/>
      <c r="L21" s="46"/>
      <c r="N21" s="205" t="s">
        <v>363</v>
      </c>
      <c r="O21" s="206">
        <f>COUNTIF(H10:H300,"DOUBLES NATIONAUX")</f>
        <v>0</v>
      </c>
    </row>
    <row r="22" spans="1:15" x14ac:dyDescent="0.25">
      <c r="A22" s="25"/>
      <c r="B22" s="21"/>
      <c r="C22" s="21"/>
      <c r="D22" s="23"/>
      <c r="E22" s="24"/>
      <c r="F22" s="33"/>
      <c r="G22" s="21"/>
      <c r="H22" s="21"/>
      <c r="I22" s="23"/>
      <c r="J22" s="30">
        <f t="shared" si="0"/>
        <v>0</v>
      </c>
      <c r="K22" s="56"/>
      <c r="L22" s="46"/>
      <c r="N22" s="207" t="s">
        <v>356</v>
      </c>
      <c r="O22" s="208">
        <f>COUNTIF(H10:H300,"NUMERO IDENTIFIANT DEFENSE")</f>
        <v>0</v>
      </c>
    </row>
    <row r="23" spans="1:15" x14ac:dyDescent="0.25">
      <c r="A23" s="25"/>
      <c r="B23" s="21"/>
      <c r="C23" s="21"/>
      <c r="D23" s="21"/>
      <c r="E23" s="24"/>
      <c r="F23" s="33"/>
      <c r="G23" s="21"/>
      <c r="H23" s="21"/>
      <c r="I23" s="21"/>
      <c r="J23" s="30">
        <f t="shared" si="0"/>
        <v>0</v>
      </c>
      <c r="K23" s="56"/>
      <c r="L23" s="46"/>
      <c r="N23" s="205" t="s">
        <v>15</v>
      </c>
      <c r="O23" s="206">
        <f>COUNTIF(H10:H300,"OBJECTEUR DE CONSCIENCE")</f>
        <v>0</v>
      </c>
    </row>
    <row r="24" spans="1:15" x14ac:dyDescent="0.25">
      <c r="A24" s="25"/>
      <c r="B24" s="21"/>
      <c r="C24" s="21"/>
      <c r="D24" s="21"/>
      <c r="E24" s="24"/>
      <c r="F24" s="33"/>
      <c r="G24" s="21"/>
      <c r="H24" s="21"/>
      <c r="I24" s="21"/>
      <c r="J24" s="30">
        <f t="shared" si="0"/>
        <v>0</v>
      </c>
      <c r="K24" s="56"/>
      <c r="L24" s="46"/>
      <c r="N24" s="207" t="s">
        <v>16</v>
      </c>
      <c r="O24" s="208">
        <f>COUNTIF(H10:H300,"RECENSEMENT")</f>
        <v>0</v>
      </c>
    </row>
    <row r="25" spans="1:15" x14ac:dyDescent="0.25">
      <c r="A25" s="25"/>
      <c r="B25" s="21"/>
      <c r="C25" s="21"/>
      <c r="D25" s="21"/>
      <c r="E25" s="24"/>
      <c r="F25" s="33"/>
      <c r="G25" s="21"/>
      <c r="H25" s="21"/>
      <c r="I25" s="21"/>
      <c r="J25" s="30">
        <f t="shared" si="0"/>
        <v>0</v>
      </c>
      <c r="K25" s="56"/>
      <c r="L25" s="46"/>
      <c r="N25" s="205" t="s">
        <v>359</v>
      </c>
      <c r="O25" s="206">
        <f>COUNTIF(H10:H300,"RENSEIGNEMENTS SUR LA JDC")</f>
        <v>0</v>
      </c>
    </row>
    <row r="26" spans="1:15" x14ac:dyDescent="0.25">
      <c r="A26" s="25"/>
      <c r="B26" s="21"/>
      <c r="C26" s="21"/>
      <c r="D26" s="21"/>
      <c r="E26" s="24"/>
      <c r="F26" s="33"/>
      <c r="G26" s="21"/>
      <c r="H26" s="21"/>
      <c r="I26" s="21"/>
      <c r="J26" s="30">
        <f t="shared" si="0"/>
        <v>0</v>
      </c>
      <c r="K26" s="56"/>
      <c r="L26" s="46"/>
      <c r="N26" s="207" t="s">
        <v>43</v>
      </c>
      <c r="O26" s="208">
        <f>COUNTIF(H10:H300,"REPORT JDC")</f>
        <v>0</v>
      </c>
    </row>
    <row r="27" spans="1:15" ht="15.75" thickBot="1" x14ac:dyDescent="0.3">
      <c r="A27" s="25"/>
      <c r="B27" s="21"/>
      <c r="C27" s="21"/>
      <c r="D27" s="21"/>
      <c r="E27" s="24"/>
      <c r="F27" s="33"/>
      <c r="G27" s="21"/>
      <c r="H27" s="21"/>
      <c r="I27" s="21"/>
      <c r="J27" s="30">
        <f t="shared" si="0"/>
        <v>0</v>
      </c>
      <c r="K27" s="56"/>
      <c r="L27" s="46"/>
      <c r="N27" s="209" t="s">
        <v>361</v>
      </c>
      <c r="O27" s="210">
        <f>COUNTIF(H10:H300,"VERIFICATION NATIONALITE")</f>
        <v>0</v>
      </c>
    </row>
    <row r="28" spans="1:15" x14ac:dyDescent="0.25">
      <c r="A28" s="25"/>
      <c r="B28" s="21"/>
      <c r="C28" s="21"/>
      <c r="D28" s="23"/>
      <c r="E28" s="24"/>
      <c r="F28" s="33"/>
      <c r="G28" s="21"/>
      <c r="H28" s="21"/>
      <c r="I28" s="23"/>
      <c r="J28" s="30">
        <f t="shared" si="0"/>
        <v>0</v>
      </c>
      <c r="K28" s="56"/>
      <c r="L28" s="46"/>
    </row>
    <row r="29" spans="1:15" x14ac:dyDescent="0.25">
      <c r="A29" s="25"/>
      <c r="B29" s="21"/>
      <c r="C29" s="21"/>
      <c r="D29" s="21"/>
      <c r="E29" s="24"/>
      <c r="F29" s="33"/>
      <c r="G29" s="21"/>
      <c r="H29" s="21"/>
      <c r="I29" s="21"/>
      <c r="J29" s="30">
        <f t="shared" si="0"/>
        <v>0</v>
      </c>
      <c r="K29" s="56"/>
      <c r="L29" s="46"/>
    </row>
    <row r="30" spans="1:15" x14ac:dyDescent="0.25">
      <c r="A30" s="25"/>
      <c r="B30" s="21"/>
      <c r="C30" s="21"/>
      <c r="D30" s="21"/>
      <c r="E30" s="24"/>
      <c r="F30" s="33"/>
      <c r="G30" s="21"/>
      <c r="H30" s="21"/>
      <c r="I30" s="21"/>
      <c r="J30" s="30">
        <f t="shared" si="0"/>
        <v>0</v>
      </c>
      <c r="K30" s="56"/>
      <c r="L30" s="46"/>
    </row>
    <row r="31" spans="1:15" x14ac:dyDescent="0.25">
      <c r="A31" s="25"/>
      <c r="B31" s="21"/>
      <c r="C31" s="21"/>
      <c r="D31" s="21"/>
      <c r="E31" s="24"/>
      <c r="F31" s="33"/>
      <c r="G31" s="21"/>
      <c r="H31" s="21"/>
      <c r="I31" s="21"/>
      <c r="J31" s="30">
        <f t="shared" si="0"/>
        <v>0</v>
      </c>
      <c r="K31" s="56"/>
      <c r="L31" s="46"/>
    </row>
    <row r="32" spans="1:15" x14ac:dyDescent="0.25">
      <c r="A32" s="25"/>
      <c r="B32" s="21"/>
      <c r="C32" s="21"/>
      <c r="D32" s="21"/>
      <c r="E32" s="24"/>
      <c r="F32" s="33"/>
      <c r="G32" s="21"/>
      <c r="H32" s="21"/>
      <c r="I32" s="21"/>
      <c r="J32" s="30">
        <f t="shared" si="0"/>
        <v>0</v>
      </c>
      <c r="K32" s="56"/>
      <c r="L32" s="46"/>
    </row>
    <row r="33" spans="1:12" x14ac:dyDescent="0.25">
      <c r="A33" s="25"/>
      <c r="B33" s="21"/>
      <c r="C33" s="21"/>
      <c r="D33" s="21"/>
      <c r="E33" s="24"/>
      <c r="F33" s="33"/>
      <c r="G33" s="21"/>
      <c r="H33" s="21"/>
      <c r="I33" s="21"/>
      <c r="J33" s="30">
        <f t="shared" si="0"/>
        <v>0</v>
      </c>
      <c r="K33" s="56"/>
      <c r="L33" s="46"/>
    </row>
    <row r="34" spans="1:12" x14ac:dyDescent="0.25">
      <c r="A34" s="25"/>
      <c r="B34" s="21"/>
      <c r="C34" s="21"/>
      <c r="D34" s="21"/>
      <c r="E34" s="24"/>
      <c r="F34" s="33"/>
      <c r="G34" s="21"/>
      <c r="H34" s="21"/>
      <c r="I34" s="21"/>
      <c r="J34" s="30">
        <f t="shared" si="0"/>
        <v>0</v>
      </c>
      <c r="K34" s="56"/>
      <c r="L34" s="46"/>
    </row>
    <row r="35" spans="1:12" x14ac:dyDescent="0.25">
      <c r="A35" s="25"/>
      <c r="B35" s="21"/>
      <c r="C35" s="21"/>
      <c r="D35" s="21"/>
      <c r="E35" s="24"/>
      <c r="F35" s="33"/>
      <c r="G35" s="21"/>
      <c r="H35" s="21"/>
      <c r="I35" s="21"/>
      <c r="J35" s="30">
        <f t="shared" si="0"/>
        <v>0</v>
      </c>
      <c r="K35" s="56"/>
      <c r="L35" s="46"/>
    </row>
    <row r="36" spans="1:12" x14ac:dyDescent="0.25">
      <c r="A36" s="25"/>
      <c r="B36" s="21"/>
      <c r="C36" s="21"/>
      <c r="D36" s="21"/>
      <c r="E36" s="24"/>
      <c r="F36" s="33"/>
      <c r="G36" s="21"/>
      <c r="H36" s="21"/>
      <c r="I36" s="21"/>
      <c r="J36" s="30">
        <f t="shared" si="0"/>
        <v>0</v>
      </c>
      <c r="K36" s="56"/>
      <c r="L36" s="46"/>
    </row>
    <row r="37" spans="1:12" x14ac:dyDescent="0.25">
      <c r="A37" s="25"/>
      <c r="B37" s="21"/>
      <c r="C37" s="21"/>
      <c r="D37" s="21"/>
      <c r="E37" s="24"/>
      <c r="F37" s="33"/>
      <c r="G37" s="21"/>
      <c r="H37" s="21"/>
      <c r="I37" s="21"/>
      <c r="J37" s="30">
        <f t="shared" si="0"/>
        <v>0</v>
      </c>
      <c r="K37" s="56"/>
      <c r="L37" s="46"/>
    </row>
    <row r="38" spans="1:12" x14ac:dyDescent="0.25">
      <c r="A38" s="25"/>
      <c r="B38" s="21"/>
      <c r="C38" s="21"/>
      <c r="D38" s="21"/>
      <c r="E38" s="24"/>
      <c r="F38" s="33"/>
      <c r="G38" s="21"/>
      <c r="H38" s="21"/>
      <c r="I38" s="21"/>
      <c r="J38" s="30">
        <f t="shared" si="0"/>
        <v>0</v>
      </c>
      <c r="K38" s="56"/>
      <c r="L38" s="46"/>
    </row>
    <row r="39" spans="1:12" x14ac:dyDescent="0.25">
      <c r="A39" s="25"/>
      <c r="B39" s="21"/>
      <c r="C39" s="21"/>
      <c r="D39" s="21"/>
      <c r="E39" s="24"/>
      <c r="F39" s="33"/>
      <c r="G39" s="21"/>
      <c r="H39" s="21"/>
      <c r="I39" s="21"/>
      <c r="J39" s="30">
        <f t="shared" si="0"/>
        <v>0</v>
      </c>
      <c r="K39" s="56"/>
      <c r="L39" s="46"/>
    </row>
    <row r="40" spans="1:12" x14ac:dyDescent="0.25">
      <c r="A40" s="25"/>
      <c r="B40" s="21"/>
      <c r="C40" s="21"/>
      <c r="D40" s="21"/>
      <c r="E40" s="24"/>
      <c r="F40" s="33"/>
      <c r="G40" s="21"/>
      <c r="H40" s="21"/>
      <c r="I40" s="21"/>
      <c r="J40" s="30">
        <f t="shared" si="0"/>
        <v>0</v>
      </c>
      <c r="K40" s="56"/>
      <c r="L40" s="46"/>
    </row>
    <row r="41" spans="1:12" x14ac:dyDescent="0.25">
      <c r="A41" s="25"/>
      <c r="B41" s="21"/>
      <c r="C41" s="21"/>
      <c r="D41" s="21"/>
      <c r="E41" s="24"/>
      <c r="F41" s="33"/>
      <c r="G41" s="21"/>
      <c r="H41" s="21"/>
      <c r="I41" s="21"/>
      <c r="J41" s="30">
        <f t="shared" si="0"/>
        <v>0</v>
      </c>
      <c r="K41" s="56"/>
      <c r="L41" s="46"/>
    </row>
    <row r="42" spans="1:12" x14ac:dyDescent="0.25">
      <c r="A42" s="25"/>
      <c r="B42" s="21"/>
      <c r="C42" s="21"/>
      <c r="D42" s="21"/>
      <c r="E42" s="24"/>
      <c r="F42" s="33"/>
      <c r="G42" s="21"/>
      <c r="H42" s="21"/>
      <c r="I42" s="21"/>
      <c r="J42" s="30">
        <f t="shared" si="0"/>
        <v>0</v>
      </c>
      <c r="K42" s="56"/>
      <c r="L42" s="46"/>
    </row>
    <row r="43" spans="1:12" x14ac:dyDescent="0.25">
      <c r="A43" s="22"/>
      <c r="B43" s="21"/>
      <c r="C43" s="21"/>
      <c r="D43" s="21"/>
      <c r="E43" s="24"/>
      <c r="F43" s="33"/>
      <c r="G43" s="21"/>
      <c r="H43" s="21"/>
      <c r="I43" s="21"/>
      <c r="J43" s="30">
        <f t="shared" si="0"/>
        <v>0</v>
      </c>
      <c r="K43" s="56"/>
      <c r="L43" s="46"/>
    </row>
    <row r="44" spans="1:12" x14ac:dyDescent="0.25">
      <c r="A44" s="25"/>
      <c r="B44" s="21"/>
      <c r="C44" s="21"/>
      <c r="D44" s="21"/>
      <c r="E44" s="24"/>
      <c r="F44" s="33"/>
      <c r="G44" s="21"/>
      <c r="H44" s="21"/>
      <c r="I44" s="21"/>
      <c r="J44" s="30">
        <f t="shared" si="0"/>
        <v>0</v>
      </c>
      <c r="K44" s="56"/>
      <c r="L44" s="46"/>
    </row>
    <row r="45" spans="1:12" x14ac:dyDescent="0.25">
      <c r="A45" s="25"/>
      <c r="B45" s="21"/>
      <c r="C45" s="21"/>
      <c r="D45" s="21"/>
      <c r="E45" s="24"/>
      <c r="F45" s="33"/>
      <c r="G45" s="21"/>
      <c r="H45" s="21"/>
      <c r="I45" s="21"/>
      <c r="J45" s="30">
        <f t="shared" si="0"/>
        <v>0</v>
      </c>
      <c r="K45" s="56"/>
      <c r="L45" s="46"/>
    </row>
    <row r="46" spans="1:12" x14ac:dyDescent="0.25">
      <c r="A46" s="25"/>
      <c r="B46" s="21"/>
      <c r="C46" s="21"/>
      <c r="D46" s="21"/>
      <c r="E46" s="24"/>
      <c r="F46" s="33"/>
      <c r="G46" s="21"/>
      <c r="H46" s="21"/>
      <c r="I46" s="21"/>
      <c r="J46" s="30">
        <f t="shared" si="0"/>
        <v>0</v>
      </c>
      <c r="K46" s="56"/>
      <c r="L46" s="46"/>
    </row>
    <row r="47" spans="1:12" x14ac:dyDescent="0.25">
      <c r="A47" s="25"/>
      <c r="B47" s="21"/>
      <c r="C47" s="21"/>
      <c r="D47" s="21"/>
      <c r="E47" s="24"/>
      <c r="F47" s="33"/>
      <c r="G47" s="21"/>
      <c r="H47" s="21"/>
      <c r="I47" s="21"/>
      <c r="J47" s="30">
        <f t="shared" si="0"/>
        <v>0</v>
      </c>
      <c r="K47" s="56"/>
      <c r="L47" s="46"/>
    </row>
    <row r="48" spans="1:12" x14ac:dyDescent="0.25">
      <c r="A48" s="25"/>
      <c r="B48" s="21"/>
      <c r="C48" s="21"/>
      <c r="D48" s="21"/>
      <c r="E48" s="24"/>
      <c r="F48" s="33"/>
      <c r="G48" s="21"/>
      <c r="H48" s="21"/>
      <c r="I48" s="21"/>
      <c r="J48" s="30">
        <f t="shared" si="0"/>
        <v>0</v>
      </c>
      <c r="K48" s="56"/>
      <c r="L48" s="46"/>
    </row>
    <row r="49" spans="1:12" x14ac:dyDescent="0.25">
      <c r="A49" s="25"/>
      <c r="B49" s="21"/>
      <c r="C49" s="21"/>
      <c r="D49" s="21"/>
      <c r="E49" s="24"/>
      <c r="F49" s="33"/>
      <c r="G49" s="21"/>
      <c r="H49" s="21"/>
      <c r="I49" s="21"/>
      <c r="J49" s="30">
        <f t="shared" si="0"/>
        <v>0</v>
      </c>
      <c r="K49" s="56"/>
      <c r="L49" s="46"/>
    </row>
    <row r="50" spans="1:12" x14ac:dyDescent="0.25">
      <c r="A50" s="25"/>
      <c r="B50" s="21"/>
      <c r="C50" s="21"/>
      <c r="D50" s="21"/>
      <c r="E50" s="24"/>
      <c r="F50" s="33"/>
      <c r="G50" s="21"/>
      <c r="H50" s="21"/>
      <c r="I50" s="21"/>
      <c r="J50" s="30">
        <f t="shared" si="0"/>
        <v>0</v>
      </c>
      <c r="K50" s="56"/>
      <c r="L50" s="46"/>
    </row>
    <row r="51" spans="1:12" x14ac:dyDescent="0.25">
      <c r="A51" s="22"/>
      <c r="B51" s="21"/>
      <c r="C51" s="21"/>
      <c r="D51" s="21"/>
      <c r="E51" s="24"/>
      <c r="F51" s="33"/>
      <c r="G51" s="21"/>
      <c r="H51" s="21"/>
      <c r="I51" s="21"/>
      <c r="J51" s="30">
        <f t="shared" si="0"/>
        <v>0</v>
      </c>
      <c r="K51" s="56"/>
      <c r="L51" s="46"/>
    </row>
    <row r="52" spans="1:12" x14ac:dyDescent="0.25">
      <c r="A52" s="25"/>
      <c r="B52" s="21"/>
      <c r="C52" s="21"/>
      <c r="D52" s="21"/>
      <c r="E52" s="24"/>
      <c r="F52" s="33"/>
      <c r="G52" s="21"/>
      <c r="H52" s="21"/>
      <c r="I52" s="21"/>
      <c r="J52" s="30">
        <f t="shared" si="0"/>
        <v>0</v>
      </c>
      <c r="K52" s="56"/>
      <c r="L52" s="46"/>
    </row>
    <row r="53" spans="1:12" x14ac:dyDescent="0.25">
      <c r="A53" s="25"/>
      <c r="B53" s="21"/>
      <c r="C53" s="21"/>
      <c r="D53" s="21"/>
      <c r="E53" s="24"/>
      <c r="F53" s="33"/>
      <c r="G53" s="21"/>
      <c r="H53" s="21"/>
      <c r="I53" s="21"/>
      <c r="J53" s="30">
        <f t="shared" si="0"/>
        <v>0</v>
      </c>
      <c r="K53" s="56"/>
      <c r="L53" s="46"/>
    </row>
    <row r="54" spans="1:12" x14ac:dyDescent="0.25">
      <c r="A54" s="25"/>
      <c r="B54" s="21"/>
      <c r="C54" s="21"/>
      <c r="D54" s="21"/>
      <c r="E54" s="24"/>
      <c r="F54" s="33"/>
      <c r="G54" s="21"/>
      <c r="H54" s="21"/>
      <c r="I54" s="21"/>
      <c r="J54" s="30">
        <f t="shared" si="0"/>
        <v>0</v>
      </c>
      <c r="K54" s="56"/>
      <c r="L54" s="46"/>
    </row>
    <row r="55" spans="1:12" x14ac:dyDescent="0.25">
      <c r="A55" s="25"/>
      <c r="B55" s="21"/>
      <c r="C55" s="21"/>
      <c r="D55" s="21"/>
      <c r="E55" s="24"/>
      <c r="F55" s="33"/>
      <c r="G55" s="21"/>
      <c r="H55" s="21"/>
      <c r="I55" s="21"/>
      <c r="J55" s="30">
        <f t="shared" si="0"/>
        <v>0</v>
      </c>
      <c r="K55" s="56"/>
      <c r="L55" s="46"/>
    </row>
    <row r="56" spans="1:12" x14ac:dyDescent="0.25">
      <c r="A56" s="25"/>
      <c r="B56" s="21"/>
      <c r="C56" s="21"/>
      <c r="D56" s="21"/>
      <c r="E56" s="24"/>
      <c r="F56" s="33"/>
      <c r="G56" s="21"/>
      <c r="H56" s="21"/>
      <c r="I56" s="21"/>
      <c r="J56" s="30">
        <f t="shared" si="0"/>
        <v>0</v>
      </c>
      <c r="K56" s="56"/>
      <c r="L56" s="46"/>
    </row>
    <row r="57" spans="1:12" x14ac:dyDescent="0.25">
      <c r="A57" s="25"/>
      <c r="B57" s="21"/>
      <c r="C57" s="21"/>
      <c r="D57" s="21"/>
      <c r="E57" s="24"/>
      <c r="F57" s="33"/>
      <c r="G57" s="21"/>
      <c r="H57" s="21"/>
      <c r="I57" s="21"/>
      <c r="J57" s="30">
        <f t="shared" si="0"/>
        <v>0</v>
      </c>
      <c r="K57" s="56"/>
      <c r="L57" s="46"/>
    </row>
    <row r="58" spans="1:12" x14ac:dyDescent="0.25">
      <c r="A58" s="25"/>
      <c r="B58" s="21"/>
      <c r="C58" s="21"/>
      <c r="D58" s="21"/>
      <c r="E58" s="24"/>
      <c r="F58" s="33"/>
      <c r="G58" s="21"/>
      <c r="H58" s="21"/>
      <c r="I58" s="21"/>
      <c r="J58" s="30">
        <f t="shared" si="0"/>
        <v>0</v>
      </c>
      <c r="K58" s="56"/>
      <c r="L58" s="46"/>
    </row>
    <row r="59" spans="1:12" x14ac:dyDescent="0.25">
      <c r="A59" s="25"/>
      <c r="B59" s="21"/>
      <c r="C59" s="21"/>
      <c r="D59" s="21"/>
      <c r="E59" s="24"/>
      <c r="F59" s="33"/>
      <c r="G59" s="21"/>
      <c r="H59" s="21"/>
      <c r="I59" s="21"/>
      <c r="J59" s="30">
        <f t="shared" si="0"/>
        <v>0</v>
      </c>
      <c r="K59" s="56"/>
      <c r="L59" s="46"/>
    </row>
    <row r="60" spans="1:12" x14ac:dyDescent="0.25">
      <c r="A60" s="25"/>
      <c r="B60" s="21"/>
      <c r="C60" s="21"/>
      <c r="D60" s="21"/>
      <c r="E60" s="24"/>
      <c r="F60" s="33"/>
      <c r="G60" s="21"/>
      <c r="H60" s="21"/>
      <c r="I60" s="21"/>
      <c r="J60" s="30">
        <f t="shared" si="0"/>
        <v>0</v>
      </c>
      <c r="K60" s="56"/>
      <c r="L60" s="46"/>
    </row>
    <row r="61" spans="1:12" x14ac:dyDescent="0.25">
      <c r="A61" s="25"/>
      <c r="B61" s="21"/>
      <c r="C61" s="21"/>
      <c r="D61" s="21"/>
      <c r="E61" s="24"/>
      <c r="F61" s="33"/>
      <c r="G61" s="21"/>
      <c r="H61" s="21"/>
      <c r="I61" s="21"/>
      <c r="J61" s="30">
        <f t="shared" si="0"/>
        <v>0</v>
      </c>
      <c r="K61" s="56"/>
      <c r="L61" s="46"/>
    </row>
    <row r="62" spans="1:12" x14ac:dyDescent="0.25">
      <c r="A62" s="25"/>
      <c r="B62" s="21"/>
      <c r="C62" s="21"/>
      <c r="D62" s="21"/>
      <c r="E62" s="24"/>
      <c r="F62" s="33"/>
      <c r="G62" s="21"/>
      <c r="H62" s="21"/>
      <c r="I62" s="21"/>
      <c r="J62" s="30">
        <f t="shared" si="0"/>
        <v>0</v>
      </c>
      <c r="K62" s="56"/>
      <c r="L62" s="46"/>
    </row>
    <row r="63" spans="1:12" x14ac:dyDescent="0.25">
      <c r="A63" s="25"/>
      <c r="B63" s="21"/>
      <c r="C63" s="21"/>
      <c r="D63" s="21"/>
      <c r="E63" s="24"/>
      <c r="F63" s="33"/>
      <c r="G63" s="21"/>
      <c r="H63" s="21"/>
      <c r="I63" s="21"/>
      <c r="J63" s="30">
        <f t="shared" si="0"/>
        <v>0</v>
      </c>
      <c r="K63" s="56"/>
      <c r="L63" s="46"/>
    </row>
    <row r="64" spans="1:12" x14ac:dyDescent="0.25">
      <c r="A64" s="25"/>
      <c r="B64" s="21"/>
      <c r="C64" s="21"/>
      <c r="D64" s="21"/>
      <c r="E64" s="24"/>
      <c r="F64" s="33"/>
      <c r="G64" s="21"/>
      <c r="H64" s="21"/>
      <c r="I64" s="21"/>
      <c r="J64" s="30">
        <f t="shared" si="0"/>
        <v>0</v>
      </c>
      <c r="K64" s="56"/>
      <c r="L64" s="46"/>
    </row>
    <row r="65" spans="1:12" x14ac:dyDescent="0.25">
      <c r="A65" s="25"/>
      <c r="B65" s="21"/>
      <c r="C65" s="21"/>
      <c r="D65" s="21"/>
      <c r="E65" s="24"/>
      <c r="F65" s="33"/>
      <c r="G65" s="21"/>
      <c r="H65" s="21"/>
      <c r="I65" s="21"/>
      <c r="J65" s="30">
        <f t="shared" si="0"/>
        <v>0</v>
      </c>
      <c r="K65" s="56"/>
      <c r="L65" s="46"/>
    </row>
    <row r="66" spans="1:12" x14ac:dyDescent="0.25">
      <c r="A66" s="25"/>
      <c r="B66" s="21"/>
      <c r="C66" s="21"/>
      <c r="D66" s="21"/>
      <c r="E66" s="24"/>
      <c r="F66" s="33"/>
      <c r="G66" s="21"/>
      <c r="H66" s="21"/>
      <c r="I66" s="21"/>
      <c r="J66" s="30">
        <f t="shared" si="0"/>
        <v>0</v>
      </c>
      <c r="K66" s="56"/>
      <c r="L66" s="46"/>
    </row>
    <row r="67" spans="1:12" x14ac:dyDescent="0.25">
      <c r="A67" s="25"/>
      <c r="B67" s="21"/>
      <c r="C67" s="21"/>
      <c r="D67" s="21"/>
      <c r="E67" s="24"/>
      <c r="F67" s="33"/>
      <c r="G67" s="21"/>
      <c r="H67" s="21"/>
      <c r="I67" s="21"/>
      <c r="J67" s="30">
        <f t="shared" si="0"/>
        <v>0</v>
      </c>
      <c r="K67" s="56"/>
      <c r="L67" s="46"/>
    </row>
    <row r="68" spans="1:12" x14ac:dyDescent="0.25">
      <c r="A68" s="25"/>
      <c r="B68" s="21"/>
      <c r="C68" s="21"/>
      <c r="D68" s="21"/>
      <c r="E68" s="24"/>
      <c r="F68" s="33"/>
      <c r="G68" s="21"/>
      <c r="H68" s="21"/>
      <c r="I68" s="21"/>
      <c r="J68" s="30">
        <f t="shared" si="0"/>
        <v>0</v>
      </c>
      <c r="K68" s="56"/>
      <c r="L68" s="46"/>
    </row>
    <row r="69" spans="1:12" x14ac:dyDescent="0.25">
      <c r="A69" s="25"/>
      <c r="B69" s="21"/>
      <c r="C69" s="21"/>
      <c r="D69" s="21"/>
      <c r="E69" s="24"/>
      <c r="F69" s="33"/>
      <c r="G69" s="21"/>
      <c r="H69" s="21"/>
      <c r="I69" s="21"/>
      <c r="J69" s="30">
        <f t="shared" si="0"/>
        <v>0</v>
      </c>
      <c r="K69" s="56"/>
      <c r="L69" s="46"/>
    </row>
    <row r="70" spans="1:12" x14ac:dyDescent="0.25">
      <c r="A70" s="25"/>
      <c r="B70" s="21"/>
      <c r="C70" s="21"/>
      <c r="D70" s="21"/>
      <c r="E70" s="24"/>
      <c r="F70" s="33"/>
      <c r="G70" s="21"/>
      <c r="H70" s="21"/>
      <c r="I70" s="21"/>
      <c r="J70" s="30">
        <f t="shared" si="0"/>
        <v>0</v>
      </c>
      <c r="K70" s="56"/>
      <c r="L70" s="46"/>
    </row>
    <row r="71" spans="1:12" x14ac:dyDescent="0.25">
      <c r="A71" s="25"/>
      <c r="B71" s="21"/>
      <c r="C71" s="21"/>
      <c r="D71" s="21"/>
      <c r="E71" s="24"/>
      <c r="F71" s="33"/>
      <c r="G71" s="21"/>
      <c r="H71" s="21"/>
      <c r="I71" s="21"/>
      <c r="J71" s="30">
        <f t="shared" si="0"/>
        <v>0</v>
      </c>
      <c r="K71" s="56"/>
      <c r="L71" s="46"/>
    </row>
    <row r="72" spans="1:12" x14ac:dyDescent="0.25">
      <c r="A72" s="25"/>
      <c r="B72" s="21"/>
      <c r="C72" s="21"/>
      <c r="D72" s="21"/>
      <c r="E72" s="24"/>
      <c r="F72" s="33"/>
      <c r="G72" s="21"/>
      <c r="H72" s="21"/>
      <c r="I72" s="21"/>
      <c r="J72" s="30">
        <f t="shared" si="0"/>
        <v>0</v>
      </c>
      <c r="K72" s="56"/>
      <c r="L72" s="46"/>
    </row>
    <row r="73" spans="1:12" x14ac:dyDescent="0.25">
      <c r="A73" s="25"/>
      <c r="B73" s="21"/>
      <c r="C73" s="21"/>
      <c r="D73" s="21"/>
      <c r="E73" s="24"/>
      <c r="F73" s="33"/>
      <c r="G73" s="21"/>
      <c r="H73" s="21"/>
      <c r="I73" s="21"/>
      <c r="J73" s="30">
        <f t="shared" si="0"/>
        <v>0</v>
      </c>
      <c r="K73" s="56"/>
      <c r="L73" s="46"/>
    </row>
    <row r="74" spans="1:12" x14ac:dyDescent="0.25">
      <c r="A74" s="25"/>
      <c r="B74" s="21"/>
      <c r="C74" s="21"/>
      <c r="D74" s="21"/>
      <c r="E74" s="24"/>
      <c r="F74" s="33"/>
      <c r="G74" s="21"/>
      <c r="H74" s="21"/>
      <c r="I74" s="21"/>
      <c r="J74" s="30">
        <f t="shared" si="0"/>
        <v>0</v>
      </c>
      <c r="K74" s="56"/>
      <c r="L74" s="46"/>
    </row>
    <row r="75" spans="1:12" x14ac:dyDescent="0.25">
      <c r="A75" s="25"/>
      <c r="B75" s="21"/>
      <c r="C75" s="21"/>
      <c r="D75" s="21"/>
      <c r="E75" s="24"/>
      <c r="F75" s="33"/>
      <c r="G75" s="21"/>
      <c r="H75" s="21"/>
      <c r="I75" s="21"/>
      <c r="J75" s="30">
        <f t="shared" ref="J75:J99" si="1">NETWORKDAYS(D75,I75)</f>
        <v>0</v>
      </c>
      <c r="K75" s="56"/>
      <c r="L75" s="46"/>
    </row>
    <row r="76" spans="1:12" x14ac:dyDescent="0.25">
      <c r="A76" s="25"/>
      <c r="B76" s="21"/>
      <c r="C76" s="21"/>
      <c r="D76" s="21"/>
      <c r="E76" s="24"/>
      <c r="F76" s="33"/>
      <c r="G76" s="21"/>
      <c r="H76" s="21"/>
      <c r="I76" s="21"/>
      <c r="J76" s="30">
        <f t="shared" si="1"/>
        <v>0</v>
      </c>
      <c r="K76" s="56"/>
      <c r="L76" s="46"/>
    </row>
    <row r="77" spans="1:12" x14ac:dyDescent="0.25">
      <c r="A77" s="25"/>
      <c r="B77" s="21"/>
      <c r="C77" s="21"/>
      <c r="D77" s="21"/>
      <c r="E77" s="24"/>
      <c r="F77" s="33"/>
      <c r="G77" s="21"/>
      <c r="H77" s="21"/>
      <c r="I77" s="21"/>
      <c r="J77" s="30">
        <f t="shared" si="1"/>
        <v>0</v>
      </c>
      <c r="K77" s="56"/>
      <c r="L77" s="46"/>
    </row>
    <row r="78" spans="1:12" x14ac:dyDescent="0.25">
      <c r="A78" s="25"/>
      <c r="B78" s="21"/>
      <c r="C78" s="21"/>
      <c r="D78" s="21"/>
      <c r="E78" s="24"/>
      <c r="F78" s="33"/>
      <c r="G78" s="21"/>
      <c r="H78" s="21"/>
      <c r="I78" s="21"/>
      <c r="J78" s="30">
        <f t="shared" si="1"/>
        <v>0</v>
      </c>
      <c r="K78" s="56"/>
      <c r="L78" s="46"/>
    </row>
    <row r="79" spans="1:12" x14ac:dyDescent="0.25">
      <c r="A79" s="25"/>
      <c r="B79" s="21"/>
      <c r="C79" s="21"/>
      <c r="D79" s="21"/>
      <c r="E79" s="24"/>
      <c r="F79" s="33"/>
      <c r="G79" s="21"/>
      <c r="H79" s="21"/>
      <c r="I79" s="21"/>
      <c r="J79" s="30">
        <f t="shared" si="1"/>
        <v>0</v>
      </c>
      <c r="K79" s="56"/>
      <c r="L79" s="46"/>
    </row>
    <row r="80" spans="1:12" x14ac:dyDescent="0.25">
      <c r="A80" s="25"/>
      <c r="B80" s="21"/>
      <c r="C80" s="21"/>
      <c r="D80" s="21"/>
      <c r="E80" s="24"/>
      <c r="F80" s="33"/>
      <c r="G80" s="21"/>
      <c r="H80" s="21"/>
      <c r="I80" s="21"/>
      <c r="J80" s="30">
        <f t="shared" si="1"/>
        <v>0</v>
      </c>
      <c r="K80" s="56"/>
      <c r="L80" s="46"/>
    </row>
    <row r="81" spans="1:12" x14ac:dyDescent="0.25">
      <c r="A81" s="25"/>
      <c r="B81" s="21"/>
      <c r="C81" s="21"/>
      <c r="D81" s="21"/>
      <c r="E81" s="24"/>
      <c r="F81" s="33"/>
      <c r="G81" s="21"/>
      <c r="H81" s="21"/>
      <c r="I81" s="21"/>
      <c r="J81" s="30">
        <f t="shared" si="1"/>
        <v>0</v>
      </c>
      <c r="K81" s="56"/>
      <c r="L81" s="46"/>
    </row>
    <row r="82" spans="1:12" x14ac:dyDescent="0.25">
      <c r="A82" s="25"/>
      <c r="B82" s="21"/>
      <c r="C82" s="21"/>
      <c r="D82" s="21"/>
      <c r="E82" s="24"/>
      <c r="F82" s="33"/>
      <c r="G82" s="21"/>
      <c r="H82" s="21"/>
      <c r="I82" s="21"/>
      <c r="J82" s="30">
        <f t="shared" si="1"/>
        <v>0</v>
      </c>
      <c r="K82" s="56"/>
      <c r="L82" s="46"/>
    </row>
    <row r="83" spans="1:12" x14ac:dyDescent="0.25">
      <c r="A83" s="25"/>
      <c r="B83" s="21"/>
      <c r="C83" s="21"/>
      <c r="D83" s="21"/>
      <c r="E83" s="24"/>
      <c r="F83" s="33"/>
      <c r="G83" s="21"/>
      <c r="H83" s="21"/>
      <c r="I83" s="21"/>
      <c r="J83" s="30">
        <f t="shared" si="1"/>
        <v>0</v>
      </c>
      <c r="K83" s="56"/>
      <c r="L83" s="46"/>
    </row>
    <row r="84" spans="1:12" x14ac:dyDescent="0.25">
      <c r="A84" s="25"/>
      <c r="B84" s="21"/>
      <c r="C84" s="21"/>
      <c r="D84" s="21"/>
      <c r="E84" s="24"/>
      <c r="F84" s="33"/>
      <c r="G84" s="21"/>
      <c r="H84" s="21"/>
      <c r="I84" s="21"/>
      <c r="J84" s="30">
        <f t="shared" si="1"/>
        <v>0</v>
      </c>
      <c r="K84" s="56"/>
      <c r="L84" s="46"/>
    </row>
    <row r="85" spans="1:12" x14ac:dyDescent="0.25">
      <c r="A85" s="25"/>
      <c r="B85" s="21"/>
      <c r="C85" s="21"/>
      <c r="D85" s="21"/>
      <c r="E85" s="24"/>
      <c r="F85" s="33"/>
      <c r="G85" s="21"/>
      <c r="H85" s="21"/>
      <c r="I85" s="21"/>
      <c r="J85" s="30">
        <f t="shared" si="1"/>
        <v>0</v>
      </c>
      <c r="K85" s="56"/>
      <c r="L85" s="46"/>
    </row>
    <row r="86" spans="1:12" x14ac:dyDescent="0.25">
      <c r="A86" s="25"/>
      <c r="B86" s="21"/>
      <c r="C86" s="21"/>
      <c r="D86" s="21"/>
      <c r="E86" s="24"/>
      <c r="F86" s="33"/>
      <c r="G86" s="21"/>
      <c r="H86" s="21"/>
      <c r="I86" s="21"/>
      <c r="J86" s="30">
        <f t="shared" si="1"/>
        <v>0</v>
      </c>
      <c r="K86" s="56"/>
      <c r="L86" s="46"/>
    </row>
    <row r="87" spans="1:12" x14ac:dyDescent="0.25">
      <c r="A87" s="25"/>
      <c r="B87" s="21"/>
      <c r="C87" s="21"/>
      <c r="D87" s="21"/>
      <c r="E87" s="24"/>
      <c r="F87" s="33"/>
      <c r="G87" s="21"/>
      <c r="H87" s="21"/>
      <c r="I87" s="21"/>
      <c r="J87" s="30">
        <f t="shared" si="1"/>
        <v>0</v>
      </c>
      <c r="K87" s="56"/>
      <c r="L87" s="46"/>
    </row>
    <row r="88" spans="1:12" x14ac:dyDescent="0.25">
      <c r="A88" s="25"/>
      <c r="B88" s="21"/>
      <c r="C88" s="21"/>
      <c r="D88" s="21"/>
      <c r="E88" s="24"/>
      <c r="F88" s="33"/>
      <c r="G88" s="21"/>
      <c r="H88" s="21"/>
      <c r="I88" s="21"/>
      <c r="J88" s="30">
        <f t="shared" si="1"/>
        <v>0</v>
      </c>
      <c r="K88" s="56"/>
      <c r="L88" s="46"/>
    </row>
    <row r="89" spans="1:12" x14ac:dyDescent="0.25">
      <c r="A89" s="25"/>
      <c r="B89" s="21"/>
      <c r="C89" s="21"/>
      <c r="D89" s="21"/>
      <c r="E89" s="24"/>
      <c r="F89" s="33"/>
      <c r="G89" s="21"/>
      <c r="H89" s="21"/>
      <c r="I89" s="21"/>
      <c r="J89" s="30">
        <f t="shared" si="1"/>
        <v>0</v>
      </c>
      <c r="K89" s="56"/>
      <c r="L89" s="46"/>
    </row>
    <row r="90" spans="1:12" x14ac:dyDescent="0.25">
      <c r="A90" s="25"/>
      <c r="B90" s="21"/>
      <c r="C90" s="21"/>
      <c r="D90" s="21"/>
      <c r="E90" s="24"/>
      <c r="F90" s="33"/>
      <c r="G90" s="21"/>
      <c r="H90" s="21"/>
      <c r="I90" s="21"/>
      <c r="J90" s="30">
        <f t="shared" si="1"/>
        <v>0</v>
      </c>
      <c r="K90" s="56"/>
      <c r="L90" s="46"/>
    </row>
    <row r="91" spans="1:12" x14ac:dyDescent="0.25">
      <c r="A91" s="25"/>
      <c r="B91" s="21"/>
      <c r="C91" s="21"/>
      <c r="D91" s="21"/>
      <c r="E91" s="24"/>
      <c r="F91" s="33"/>
      <c r="G91" s="21"/>
      <c r="H91" s="21"/>
      <c r="I91" s="21"/>
      <c r="J91" s="30">
        <f t="shared" si="1"/>
        <v>0</v>
      </c>
      <c r="K91" s="56"/>
      <c r="L91" s="46"/>
    </row>
    <row r="92" spans="1:12" x14ac:dyDescent="0.25">
      <c r="A92" s="25"/>
      <c r="B92" s="21"/>
      <c r="C92" s="21"/>
      <c r="D92" s="21"/>
      <c r="E92" s="24"/>
      <c r="F92" s="33"/>
      <c r="G92" s="21"/>
      <c r="H92" s="21"/>
      <c r="I92" s="21"/>
      <c r="J92" s="30">
        <f t="shared" si="1"/>
        <v>0</v>
      </c>
      <c r="K92" s="56"/>
      <c r="L92" s="46"/>
    </row>
    <row r="93" spans="1:12" x14ac:dyDescent="0.25">
      <c r="A93" s="25"/>
      <c r="B93" s="21"/>
      <c r="C93" s="21"/>
      <c r="D93" s="21"/>
      <c r="E93" s="24"/>
      <c r="F93" s="33"/>
      <c r="G93" s="21"/>
      <c r="H93" s="21"/>
      <c r="I93" s="21"/>
      <c r="J93" s="30">
        <f t="shared" si="1"/>
        <v>0</v>
      </c>
      <c r="K93" s="56"/>
      <c r="L93" s="46"/>
    </row>
    <row r="94" spans="1:12" x14ac:dyDescent="0.25">
      <c r="A94" s="25"/>
      <c r="B94" s="21"/>
      <c r="C94" s="21"/>
      <c r="D94" s="21"/>
      <c r="E94" s="24"/>
      <c r="F94" s="33"/>
      <c r="G94" s="21"/>
      <c r="H94" s="21"/>
      <c r="I94" s="21"/>
      <c r="J94" s="30">
        <f t="shared" si="1"/>
        <v>0</v>
      </c>
      <c r="K94" s="56"/>
      <c r="L94" s="46"/>
    </row>
    <row r="95" spans="1:12" x14ac:dyDescent="0.25">
      <c r="A95" s="25"/>
      <c r="B95" s="21"/>
      <c r="C95" s="21"/>
      <c r="D95" s="21"/>
      <c r="E95" s="24"/>
      <c r="F95" s="33"/>
      <c r="G95" s="21"/>
      <c r="H95" s="21"/>
      <c r="I95" s="21"/>
      <c r="J95" s="30">
        <f t="shared" si="1"/>
        <v>0</v>
      </c>
      <c r="K95" s="56"/>
      <c r="L95" s="46"/>
    </row>
    <row r="96" spans="1:12" x14ac:dyDescent="0.25">
      <c r="A96" s="25"/>
      <c r="B96" s="21"/>
      <c r="C96" s="21"/>
      <c r="D96" s="21"/>
      <c r="E96" s="24"/>
      <c r="F96" s="33"/>
      <c r="G96" s="21"/>
      <c r="H96" s="21"/>
      <c r="I96" s="21"/>
      <c r="J96" s="30">
        <f t="shared" si="1"/>
        <v>0</v>
      </c>
      <c r="K96" s="56"/>
      <c r="L96" s="46"/>
    </row>
    <row r="97" spans="1:12" x14ac:dyDescent="0.25">
      <c r="A97" s="25"/>
      <c r="B97" s="21"/>
      <c r="C97" s="21"/>
      <c r="D97" s="21"/>
      <c r="E97" s="24"/>
      <c r="F97" s="33"/>
      <c r="G97" s="21"/>
      <c r="H97" s="21"/>
      <c r="I97" s="21"/>
      <c r="J97" s="30">
        <f t="shared" si="1"/>
        <v>0</v>
      </c>
      <c r="K97" s="56"/>
      <c r="L97" s="46"/>
    </row>
    <row r="98" spans="1:12" x14ac:dyDescent="0.25">
      <c r="A98" s="186"/>
      <c r="B98" s="187"/>
      <c r="C98" s="187"/>
      <c r="D98" s="187"/>
      <c r="E98" s="188"/>
      <c r="F98" s="198"/>
      <c r="G98" s="187"/>
      <c r="H98" s="187"/>
      <c r="I98" s="187"/>
      <c r="J98" s="189">
        <f t="shared" si="1"/>
        <v>0</v>
      </c>
      <c r="K98" s="190"/>
      <c r="L98" s="78"/>
    </row>
    <row r="99" spans="1:12" x14ac:dyDescent="0.25">
      <c r="A99" s="134"/>
      <c r="B99" s="135"/>
      <c r="C99" s="135"/>
      <c r="D99" s="135"/>
      <c r="E99" s="136"/>
      <c r="F99" s="199"/>
      <c r="G99" s="135"/>
      <c r="H99" s="135"/>
      <c r="I99" s="135"/>
      <c r="J99" s="196">
        <f t="shared" si="1"/>
        <v>0</v>
      </c>
      <c r="K99" s="135"/>
      <c r="L99" s="112"/>
    </row>
    <row r="100" spans="1:12" x14ac:dyDescent="0.25">
      <c r="A100" s="134"/>
      <c r="B100" s="135"/>
      <c r="C100" s="135"/>
      <c r="D100" s="135"/>
      <c r="E100" s="136"/>
      <c r="F100" s="199"/>
      <c r="G100" s="135"/>
      <c r="H100" s="135"/>
      <c r="I100" s="135"/>
      <c r="J100" s="196">
        <f t="shared" ref="J100:J163" si="2">NETWORKDAYS(D100,I100)</f>
        <v>0</v>
      </c>
      <c r="K100" s="135"/>
      <c r="L100" s="112"/>
    </row>
    <row r="101" spans="1:12" x14ac:dyDescent="0.25">
      <c r="A101" s="134"/>
      <c r="B101" s="135"/>
      <c r="C101" s="135"/>
      <c r="D101" s="135"/>
      <c r="E101" s="136"/>
      <c r="F101" s="199"/>
      <c r="G101" s="135"/>
      <c r="H101" s="135"/>
      <c r="I101" s="135"/>
      <c r="J101" s="196">
        <f t="shared" si="2"/>
        <v>0</v>
      </c>
      <c r="K101" s="135"/>
      <c r="L101" s="112"/>
    </row>
    <row r="102" spans="1:12" x14ac:dyDescent="0.25">
      <c r="A102" s="134"/>
      <c r="B102" s="135"/>
      <c r="C102" s="135"/>
      <c r="D102" s="135"/>
      <c r="E102" s="136"/>
      <c r="F102" s="199"/>
      <c r="G102" s="135"/>
      <c r="H102" s="135"/>
      <c r="I102" s="135"/>
      <c r="J102" s="196">
        <f t="shared" si="2"/>
        <v>0</v>
      </c>
      <c r="K102" s="135"/>
      <c r="L102" s="112"/>
    </row>
    <row r="103" spans="1:12" x14ac:dyDescent="0.25">
      <c r="A103" s="134"/>
      <c r="B103" s="135"/>
      <c r="C103" s="135"/>
      <c r="D103" s="135"/>
      <c r="E103" s="136"/>
      <c r="F103" s="199"/>
      <c r="G103" s="135"/>
      <c r="H103" s="135"/>
      <c r="I103" s="135"/>
      <c r="J103" s="196">
        <f t="shared" si="2"/>
        <v>0</v>
      </c>
      <c r="K103" s="135"/>
      <c r="L103" s="112"/>
    </row>
    <row r="104" spans="1:12" x14ac:dyDescent="0.25">
      <c r="A104" s="134"/>
      <c r="B104" s="135"/>
      <c r="C104" s="135"/>
      <c r="D104" s="135"/>
      <c r="E104" s="136"/>
      <c r="F104" s="199"/>
      <c r="G104" s="135"/>
      <c r="H104" s="135"/>
      <c r="I104" s="135"/>
      <c r="J104" s="196">
        <f t="shared" si="2"/>
        <v>0</v>
      </c>
      <c r="K104" s="135"/>
      <c r="L104" s="112"/>
    </row>
    <row r="105" spans="1:12" x14ac:dyDescent="0.25">
      <c r="A105" s="134"/>
      <c r="B105" s="135"/>
      <c r="C105" s="135"/>
      <c r="D105" s="135"/>
      <c r="E105" s="136"/>
      <c r="F105" s="199"/>
      <c r="G105" s="135"/>
      <c r="H105" s="135"/>
      <c r="I105" s="135"/>
      <c r="J105" s="196">
        <f t="shared" si="2"/>
        <v>0</v>
      </c>
      <c r="K105" s="135"/>
      <c r="L105" s="112"/>
    </row>
    <row r="106" spans="1:12" x14ac:dyDescent="0.25">
      <c r="A106" s="134"/>
      <c r="B106" s="135"/>
      <c r="C106" s="135"/>
      <c r="D106" s="135"/>
      <c r="E106" s="136"/>
      <c r="F106" s="199"/>
      <c r="G106" s="135"/>
      <c r="H106" s="135"/>
      <c r="I106" s="135"/>
      <c r="J106" s="196">
        <f t="shared" si="2"/>
        <v>0</v>
      </c>
      <c r="K106" s="135"/>
      <c r="L106" s="112"/>
    </row>
    <row r="107" spans="1:12" x14ac:dyDescent="0.25">
      <c r="A107" s="134"/>
      <c r="B107" s="135"/>
      <c r="C107" s="135"/>
      <c r="D107" s="135"/>
      <c r="E107" s="136"/>
      <c r="F107" s="199"/>
      <c r="G107" s="135"/>
      <c r="H107" s="135"/>
      <c r="I107" s="135"/>
      <c r="J107" s="196">
        <f t="shared" si="2"/>
        <v>0</v>
      </c>
      <c r="K107" s="135"/>
      <c r="L107" s="112"/>
    </row>
    <row r="108" spans="1:12" x14ac:dyDescent="0.25">
      <c r="A108" s="134"/>
      <c r="B108" s="135"/>
      <c r="C108" s="135"/>
      <c r="D108" s="135"/>
      <c r="E108" s="136"/>
      <c r="F108" s="199"/>
      <c r="G108" s="135"/>
      <c r="H108" s="135"/>
      <c r="I108" s="135"/>
      <c r="J108" s="196">
        <f t="shared" si="2"/>
        <v>0</v>
      </c>
      <c r="K108" s="135"/>
      <c r="L108" s="112"/>
    </row>
    <row r="109" spans="1:12" x14ac:dyDescent="0.25">
      <c r="A109" s="134"/>
      <c r="B109" s="135"/>
      <c r="C109" s="135"/>
      <c r="D109" s="135"/>
      <c r="E109" s="136"/>
      <c r="F109" s="199"/>
      <c r="G109" s="135"/>
      <c r="H109" s="135"/>
      <c r="I109" s="135"/>
      <c r="J109" s="196">
        <f t="shared" si="2"/>
        <v>0</v>
      </c>
      <c r="K109" s="135"/>
      <c r="L109" s="112"/>
    </row>
    <row r="110" spans="1:12" x14ac:dyDescent="0.25">
      <c r="A110" s="134"/>
      <c r="B110" s="135"/>
      <c r="C110" s="135"/>
      <c r="D110" s="135"/>
      <c r="E110" s="136"/>
      <c r="F110" s="199"/>
      <c r="G110" s="135"/>
      <c r="H110" s="135"/>
      <c r="I110" s="135"/>
      <c r="J110" s="196">
        <f t="shared" si="2"/>
        <v>0</v>
      </c>
      <c r="K110" s="135"/>
      <c r="L110" s="112"/>
    </row>
    <row r="111" spans="1:12" x14ac:dyDescent="0.25">
      <c r="A111" s="134"/>
      <c r="B111" s="135"/>
      <c r="C111" s="135"/>
      <c r="D111" s="135"/>
      <c r="E111" s="136"/>
      <c r="F111" s="199"/>
      <c r="G111" s="135"/>
      <c r="H111" s="135"/>
      <c r="I111" s="135"/>
      <c r="J111" s="196">
        <f t="shared" si="2"/>
        <v>0</v>
      </c>
      <c r="K111" s="135"/>
      <c r="L111" s="112"/>
    </row>
    <row r="112" spans="1:12" x14ac:dyDescent="0.25">
      <c r="A112" s="134"/>
      <c r="B112" s="135"/>
      <c r="C112" s="135"/>
      <c r="D112" s="135"/>
      <c r="E112" s="136"/>
      <c r="F112" s="199"/>
      <c r="G112" s="135"/>
      <c r="H112" s="135"/>
      <c r="I112" s="135"/>
      <c r="J112" s="196">
        <f t="shared" si="2"/>
        <v>0</v>
      </c>
      <c r="K112" s="135"/>
      <c r="L112" s="112"/>
    </row>
    <row r="113" spans="1:12" x14ac:dyDescent="0.25">
      <c r="A113" s="134"/>
      <c r="B113" s="135"/>
      <c r="C113" s="135"/>
      <c r="D113" s="135"/>
      <c r="E113" s="136"/>
      <c r="F113" s="199"/>
      <c r="G113" s="135"/>
      <c r="H113" s="135"/>
      <c r="I113" s="135"/>
      <c r="J113" s="196">
        <f t="shared" si="2"/>
        <v>0</v>
      </c>
      <c r="K113" s="135"/>
      <c r="L113" s="112"/>
    </row>
    <row r="114" spans="1:12" x14ac:dyDescent="0.25">
      <c r="A114" s="134"/>
      <c r="B114" s="135"/>
      <c r="C114" s="135"/>
      <c r="D114" s="135"/>
      <c r="E114" s="136"/>
      <c r="F114" s="199"/>
      <c r="G114" s="135"/>
      <c r="H114" s="135"/>
      <c r="I114" s="135"/>
      <c r="J114" s="196">
        <f t="shared" si="2"/>
        <v>0</v>
      </c>
      <c r="K114" s="135"/>
      <c r="L114" s="112"/>
    </row>
    <row r="115" spans="1:12" x14ac:dyDescent="0.25">
      <c r="A115" s="134"/>
      <c r="B115" s="135"/>
      <c r="C115" s="135"/>
      <c r="D115" s="135"/>
      <c r="E115" s="136"/>
      <c r="F115" s="199"/>
      <c r="G115" s="135"/>
      <c r="H115" s="135"/>
      <c r="I115" s="135"/>
      <c r="J115" s="196">
        <f t="shared" si="2"/>
        <v>0</v>
      </c>
      <c r="K115" s="135"/>
      <c r="L115" s="112"/>
    </row>
    <row r="116" spans="1:12" x14ac:dyDescent="0.25">
      <c r="A116" s="134"/>
      <c r="B116" s="135"/>
      <c r="C116" s="135"/>
      <c r="D116" s="135"/>
      <c r="E116" s="136"/>
      <c r="F116" s="199"/>
      <c r="G116" s="135"/>
      <c r="H116" s="135"/>
      <c r="I116" s="135"/>
      <c r="J116" s="196">
        <f t="shared" si="2"/>
        <v>0</v>
      </c>
      <c r="K116" s="135"/>
      <c r="L116" s="112"/>
    </row>
    <row r="117" spans="1:12" x14ac:dyDescent="0.25">
      <c r="A117" s="134"/>
      <c r="B117" s="135"/>
      <c r="C117" s="135"/>
      <c r="D117" s="135"/>
      <c r="E117" s="136"/>
      <c r="F117" s="199"/>
      <c r="G117" s="135"/>
      <c r="H117" s="135"/>
      <c r="I117" s="135"/>
      <c r="J117" s="196">
        <f t="shared" si="2"/>
        <v>0</v>
      </c>
      <c r="K117" s="135"/>
      <c r="L117" s="112"/>
    </row>
    <row r="118" spans="1:12" x14ac:dyDescent="0.25">
      <c r="A118" s="134"/>
      <c r="B118" s="135"/>
      <c r="C118" s="135"/>
      <c r="D118" s="135"/>
      <c r="E118" s="136"/>
      <c r="F118" s="199"/>
      <c r="G118" s="135"/>
      <c r="H118" s="135"/>
      <c r="I118" s="135"/>
      <c r="J118" s="196">
        <f t="shared" si="2"/>
        <v>0</v>
      </c>
      <c r="K118" s="135"/>
      <c r="L118" s="112"/>
    </row>
    <row r="119" spans="1:12" x14ac:dyDescent="0.25">
      <c r="A119" s="134"/>
      <c r="B119" s="135"/>
      <c r="C119" s="135"/>
      <c r="D119" s="135"/>
      <c r="E119" s="136"/>
      <c r="F119" s="199"/>
      <c r="G119" s="135"/>
      <c r="H119" s="135"/>
      <c r="I119" s="135"/>
      <c r="J119" s="196">
        <f t="shared" si="2"/>
        <v>0</v>
      </c>
      <c r="K119" s="135"/>
      <c r="L119" s="112"/>
    </row>
    <row r="120" spans="1:12" x14ac:dyDescent="0.25">
      <c r="A120" s="134"/>
      <c r="B120" s="135"/>
      <c r="C120" s="135"/>
      <c r="D120" s="135"/>
      <c r="E120" s="136"/>
      <c r="F120" s="199"/>
      <c r="G120" s="135"/>
      <c r="H120" s="135"/>
      <c r="I120" s="135"/>
      <c r="J120" s="196">
        <f t="shared" si="2"/>
        <v>0</v>
      </c>
      <c r="K120" s="135"/>
      <c r="L120" s="112"/>
    </row>
    <row r="121" spans="1:12" x14ac:dyDescent="0.25">
      <c r="A121" s="134"/>
      <c r="B121" s="135"/>
      <c r="C121" s="135"/>
      <c r="D121" s="135"/>
      <c r="E121" s="136"/>
      <c r="F121" s="199"/>
      <c r="G121" s="135"/>
      <c r="H121" s="135"/>
      <c r="I121" s="135"/>
      <c r="J121" s="196">
        <f t="shared" si="2"/>
        <v>0</v>
      </c>
      <c r="K121" s="135"/>
      <c r="L121" s="112"/>
    </row>
    <row r="122" spans="1:12" x14ac:dyDescent="0.25">
      <c r="A122" s="134"/>
      <c r="B122" s="135"/>
      <c r="C122" s="135"/>
      <c r="D122" s="135"/>
      <c r="E122" s="136"/>
      <c r="F122" s="199"/>
      <c r="G122" s="135"/>
      <c r="H122" s="135"/>
      <c r="I122" s="135"/>
      <c r="J122" s="196">
        <f t="shared" si="2"/>
        <v>0</v>
      </c>
      <c r="K122" s="135"/>
      <c r="L122" s="112"/>
    </row>
    <row r="123" spans="1:12" x14ac:dyDescent="0.25">
      <c r="A123" s="134"/>
      <c r="B123" s="135"/>
      <c r="C123" s="135"/>
      <c r="D123" s="135"/>
      <c r="E123" s="136"/>
      <c r="F123" s="199"/>
      <c r="G123" s="135"/>
      <c r="H123" s="135"/>
      <c r="I123" s="135"/>
      <c r="J123" s="196">
        <f t="shared" si="2"/>
        <v>0</v>
      </c>
      <c r="K123" s="135"/>
      <c r="L123" s="112"/>
    </row>
    <row r="124" spans="1:12" x14ac:dyDescent="0.25">
      <c r="A124" s="134"/>
      <c r="B124" s="135"/>
      <c r="C124" s="135"/>
      <c r="D124" s="135"/>
      <c r="E124" s="136"/>
      <c r="F124" s="199"/>
      <c r="G124" s="135"/>
      <c r="H124" s="135"/>
      <c r="I124" s="135"/>
      <c r="J124" s="196">
        <f t="shared" si="2"/>
        <v>0</v>
      </c>
      <c r="K124" s="135"/>
      <c r="L124" s="112"/>
    </row>
    <row r="125" spans="1:12" x14ac:dyDescent="0.25">
      <c r="A125" s="134"/>
      <c r="B125" s="135"/>
      <c r="C125" s="135"/>
      <c r="D125" s="135"/>
      <c r="E125" s="136"/>
      <c r="F125" s="199"/>
      <c r="G125" s="135"/>
      <c r="H125" s="135"/>
      <c r="I125" s="135"/>
      <c r="J125" s="196">
        <f t="shared" si="2"/>
        <v>0</v>
      </c>
      <c r="K125" s="135"/>
      <c r="L125" s="112"/>
    </row>
    <row r="126" spans="1:12" x14ac:dyDescent="0.25">
      <c r="A126" s="134"/>
      <c r="B126" s="135"/>
      <c r="C126" s="135"/>
      <c r="D126" s="135"/>
      <c r="E126" s="136"/>
      <c r="F126" s="199"/>
      <c r="G126" s="135"/>
      <c r="H126" s="135"/>
      <c r="I126" s="135"/>
      <c r="J126" s="196">
        <f t="shared" si="2"/>
        <v>0</v>
      </c>
      <c r="K126" s="135"/>
      <c r="L126" s="112"/>
    </row>
    <row r="127" spans="1:12" x14ac:dyDescent="0.25">
      <c r="A127" s="134"/>
      <c r="B127" s="135"/>
      <c r="C127" s="135"/>
      <c r="D127" s="135"/>
      <c r="E127" s="136"/>
      <c r="F127" s="199"/>
      <c r="G127" s="135"/>
      <c r="H127" s="135"/>
      <c r="I127" s="135"/>
      <c r="J127" s="196">
        <f t="shared" si="2"/>
        <v>0</v>
      </c>
      <c r="K127" s="135"/>
      <c r="L127" s="112"/>
    </row>
    <row r="128" spans="1:12" x14ac:dyDescent="0.25">
      <c r="A128" s="134"/>
      <c r="B128" s="135"/>
      <c r="C128" s="135"/>
      <c r="D128" s="135"/>
      <c r="E128" s="136"/>
      <c r="F128" s="199"/>
      <c r="G128" s="135"/>
      <c r="H128" s="135"/>
      <c r="I128" s="135"/>
      <c r="J128" s="196">
        <f t="shared" si="2"/>
        <v>0</v>
      </c>
      <c r="K128" s="135"/>
      <c r="L128" s="112"/>
    </row>
    <row r="129" spans="1:12" x14ac:dyDescent="0.25">
      <c r="A129" s="134"/>
      <c r="B129" s="135"/>
      <c r="C129" s="135"/>
      <c r="D129" s="135"/>
      <c r="E129" s="136"/>
      <c r="F129" s="199"/>
      <c r="G129" s="135"/>
      <c r="H129" s="135"/>
      <c r="I129" s="135"/>
      <c r="J129" s="196">
        <f t="shared" si="2"/>
        <v>0</v>
      </c>
      <c r="K129" s="135"/>
      <c r="L129" s="112"/>
    </row>
    <row r="130" spans="1:12" x14ac:dyDescent="0.25">
      <c r="A130" s="134"/>
      <c r="B130" s="135"/>
      <c r="C130" s="135"/>
      <c r="D130" s="135"/>
      <c r="E130" s="136"/>
      <c r="F130" s="199"/>
      <c r="G130" s="135"/>
      <c r="H130" s="135"/>
      <c r="I130" s="135"/>
      <c r="J130" s="196">
        <f t="shared" si="2"/>
        <v>0</v>
      </c>
      <c r="K130" s="135"/>
      <c r="L130" s="112"/>
    </row>
    <row r="131" spans="1:12" x14ac:dyDescent="0.25">
      <c r="A131" s="134"/>
      <c r="B131" s="135"/>
      <c r="C131" s="135"/>
      <c r="D131" s="135"/>
      <c r="E131" s="136"/>
      <c r="F131" s="199"/>
      <c r="G131" s="135"/>
      <c r="H131" s="135"/>
      <c r="I131" s="135"/>
      <c r="J131" s="196">
        <f t="shared" si="2"/>
        <v>0</v>
      </c>
      <c r="K131" s="135"/>
      <c r="L131" s="112"/>
    </row>
    <row r="132" spans="1:12" x14ac:dyDescent="0.25">
      <c r="A132" s="134"/>
      <c r="B132" s="135"/>
      <c r="C132" s="135"/>
      <c r="D132" s="135"/>
      <c r="E132" s="136"/>
      <c r="F132" s="199"/>
      <c r="G132" s="135"/>
      <c r="H132" s="135"/>
      <c r="I132" s="135"/>
      <c r="J132" s="196">
        <f t="shared" si="2"/>
        <v>0</v>
      </c>
      <c r="K132" s="135"/>
      <c r="L132" s="112"/>
    </row>
    <row r="133" spans="1:12" x14ac:dyDescent="0.25">
      <c r="A133" s="134"/>
      <c r="B133" s="135"/>
      <c r="C133" s="135"/>
      <c r="D133" s="135"/>
      <c r="E133" s="136"/>
      <c r="F133" s="199"/>
      <c r="G133" s="135"/>
      <c r="H133" s="135"/>
      <c r="I133" s="135"/>
      <c r="J133" s="196">
        <f t="shared" si="2"/>
        <v>0</v>
      </c>
      <c r="K133" s="135"/>
      <c r="L133" s="112"/>
    </row>
    <row r="134" spans="1:12" x14ac:dyDescent="0.25">
      <c r="A134" s="134"/>
      <c r="B134" s="135"/>
      <c r="C134" s="135"/>
      <c r="D134" s="135"/>
      <c r="E134" s="136"/>
      <c r="F134" s="199"/>
      <c r="G134" s="135"/>
      <c r="H134" s="135"/>
      <c r="I134" s="135"/>
      <c r="J134" s="196">
        <f t="shared" si="2"/>
        <v>0</v>
      </c>
      <c r="K134" s="135"/>
      <c r="L134" s="112"/>
    </row>
    <row r="135" spans="1:12" x14ac:dyDescent="0.25">
      <c r="A135" s="134"/>
      <c r="B135" s="135"/>
      <c r="C135" s="135"/>
      <c r="D135" s="135"/>
      <c r="E135" s="136"/>
      <c r="F135" s="199"/>
      <c r="G135" s="135"/>
      <c r="H135" s="135"/>
      <c r="I135" s="135"/>
      <c r="J135" s="196">
        <f t="shared" si="2"/>
        <v>0</v>
      </c>
      <c r="K135" s="135"/>
      <c r="L135" s="112"/>
    </row>
    <row r="136" spans="1:12" x14ac:dyDescent="0.25">
      <c r="A136" s="134"/>
      <c r="B136" s="135"/>
      <c r="C136" s="135"/>
      <c r="D136" s="135"/>
      <c r="E136" s="136"/>
      <c r="F136" s="199"/>
      <c r="G136" s="135"/>
      <c r="H136" s="135"/>
      <c r="I136" s="135"/>
      <c r="J136" s="196">
        <f t="shared" si="2"/>
        <v>0</v>
      </c>
      <c r="K136" s="135"/>
      <c r="L136" s="112"/>
    </row>
    <row r="137" spans="1:12" x14ac:dyDescent="0.25">
      <c r="A137" s="134"/>
      <c r="B137" s="135"/>
      <c r="C137" s="135"/>
      <c r="D137" s="135"/>
      <c r="E137" s="136"/>
      <c r="F137" s="199"/>
      <c r="G137" s="135"/>
      <c r="H137" s="135"/>
      <c r="I137" s="135"/>
      <c r="J137" s="196">
        <f t="shared" si="2"/>
        <v>0</v>
      </c>
      <c r="K137" s="135"/>
      <c r="L137" s="112"/>
    </row>
    <row r="138" spans="1:12" x14ac:dyDescent="0.25">
      <c r="A138" s="134"/>
      <c r="B138" s="135"/>
      <c r="C138" s="135"/>
      <c r="D138" s="135"/>
      <c r="E138" s="136"/>
      <c r="F138" s="199"/>
      <c r="G138" s="135"/>
      <c r="H138" s="135"/>
      <c r="I138" s="135"/>
      <c r="J138" s="196">
        <f t="shared" si="2"/>
        <v>0</v>
      </c>
      <c r="K138" s="135"/>
      <c r="L138" s="112"/>
    </row>
    <row r="139" spans="1:12" x14ac:dyDescent="0.25">
      <c r="A139" s="134"/>
      <c r="B139" s="135"/>
      <c r="C139" s="135"/>
      <c r="D139" s="135"/>
      <c r="E139" s="136"/>
      <c r="F139" s="199"/>
      <c r="G139" s="135"/>
      <c r="H139" s="135"/>
      <c r="I139" s="135"/>
      <c r="J139" s="196">
        <f t="shared" si="2"/>
        <v>0</v>
      </c>
      <c r="K139" s="135"/>
      <c r="L139" s="112"/>
    </row>
    <row r="140" spans="1:12" x14ac:dyDescent="0.25">
      <c r="A140" s="134"/>
      <c r="B140" s="135"/>
      <c r="C140" s="135"/>
      <c r="D140" s="135"/>
      <c r="E140" s="136"/>
      <c r="F140" s="199"/>
      <c r="G140" s="135"/>
      <c r="H140" s="135"/>
      <c r="I140" s="135"/>
      <c r="J140" s="196">
        <f t="shared" si="2"/>
        <v>0</v>
      </c>
      <c r="K140" s="135"/>
      <c r="L140" s="112"/>
    </row>
    <row r="141" spans="1:12" x14ac:dyDescent="0.25">
      <c r="A141" s="134"/>
      <c r="B141" s="135"/>
      <c r="C141" s="135"/>
      <c r="D141" s="135"/>
      <c r="E141" s="136"/>
      <c r="F141" s="199"/>
      <c r="G141" s="135"/>
      <c r="H141" s="135"/>
      <c r="I141" s="135"/>
      <c r="J141" s="196">
        <f t="shared" si="2"/>
        <v>0</v>
      </c>
      <c r="K141" s="135"/>
      <c r="L141" s="112"/>
    </row>
    <row r="142" spans="1:12" x14ac:dyDescent="0.25">
      <c r="A142" s="134"/>
      <c r="B142" s="135"/>
      <c r="C142" s="135"/>
      <c r="D142" s="135"/>
      <c r="E142" s="136"/>
      <c r="F142" s="199"/>
      <c r="G142" s="135"/>
      <c r="H142" s="135"/>
      <c r="I142" s="135"/>
      <c r="J142" s="196">
        <f t="shared" si="2"/>
        <v>0</v>
      </c>
      <c r="K142" s="135"/>
      <c r="L142" s="112"/>
    </row>
    <row r="143" spans="1:12" x14ac:dyDescent="0.25">
      <c r="A143" s="134"/>
      <c r="B143" s="135"/>
      <c r="C143" s="135"/>
      <c r="D143" s="135"/>
      <c r="E143" s="136"/>
      <c r="F143" s="199"/>
      <c r="G143" s="135"/>
      <c r="H143" s="135"/>
      <c r="I143" s="135"/>
      <c r="J143" s="196">
        <f t="shared" si="2"/>
        <v>0</v>
      </c>
      <c r="K143" s="135"/>
      <c r="L143" s="112"/>
    </row>
    <row r="144" spans="1:12" x14ac:dyDescent="0.25">
      <c r="A144" s="134"/>
      <c r="B144" s="135"/>
      <c r="C144" s="135"/>
      <c r="D144" s="135"/>
      <c r="E144" s="136"/>
      <c r="F144" s="199"/>
      <c r="G144" s="135"/>
      <c r="H144" s="135"/>
      <c r="I144" s="135"/>
      <c r="J144" s="196">
        <f t="shared" si="2"/>
        <v>0</v>
      </c>
      <c r="K144" s="135"/>
      <c r="L144" s="112"/>
    </row>
    <row r="145" spans="1:12" x14ac:dyDescent="0.25">
      <c r="A145" s="134"/>
      <c r="B145" s="135"/>
      <c r="C145" s="135"/>
      <c r="D145" s="135"/>
      <c r="E145" s="136"/>
      <c r="F145" s="199"/>
      <c r="G145" s="135"/>
      <c r="H145" s="135"/>
      <c r="I145" s="135"/>
      <c r="J145" s="196">
        <f t="shared" si="2"/>
        <v>0</v>
      </c>
      <c r="K145" s="135"/>
      <c r="L145" s="112"/>
    </row>
    <row r="146" spans="1:12" x14ac:dyDescent="0.25">
      <c r="A146" s="134"/>
      <c r="B146" s="135"/>
      <c r="C146" s="135"/>
      <c r="D146" s="135"/>
      <c r="E146" s="136"/>
      <c r="F146" s="199"/>
      <c r="G146" s="135"/>
      <c r="H146" s="135"/>
      <c r="I146" s="135"/>
      <c r="J146" s="196">
        <f t="shared" si="2"/>
        <v>0</v>
      </c>
      <c r="K146" s="135"/>
      <c r="L146" s="112"/>
    </row>
    <row r="147" spans="1:12" x14ac:dyDescent="0.25">
      <c r="A147" s="134"/>
      <c r="B147" s="135"/>
      <c r="C147" s="135"/>
      <c r="D147" s="135"/>
      <c r="E147" s="136"/>
      <c r="F147" s="199"/>
      <c r="G147" s="135"/>
      <c r="H147" s="135"/>
      <c r="I147" s="135"/>
      <c r="J147" s="196">
        <f t="shared" si="2"/>
        <v>0</v>
      </c>
      <c r="K147" s="135"/>
      <c r="L147" s="112"/>
    </row>
    <row r="148" spans="1:12" x14ac:dyDescent="0.25">
      <c r="A148" s="134"/>
      <c r="B148" s="135"/>
      <c r="C148" s="135"/>
      <c r="D148" s="135"/>
      <c r="E148" s="136"/>
      <c r="F148" s="199"/>
      <c r="G148" s="135"/>
      <c r="H148" s="135"/>
      <c r="I148" s="135"/>
      <c r="J148" s="196">
        <f t="shared" si="2"/>
        <v>0</v>
      </c>
      <c r="K148" s="135"/>
      <c r="L148" s="112"/>
    </row>
    <row r="149" spans="1:12" x14ac:dyDescent="0.25">
      <c r="A149" s="134"/>
      <c r="B149" s="135"/>
      <c r="C149" s="135"/>
      <c r="D149" s="135"/>
      <c r="E149" s="136"/>
      <c r="F149" s="199"/>
      <c r="G149" s="135"/>
      <c r="H149" s="135"/>
      <c r="I149" s="135"/>
      <c r="J149" s="196">
        <f t="shared" si="2"/>
        <v>0</v>
      </c>
      <c r="K149" s="135"/>
      <c r="L149" s="112"/>
    </row>
    <row r="150" spans="1:12" x14ac:dyDescent="0.25">
      <c r="A150" s="134"/>
      <c r="B150" s="135"/>
      <c r="C150" s="135"/>
      <c r="D150" s="135"/>
      <c r="E150" s="136"/>
      <c r="F150" s="199"/>
      <c r="G150" s="135"/>
      <c r="H150" s="135"/>
      <c r="I150" s="135"/>
      <c r="J150" s="196">
        <f t="shared" si="2"/>
        <v>0</v>
      </c>
      <c r="K150" s="135"/>
      <c r="L150" s="112"/>
    </row>
    <row r="151" spans="1:12" x14ac:dyDescent="0.25">
      <c r="A151" s="134"/>
      <c r="B151" s="135"/>
      <c r="C151" s="135"/>
      <c r="D151" s="135"/>
      <c r="E151" s="136"/>
      <c r="F151" s="199"/>
      <c r="G151" s="135"/>
      <c r="H151" s="135"/>
      <c r="I151" s="135"/>
      <c r="J151" s="196">
        <f t="shared" si="2"/>
        <v>0</v>
      </c>
      <c r="K151" s="135"/>
      <c r="L151" s="112"/>
    </row>
    <row r="152" spans="1:12" x14ac:dyDescent="0.25">
      <c r="A152" s="134"/>
      <c r="B152" s="135"/>
      <c r="C152" s="135"/>
      <c r="D152" s="135"/>
      <c r="E152" s="136"/>
      <c r="F152" s="199"/>
      <c r="G152" s="135"/>
      <c r="H152" s="135"/>
      <c r="I152" s="135"/>
      <c r="J152" s="196">
        <f t="shared" si="2"/>
        <v>0</v>
      </c>
      <c r="K152" s="135"/>
      <c r="L152" s="112"/>
    </row>
    <row r="153" spans="1:12" x14ac:dyDescent="0.25">
      <c r="A153" s="134"/>
      <c r="B153" s="135"/>
      <c r="C153" s="135"/>
      <c r="D153" s="135"/>
      <c r="E153" s="136"/>
      <c r="F153" s="199"/>
      <c r="G153" s="135"/>
      <c r="H153" s="135"/>
      <c r="I153" s="135"/>
      <c r="J153" s="196">
        <f t="shared" si="2"/>
        <v>0</v>
      </c>
      <c r="K153" s="135"/>
      <c r="L153" s="112"/>
    </row>
    <row r="154" spans="1:12" x14ac:dyDescent="0.25">
      <c r="A154" s="134"/>
      <c r="B154" s="135"/>
      <c r="C154" s="135"/>
      <c r="D154" s="135"/>
      <c r="E154" s="136"/>
      <c r="F154" s="199"/>
      <c r="G154" s="135"/>
      <c r="H154" s="135"/>
      <c r="I154" s="135"/>
      <c r="J154" s="196">
        <f t="shared" si="2"/>
        <v>0</v>
      </c>
      <c r="K154" s="135"/>
      <c r="L154" s="112"/>
    </row>
    <row r="155" spans="1:12" x14ac:dyDescent="0.25">
      <c r="A155" s="134"/>
      <c r="B155" s="135"/>
      <c r="C155" s="135"/>
      <c r="D155" s="135"/>
      <c r="E155" s="136"/>
      <c r="F155" s="199"/>
      <c r="G155" s="135"/>
      <c r="H155" s="135"/>
      <c r="I155" s="135"/>
      <c r="J155" s="196">
        <f t="shared" si="2"/>
        <v>0</v>
      </c>
      <c r="K155" s="135"/>
      <c r="L155" s="112"/>
    </row>
    <row r="156" spans="1:12" x14ac:dyDescent="0.25">
      <c r="A156" s="134"/>
      <c r="B156" s="135"/>
      <c r="C156" s="135"/>
      <c r="D156" s="135"/>
      <c r="E156" s="136"/>
      <c r="F156" s="199"/>
      <c r="G156" s="135"/>
      <c r="H156" s="135"/>
      <c r="I156" s="135"/>
      <c r="J156" s="196">
        <f t="shared" si="2"/>
        <v>0</v>
      </c>
      <c r="K156" s="135"/>
      <c r="L156" s="112"/>
    </row>
    <row r="157" spans="1:12" x14ac:dyDescent="0.25">
      <c r="A157" s="134"/>
      <c r="B157" s="135"/>
      <c r="C157" s="135"/>
      <c r="D157" s="135"/>
      <c r="E157" s="136"/>
      <c r="F157" s="199"/>
      <c r="G157" s="135"/>
      <c r="H157" s="135"/>
      <c r="I157" s="135"/>
      <c r="J157" s="196">
        <f t="shared" si="2"/>
        <v>0</v>
      </c>
      <c r="K157" s="135"/>
      <c r="L157" s="112"/>
    </row>
    <row r="158" spans="1:12" x14ac:dyDescent="0.25">
      <c r="A158" s="134"/>
      <c r="B158" s="135"/>
      <c r="C158" s="135"/>
      <c r="D158" s="135"/>
      <c r="E158" s="136"/>
      <c r="F158" s="199"/>
      <c r="G158" s="135"/>
      <c r="H158" s="135"/>
      <c r="I158" s="135"/>
      <c r="J158" s="196">
        <f t="shared" si="2"/>
        <v>0</v>
      </c>
      <c r="K158" s="135"/>
      <c r="L158" s="112"/>
    </row>
    <row r="159" spans="1:12" x14ac:dyDescent="0.25">
      <c r="A159" s="134"/>
      <c r="B159" s="135"/>
      <c r="C159" s="135"/>
      <c r="D159" s="135"/>
      <c r="E159" s="136"/>
      <c r="F159" s="199"/>
      <c r="G159" s="135"/>
      <c r="H159" s="135"/>
      <c r="I159" s="135"/>
      <c r="J159" s="196">
        <f t="shared" si="2"/>
        <v>0</v>
      </c>
      <c r="K159" s="135"/>
      <c r="L159" s="112"/>
    </row>
    <row r="160" spans="1:12" x14ac:dyDescent="0.25">
      <c r="A160" s="134"/>
      <c r="B160" s="135"/>
      <c r="C160" s="135"/>
      <c r="D160" s="135"/>
      <c r="E160" s="136"/>
      <c r="F160" s="199"/>
      <c r="G160" s="135"/>
      <c r="H160" s="135"/>
      <c r="I160" s="135"/>
      <c r="J160" s="196">
        <f t="shared" si="2"/>
        <v>0</v>
      </c>
      <c r="K160" s="135"/>
      <c r="L160" s="112"/>
    </row>
    <row r="161" spans="1:12" x14ac:dyDescent="0.25">
      <c r="A161" s="134"/>
      <c r="B161" s="135"/>
      <c r="C161" s="135"/>
      <c r="D161" s="135"/>
      <c r="E161" s="136"/>
      <c r="F161" s="199"/>
      <c r="G161" s="135"/>
      <c r="H161" s="135"/>
      <c r="I161" s="135"/>
      <c r="J161" s="196">
        <f t="shared" si="2"/>
        <v>0</v>
      </c>
      <c r="K161" s="135"/>
      <c r="L161" s="112"/>
    </row>
    <row r="162" spans="1:12" x14ac:dyDescent="0.25">
      <c r="A162" s="134"/>
      <c r="B162" s="135"/>
      <c r="C162" s="135"/>
      <c r="D162" s="135"/>
      <c r="E162" s="136"/>
      <c r="F162" s="199"/>
      <c r="G162" s="135"/>
      <c r="H162" s="135"/>
      <c r="I162" s="135"/>
      <c r="J162" s="196">
        <f t="shared" si="2"/>
        <v>0</v>
      </c>
      <c r="K162" s="135"/>
      <c r="L162" s="112"/>
    </row>
    <row r="163" spans="1:12" x14ac:dyDescent="0.25">
      <c r="A163" s="134"/>
      <c r="B163" s="135"/>
      <c r="C163" s="135"/>
      <c r="D163" s="135"/>
      <c r="E163" s="136"/>
      <c r="F163" s="199"/>
      <c r="G163" s="135"/>
      <c r="H163" s="135"/>
      <c r="I163" s="135"/>
      <c r="J163" s="196">
        <f t="shared" si="2"/>
        <v>0</v>
      </c>
      <c r="K163" s="135"/>
      <c r="L163" s="112"/>
    </row>
    <row r="164" spans="1:12" x14ac:dyDescent="0.25">
      <c r="A164" s="134"/>
      <c r="B164" s="135"/>
      <c r="C164" s="135"/>
      <c r="D164" s="135"/>
      <c r="E164" s="136"/>
      <c r="F164" s="199"/>
      <c r="G164" s="135"/>
      <c r="H164" s="135"/>
      <c r="I164" s="135"/>
      <c r="J164" s="196">
        <f t="shared" ref="J164:J227" si="3">NETWORKDAYS(D164,I164)</f>
        <v>0</v>
      </c>
      <c r="K164" s="135"/>
      <c r="L164" s="112"/>
    </row>
    <row r="165" spans="1:12" x14ac:dyDescent="0.25">
      <c r="A165" s="134"/>
      <c r="B165" s="135"/>
      <c r="C165" s="135"/>
      <c r="D165" s="135"/>
      <c r="E165" s="136"/>
      <c r="F165" s="199"/>
      <c r="G165" s="135"/>
      <c r="H165" s="135"/>
      <c r="I165" s="135"/>
      <c r="J165" s="196">
        <f t="shared" si="3"/>
        <v>0</v>
      </c>
      <c r="K165" s="135"/>
      <c r="L165" s="112"/>
    </row>
    <row r="166" spans="1:12" x14ac:dyDescent="0.25">
      <c r="A166" s="134"/>
      <c r="B166" s="135"/>
      <c r="C166" s="135"/>
      <c r="D166" s="135"/>
      <c r="E166" s="136"/>
      <c r="F166" s="199"/>
      <c r="G166" s="135"/>
      <c r="H166" s="135"/>
      <c r="I166" s="135"/>
      <c r="J166" s="196">
        <f t="shared" si="3"/>
        <v>0</v>
      </c>
      <c r="K166" s="135"/>
      <c r="L166" s="112"/>
    </row>
    <row r="167" spans="1:12" x14ac:dyDescent="0.25">
      <c r="A167" s="134"/>
      <c r="B167" s="135"/>
      <c r="C167" s="135"/>
      <c r="D167" s="135"/>
      <c r="E167" s="136"/>
      <c r="F167" s="199"/>
      <c r="G167" s="135"/>
      <c r="H167" s="135"/>
      <c r="I167" s="135"/>
      <c r="J167" s="196">
        <f t="shared" si="3"/>
        <v>0</v>
      </c>
      <c r="K167" s="135"/>
      <c r="L167" s="112"/>
    </row>
    <row r="168" spans="1:12" x14ac:dyDescent="0.25">
      <c r="A168" s="134"/>
      <c r="B168" s="135"/>
      <c r="C168" s="135"/>
      <c r="D168" s="135"/>
      <c r="E168" s="136"/>
      <c r="F168" s="199"/>
      <c r="G168" s="135"/>
      <c r="H168" s="135"/>
      <c r="I168" s="135"/>
      <c r="J168" s="196">
        <f t="shared" si="3"/>
        <v>0</v>
      </c>
      <c r="K168" s="135"/>
      <c r="L168" s="112"/>
    </row>
    <row r="169" spans="1:12" x14ac:dyDescent="0.25">
      <c r="A169" s="134"/>
      <c r="B169" s="135"/>
      <c r="C169" s="135"/>
      <c r="D169" s="135"/>
      <c r="E169" s="136"/>
      <c r="F169" s="199"/>
      <c r="G169" s="135"/>
      <c r="H169" s="135"/>
      <c r="I169" s="135"/>
      <c r="J169" s="196">
        <f t="shared" si="3"/>
        <v>0</v>
      </c>
      <c r="K169" s="135"/>
      <c r="L169" s="112"/>
    </row>
    <row r="170" spans="1:12" x14ac:dyDescent="0.25">
      <c r="A170" s="134"/>
      <c r="B170" s="135"/>
      <c r="C170" s="135"/>
      <c r="D170" s="135"/>
      <c r="E170" s="136"/>
      <c r="F170" s="199"/>
      <c r="G170" s="135"/>
      <c r="H170" s="135"/>
      <c r="I170" s="135"/>
      <c r="J170" s="196">
        <f t="shared" si="3"/>
        <v>0</v>
      </c>
      <c r="K170" s="135"/>
      <c r="L170" s="112"/>
    </row>
    <row r="171" spans="1:12" x14ac:dyDescent="0.25">
      <c r="A171" s="134"/>
      <c r="B171" s="135"/>
      <c r="C171" s="135"/>
      <c r="D171" s="135"/>
      <c r="E171" s="136"/>
      <c r="F171" s="199"/>
      <c r="G171" s="135"/>
      <c r="H171" s="135"/>
      <c r="I171" s="135"/>
      <c r="J171" s="196">
        <f t="shared" si="3"/>
        <v>0</v>
      </c>
      <c r="K171" s="135"/>
      <c r="L171" s="112"/>
    </row>
    <row r="172" spans="1:12" x14ac:dyDescent="0.25">
      <c r="A172" s="134"/>
      <c r="B172" s="135"/>
      <c r="C172" s="135"/>
      <c r="D172" s="135"/>
      <c r="E172" s="136"/>
      <c r="F172" s="199"/>
      <c r="G172" s="135"/>
      <c r="H172" s="135"/>
      <c r="I172" s="135"/>
      <c r="J172" s="196">
        <f t="shared" si="3"/>
        <v>0</v>
      </c>
      <c r="K172" s="135"/>
      <c r="L172" s="112"/>
    </row>
    <row r="173" spans="1:12" x14ac:dyDescent="0.25">
      <c r="A173" s="134"/>
      <c r="B173" s="135"/>
      <c r="C173" s="135"/>
      <c r="D173" s="135"/>
      <c r="E173" s="136"/>
      <c r="F173" s="199"/>
      <c r="G173" s="135"/>
      <c r="H173" s="135"/>
      <c r="I173" s="135"/>
      <c r="J173" s="196">
        <f t="shared" si="3"/>
        <v>0</v>
      </c>
      <c r="K173" s="135"/>
      <c r="L173" s="112"/>
    </row>
    <row r="174" spans="1:12" x14ac:dyDescent="0.25">
      <c r="A174" s="134"/>
      <c r="B174" s="135"/>
      <c r="C174" s="135"/>
      <c r="D174" s="135"/>
      <c r="E174" s="136"/>
      <c r="F174" s="199"/>
      <c r="G174" s="135"/>
      <c r="H174" s="135"/>
      <c r="I174" s="135"/>
      <c r="J174" s="196">
        <f t="shared" si="3"/>
        <v>0</v>
      </c>
      <c r="K174" s="135"/>
      <c r="L174" s="112"/>
    </row>
    <row r="175" spans="1:12" x14ac:dyDescent="0.25">
      <c r="A175" s="134"/>
      <c r="B175" s="135"/>
      <c r="C175" s="135"/>
      <c r="D175" s="135"/>
      <c r="E175" s="136"/>
      <c r="F175" s="199"/>
      <c r="G175" s="135"/>
      <c r="H175" s="135"/>
      <c r="I175" s="135"/>
      <c r="J175" s="196">
        <f t="shared" si="3"/>
        <v>0</v>
      </c>
      <c r="K175" s="135"/>
      <c r="L175" s="112"/>
    </row>
    <row r="176" spans="1:12" x14ac:dyDescent="0.25">
      <c r="A176" s="134"/>
      <c r="B176" s="135"/>
      <c r="C176" s="135"/>
      <c r="D176" s="135"/>
      <c r="E176" s="136"/>
      <c r="F176" s="199"/>
      <c r="G176" s="135"/>
      <c r="H176" s="135"/>
      <c r="I176" s="135"/>
      <c r="J176" s="196">
        <f t="shared" si="3"/>
        <v>0</v>
      </c>
      <c r="K176" s="135"/>
      <c r="L176" s="112"/>
    </row>
    <row r="177" spans="1:12" x14ac:dyDescent="0.25">
      <c r="A177" s="134"/>
      <c r="B177" s="135"/>
      <c r="C177" s="135"/>
      <c r="D177" s="135"/>
      <c r="E177" s="136"/>
      <c r="F177" s="199"/>
      <c r="G177" s="135"/>
      <c r="H177" s="135"/>
      <c r="I177" s="135"/>
      <c r="J177" s="196">
        <f t="shared" si="3"/>
        <v>0</v>
      </c>
      <c r="K177" s="135"/>
      <c r="L177" s="112"/>
    </row>
    <row r="178" spans="1:12" x14ac:dyDescent="0.25">
      <c r="A178" s="134"/>
      <c r="B178" s="135"/>
      <c r="C178" s="135"/>
      <c r="D178" s="135"/>
      <c r="E178" s="136"/>
      <c r="F178" s="199"/>
      <c r="G178" s="135"/>
      <c r="H178" s="135"/>
      <c r="I178" s="135"/>
      <c r="J178" s="196">
        <f t="shared" si="3"/>
        <v>0</v>
      </c>
      <c r="K178" s="135"/>
      <c r="L178" s="112"/>
    </row>
    <row r="179" spans="1:12" x14ac:dyDescent="0.25">
      <c r="A179" s="134"/>
      <c r="B179" s="135"/>
      <c r="C179" s="135"/>
      <c r="D179" s="135"/>
      <c r="E179" s="136"/>
      <c r="F179" s="199"/>
      <c r="G179" s="135"/>
      <c r="H179" s="135"/>
      <c r="I179" s="135"/>
      <c r="J179" s="196">
        <f t="shared" si="3"/>
        <v>0</v>
      </c>
      <c r="K179" s="135"/>
      <c r="L179" s="112"/>
    </row>
    <row r="180" spans="1:12" x14ac:dyDescent="0.25">
      <c r="A180" s="134"/>
      <c r="B180" s="135"/>
      <c r="C180" s="135"/>
      <c r="D180" s="135"/>
      <c r="E180" s="136"/>
      <c r="F180" s="199"/>
      <c r="G180" s="135"/>
      <c r="H180" s="135"/>
      <c r="I180" s="135"/>
      <c r="J180" s="196">
        <f t="shared" si="3"/>
        <v>0</v>
      </c>
      <c r="K180" s="135"/>
      <c r="L180" s="112"/>
    </row>
    <row r="181" spans="1:12" x14ac:dyDescent="0.25">
      <c r="A181" s="134"/>
      <c r="B181" s="135"/>
      <c r="C181" s="135"/>
      <c r="D181" s="135"/>
      <c r="E181" s="136"/>
      <c r="F181" s="199"/>
      <c r="G181" s="135"/>
      <c r="H181" s="135"/>
      <c r="I181" s="135"/>
      <c r="J181" s="196">
        <f t="shared" si="3"/>
        <v>0</v>
      </c>
      <c r="K181" s="135"/>
      <c r="L181" s="112"/>
    </row>
    <row r="182" spans="1:12" x14ac:dyDescent="0.25">
      <c r="A182" s="134"/>
      <c r="B182" s="135"/>
      <c r="C182" s="135"/>
      <c r="D182" s="135"/>
      <c r="E182" s="136"/>
      <c r="F182" s="199"/>
      <c r="G182" s="135"/>
      <c r="H182" s="135"/>
      <c r="I182" s="135"/>
      <c r="J182" s="196">
        <f t="shared" si="3"/>
        <v>0</v>
      </c>
      <c r="K182" s="135"/>
      <c r="L182" s="112"/>
    </row>
    <row r="183" spans="1:12" x14ac:dyDescent="0.25">
      <c r="A183" s="134"/>
      <c r="B183" s="135"/>
      <c r="C183" s="135"/>
      <c r="D183" s="135"/>
      <c r="E183" s="136"/>
      <c r="F183" s="199"/>
      <c r="G183" s="135"/>
      <c r="H183" s="135"/>
      <c r="I183" s="135"/>
      <c r="J183" s="196">
        <f t="shared" si="3"/>
        <v>0</v>
      </c>
      <c r="K183" s="135"/>
      <c r="L183" s="112"/>
    </row>
    <row r="184" spans="1:12" x14ac:dyDescent="0.25">
      <c r="A184" s="134"/>
      <c r="B184" s="135"/>
      <c r="C184" s="135"/>
      <c r="D184" s="135"/>
      <c r="E184" s="136"/>
      <c r="F184" s="199"/>
      <c r="G184" s="135"/>
      <c r="H184" s="135"/>
      <c r="I184" s="135"/>
      <c r="J184" s="196">
        <f t="shared" si="3"/>
        <v>0</v>
      </c>
      <c r="K184" s="135"/>
      <c r="L184" s="112"/>
    </row>
    <row r="185" spans="1:12" x14ac:dyDescent="0.25">
      <c r="A185" s="134"/>
      <c r="B185" s="135"/>
      <c r="C185" s="135"/>
      <c r="D185" s="135"/>
      <c r="E185" s="136"/>
      <c r="F185" s="199"/>
      <c r="G185" s="135"/>
      <c r="H185" s="135"/>
      <c r="I185" s="135"/>
      <c r="J185" s="196">
        <f t="shared" si="3"/>
        <v>0</v>
      </c>
      <c r="K185" s="135"/>
      <c r="L185" s="112"/>
    </row>
    <row r="186" spans="1:12" x14ac:dyDescent="0.25">
      <c r="A186" s="134"/>
      <c r="B186" s="135"/>
      <c r="C186" s="135"/>
      <c r="D186" s="135"/>
      <c r="E186" s="136"/>
      <c r="F186" s="199"/>
      <c r="G186" s="135"/>
      <c r="H186" s="135"/>
      <c r="I186" s="135"/>
      <c r="J186" s="196">
        <f t="shared" si="3"/>
        <v>0</v>
      </c>
      <c r="K186" s="135"/>
      <c r="L186" s="112"/>
    </row>
    <row r="187" spans="1:12" x14ac:dyDescent="0.25">
      <c r="A187" s="134"/>
      <c r="B187" s="135"/>
      <c r="C187" s="135"/>
      <c r="D187" s="135"/>
      <c r="E187" s="136"/>
      <c r="F187" s="199"/>
      <c r="G187" s="135"/>
      <c r="H187" s="135"/>
      <c r="I187" s="135"/>
      <c r="J187" s="196">
        <f t="shared" si="3"/>
        <v>0</v>
      </c>
      <c r="K187" s="135"/>
      <c r="L187" s="112"/>
    </row>
    <row r="188" spans="1:12" x14ac:dyDescent="0.25">
      <c r="A188" s="134"/>
      <c r="B188" s="135"/>
      <c r="C188" s="135"/>
      <c r="D188" s="135"/>
      <c r="E188" s="136"/>
      <c r="F188" s="199"/>
      <c r="G188" s="135"/>
      <c r="H188" s="135"/>
      <c r="I188" s="135"/>
      <c r="J188" s="196">
        <f t="shared" si="3"/>
        <v>0</v>
      </c>
      <c r="K188" s="135"/>
      <c r="L188" s="112"/>
    </row>
    <row r="189" spans="1:12" x14ac:dyDescent="0.25">
      <c r="A189" s="134"/>
      <c r="B189" s="135"/>
      <c r="C189" s="135"/>
      <c r="D189" s="135"/>
      <c r="E189" s="136"/>
      <c r="F189" s="199"/>
      <c r="G189" s="135"/>
      <c r="H189" s="135"/>
      <c r="I189" s="135"/>
      <c r="J189" s="196">
        <f t="shared" si="3"/>
        <v>0</v>
      </c>
      <c r="K189" s="135"/>
      <c r="L189" s="112"/>
    </row>
    <row r="190" spans="1:12" x14ac:dyDescent="0.25">
      <c r="A190" s="134"/>
      <c r="B190" s="135"/>
      <c r="C190" s="135"/>
      <c r="D190" s="135"/>
      <c r="E190" s="136"/>
      <c r="F190" s="199"/>
      <c r="G190" s="135"/>
      <c r="H190" s="135"/>
      <c r="I190" s="135"/>
      <c r="J190" s="196">
        <f t="shared" si="3"/>
        <v>0</v>
      </c>
      <c r="K190" s="135"/>
      <c r="L190" s="112"/>
    </row>
    <row r="191" spans="1:12" x14ac:dyDescent="0.25">
      <c r="A191" s="134"/>
      <c r="B191" s="135"/>
      <c r="C191" s="135"/>
      <c r="D191" s="135"/>
      <c r="E191" s="136"/>
      <c r="F191" s="199"/>
      <c r="G191" s="135"/>
      <c r="H191" s="135"/>
      <c r="I191" s="135"/>
      <c r="J191" s="196">
        <f t="shared" si="3"/>
        <v>0</v>
      </c>
      <c r="K191" s="135"/>
      <c r="L191" s="112"/>
    </row>
    <row r="192" spans="1:12" x14ac:dyDescent="0.25">
      <c r="A192" s="134"/>
      <c r="B192" s="135"/>
      <c r="C192" s="135"/>
      <c r="D192" s="135"/>
      <c r="E192" s="136"/>
      <c r="F192" s="199"/>
      <c r="G192" s="135"/>
      <c r="H192" s="135"/>
      <c r="I192" s="135"/>
      <c r="J192" s="196">
        <f t="shared" si="3"/>
        <v>0</v>
      </c>
      <c r="K192" s="135"/>
      <c r="L192" s="112"/>
    </row>
    <row r="193" spans="1:12" x14ac:dyDescent="0.25">
      <c r="A193" s="134"/>
      <c r="B193" s="135"/>
      <c r="C193" s="135"/>
      <c r="D193" s="135"/>
      <c r="E193" s="136"/>
      <c r="F193" s="199"/>
      <c r="G193" s="135"/>
      <c r="H193" s="135"/>
      <c r="I193" s="135"/>
      <c r="J193" s="196">
        <f t="shared" si="3"/>
        <v>0</v>
      </c>
      <c r="K193" s="135"/>
      <c r="L193" s="112"/>
    </row>
    <row r="194" spans="1:12" x14ac:dyDescent="0.25">
      <c r="A194" s="134"/>
      <c r="B194" s="135"/>
      <c r="C194" s="135"/>
      <c r="D194" s="135"/>
      <c r="E194" s="136"/>
      <c r="F194" s="199"/>
      <c r="G194" s="135"/>
      <c r="H194" s="135"/>
      <c r="I194" s="135"/>
      <c r="J194" s="196">
        <f t="shared" si="3"/>
        <v>0</v>
      </c>
      <c r="K194" s="135"/>
      <c r="L194" s="112"/>
    </row>
    <row r="195" spans="1:12" x14ac:dyDescent="0.25">
      <c r="A195" s="134"/>
      <c r="B195" s="135"/>
      <c r="C195" s="135"/>
      <c r="D195" s="135"/>
      <c r="E195" s="136"/>
      <c r="F195" s="199"/>
      <c r="G195" s="135"/>
      <c r="H195" s="135"/>
      <c r="I195" s="135"/>
      <c r="J195" s="196">
        <f t="shared" si="3"/>
        <v>0</v>
      </c>
      <c r="K195" s="135"/>
      <c r="L195" s="112"/>
    </row>
    <row r="196" spans="1:12" x14ac:dyDescent="0.25">
      <c r="A196" s="134"/>
      <c r="B196" s="135"/>
      <c r="C196" s="135"/>
      <c r="D196" s="135"/>
      <c r="E196" s="136"/>
      <c r="F196" s="199"/>
      <c r="G196" s="135"/>
      <c r="H196" s="135"/>
      <c r="I196" s="135"/>
      <c r="J196" s="196">
        <f t="shared" si="3"/>
        <v>0</v>
      </c>
      <c r="K196" s="135"/>
      <c r="L196" s="112"/>
    </row>
    <row r="197" spans="1:12" x14ac:dyDescent="0.25">
      <c r="A197" s="134"/>
      <c r="B197" s="135"/>
      <c r="C197" s="135"/>
      <c r="D197" s="135"/>
      <c r="E197" s="136"/>
      <c r="F197" s="199"/>
      <c r="G197" s="135"/>
      <c r="H197" s="135"/>
      <c r="I197" s="135"/>
      <c r="J197" s="196">
        <f t="shared" si="3"/>
        <v>0</v>
      </c>
      <c r="K197" s="135"/>
      <c r="L197" s="112"/>
    </row>
    <row r="198" spans="1:12" x14ac:dyDescent="0.25">
      <c r="A198" s="134"/>
      <c r="B198" s="135"/>
      <c r="C198" s="135"/>
      <c r="D198" s="135"/>
      <c r="E198" s="136"/>
      <c r="F198" s="199"/>
      <c r="G198" s="135"/>
      <c r="H198" s="135"/>
      <c r="I198" s="135"/>
      <c r="J198" s="196">
        <f t="shared" si="3"/>
        <v>0</v>
      </c>
      <c r="K198" s="135"/>
      <c r="L198" s="112"/>
    </row>
    <row r="199" spans="1:12" x14ac:dyDescent="0.25">
      <c r="A199" s="134"/>
      <c r="B199" s="135"/>
      <c r="C199" s="135"/>
      <c r="D199" s="135"/>
      <c r="E199" s="136"/>
      <c r="F199" s="199"/>
      <c r="G199" s="135"/>
      <c r="H199" s="135"/>
      <c r="I199" s="135"/>
      <c r="J199" s="196">
        <f t="shared" si="3"/>
        <v>0</v>
      </c>
      <c r="K199" s="135"/>
      <c r="L199" s="112"/>
    </row>
    <row r="200" spans="1:12" x14ac:dyDescent="0.25">
      <c r="A200" s="134"/>
      <c r="B200" s="135"/>
      <c r="C200" s="135"/>
      <c r="D200" s="135"/>
      <c r="E200" s="136"/>
      <c r="F200" s="199"/>
      <c r="G200" s="135"/>
      <c r="H200" s="135"/>
      <c r="I200" s="135"/>
      <c r="J200" s="196">
        <f t="shared" si="3"/>
        <v>0</v>
      </c>
      <c r="K200" s="135"/>
      <c r="L200" s="112"/>
    </row>
    <row r="201" spans="1:12" x14ac:dyDescent="0.25">
      <c r="A201" s="134"/>
      <c r="B201" s="135"/>
      <c r="C201" s="135"/>
      <c r="D201" s="135"/>
      <c r="E201" s="136"/>
      <c r="F201" s="199"/>
      <c r="G201" s="135"/>
      <c r="H201" s="135"/>
      <c r="I201" s="135"/>
      <c r="J201" s="196">
        <f t="shared" si="3"/>
        <v>0</v>
      </c>
      <c r="K201" s="135"/>
      <c r="L201" s="112"/>
    </row>
    <row r="202" spans="1:12" x14ac:dyDescent="0.25">
      <c r="A202" s="134"/>
      <c r="B202" s="135"/>
      <c r="C202" s="135"/>
      <c r="D202" s="135"/>
      <c r="E202" s="136"/>
      <c r="F202" s="199"/>
      <c r="G202" s="135"/>
      <c r="H202" s="135"/>
      <c r="I202" s="135"/>
      <c r="J202" s="196">
        <f t="shared" si="3"/>
        <v>0</v>
      </c>
      <c r="K202" s="135"/>
      <c r="L202" s="112"/>
    </row>
    <row r="203" spans="1:12" x14ac:dyDescent="0.25">
      <c r="A203" s="134"/>
      <c r="B203" s="135"/>
      <c r="C203" s="135"/>
      <c r="D203" s="135"/>
      <c r="E203" s="136"/>
      <c r="F203" s="199"/>
      <c r="G203" s="135"/>
      <c r="H203" s="135"/>
      <c r="I203" s="135"/>
      <c r="J203" s="196">
        <f t="shared" si="3"/>
        <v>0</v>
      </c>
      <c r="K203" s="135"/>
      <c r="L203" s="112"/>
    </row>
    <row r="204" spans="1:12" x14ac:dyDescent="0.25">
      <c r="A204" s="134"/>
      <c r="B204" s="135"/>
      <c r="C204" s="135"/>
      <c r="D204" s="135"/>
      <c r="E204" s="136"/>
      <c r="F204" s="199"/>
      <c r="G204" s="135"/>
      <c r="H204" s="135"/>
      <c r="I204" s="135"/>
      <c r="J204" s="196">
        <f t="shared" si="3"/>
        <v>0</v>
      </c>
      <c r="K204" s="135"/>
      <c r="L204" s="112"/>
    </row>
    <row r="205" spans="1:12" x14ac:dyDescent="0.25">
      <c r="A205" s="134"/>
      <c r="B205" s="135"/>
      <c r="C205" s="135"/>
      <c r="D205" s="135"/>
      <c r="E205" s="136"/>
      <c r="F205" s="199"/>
      <c r="G205" s="135"/>
      <c r="H205" s="135"/>
      <c r="I205" s="135"/>
      <c r="J205" s="196">
        <f t="shared" si="3"/>
        <v>0</v>
      </c>
      <c r="K205" s="135"/>
      <c r="L205" s="112"/>
    </row>
    <row r="206" spans="1:12" x14ac:dyDescent="0.25">
      <c r="A206" s="134"/>
      <c r="B206" s="135"/>
      <c r="C206" s="135"/>
      <c r="D206" s="135"/>
      <c r="E206" s="136"/>
      <c r="F206" s="199"/>
      <c r="G206" s="135"/>
      <c r="H206" s="135"/>
      <c r="I206" s="135"/>
      <c r="J206" s="196">
        <f t="shared" si="3"/>
        <v>0</v>
      </c>
      <c r="K206" s="135"/>
      <c r="L206" s="112"/>
    </row>
    <row r="207" spans="1:12" x14ac:dyDescent="0.25">
      <c r="A207" s="134"/>
      <c r="B207" s="135"/>
      <c r="C207" s="135"/>
      <c r="D207" s="135"/>
      <c r="E207" s="136"/>
      <c r="F207" s="199"/>
      <c r="G207" s="135"/>
      <c r="H207" s="135"/>
      <c r="I207" s="135"/>
      <c r="J207" s="196">
        <f t="shared" si="3"/>
        <v>0</v>
      </c>
      <c r="K207" s="135"/>
      <c r="L207" s="112"/>
    </row>
    <row r="208" spans="1:12" x14ac:dyDescent="0.25">
      <c r="A208" s="134"/>
      <c r="B208" s="135"/>
      <c r="C208" s="135"/>
      <c r="D208" s="135"/>
      <c r="E208" s="136"/>
      <c r="F208" s="199"/>
      <c r="G208" s="135"/>
      <c r="H208" s="135"/>
      <c r="I208" s="135"/>
      <c r="J208" s="196">
        <f t="shared" si="3"/>
        <v>0</v>
      </c>
      <c r="K208" s="135"/>
      <c r="L208" s="112"/>
    </row>
    <row r="209" spans="1:12" x14ac:dyDescent="0.25">
      <c r="A209" s="134"/>
      <c r="B209" s="135"/>
      <c r="C209" s="135"/>
      <c r="D209" s="135"/>
      <c r="E209" s="136"/>
      <c r="F209" s="199"/>
      <c r="G209" s="135"/>
      <c r="H209" s="135"/>
      <c r="I209" s="135"/>
      <c r="J209" s="196">
        <f t="shared" si="3"/>
        <v>0</v>
      </c>
      <c r="K209" s="135"/>
      <c r="L209" s="112"/>
    </row>
    <row r="210" spans="1:12" x14ac:dyDescent="0.25">
      <c r="A210" s="134"/>
      <c r="B210" s="135"/>
      <c r="C210" s="135"/>
      <c r="D210" s="135"/>
      <c r="E210" s="136"/>
      <c r="F210" s="199"/>
      <c r="G210" s="135"/>
      <c r="H210" s="135"/>
      <c r="I210" s="135"/>
      <c r="J210" s="196">
        <f t="shared" si="3"/>
        <v>0</v>
      </c>
      <c r="K210" s="135"/>
      <c r="L210" s="112"/>
    </row>
    <row r="211" spans="1:12" x14ac:dyDescent="0.25">
      <c r="A211" s="134"/>
      <c r="B211" s="135"/>
      <c r="C211" s="135"/>
      <c r="D211" s="135"/>
      <c r="E211" s="136"/>
      <c r="F211" s="199"/>
      <c r="G211" s="135"/>
      <c r="H211" s="135"/>
      <c r="I211" s="135"/>
      <c r="J211" s="196">
        <f t="shared" si="3"/>
        <v>0</v>
      </c>
      <c r="K211" s="135"/>
      <c r="L211" s="112"/>
    </row>
    <row r="212" spans="1:12" x14ac:dyDescent="0.25">
      <c r="A212" s="134"/>
      <c r="B212" s="135"/>
      <c r="C212" s="135"/>
      <c r="D212" s="135"/>
      <c r="E212" s="136"/>
      <c r="F212" s="199"/>
      <c r="G212" s="135"/>
      <c r="H212" s="135"/>
      <c r="I212" s="135"/>
      <c r="J212" s="196">
        <f t="shared" si="3"/>
        <v>0</v>
      </c>
      <c r="K212" s="135"/>
      <c r="L212" s="112"/>
    </row>
    <row r="213" spans="1:12" x14ac:dyDescent="0.25">
      <c r="A213" s="134"/>
      <c r="B213" s="135"/>
      <c r="C213" s="135"/>
      <c r="D213" s="135"/>
      <c r="E213" s="136"/>
      <c r="F213" s="199"/>
      <c r="G213" s="135"/>
      <c r="H213" s="135"/>
      <c r="I213" s="135"/>
      <c r="J213" s="196">
        <f t="shared" si="3"/>
        <v>0</v>
      </c>
      <c r="K213" s="135"/>
      <c r="L213" s="112"/>
    </row>
    <row r="214" spans="1:12" x14ac:dyDescent="0.25">
      <c r="A214" s="134"/>
      <c r="B214" s="135"/>
      <c r="C214" s="135"/>
      <c r="D214" s="135"/>
      <c r="E214" s="136"/>
      <c r="F214" s="199"/>
      <c r="G214" s="135"/>
      <c r="H214" s="135"/>
      <c r="I214" s="135"/>
      <c r="J214" s="196">
        <f t="shared" si="3"/>
        <v>0</v>
      </c>
      <c r="K214" s="135"/>
      <c r="L214" s="112"/>
    </row>
    <row r="215" spans="1:12" x14ac:dyDescent="0.25">
      <c r="A215" s="134"/>
      <c r="B215" s="135"/>
      <c r="C215" s="135"/>
      <c r="D215" s="135"/>
      <c r="E215" s="136"/>
      <c r="F215" s="199"/>
      <c r="G215" s="135"/>
      <c r="H215" s="135"/>
      <c r="I215" s="135"/>
      <c r="J215" s="196">
        <f t="shared" si="3"/>
        <v>0</v>
      </c>
      <c r="K215" s="135"/>
      <c r="L215" s="112"/>
    </row>
    <row r="216" spans="1:12" x14ac:dyDescent="0.25">
      <c r="A216" s="134"/>
      <c r="B216" s="135"/>
      <c r="C216" s="135"/>
      <c r="D216" s="135"/>
      <c r="E216" s="136"/>
      <c r="F216" s="199"/>
      <c r="G216" s="135"/>
      <c r="H216" s="135"/>
      <c r="I216" s="135"/>
      <c r="J216" s="196">
        <f t="shared" si="3"/>
        <v>0</v>
      </c>
      <c r="K216" s="135"/>
      <c r="L216" s="112"/>
    </row>
    <row r="217" spans="1:12" x14ac:dyDescent="0.25">
      <c r="A217" s="134"/>
      <c r="B217" s="135"/>
      <c r="C217" s="135"/>
      <c r="D217" s="135"/>
      <c r="E217" s="136"/>
      <c r="F217" s="199"/>
      <c r="G217" s="135"/>
      <c r="H217" s="135"/>
      <c r="I217" s="135"/>
      <c r="J217" s="196">
        <f t="shared" si="3"/>
        <v>0</v>
      </c>
      <c r="K217" s="135"/>
      <c r="L217" s="112"/>
    </row>
    <row r="218" spans="1:12" x14ac:dyDescent="0.25">
      <c r="A218" s="134"/>
      <c r="B218" s="135"/>
      <c r="C218" s="135"/>
      <c r="D218" s="135"/>
      <c r="E218" s="136"/>
      <c r="F218" s="199"/>
      <c r="G218" s="135"/>
      <c r="H218" s="135"/>
      <c r="I218" s="135"/>
      <c r="J218" s="196">
        <f t="shared" si="3"/>
        <v>0</v>
      </c>
      <c r="K218" s="135"/>
      <c r="L218" s="112"/>
    </row>
    <row r="219" spans="1:12" x14ac:dyDescent="0.25">
      <c r="A219" s="134"/>
      <c r="B219" s="135"/>
      <c r="C219" s="135"/>
      <c r="D219" s="135"/>
      <c r="E219" s="136"/>
      <c r="F219" s="199"/>
      <c r="G219" s="135"/>
      <c r="H219" s="135"/>
      <c r="I219" s="135"/>
      <c r="J219" s="196">
        <f t="shared" si="3"/>
        <v>0</v>
      </c>
      <c r="K219" s="135"/>
      <c r="L219" s="112"/>
    </row>
    <row r="220" spans="1:12" x14ac:dyDescent="0.25">
      <c r="A220" s="134"/>
      <c r="B220" s="135"/>
      <c r="C220" s="135"/>
      <c r="D220" s="135"/>
      <c r="E220" s="136"/>
      <c r="F220" s="199"/>
      <c r="G220" s="135"/>
      <c r="H220" s="135"/>
      <c r="I220" s="135"/>
      <c r="J220" s="196">
        <f t="shared" si="3"/>
        <v>0</v>
      </c>
      <c r="K220" s="135"/>
      <c r="L220" s="112"/>
    </row>
    <row r="221" spans="1:12" x14ac:dyDescent="0.25">
      <c r="A221" s="134"/>
      <c r="B221" s="135"/>
      <c r="C221" s="135"/>
      <c r="D221" s="135"/>
      <c r="E221" s="136"/>
      <c r="F221" s="199"/>
      <c r="G221" s="135"/>
      <c r="H221" s="135"/>
      <c r="I221" s="135"/>
      <c r="J221" s="196">
        <f t="shared" si="3"/>
        <v>0</v>
      </c>
      <c r="K221" s="135"/>
      <c r="L221" s="112"/>
    </row>
    <row r="222" spans="1:12" x14ac:dyDescent="0.25">
      <c r="A222" s="134"/>
      <c r="B222" s="135"/>
      <c r="C222" s="135"/>
      <c r="D222" s="135"/>
      <c r="E222" s="136"/>
      <c r="F222" s="199"/>
      <c r="G222" s="135"/>
      <c r="H222" s="135"/>
      <c r="I222" s="135"/>
      <c r="J222" s="196">
        <f t="shared" si="3"/>
        <v>0</v>
      </c>
      <c r="K222" s="135"/>
      <c r="L222" s="112"/>
    </row>
    <row r="223" spans="1:12" x14ac:dyDescent="0.25">
      <c r="A223" s="134"/>
      <c r="B223" s="135"/>
      <c r="C223" s="135"/>
      <c r="D223" s="135"/>
      <c r="E223" s="136"/>
      <c r="F223" s="199"/>
      <c r="G223" s="135"/>
      <c r="H223" s="135"/>
      <c r="I223" s="135"/>
      <c r="J223" s="196">
        <f t="shared" si="3"/>
        <v>0</v>
      </c>
      <c r="K223" s="135"/>
      <c r="L223" s="112"/>
    </row>
    <row r="224" spans="1:12" x14ac:dyDescent="0.25">
      <c r="A224" s="134"/>
      <c r="B224" s="135"/>
      <c r="C224" s="135"/>
      <c r="D224" s="135"/>
      <c r="E224" s="136"/>
      <c r="F224" s="199"/>
      <c r="G224" s="135"/>
      <c r="H224" s="135"/>
      <c r="I224" s="135"/>
      <c r="J224" s="196">
        <f t="shared" si="3"/>
        <v>0</v>
      </c>
      <c r="K224" s="135"/>
      <c r="L224" s="112"/>
    </row>
    <row r="225" spans="1:12" x14ac:dyDescent="0.25">
      <c r="A225" s="134"/>
      <c r="B225" s="135"/>
      <c r="C225" s="135"/>
      <c r="D225" s="135"/>
      <c r="E225" s="136"/>
      <c r="F225" s="199"/>
      <c r="G225" s="135"/>
      <c r="H225" s="135"/>
      <c r="I225" s="135"/>
      <c r="J225" s="196">
        <f t="shared" si="3"/>
        <v>0</v>
      </c>
      <c r="K225" s="135"/>
      <c r="L225" s="112"/>
    </row>
    <row r="226" spans="1:12" x14ac:dyDescent="0.25">
      <c r="A226" s="134"/>
      <c r="B226" s="135"/>
      <c r="C226" s="135"/>
      <c r="D226" s="135"/>
      <c r="E226" s="136"/>
      <c r="F226" s="199"/>
      <c r="G226" s="135"/>
      <c r="H226" s="135"/>
      <c r="I226" s="135"/>
      <c r="J226" s="196">
        <f t="shared" si="3"/>
        <v>0</v>
      </c>
      <c r="K226" s="135"/>
      <c r="L226" s="112"/>
    </row>
    <row r="227" spans="1:12" x14ac:dyDescent="0.25">
      <c r="A227" s="134"/>
      <c r="B227" s="135"/>
      <c r="C227" s="135"/>
      <c r="D227" s="135"/>
      <c r="E227" s="136"/>
      <c r="F227" s="199"/>
      <c r="G227" s="135"/>
      <c r="H227" s="135"/>
      <c r="I227" s="135"/>
      <c r="J227" s="196">
        <f t="shared" si="3"/>
        <v>0</v>
      </c>
      <c r="K227" s="135"/>
      <c r="L227" s="112"/>
    </row>
    <row r="228" spans="1:12" x14ac:dyDescent="0.25">
      <c r="A228" s="134"/>
      <c r="B228" s="135"/>
      <c r="C228" s="135"/>
      <c r="D228" s="135"/>
      <c r="E228" s="136"/>
      <c r="F228" s="199"/>
      <c r="G228" s="135"/>
      <c r="H228" s="135"/>
      <c r="I228" s="135"/>
      <c r="J228" s="196">
        <f t="shared" ref="J228:J291" si="4">NETWORKDAYS(D228,I228)</f>
        <v>0</v>
      </c>
      <c r="K228" s="135"/>
      <c r="L228" s="112"/>
    </row>
    <row r="229" spans="1:12" x14ac:dyDescent="0.25">
      <c r="A229" s="134"/>
      <c r="B229" s="135"/>
      <c r="C229" s="135"/>
      <c r="D229" s="135"/>
      <c r="E229" s="136"/>
      <c r="F229" s="199"/>
      <c r="G229" s="135"/>
      <c r="H229" s="135"/>
      <c r="I229" s="135"/>
      <c r="J229" s="196">
        <f t="shared" si="4"/>
        <v>0</v>
      </c>
      <c r="K229" s="135"/>
      <c r="L229" s="112"/>
    </row>
    <row r="230" spans="1:12" x14ac:dyDescent="0.25">
      <c r="A230" s="134"/>
      <c r="B230" s="135"/>
      <c r="C230" s="135"/>
      <c r="D230" s="135"/>
      <c r="E230" s="136"/>
      <c r="F230" s="199"/>
      <c r="G230" s="135"/>
      <c r="H230" s="135"/>
      <c r="I230" s="135"/>
      <c r="J230" s="196">
        <f t="shared" si="4"/>
        <v>0</v>
      </c>
      <c r="K230" s="135"/>
      <c r="L230" s="112"/>
    </row>
    <row r="231" spans="1:12" x14ac:dyDescent="0.25">
      <c r="A231" s="134"/>
      <c r="B231" s="135"/>
      <c r="C231" s="135"/>
      <c r="D231" s="135"/>
      <c r="E231" s="136"/>
      <c r="F231" s="199"/>
      <c r="G231" s="135"/>
      <c r="H231" s="135"/>
      <c r="I231" s="135"/>
      <c r="J231" s="196">
        <f t="shared" si="4"/>
        <v>0</v>
      </c>
      <c r="K231" s="135"/>
      <c r="L231" s="112"/>
    </row>
    <row r="232" spans="1:12" x14ac:dyDescent="0.25">
      <c r="A232" s="134"/>
      <c r="B232" s="135"/>
      <c r="C232" s="135"/>
      <c r="D232" s="135"/>
      <c r="E232" s="136"/>
      <c r="F232" s="199"/>
      <c r="G232" s="135"/>
      <c r="H232" s="135"/>
      <c r="I232" s="135"/>
      <c r="J232" s="196">
        <f t="shared" si="4"/>
        <v>0</v>
      </c>
      <c r="K232" s="135"/>
      <c r="L232" s="112"/>
    </row>
    <row r="233" spans="1:12" x14ac:dyDescent="0.25">
      <c r="A233" s="134"/>
      <c r="B233" s="135"/>
      <c r="C233" s="135"/>
      <c r="D233" s="135"/>
      <c r="E233" s="136"/>
      <c r="F233" s="199"/>
      <c r="G233" s="135"/>
      <c r="H233" s="135"/>
      <c r="I233" s="135"/>
      <c r="J233" s="196">
        <f t="shared" si="4"/>
        <v>0</v>
      </c>
      <c r="K233" s="135"/>
      <c r="L233" s="112"/>
    </row>
    <row r="234" spans="1:12" x14ac:dyDescent="0.25">
      <c r="A234" s="134"/>
      <c r="B234" s="135"/>
      <c r="C234" s="135"/>
      <c r="D234" s="135"/>
      <c r="E234" s="136"/>
      <c r="F234" s="199"/>
      <c r="G234" s="135"/>
      <c r="H234" s="135"/>
      <c r="I234" s="135"/>
      <c r="J234" s="196">
        <f t="shared" si="4"/>
        <v>0</v>
      </c>
      <c r="K234" s="135"/>
      <c r="L234" s="112"/>
    </row>
    <row r="235" spans="1:12" x14ac:dyDescent="0.25">
      <c r="A235" s="134"/>
      <c r="B235" s="135"/>
      <c r="C235" s="135"/>
      <c r="D235" s="135"/>
      <c r="E235" s="136"/>
      <c r="F235" s="199"/>
      <c r="G235" s="135"/>
      <c r="H235" s="135"/>
      <c r="I235" s="135"/>
      <c r="J235" s="196">
        <f t="shared" si="4"/>
        <v>0</v>
      </c>
      <c r="K235" s="135"/>
      <c r="L235" s="112"/>
    </row>
    <row r="236" spans="1:12" x14ac:dyDescent="0.25">
      <c r="A236" s="134"/>
      <c r="B236" s="135"/>
      <c r="C236" s="135"/>
      <c r="D236" s="135"/>
      <c r="E236" s="136"/>
      <c r="F236" s="199"/>
      <c r="G236" s="135"/>
      <c r="H236" s="135"/>
      <c r="I236" s="135"/>
      <c r="J236" s="196">
        <f t="shared" si="4"/>
        <v>0</v>
      </c>
      <c r="K236" s="135"/>
      <c r="L236" s="112"/>
    </row>
    <row r="237" spans="1:12" x14ac:dyDescent="0.25">
      <c r="A237" s="134"/>
      <c r="B237" s="135"/>
      <c r="C237" s="135"/>
      <c r="D237" s="135"/>
      <c r="E237" s="136"/>
      <c r="F237" s="199"/>
      <c r="G237" s="135"/>
      <c r="H237" s="135"/>
      <c r="I237" s="135"/>
      <c r="J237" s="196">
        <f t="shared" si="4"/>
        <v>0</v>
      </c>
      <c r="K237" s="135"/>
      <c r="L237" s="112"/>
    </row>
    <row r="238" spans="1:12" x14ac:dyDescent="0.25">
      <c r="A238" s="134"/>
      <c r="B238" s="135"/>
      <c r="C238" s="135"/>
      <c r="D238" s="135"/>
      <c r="E238" s="136"/>
      <c r="F238" s="199"/>
      <c r="G238" s="135"/>
      <c r="H238" s="135"/>
      <c r="I238" s="135"/>
      <c r="J238" s="196">
        <f t="shared" si="4"/>
        <v>0</v>
      </c>
      <c r="K238" s="135"/>
      <c r="L238" s="112"/>
    </row>
    <row r="239" spans="1:12" x14ac:dyDescent="0.25">
      <c r="A239" s="134"/>
      <c r="B239" s="135"/>
      <c r="C239" s="135"/>
      <c r="D239" s="135"/>
      <c r="E239" s="136"/>
      <c r="F239" s="199"/>
      <c r="G239" s="135"/>
      <c r="H239" s="135"/>
      <c r="I239" s="135"/>
      <c r="J239" s="196">
        <f t="shared" si="4"/>
        <v>0</v>
      </c>
      <c r="K239" s="135"/>
      <c r="L239" s="112"/>
    </row>
    <row r="240" spans="1:12" x14ac:dyDescent="0.25">
      <c r="A240" s="134"/>
      <c r="B240" s="135"/>
      <c r="C240" s="135"/>
      <c r="D240" s="135"/>
      <c r="E240" s="136"/>
      <c r="F240" s="199"/>
      <c r="G240" s="135"/>
      <c r="H240" s="135"/>
      <c r="I240" s="135"/>
      <c r="J240" s="196">
        <f t="shared" si="4"/>
        <v>0</v>
      </c>
      <c r="K240" s="135"/>
      <c r="L240" s="112"/>
    </row>
    <row r="241" spans="1:12" x14ac:dyDescent="0.25">
      <c r="A241" s="134"/>
      <c r="B241" s="135"/>
      <c r="C241" s="135"/>
      <c r="D241" s="135"/>
      <c r="E241" s="136"/>
      <c r="F241" s="199"/>
      <c r="G241" s="135"/>
      <c r="H241" s="135"/>
      <c r="I241" s="135"/>
      <c r="J241" s="196">
        <f t="shared" si="4"/>
        <v>0</v>
      </c>
      <c r="K241" s="135"/>
      <c r="L241" s="112"/>
    </row>
    <row r="242" spans="1:12" x14ac:dyDescent="0.25">
      <c r="A242" s="134"/>
      <c r="B242" s="135"/>
      <c r="C242" s="135"/>
      <c r="D242" s="135"/>
      <c r="E242" s="136"/>
      <c r="F242" s="199"/>
      <c r="G242" s="135"/>
      <c r="H242" s="135"/>
      <c r="I242" s="135"/>
      <c r="J242" s="196">
        <f t="shared" si="4"/>
        <v>0</v>
      </c>
      <c r="K242" s="135"/>
      <c r="L242" s="112"/>
    </row>
    <row r="243" spans="1:12" x14ac:dyDescent="0.25">
      <c r="A243" s="134"/>
      <c r="B243" s="135"/>
      <c r="C243" s="135"/>
      <c r="D243" s="135"/>
      <c r="E243" s="136"/>
      <c r="F243" s="199"/>
      <c r="G243" s="135"/>
      <c r="H243" s="135"/>
      <c r="I243" s="135"/>
      <c r="J243" s="196">
        <f t="shared" si="4"/>
        <v>0</v>
      </c>
      <c r="K243" s="135"/>
      <c r="L243" s="112"/>
    </row>
    <row r="244" spans="1:12" x14ac:dyDescent="0.25">
      <c r="A244" s="134"/>
      <c r="B244" s="135"/>
      <c r="C244" s="135"/>
      <c r="D244" s="135"/>
      <c r="E244" s="136"/>
      <c r="F244" s="199"/>
      <c r="G244" s="135"/>
      <c r="H244" s="135"/>
      <c r="I244" s="135"/>
      <c r="J244" s="196">
        <f t="shared" si="4"/>
        <v>0</v>
      </c>
      <c r="K244" s="135"/>
      <c r="L244" s="112"/>
    </row>
    <row r="245" spans="1:12" x14ac:dyDescent="0.25">
      <c r="A245" s="134"/>
      <c r="B245" s="135"/>
      <c r="C245" s="135"/>
      <c r="D245" s="135"/>
      <c r="E245" s="136"/>
      <c r="F245" s="199"/>
      <c r="G245" s="135"/>
      <c r="H245" s="135"/>
      <c r="I245" s="135"/>
      <c r="J245" s="196">
        <f t="shared" si="4"/>
        <v>0</v>
      </c>
      <c r="K245" s="135"/>
      <c r="L245" s="112"/>
    </row>
    <row r="246" spans="1:12" x14ac:dyDescent="0.25">
      <c r="A246" s="134"/>
      <c r="B246" s="135"/>
      <c r="C246" s="135"/>
      <c r="D246" s="135"/>
      <c r="E246" s="136"/>
      <c r="F246" s="199"/>
      <c r="G246" s="135"/>
      <c r="H246" s="135"/>
      <c r="I246" s="135"/>
      <c r="J246" s="196">
        <f t="shared" si="4"/>
        <v>0</v>
      </c>
      <c r="K246" s="135"/>
      <c r="L246" s="112"/>
    </row>
    <row r="247" spans="1:12" x14ac:dyDescent="0.25">
      <c r="A247" s="134"/>
      <c r="B247" s="135"/>
      <c r="C247" s="135"/>
      <c r="D247" s="135"/>
      <c r="E247" s="136"/>
      <c r="F247" s="199"/>
      <c r="G247" s="135"/>
      <c r="H247" s="135"/>
      <c r="I247" s="135"/>
      <c r="J247" s="196">
        <f t="shared" si="4"/>
        <v>0</v>
      </c>
      <c r="K247" s="135"/>
      <c r="L247" s="112"/>
    </row>
    <row r="248" spans="1:12" x14ac:dyDescent="0.25">
      <c r="A248" s="134"/>
      <c r="B248" s="135"/>
      <c r="C248" s="135"/>
      <c r="D248" s="135"/>
      <c r="E248" s="136"/>
      <c r="F248" s="199"/>
      <c r="G248" s="135"/>
      <c r="H248" s="135"/>
      <c r="I248" s="135"/>
      <c r="J248" s="196">
        <f t="shared" si="4"/>
        <v>0</v>
      </c>
      <c r="K248" s="135"/>
      <c r="L248" s="112"/>
    </row>
    <row r="249" spans="1:12" x14ac:dyDescent="0.25">
      <c r="A249" s="134"/>
      <c r="B249" s="135"/>
      <c r="C249" s="135"/>
      <c r="D249" s="135"/>
      <c r="E249" s="136"/>
      <c r="F249" s="199"/>
      <c r="G249" s="135"/>
      <c r="H249" s="135"/>
      <c r="I249" s="135"/>
      <c r="J249" s="196">
        <f t="shared" si="4"/>
        <v>0</v>
      </c>
      <c r="K249" s="135"/>
      <c r="L249" s="112"/>
    </row>
    <row r="250" spans="1:12" x14ac:dyDescent="0.25">
      <c r="A250" s="134"/>
      <c r="B250" s="135"/>
      <c r="C250" s="135"/>
      <c r="D250" s="135"/>
      <c r="E250" s="136"/>
      <c r="F250" s="199"/>
      <c r="G250" s="135"/>
      <c r="H250" s="135"/>
      <c r="I250" s="135"/>
      <c r="J250" s="196">
        <f t="shared" si="4"/>
        <v>0</v>
      </c>
      <c r="K250" s="135"/>
      <c r="L250" s="112"/>
    </row>
    <row r="251" spans="1:12" x14ac:dyDescent="0.25">
      <c r="A251" s="134"/>
      <c r="B251" s="135"/>
      <c r="C251" s="135"/>
      <c r="D251" s="135"/>
      <c r="E251" s="136"/>
      <c r="F251" s="199"/>
      <c r="G251" s="135"/>
      <c r="H251" s="135"/>
      <c r="I251" s="135"/>
      <c r="J251" s="196">
        <f t="shared" si="4"/>
        <v>0</v>
      </c>
      <c r="K251" s="135"/>
      <c r="L251" s="112"/>
    </row>
    <row r="252" spans="1:12" x14ac:dyDescent="0.25">
      <c r="A252" s="134"/>
      <c r="B252" s="135"/>
      <c r="C252" s="135"/>
      <c r="D252" s="135"/>
      <c r="E252" s="136"/>
      <c r="F252" s="199"/>
      <c r="G252" s="135"/>
      <c r="H252" s="135"/>
      <c r="I252" s="135"/>
      <c r="J252" s="196">
        <f t="shared" si="4"/>
        <v>0</v>
      </c>
      <c r="K252" s="135"/>
      <c r="L252" s="112"/>
    </row>
    <row r="253" spans="1:12" x14ac:dyDescent="0.25">
      <c r="A253" s="134"/>
      <c r="B253" s="135"/>
      <c r="C253" s="135"/>
      <c r="D253" s="135"/>
      <c r="E253" s="136"/>
      <c r="F253" s="199"/>
      <c r="G253" s="135"/>
      <c r="H253" s="135"/>
      <c r="I253" s="135"/>
      <c r="J253" s="196">
        <f t="shared" si="4"/>
        <v>0</v>
      </c>
      <c r="K253" s="135"/>
      <c r="L253" s="112"/>
    </row>
    <row r="254" spans="1:12" x14ac:dyDescent="0.25">
      <c r="A254" s="134"/>
      <c r="B254" s="135"/>
      <c r="C254" s="135"/>
      <c r="D254" s="135"/>
      <c r="E254" s="136"/>
      <c r="F254" s="199"/>
      <c r="G254" s="135"/>
      <c r="H254" s="135"/>
      <c r="I254" s="135"/>
      <c r="J254" s="196">
        <f t="shared" si="4"/>
        <v>0</v>
      </c>
      <c r="K254" s="135"/>
      <c r="L254" s="112"/>
    </row>
    <row r="255" spans="1:12" x14ac:dyDescent="0.25">
      <c r="A255" s="134"/>
      <c r="B255" s="135"/>
      <c r="C255" s="135"/>
      <c r="D255" s="135"/>
      <c r="E255" s="136"/>
      <c r="F255" s="199"/>
      <c r="G255" s="135"/>
      <c r="H255" s="135"/>
      <c r="I255" s="135"/>
      <c r="J255" s="196">
        <f t="shared" si="4"/>
        <v>0</v>
      </c>
      <c r="K255" s="135"/>
      <c r="L255" s="112"/>
    </row>
    <row r="256" spans="1:12" x14ac:dyDescent="0.25">
      <c r="A256" s="134"/>
      <c r="B256" s="135"/>
      <c r="C256" s="135"/>
      <c r="D256" s="135"/>
      <c r="E256" s="136"/>
      <c r="F256" s="199"/>
      <c r="G256" s="135"/>
      <c r="H256" s="135"/>
      <c r="I256" s="135"/>
      <c r="J256" s="196">
        <f t="shared" si="4"/>
        <v>0</v>
      </c>
      <c r="K256" s="135"/>
      <c r="L256" s="112"/>
    </row>
    <row r="257" spans="1:12" x14ac:dyDescent="0.25">
      <c r="A257" s="134"/>
      <c r="B257" s="135"/>
      <c r="C257" s="135"/>
      <c r="D257" s="135"/>
      <c r="E257" s="136"/>
      <c r="F257" s="199"/>
      <c r="G257" s="135"/>
      <c r="H257" s="135"/>
      <c r="I257" s="135"/>
      <c r="J257" s="196">
        <f t="shared" si="4"/>
        <v>0</v>
      </c>
      <c r="K257" s="135"/>
      <c r="L257" s="112"/>
    </row>
    <row r="258" spans="1:12" x14ac:dyDescent="0.25">
      <c r="A258" s="134"/>
      <c r="B258" s="135"/>
      <c r="C258" s="135"/>
      <c r="D258" s="135"/>
      <c r="E258" s="136"/>
      <c r="F258" s="199"/>
      <c r="G258" s="135"/>
      <c r="H258" s="135"/>
      <c r="I258" s="135"/>
      <c r="J258" s="196">
        <f t="shared" si="4"/>
        <v>0</v>
      </c>
      <c r="K258" s="135"/>
      <c r="L258" s="112"/>
    </row>
    <row r="259" spans="1:12" x14ac:dyDescent="0.25">
      <c r="A259" s="134"/>
      <c r="B259" s="135"/>
      <c r="C259" s="135"/>
      <c r="D259" s="135"/>
      <c r="E259" s="136"/>
      <c r="F259" s="199"/>
      <c r="G259" s="135"/>
      <c r="H259" s="135"/>
      <c r="I259" s="135"/>
      <c r="J259" s="196">
        <f t="shared" si="4"/>
        <v>0</v>
      </c>
      <c r="K259" s="135"/>
      <c r="L259" s="112"/>
    </row>
    <row r="260" spans="1:12" x14ac:dyDescent="0.25">
      <c r="A260" s="134"/>
      <c r="B260" s="135"/>
      <c r="C260" s="135"/>
      <c r="D260" s="135"/>
      <c r="E260" s="136"/>
      <c r="F260" s="199"/>
      <c r="G260" s="135"/>
      <c r="H260" s="135"/>
      <c r="I260" s="135"/>
      <c r="J260" s="196">
        <f t="shared" si="4"/>
        <v>0</v>
      </c>
      <c r="K260" s="135"/>
      <c r="L260" s="112"/>
    </row>
    <row r="261" spans="1:12" x14ac:dyDescent="0.25">
      <c r="A261" s="134"/>
      <c r="B261" s="135"/>
      <c r="C261" s="135"/>
      <c r="D261" s="135"/>
      <c r="E261" s="136"/>
      <c r="F261" s="199"/>
      <c r="G261" s="135"/>
      <c r="H261" s="135"/>
      <c r="I261" s="135"/>
      <c r="J261" s="196">
        <f t="shared" si="4"/>
        <v>0</v>
      </c>
      <c r="K261" s="135"/>
      <c r="L261" s="112"/>
    </row>
    <row r="262" spans="1:12" x14ac:dyDescent="0.25">
      <c r="A262" s="134"/>
      <c r="B262" s="135"/>
      <c r="C262" s="135"/>
      <c r="D262" s="135"/>
      <c r="E262" s="136"/>
      <c r="F262" s="199"/>
      <c r="G262" s="135"/>
      <c r="H262" s="135"/>
      <c r="I262" s="135"/>
      <c r="J262" s="196">
        <f t="shared" si="4"/>
        <v>0</v>
      </c>
      <c r="K262" s="135"/>
      <c r="L262" s="112"/>
    </row>
    <row r="263" spans="1:12" x14ac:dyDescent="0.25">
      <c r="A263" s="134"/>
      <c r="B263" s="135"/>
      <c r="C263" s="135"/>
      <c r="D263" s="135"/>
      <c r="E263" s="136"/>
      <c r="F263" s="199"/>
      <c r="G263" s="135"/>
      <c r="H263" s="135"/>
      <c r="I263" s="135"/>
      <c r="J263" s="196">
        <f t="shared" si="4"/>
        <v>0</v>
      </c>
      <c r="K263" s="135"/>
      <c r="L263" s="112"/>
    </row>
    <row r="264" spans="1:12" x14ac:dyDescent="0.25">
      <c r="A264" s="134"/>
      <c r="B264" s="135"/>
      <c r="C264" s="135"/>
      <c r="D264" s="135"/>
      <c r="E264" s="136"/>
      <c r="F264" s="199"/>
      <c r="G264" s="135"/>
      <c r="H264" s="135"/>
      <c r="I264" s="135"/>
      <c r="J264" s="196">
        <f t="shared" si="4"/>
        <v>0</v>
      </c>
      <c r="K264" s="135"/>
      <c r="L264" s="112"/>
    </row>
    <row r="265" spans="1:12" x14ac:dyDescent="0.25">
      <c r="A265" s="134"/>
      <c r="B265" s="135"/>
      <c r="C265" s="135"/>
      <c r="D265" s="135"/>
      <c r="E265" s="136"/>
      <c r="F265" s="199"/>
      <c r="G265" s="135"/>
      <c r="H265" s="135"/>
      <c r="I265" s="135"/>
      <c r="J265" s="196">
        <f t="shared" si="4"/>
        <v>0</v>
      </c>
      <c r="K265" s="135"/>
      <c r="L265" s="112"/>
    </row>
    <row r="266" spans="1:12" x14ac:dyDescent="0.25">
      <c r="A266" s="134"/>
      <c r="B266" s="135"/>
      <c r="C266" s="135"/>
      <c r="D266" s="135"/>
      <c r="E266" s="136"/>
      <c r="F266" s="199"/>
      <c r="G266" s="135"/>
      <c r="H266" s="135"/>
      <c r="I266" s="135"/>
      <c r="J266" s="196">
        <f t="shared" si="4"/>
        <v>0</v>
      </c>
      <c r="K266" s="135"/>
      <c r="L266" s="112"/>
    </row>
    <row r="267" spans="1:12" x14ac:dyDescent="0.25">
      <c r="A267" s="134"/>
      <c r="B267" s="135"/>
      <c r="C267" s="135"/>
      <c r="D267" s="135"/>
      <c r="E267" s="136"/>
      <c r="F267" s="199"/>
      <c r="G267" s="135"/>
      <c r="H267" s="135"/>
      <c r="I267" s="135"/>
      <c r="J267" s="196">
        <f t="shared" si="4"/>
        <v>0</v>
      </c>
      <c r="K267" s="135"/>
      <c r="L267" s="112"/>
    </row>
    <row r="268" spans="1:12" x14ac:dyDescent="0.25">
      <c r="A268" s="134"/>
      <c r="B268" s="135"/>
      <c r="C268" s="135"/>
      <c r="D268" s="135"/>
      <c r="E268" s="136"/>
      <c r="F268" s="199"/>
      <c r="G268" s="135"/>
      <c r="H268" s="135"/>
      <c r="I268" s="135"/>
      <c r="J268" s="196">
        <f t="shared" si="4"/>
        <v>0</v>
      </c>
      <c r="K268" s="135"/>
      <c r="L268" s="112"/>
    </row>
    <row r="269" spans="1:12" x14ac:dyDescent="0.25">
      <c r="A269" s="134"/>
      <c r="B269" s="135"/>
      <c r="C269" s="135"/>
      <c r="D269" s="135"/>
      <c r="E269" s="136"/>
      <c r="F269" s="199"/>
      <c r="G269" s="135"/>
      <c r="H269" s="135"/>
      <c r="I269" s="135"/>
      <c r="J269" s="196">
        <f t="shared" si="4"/>
        <v>0</v>
      </c>
      <c r="K269" s="135"/>
      <c r="L269" s="112"/>
    </row>
    <row r="270" spans="1:12" x14ac:dyDescent="0.25">
      <c r="A270" s="134"/>
      <c r="B270" s="135"/>
      <c r="C270" s="135"/>
      <c r="D270" s="135"/>
      <c r="E270" s="136"/>
      <c r="F270" s="199"/>
      <c r="G270" s="135"/>
      <c r="H270" s="135"/>
      <c r="I270" s="135"/>
      <c r="J270" s="196">
        <f t="shared" si="4"/>
        <v>0</v>
      </c>
      <c r="K270" s="135"/>
      <c r="L270" s="112"/>
    </row>
    <row r="271" spans="1:12" x14ac:dyDescent="0.25">
      <c r="A271" s="134"/>
      <c r="B271" s="135"/>
      <c r="C271" s="135"/>
      <c r="D271" s="135"/>
      <c r="E271" s="136"/>
      <c r="F271" s="199"/>
      <c r="G271" s="135"/>
      <c r="H271" s="135"/>
      <c r="I271" s="135"/>
      <c r="J271" s="196">
        <f t="shared" si="4"/>
        <v>0</v>
      </c>
      <c r="K271" s="135"/>
      <c r="L271" s="112"/>
    </row>
    <row r="272" spans="1:12" x14ac:dyDescent="0.25">
      <c r="A272" s="134"/>
      <c r="B272" s="135"/>
      <c r="C272" s="135"/>
      <c r="D272" s="135"/>
      <c r="E272" s="136"/>
      <c r="F272" s="199"/>
      <c r="G272" s="135"/>
      <c r="H272" s="135"/>
      <c r="I272" s="135"/>
      <c r="J272" s="196">
        <f t="shared" si="4"/>
        <v>0</v>
      </c>
      <c r="K272" s="135"/>
      <c r="L272" s="112"/>
    </row>
    <row r="273" spans="1:12" x14ac:dyDescent="0.25">
      <c r="A273" s="134"/>
      <c r="B273" s="135"/>
      <c r="C273" s="135"/>
      <c r="D273" s="135"/>
      <c r="E273" s="136"/>
      <c r="F273" s="199"/>
      <c r="G273" s="135"/>
      <c r="H273" s="135"/>
      <c r="I273" s="135"/>
      <c r="J273" s="196">
        <f t="shared" si="4"/>
        <v>0</v>
      </c>
      <c r="K273" s="135"/>
      <c r="L273" s="112"/>
    </row>
    <row r="274" spans="1:12" x14ac:dyDescent="0.25">
      <c r="A274" s="134"/>
      <c r="B274" s="135"/>
      <c r="C274" s="135"/>
      <c r="D274" s="135"/>
      <c r="E274" s="136"/>
      <c r="F274" s="199"/>
      <c r="G274" s="135"/>
      <c r="H274" s="135"/>
      <c r="I274" s="135"/>
      <c r="J274" s="196">
        <f t="shared" si="4"/>
        <v>0</v>
      </c>
      <c r="K274" s="135"/>
      <c r="L274" s="112"/>
    </row>
    <row r="275" spans="1:12" x14ac:dyDescent="0.25">
      <c r="A275" s="134"/>
      <c r="B275" s="135"/>
      <c r="C275" s="135"/>
      <c r="D275" s="135"/>
      <c r="E275" s="136"/>
      <c r="F275" s="199"/>
      <c r="G275" s="135"/>
      <c r="H275" s="135"/>
      <c r="I275" s="135"/>
      <c r="J275" s="196">
        <f t="shared" si="4"/>
        <v>0</v>
      </c>
      <c r="K275" s="135"/>
      <c r="L275" s="112"/>
    </row>
    <row r="276" spans="1:12" x14ac:dyDescent="0.25">
      <c r="A276" s="134"/>
      <c r="B276" s="135"/>
      <c r="C276" s="135"/>
      <c r="D276" s="135"/>
      <c r="E276" s="136"/>
      <c r="F276" s="199"/>
      <c r="G276" s="135"/>
      <c r="H276" s="135"/>
      <c r="I276" s="135"/>
      <c r="J276" s="196">
        <f t="shared" si="4"/>
        <v>0</v>
      </c>
      <c r="K276" s="135"/>
      <c r="L276" s="112"/>
    </row>
    <row r="277" spans="1:12" x14ac:dyDescent="0.25">
      <c r="A277" s="134"/>
      <c r="B277" s="135"/>
      <c r="C277" s="135"/>
      <c r="D277" s="135"/>
      <c r="E277" s="136"/>
      <c r="F277" s="199"/>
      <c r="G277" s="135"/>
      <c r="H277" s="135"/>
      <c r="I277" s="135"/>
      <c r="J277" s="196">
        <f t="shared" si="4"/>
        <v>0</v>
      </c>
      <c r="K277" s="135"/>
      <c r="L277" s="112"/>
    </row>
    <row r="278" spans="1:12" x14ac:dyDescent="0.25">
      <c r="A278" s="134"/>
      <c r="B278" s="135"/>
      <c r="C278" s="135"/>
      <c r="D278" s="135"/>
      <c r="E278" s="136"/>
      <c r="F278" s="199"/>
      <c r="G278" s="135"/>
      <c r="H278" s="135"/>
      <c r="I278" s="135"/>
      <c r="J278" s="196">
        <f t="shared" si="4"/>
        <v>0</v>
      </c>
      <c r="K278" s="135"/>
      <c r="L278" s="112"/>
    </row>
    <row r="279" spans="1:12" x14ac:dyDescent="0.25">
      <c r="A279" s="134"/>
      <c r="B279" s="135"/>
      <c r="C279" s="135"/>
      <c r="D279" s="135"/>
      <c r="E279" s="136"/>
      <c r="F279" s="199"/>
      <c r="G279" s="135"/>
      <c r="H279" s="135"/>
      <c r="I279" s="135"/>
      <c r="J279" s="196">
        <f t="shared" si="4"/>
        <v>0</v>
      </c>
      <c r="K279" s="135"/>
      <c r="L279" s="112"/>
    </row>
    <row r="280" spans="1:12" x14ac:dyDescent="0.25">
      <c r="A280" s="134"/>
      <c r="B280" s="135"/>
      <c r="C280" s="135"/>
      <c r="D280" s="135"/>
      <c r="E280" s="136"/>
      <c r="F280" s="199"/>
      <c r="G280" s="135"/>
      <c r="H280" s="135"/>
      <c r="I280" s="135"/>
      <c r="J280" s="196">
        <f t="shared" si="4"/>
        <v>0</v>
      </c>
      <c r="K280" s="135"/>
      <c r="L280" s="112"/>
    </row>
    <row r="281" spans="1:12" x14ac:dyDescent="0.25">
      <c r="A281" s="134"/>
      <c r="B281" s="135"/>
      <c r="C281" s="135"/>
      <c r="D281" s="135"/>
      <c r="E281" s="136"/>
      <c r="F281" s="199"/>
      <c r="G281" s="135"/>
      <c r="H281" s="135"/>
      <c r="I281" s="135"/>
      <c r="J281" s="196">
        <f t="shared" si="4"/>
        <v>0</v>
      </c>
      <c r="K281" s="135"/>
      <c r="L281" s="112"/>
    </row>
    <row r="282" spans="1:12" x14ac:dyDescent="0.25">
      <c r="A282" s="134"/>
      <c r="B282" s="135"/>
      <c r="C282" s="135"/>
      <c r="D282" s="135"/>
      <c r="E282" s="136"/>
      <c r="F282" s="199"/>
      <c r="G282" s="135"/>
      <c r="H282" s="135"/>
      <c r="I282" s="135"/>
      <c r="J282" s="196">
        <f t="shared" si="4"/>
        <v>0</v>
      </c>
      <c r="K282" s="135"/>
      <c r="L282" s="112"/>
    </row>
    <row r="283" spans="1:12" x14ac:dyDescent="0.25">
      <c r="A283" s="134"/>
      <c r="B283" s="135"/>
      <c r="C283" s="135"/>
      <c r="D283" s="135"/>
      <c r="E283" s="136"/>
      <c r="F283" s="199"/>
      <c r="G283" s="135"/>
      <c r="H283" s="135"/>
      <c r="I283" s="135"/>
      <c r="J283" s="196">
        <f t="shared" si="4"/>
        <v>0</v>
      </c>
      <c r="K283" s="135"/>
      <c r="L283" s="112"/>
    </row>
    <row r="284" spans="1:12" x14ac:dyDescent="0.25">
      <c r="A284" s="134"/>
      <c r="B284" s="135"/>
      <c r="C284" s="135"/>
      <c r="D284" s="135"/>
      <c r="E284" s="136"/>
      <c r="F284" s="199"/>
      <c r="G284" s="135"/>
      <c r="H284" s="135"/>
      <c r="I284" s="135"/>
      <c r="J284" s="196">
        <f t="shared" si="4"/>
        <v>0</v>
      </c>
      <c r="K284" s="135"/>
      <c r="L284" s="112"/>
    </row>
    <row r="285" spans="1:12" x14ac:dyDescent="0.25">
      <c r="A285" s="134"/>
      <c r="B285" s="135"/>
      <c r="C285" s="135"/>
      <c r="D285" s="135"/>
      <c r="E285" s="136"/>
      <c r="F285" s="199"/>
      <c r="G285" s="135"/>
      <c r="H285" s="135"/>
      <c r="I285" s="135"/>
      <c r="J285" s="196">
        <f t="shared" si="4"/>
        <v>0</v>
      </c>
      <c r="K285" s="135"/>
      <c r="L285" s="112"/>
    </row>
    <row r="286" spans="1:12" x14ac:dyDescent="0.25">
      <c r="A286" s="134"/>
      <c r="B286" s="135"/>
      <c r="C286" s="135"/>
      <c r="D286" s="135"/>
      <c r="E286" s="136"/>
      <c r="F286" s="199"/>
      <c r="G286" s="135"/>
      <c r="H286" s="135"/>
      <c r="I286" s="135"/>
      <c r="J286" s="196">
        <f t="shared" si="4"/>
        <v>0</v>
      </c>
      <c r="K286" s="135"/>
      <c r="L286" s="112"/>
    </row>
    <row r="287" spans="1:12" x14ac:dyDescent="0.25">
      <c r="A287" s="134"/>
      <c r="B287" s="135"/>
      <c r="C287" s="135"/>
      <c r="D287" s="135"/>
      <c r="E287" s="136"/>
      <c r="F287" s="199"/>
      <c r="G287" s="135"/>
      <c r="H287" s="135"/>
      <c r="I287" s="135"/>
      <c r="J287" s="196">
        <f t="shared" si="4"/>
        <v>0</v>
      </c>
      <c r="K287" s="135"/>
      <c r="L287" s="112"/>
    </row>
    <row r="288" spans="1:12" x14ac:dyDescent="0.25">
      <c r="A288" s="134"/>
      <c r="B288" s="135"/>
      <c r="C288" s="135"/>
      <c r="D288" s="135"/>
      <c r="E288" s="136"/>
      <c r="F288" s="199"/>
      <c r="G288" s="135"/>
      <c r="H288" s="135"/>
      <c r="I288" s="135"/>
      <c r="J288" s="196">
        <f t="shared" si="4"/>
        <v>0</v>
      </c>
      <c r="K288" s="135"/>
      <c r="L288" s="112"/>
    </row>
    <row r="289" spans="1:12" x14ac:dyDescent="0.25">
      <c r="A289" s="134"/>
      <c r="B289" s="135"/>
      <c r="C289" s="135"/>
      <c r="D289" s="135"/>
      <c r="E289" s="136"/>
      <c r="F289" s="199"/>
      <c r="G289" s="135"/>
      <c r="H289" s="135"/>
      <c r="I289" s="135"/>
      <c r="J289" s="196">
        <f t="shared" si="4"/>
        <v>0</v>
      </c>
      <c r="K289" s="135"/>
      <c r="L289" s="112"/>
    </row>
    <row r="290" spans="1:12" x14ac:dyDescent="0.25">
      <c r="A290" s="134"/>
      <c r="B290" s="135"/>
      <c r="C290" s="135"/>
      <c r="D290" s="135"/>
      <c r="E290" s="136"/>
      <c r="F290" s="199"/>
      <c r="G290" s="135"/>
      <c r="H290" s="135"/>
      <c r="I290" s="135"/>
      <c r="J290" s="196">
        <f t="shared" si="4"/>
        <v>0</v>
      </c>
      <c r="K290" s="135"/>
      <c r="L290" s="112"/>
    </row>
    <row r="291" spans="1:12" x14ac:dyDescent="0.25">
      <c r="A291" s="134"/>
      <c r="B291" s="135"/>
      <c r="C291" s="135"/>
      <c r="D291" s="135"/>
      <c r="E291" s="136"/>
      <c r="F291" s="199"/>
      <c r="G291" s="135"/>
      <c r="H291" s="135"/>
      <c r="I291" s="135"/>
      <c r="J291" s="196">
        <f t="shared" si="4"/>
        <v>0</v>
      </c>
      <c r="K291" s="135"/>
      <c r="L291" s="112"/>
    </row>
    <row r="292" spans="1:12" x14ac:dyDescent="0.25">
      <c r="A292" s="134"/>
      <c r="B292" s="135"/>
      <c r="C292" s="135"/>
      <c r="D292" s="135"/>
      <c r="E292" s="136"/>
      <c r="F292" s="199"/>
      <c r="G292" s="135"/>
      <c r="H292" s="135"/>
      <c r="I292" s="135"/>
      <c r="J292" s="196">
        <f t="shared" ref="J292:J355" si="5">NETWORKDAYS(D292,I292)</f>
        <v>0</v>
      </c>
      <c r="K292" s="135"/>
      <c r="L292" s="112"/>
    </row>
    <row r="293" spans="1:12" x14ac:dyDescent="0.25">
      <c r="A293" s="134"/>
      <c r="B293" s="135"/>
      <c r="C293" s="135"/>
      <c r="D293" s="135"/>
      <c r="E293" s="136"/>
      <c r="F293" s="199"/>
      <c r="G293" s="135"/>
      <c r="H293" s="135"/>
      <c r="I293" s="135"/>
      <c r="J293" s="196">
        <f t="shared" si="5"/>
        <v>0</v>
      </c>
      <c r="K293" s="135"/>
      <c r="L293" s="112"/>
    </row>
    <row r="294" spans="1:12" x14ac:dyDescent="0.25">
      <c r="A294" s="134"/>
      <c r="B294" s="135"/>
      <c r="C294" s="135"/>
      <c r="D294" s="135"/>
      <c r="E294" s="136"/>
      <c r="F294" s="199"/>
      <c r="G294" s="135"/>
      <c r="H294" s="135"/>
      <c r="I294" s="135"/>
      <c r="J294" s="196">
        <f t="shared" si="5"/>
        <v>0</v>
      </c>
      <c r="K294" s="135"/>
      <c r="L294" s="112"/>
    </row>
    <row r="295" spans="1:12" x14ac:dyDescent="0.25">
      <c r="A295" s="134"/>
      <c r="B295" s="135"/>
      <c r="C295" s="135"/>
      <c r="D295" s="135"/>
      <c r="E295" s="136"/>
      <c r="F295" s="199"/>
      <c r="G295" s="135"/>
      <c r="H295" s="135"/>
      <c r="I295" s="135"/>
      <c r="J295" s="196">
        <f t="shared" si="5"/>
        <v>0</v>
      </c>
      <c r="K295" s="135"/>
      <c r="L295" s="112"/>
    </row>
    <row r="296" spans="1:12" x14ac:dyDescent="0.25">
      <c r="A296" s="134"/>
      <c r="B296" s="135"/>
      <c r="C296" s="135"/>
      <c r="D296" s="135"/>
      <c r="E296" s="136"/>
      <c r="F296" s="199"/>
      <c r="G296" s="135"/>
      <c r="H296" s="135"/>
      <c r="I296" s="135"/>
      <c r="J296" s="196">
        <f t="shared" si="5"/>
        <v>0</v>
      </c>
      <c r="K296" s="135"/>
      <c r="L296" s="112"/>
    </row>
    <row r="297" spans="1:12" x14ac:dyDescent="0.25">
      <c r="A297" s="134"/>
      <c r="B297" s="135"/>
      <c r="C297" s="135"/>
      <c r="D297" s="135"/>
      <c r="E297" s="136"/>
      <c r="F297" s="199"/>
      <c r="G297" s="135"/>
      <c r="H297" s="135"/>
      <c r="I297" s="135"/>
      <c r="J297" s="196">
        <f t="shared" si="5"/>
        <v>0</v>
      </c>
      <c r="K297" s="135"/>
      <c r="L297" s="112"/>
    </row>
    <row r="298" spans="1:12" x14ac:dyDescent="0.25">
      <c r="A298" s="134"/>
      <c r="B298" s="135"/>
      <c r="C298" s="135"/>
      <c r="D298" s="135"/>
      <c r="E298" s="136"/>
      <c r="F298" s="199"/>
      <c r="G298" s="135"/>
      <c r="H298" s="135"/>
      <c r="I298" s="135"/>
      <c r="J298" s="196">
        <f t="shared" si="5"/>
        <v>0</v>
      </c>
      <c r="K298" s="135"/>
      <c r="L298" s="112"/>
    </row>
    <row r="299" spans="1:12" x14ac:dyDescent="0.25">
      <c r="A299" s="134"/>
      <c r="B299" s="135"/>
      <c r="C299" s="135"/>
      <c r="D299" s="135"/>
      <c r="E299" s="136"/>
      <c r="F299" s="199"/>
      <c r="G299" s="135"/>
      <c r="H299" s="135"/>
      <c r="I299" s="135"/>
      <c r="J299" s="196">
        <f t="shared" si="5"/>
        <v>0</v>
      </c>
      <c r="K299" s="135"/>
      <c r="L299" s="112"/>
    </row>
    <row r="300" spans="1:12" x14ac:dyDescent="0.25">
      <c r="A300" s="134"/>
      <c r="B300" s="135"/>
      <c r="C300" s="135"/>
      <c r="D300" s="135"/>
      <c r="E300" s="136"/>
      <c r="F300" s="199"/>
      <c r="G300" s="135"/>
      <c r="H300" s="135"/>
      <c r="I300" s="135"/>
      <c r="J300" s="196">
        <f t="shared" si="5"/>
        <v>0</v>
      </c>
      <c r="K300" s="135"/>
      <c r="L300" s="112"/>
    </row>
    <row r="301" spans="1:12" x14ac:dyDescent="0.25">
      <c r="A301" s="134"/>
      <c r="B301" s="135"/>
      <c r="C301" s="135"/>
      <c r="D301" s="135"/>
      <c r="E301" s="136"/>
      <c r="F301" s="199"/>
      <c r="G301" s="135"/>
      <c r="H301" s="135"/>
      <c r="I301" s="135"/>
      <c r="J301" s="196">
        <f t="shared" si="5"/>
        <v>0</v>
      </c>
      <c r="K301" s="135"/>
      <c r="L301" s="112"/>
    </row>
    <row r="302" spans="1:12" x14ac:dyDescent="0.25">
      <c r="A302" s="134"/>
      <c r="B302" s="135"/>
      <c r="C302" s="135"/>
      <c r="D302" s="135"/>
      <c r="E302" s="136"/>
      <c r="F302" s="199"/>
      <c r="G302" s="135"/>
      <c r="H302" s="135"/>
      <c r="I302" s="135"/>
      <c r="J302" s="196">
        <f t="shared" si="5"/>
        <v>0</v>
      </c>
      <c r="K302" s="135"/>
      <c r="L302" s="112"/>
    </row>
    <row r="303" spans="1:12" x14ac:dyDescent="0.25">
      <c r="A303" s="134"/>
      <c r="B303" s="135"/>
      <c r="C303" s="135"/>
      <c r="D303" s="135"/>
      <c r="E303" s="136"/>
      <c r="F303" s="199"/>
      <c r="G303" s="135"/>
      <c r="H303" s="135"/>
      <c r="I303" s="135"/>
      <c r="J303" s="196">
        <f t="shared" si="5"/>
        <v>0</v>
      </c>
      <c r="K303" s="135"/>
      <c r="L303" s="112"/>
    </row>
    <row r="304" spans="1:12" x14ac:dyDescent="0.25">
      <c r="A304" s="134"/>
      <c r="B304" s="135"/>
      <c r="C304" s="135"/>
      <c r="D304" s="135"/>
      <c r="E304" s="136"/>
      <c r="F304" s="199"/>
      <c r="G304" s="135"/>
      <c r="H304" s="135"/>
      <c r="I304" s="135"/>
      <c r="J304" s="196">
        <f t="shared" si="5"/>
        <v>0</v>
      </c>
      <c r="K304" s="135"/>
      <c r="L304" s="112"/>
    </row>
    <row r="305" spans="1:12" x14ac:dyDescent="0.25">
      <c r="A305" s="134"/>
      <c r="B305" s="135"/>
      <c r="C305" s="135"/>
      <c r="D305" s="135"/>
      <c r="E305" s="136"/>
      <c r="F305" s="199"/>
      <c r="G305" s="135"/>
      <c r="H305" s="135"/>
      <c r="I305" s="135"/>
      <c r="J305" s="196">
        <f t="shared" si="5"/>
        <v>0</v>
      </c>
      <c r="K305" s="135"/>
      <c r="L305" s="112"/>
    </row>
    <row r="306" spans="1:12" x14ac:dyDescent="0.25">
      <c r="A306" s="134"/>
      <c r="B306" s="135"/>
      <c r="C306" s="135"/>
      <c r="D306" s="135"/>
      <c r="E306" s="136"/>
      <c r="F306" s="199"/>
      <c r="G306" s="135"/>
      <c r="H306" s="135"/>
      <c r="I306" s="135"/>
      <c r="J306" s="196">
        <f t="shared" si="5"/>
        <v>0</v>
      </c>
      <c r="K306" s="135"/>
      <c r="L306" s="112"/>
    </row>
    <row r="307" spans="1:12" x14ac:dyDescent="0.25">
      <c r="A307" s="134"/>
      <c r="B307" s="135"/>
      <c r="C307" s="135"/>
      <c r="D307" s="135"/>
      <c r="E307" s="136"/>
      <c r="F307" s="199"/>
      <c r="G307" s="135"/>
      <c r="H307" s="135"/>
      <c r="I307" s="135"/>
      <c r="J307" s="196">
        <f t="shared" si="5"/>
        <v>0</v>
      </c>
      <c r="K307" s="135"/>
      <c r="L307" s="112"/>
    </row>
    <row r="308" spans="1:12" x14ac:dyDescent="0.25">
      <c r="A308" s="134"/>
      <c r="B308" s="135"/>
      <c r="C308" s="135"/>
      <c r="D308" s="135"/>
      <c r="E308" s="136"/>
      <c r="F308" s="199"/>
      <c r="G308" s="135"/>
      <c r="H308" s="135"/>
      <c r="I308" s="135"/>
      <c r="J308" s="196">
        <f t="shared" si="5"/>
        <v>0</v>
      </c>
      <c r="K308" s="135"/>
      <c r="L308" s="112"/>
    </row>
    <row r="309" spans="1:12" x14ac:dyDescent="0.25">
      <c r="A309" s="134"/>
      <c r="B309" s="135"/>
      <c r="C309" s="135"/>
      <c r="D309" s="135"/>
      <c r="E309" s="136"/>
      <c r="F309" s="199"/>
      <c r="G309" s="135"/>
      <c r="H309" s="135"/>
      <c r="I309" s="135"/>
      <c r="J309" s="196">
        <f t="shared" si="5"/>
        <v>0</v>
      </c>
      <c r="K309" s="135"/>
      <c r="L309" s="112"/>
    </row>
    <row r="310" spans="1:12" x14ac:dyDescent="0.25">
      <c r="A310" s="134"/>
      <c r="B310" s="135"/>
      <c r="C310" s="135"/>
      <c r="D310" s="135"/>
      <c r="E310" s="136"/>
      <c r="F310" s="199"/>
      <c r="G310" s="135"/>
      <c r="H310" s="135"/>
      <c r="I310" s="135"/>
      <c r="J310" s="196">
        <f t="shared" si="5"/>
        <v>0</v>
      </c>
      <c r="K310" s="135"/>
      <c r="L310" s="112"/>
    </row>
    <row r="311" spans="1:12" x14ac:dyDescent="0.25">
      <c r="A311" s="134"/>
      <c r="B311" s="135"/>
      <c r="C311" s="135"/>
      <c r="D311" s="135"/>
      <c r="E311" s="136"/>
      <c r="F311" s="199"/>
      <c r="G311" s="135"/>
      <c r="H311" s="135"/>
      <c r="I311" s="135"/>
      <c r="J311" s="196">
        <f t="shared" si="5"/>
        <v>0</v>
      </c>
      <c r="K311" s="135"/>
      <c r="L311" s="112"/>
    </row>
    <row r="312" spans="1:12" x14ac:dyDescent="0.25">
      <c r="A312" s="134"/>
      <c r="B312" s="135"/>
      <c r="C312" s="135"/>
      <c r="D312" s="135"/>
      <c r="E312" s="136"/>
      <c r="F312" s="199"/>
      <c r="G312" s="135"/>
      <c r="H312" s="135"/>
      <c r="I312" s="135"/>
      <c r="J312" s="196">
        <f t="shared" si="5"/>
        <v>0</v>
      </c>
      <c r="K312" s="135"/>
      <c r="L312" s="112"/>
    </row>
    <row r="313" spans="1:12" x14ac:dyDescent="0.25">
      <c r="A313" s="134"/>
      <c r="B313" s="135"/>
      <c r="C313" s="135"/>
      <c r="D313" s="135"/>
      <c r="E313" s="136"/>
      <c r="F313" s="199"/>
      <c r="G313" s="135"/>
      <c r="H313" s="135"/>
      <c r="I313" s="135"/>
      <c r="J313" s="196">
        <f t="shared" si="5"/>
        <v>0</v>
      </c>
      <c r="K313" s="135"/>
      <c r="L313" s="112"/>
    </row>
    <row r="314" spans="1:12" x14ac:dyDescent="0.25">
      <c r="A314" s="134"/>
      <c r="B314" s="135"/>
      <c r="C314" s="135"/>
      <c r="D314" s="135"/>
      <c r="E314" s="136"/>
      <c r="F314" s="199"/>
      <c r="G314" s="135"/>
      <c r="H314" s="135"/>
      <c r="I314" s="135"/>
      <c r="J314" s="196">
        <f t="shared" si="5"/>
        <v>0</v>
      </c>
      <c r="K314" s="135"/>
      <c r="L314" s="112"/>
    </row>
    <row r="315" spans="1:12" x14ac:dyDescent="0.25">
      <c r="A315" s="134"/>
      <c r="B315" s="135"/>
      <c r="C315" s="135"/>
      <c r="D315" s="135"/>
      <c r="E315" s="136"/>
      <c r="F315" s="199"/>
      <c r="G315" s="135"/>
      <c r="H315" s="135"/>
      <c r="I315" s="135"/>
      <c r="J315" s="196">
        <f t="shared" si="5"/>
        <v>0</v>
      </c>
      <c r="K315" s="135"/>
      <c r="L315" s="112"/>
    </row>
    <row r="316" spans="1:12" x14ac:dyDescent="0.25">
      <c r="A316" s="134"/>
      <c r="B316" s="135"/>
      <c r="C316" s="135"/>
      <c r="D316" s="135"/>
      <c r="E316" s="136"/>
      <c r="F316" s="199"/>
      <c r="G316" s="135"/>
      <c r="H316" s="135"/>
      <c r="I316" s="135"/>
      <c r="J316" s="196">
        <f t="shared" si="5"/>
        <v>0</v>
      </c>
      <c r="K316" s="135"/>
      <c r="L316" s="112"/>
    </row>
    <row r="317" spans="1:12" x14ac:dyDescent="0.25">
      <c r="A317" s="134"/>
      <c r="B317" s="135"/>
      <c r="C317" s="135"/>
      <c r="D317" s="135"/>
      <c r="E317" s="136"/>
      <c r="F317" s="199"/>
      <c r="G317" s="135"/>
      <c r="H317" s="135"/>
      <c r="I317" s="135"/>
      <c r="J317" s="196">
        <f t="shared" si="5"/>
        <v>0</v>
      </c>
      <c r="K317" s="135"/>
      <c r="L317" s="112"/>
    </row>
    <row r="318" spans="1:12" x14ac:dyDescent="0.25">
      <c r="A318" s="134"/>
      <c r="B318" s="135"/>
      <c r="C318" s="135"/>
      <c r="D318" s="135"/>
      <c r="E318" s="136"/>
      <c r="F318" s="199"/>
      <c r="G318" s="135"/>
      <c r="H318" s="135"/>
      <c r="I318" s="135"/>
      <c r="J318" s="196">
        <f t="shared" si="5"/>
        <v>0</v>
      </c>
      <c r="K318" s="135"/>
      <c r="L318" s="112"/>
    </row>
    <row r="319" spans="1:12" x14ac:dyDescent="0.25">
      <c r="A319" s="134"/>
      <c r="B319" s="135"/>
      <c r="C319" s="135"/>
      <c r="D319" s="135"/>
      <c r="E319" s="136"/>
      <c r="F319" s="199"/>
      <c r="G319" s="135"/>
      <c r="H319" s="135"/>
      <c r="I319" s="135"/>
      <c r="J319" s="196">
        <f t="shared" si="5"/>
        <v>0</v>
      </c>
      <c r="K319" s="135"/>
      <c r="L319" s="112"/>
    </row>
    <row r="320" spans="1:12" x14ac:dyDescent="0.25">
      <c r="A320" s="134"/>
      <c r="B320" s="135"/>
      <c r="C320" s="135"/>
      <c r="D320" s="135"/>
      <c r="E320" s="136"/>
      <c r="F320" s="199"/>
      <c r="G320" s="135"/>
      <c r="H320" s="135"/>
      <c r="I320" s="135"/>
      <c r="J320" s="196">
        <f t="shared" si="5"/>
        <v>0</v>
      </c>
      <c r="K320" s="135"/>
      <c r="L320" s="112"/>
    </row>
    <row r="321" spans="1:12" x14ac:dyDescent="0.25">
      <c r="A321" s="134"/>
      <c r="B321" s="135"/>
      <c r="C321" s="135"/>
      <c r="D321" s="135"/>
      <c r="E321" s="136"/>
      <c r="F321" s="199"/>
      <c r="G321" s="135"/>
      <c r="H321" s="135"/>
      <c r="I321" s="135"/>
      <c r="J321" s="196">
        <f t="shared" si="5"/>
        <v>0</v>
      </c>
      <c r="K321" s="135"/>
      <c r="L321" s="112"/>
    </row>
    <row r="322" spans="1:12" x14ac:dyDescent="0.25">
      <c r="A322" s="134"/>
      <c r="B322" s="135"/>
      <c r="C322" s="135"/>
      <c r="D322" s="135"/>
      <c r="E322" s="136"/>
      <c r="F322" s="199"/>
      <c r="G322" s="135"/>
      <c r="H322" s="135"/>
      <c r="I322" s="135"/>
      <c r="J322" s="196">
        <f t="shared" si="5"/>
        <v>0</v>
      </c>
      <c r="K322" s="135"/>
      <c r="L322" s="112"/>
    </row>
    <row r="323" spans="1:12" x14ac:dyDescent="0.25">
      <c r="A323" s="134"/>
      <c r="B323" s="135"/>
      <c r="C323" s="135"/>
      <c r="D323" s="135"/>
      <c r="E323" s="136"/>
      <c r="F323" s="199"/>
      <c r="G323" s="135"/>
      <c r="H323" s="135"/>
      <c r="I323" s="135"/>
      <c r="J323" s="196">
        <f t="shared" si="5"/>
        <v>0</v>
      </c>
      <c r="K323" s="135"/>
      <c r="L323" s="112"/>
    </row>
    <row r="324" spans="1:12" x14ac:dyDescent="0.25">
      <c r="A324" s="134"/>
      <c r="B324" s="135"/>
      <c r="C324" s="135"/>
      <c r="D324" s="135"/>
      <c r="E324" s="136"/>
      <c r="F324" s="199"/>
      <c r="G324" s="135"/>
      <c r="H324" s="135"/>
      <c r="I324" s="135"/>
      <c r="J324" s="196">
        <f t="shared" si="5"/>
        <v>0</v>
      </c>
      <c r="K324" s="135"/>
      <c r="L324" s="112"/>
    </row>
    <row r="325" spans="1:12" x14ac:dyDescent="0.25">
      <c r="A325" s="134"/>
      <c r="B325" s="135"/>
      <c r="C325" s="135"/>
      <c r="D325" s="135"/>
      <c r="E325" s="136"/>
      <c r="F325" s="199"/>
      <c r="G325" s="135"/>
      <c r="H325" s="135"/>
      <c r="I325" s="135"/>
      <c r="J325" s="196">
        <f t="shared" si="5"/>
        <v>0</v>
      </c>
      <c r="K325" s="135"/>
      <c r="L325" s="112"/>
    </row>
    <row r="326" spans="1:12" x14ac:dyDescent="0.25">
      <c r="A326" s="134"/>
      <c r="B326" s="135"/>
      <c r="C326" s="135"/>
      <c r="D326" s="135"/>
      <c r="E326" s="136"/>
      <c r="F326" s="199"/>
      <c r="G326" s="135"/>
      <c r="H326" s="135"/>
      <c r="I326" s="135"/>
      <c r="J326" s="196">
        <f t="shared" si="5"/>
        <v>0</v>
      </c>
      <c r="K326" s="135"/>
      <c r="L326" s="112"/>
    </row>
    <row r="327" spans="1:12" x14ac:dyDescent="0.25">
      <c r="A327" s="134"/>
      <c r="B327" s="135"/>
      <c r="C327" s="135"/>
      <c r="D327" s="135"/>
      <c r="E327" s="136"/>
      <c r="F327" s="199"/>
      <c r="G327" s="135"/>
      <c r="H327" s="135"/>
      <c r="I327" s="135"/>
      <c r="J327" s="196">
        <f t="shared" si="5"/>
        <v>0</v>
      </c>
      <c r="K327" s="135"/>
      <c r="L327" s="112"/>
    </row>
    <row r="328" spans="1:12" x14ac:dyDescent="0.25">
      <c r="A328" s="134"/>
      <c r="B328" s="135"/>
      <c r="C328" s="135"/>
      <c r="D328" s="135"/>
      <c r="E328" s="136"/>
      <c r="F328" s="199"/>
      <c r="G328" s="135"/>
      <c r="H328" s="135"/>
      <c r="I328" s="135"/>
      <c r="J328" s="196">
        <f t="shared" si="5"/>
        <v>0</v>
      </c>
      <c r="K328" s="135"/>
      <c r="L328" s="112"/>
    </row>
    <row r="329" spans="1:12" x14ac:dyDescent="0.25">
      <c r="A329" s="134"/>
      <c r="B329" s="135"/>
      <c r="C329" s="135"/>
      <c r="D329" s="135"/>
      <c r="E329" s="136"/>
      <c r="F329" s="199"/>
      <c r="G329" s="135"/>
      <c r="H329" s="135"/>
      <c r="I329" s="135"/>
      <c r="J329" s="196">
        <f t="shared" si="5"/>
        <v>0</v>
      </c>
      <c r="K329" s="135"/>
      <c r="L329" s="112"/>
    </row>
    <row r="330" spans="1:12" x14ac:dyDescent="0.25">
      <c r="A330" s="134"/>
      <c r="B330" s="135"/>
      <c r="C330" s="135"/>
      <c r="D330" s="135"/>
      <c r="E330" s="136"/>
      <c r="F330" s="199"/>
      <c r="G330" s="135"/>
      <c r="H330" s="135"/>
      <c r="I330" s="135"/>
      <c r="J330" s="196">
        <f t="shared" si="5"/>
        <v>0</v>
      </c>
      <c r="K330" s="135"/>
      <c r="L330" s="112"/>
    </row>
    <row r="331" spans="1:12" x14ac:dyDescent="0.25">
      <c r="A331" s="134"/>
      <c r="B331" s="135"/>
      <c r="C331" s="135"/>
      <c r="D331" s="135"/>
      <c r="E331" s="136"/>
      <c r="F331" s="199"/>
      <c r="G331" s="135"/>
      <c r="H331" s="135"/>
      <c r="I331" s="135"/>
      <c r="J331" s="196">
        <f t="shared" si="5"/>
        <v>0</v>
      </c>
      <c r="K331" s="135"/>
      <c r="L331" s="112"/>
    </row>
    <row r="332" spans="1:12" x14ac:dyDescent="0.25">
      <c r="A332" s="134"/>
      <c r="B332" s="135"/>
      <c r="C332" s="135"/>
      <c r="D332" s="135"/>
      <c r="E332" s="136"/>
      <c r="F332" s="199"/>
      <c r="G332" s="135"/>
      <c r="H332" s="135"/>
      <c r="I332" s="135"/>
      <c r="J332" s="196">
        <f t="shared" si="5"/>
        <v>0</v>
      </c>
      <c r="K332" s="135"/>
      <c r="L332" s="112"/>
    </row>
    <row r="333" spans="1:12" x14ac:dyDescent="0.25">
      <c r="A333" s="134"/>
      <c r="B333" s="135"/>
      <c r="C333" s="135"/>
      <c r="D333" s="135"/>
      <c r="E333" s="136"/>
      <c r="F333" s="199"/>
      <c r="G333" s="135"/>
      <c r="H333" s="135"/>
      <c r="I333" s="135"/>
      <c r="J333" s="196">
        <f t="shared" si="5"/>
        <v>0</v>
      </c>
      <c r="K333" s="135"/>
      <c r="L333" s="112"/>
    </row>
    <row r="334" spans="1:12" x14ac:dyDescent="0.25">
      <c r="A334" s="134"/>
      <c r="B334" s="135"/>
      <c r="C334" s="135"/>
      <c r="D334" s="135"/>
      <c r="E334" s="136"/>
      <c r="F334" s="199"/>
      <c r="G334" s="135"/>
      <c r="H334" s="135"/>
      <c r="I334" s="135"/>
      <c r="J334" s="196">
        <f t="shared" si="5"/>
        <v>0</v>
      </c>
      <c r="K334" s="135"/>
      <c r="L334" s="112"/>
    </row>
    <row r="335" spans="1:12" x14ac:dyDescent="0.25">
      <c r="A335" s="134"/>
      <c r="B335" s="135"/>
      <c r="C335" s="135"/>
      <c r="D335" s="135"/>
      <c r="E335" s="136"/>
      <c r="F335" s="199"/>
      <c r="G335" s="135"/>
      <c r="H335" s="135"/>
      <c r="I335" s="135"/>
      <c r="J335" s="196">
        <f t="shared" si="5"/>
        <v>0</v>
      </c>
      <c r="K335" s="135"/>
      <c r="L335" s="112"/>
    </row>
    <row r="336" spans="1:12" x14ac:dyDescent="0.25">
      <c r="A336" s="134"/>
      <c r="B336" s="135"/>
      <c r="C336" s="135"/>
      <c r="D336" s="135"/>
      <c r="E336" s="136"/>
      <c r="F336" s="199"/>
      <c r="G336" s="135"/>
      <c r="H336" s="135"/>
      <c r="I336" s="135"/>
      <c r="J336" s="196">
        <f t="shared" si="5"/>
        <v>0</v>
      </c>
      <c r="K336" s="135"/>
      <c r="L336" s="112"/>
    </row>
    <row r="337" spans="1:12" x14ac:dyDescent="0.25">
      <c r="A337" s="134"/>
      <c r="B337" s="135"/>
      <c r="C337" s="135"/>
      <c r="D337" s="135"/>
      <c r="E337" s="136"/>
      <c r="F337" s="199"/>
      <c r="G337" s="135"/>
      <c r="H337" s="135"/>
      <c r="I337" s="135"/>
      <c r="J337" s="196">
        <f t="shared" si="5"/>
        <v>0</v>
      </c>
      <c r="K337" s="135"/>
      <c r="L337" s="112"/>
    </row>
    <row r="338" spans="1:12" x14ac:dyDescent="0.25">
      <c r="A338" s="134"/>
      <c r="B338" s="135"/>
      <c r="C338" s="135"/>
      <c r="D338" s="135"/>
      <c r="E338" s="136"/>
      <c r="F338" s="199"/>
      <c r="G338" s="135"/>
      <c r="H338" s="135"/>
      <c r="I338" s="135"/>
      <c r="J338" s="196">
        <f t="shared" si="5"/>
        <v>0</v>
      </c>
      <c r="K338" s="135"/>
      <c r="L338" s="112"/>
    </row>
    <row r="339" spans="1:12" x14ac:dyDescent="0.25">
      <c r="A339" s="134"/>
      <c r="B339" s="135"/>
      <c r="C339" s="135"/>
      <c r="D339" s="135"/>
      <c r="E339" s="136"/>
      <c r="F339" s="199"/>
      <c r="G339" s="135"/>
      <c r="H339" s="135"/>
      <c r="I339" s="135"/>
      <c r="J339" s="196">
        <f t="shared" si="5"/>
        <v>0</v>
      </c>
      <c r="K339" s="135"/>
      <c r="L339" s="112"/>
    </row>
    <row r="340" spans="1:12" x14ac:dyDescent="0.25">
      <c r="A340" s="134"/>
      <c r="B340" s="135"/>
      <c r="C340" s="135"/>
      <c r="D340" s="135"/>
      <c r="E340" s="136"/>
      <c r="F340" s="199"/>
      <c r="G340" s="135"/>
      <c r="H340" s="135"/>
      <c r="I340" s="135"/>
      <c r="J340" s="196">
        <f t="shared" si="5"/>
        <v>0</v>
      </c>
      <c r="K340" s="135"/>
      <c r="L340" s="112"/>
    </row>
    <row r="341" spans="1:12" x14ac:dyDescent="0.25">
      <c r="A341" s="134"/>
      <c r="B341" s="135"/>
      <c r="C341" s="135"/>
      <c r="D341" s="135"/>
      <c r="E341" s="136"/>
      <c r="F341" s="199"/>
      <c r="G341" s="135"/>
      <c r="H341" s="135"/>
      <c r="I341" s="135"/>
      <c r="J341" s="196">
        <f t="shared" si="5"/>
        <v>0</v>
      </c>
      <c r="K341" s="135"/>
      <c r="L341" s="112"/>
    </row>
    <row r="342" spans="1:12" x14ac:dyDescent="0.25">
      <c r="A342" s="134"/>
      <c r="B342" s="135"/>
      <c r="C342" s="135"/>
      <c r="D342" s="135"/>
      <c r="E342" s="136"/>
      <c r="F342" s="199"/>
      <c r="G342" s="135"/>
      <c r="H342" s="135"/>
      <c r="I342" s="135"/>
      <c r="J342" s="196">
        <f t="shared" si="5"/>
        <v>0</v>
      </c>
      <c r="K342" s="135"/>
      <c r="L342" s="112"/>
    </row>
    <row r="343" spans="1:12" x14ac:dyDescent="0.25">
      <c r="A343" s="134"/>
      <c r="B343" s="135"/>
      <c r="C343" s="135"/>
      <c r="D343" s="135"/>
      <c r="E343" s="136"/>
      <c r="F343" s="199"/>
      <c r="G343" s="135"/>
      <c r="H343" s="135"/>
      <c r="I343" s="135"/>
      <c r="J343" s="196">
        <f t="shared" si="5"/>
        <v>0</v>
      </c>
      <c r="K343" s="135"/>
      <c r="L343" s="112"/>
    </row>
    <row r="344" spans="1:12" x14ac:dyDescent="0.25">
      <c r="A344" s="134"/>
      <c r="B344" s="135"/>
      <c r="C344" s="135"/>
      <c r="D344" s="135"/>
      <c r="E344" s="136"/>
      <c r="F344" s="199"/>
      <c r="G344" s="135"/>
      <c r="H344" s="135"/>
      <c r="I344" s="135"/>
      <c r="J344" s="196">
        <f t="shared" si="5"/>
        <v>0</v>
      </c>
      <c r="K344" s="135"/>
      <c r="L344" s="112"/>
    </row>
    <row r="345" spans="1:12" x14ac:dyDescent="0.25">
      <c r="A345" s="134"/>
      <c r="B345" s="135"/>
      <c r="C345" s="135"/>
      <c r="D345" s="135"/>
      <c r="E345" s="136"/>
      <c r="F345" s="199"/>
      <c r="G345" s="135"/>
      <c r="H345" s="135"/>
      <c r="I345" s="135"/>
      <c r="J345" s="196">
        <f t="shared" si="5"/>
        <v>0</v>
      </c>
      <c r="K345" s="135"/>
      <c r="L345" s="112"/>
    </row>
    <row r="346" spans="1:12" x14ac:dyDescent="0.25">
      <c r="A346" s="134"/>
      <c r="B346" s="135"/>
      <c r="C346" s="135"/>
      <c r="D346" s="135"/>
      <c r="E346" s="136"/>
      <c r="F346" s="199"/>
      <c r="G346" s="135"/>
      <c r="H346" s="135"/>
      <c r="I346" s="135"/>
      <c r="J346" s="196">
        <f t="shared" si="5"/>
        <v>0</v>
      </c>
      <c r="K346" s="135"/>
      <c r="L346" s="112"/>
    </row>
    <row r="347" spans="1:12" x14ac:dyDescent="0.25">
      <c r="A347" s="134"/>
      <c r="B347" s="135"/>
      <c r="C347" s="135"/>
      <c r="D347" s="135"/>
      <c r="E347" s="136"/>
      <c r="F347" s="199"/>
      <c r="G347" s="135"/>
      <c r="H347" s="135"/>
      <c r="I347" s="135"/>
      <c r="J347" s="196">
        <f t="shared" si="5"/>
        <v>0</v>
      </c>
      <c r="K347" s="135"/>
      <c r="L347" s="112"/>
    </row>
    <row r="348" spans="1:12" x14ac:dyDescent="0.25">
      <c r="A348" s="134"/>
      <c r="B348" s="135"/>
      <c r="C348" s="135"/>
      <c r="D348" s="135"/>
      <c r="E348" s="136"/>
      <c r="F348" s="199"/>
      <c r="G348" s="135"/>
      <c r="H348" s="135"/>
      <c r="I348" s="135"/>
      <c r="J348" s="196">
        <f t="shared" si="5"/>
        <v>0</v>
      </c>
      <c r="K348" s="135"/>
      <c r="L348" s="112"/>
    </row>
    <row r="349" spans="1:12" x14ac:dyDescent="0.25">
      <c r="A349" s="134"/>
      <c r="B349" s="135"/>
      <c r="C349" s="135"/>
      <c r="D349" s="135"/>
      <c r="E349" s="136"/>
      <c r="F349" s="199"/>
      <c r="G349" s="135"/>
      <c r="H349" s="135"/>
      <c r="I349" s="135"/>
      <c r="J349" s="196">
        <f t="shared" si="5"/>
        <v>0</v>
      </c>
      <c r="K349" s="135"/>
      <c r="L349" s="112"/>
    </row>
    <row r="350" spans="1:12" x14ac:dyDescent="0.25">
      <c r="A350" s="134"/>
      <c r="B350" s="135"/>
      <c r="C350" s="135"/>
      <c r="D350" s="135"/>
      <c r="E350" s="136"/>
      <c r="F350" s="199"/>
      <c r="G350" s="135"/>
      <c r="H350" s="135"/>
      <c r="I350" s="135"/>
      <c r="J350" s="196">
        <f t="shared" si="5"/>
        <v>0</v>
      </c>
      <c r="K350" s="135"/>
      <c r="L350" s="112"/>
    </row>
    <row r="351" spans="1:12" x14ac:dyDescent="0.25">
      <c r="A351" s="134"/>
      <c r="B351" s="135"/>
      <c r="C351" s="135"/>
      <c r="D351" s="135"/>
      <c r="E351" s="136"/>
      <c r="F351" s="199"/>
      <c r="G351" s="135"/>
      <c r="H351" s="135"/>
      <c r="I351" s="135"/>
      <c r="J351" s="196">
        <f t="shared" si="5"/>
        <v>0</v>
      </c>
      <c r="K351" s="135"/>
      <c r="L351" s="112"/>
    </row>
    <row r="352" spans="1:12" x14ac:dyDescent="0.25">
      <c r="A352" s="134"/>
      <c r="B352" s="135"/>
      <c r="C352" s="135"/>
      <c r="D352" s="135"/>
      <c r="E352" s="136"/>
      <c r="F352" s="199"/>
      <c r="G352" s="135"/>
      <c r="H352" s="135"/>
      <c r="I352" s="135"/>
      <c r="J352" s="196">
        <f t="shared" si="5"/>
        <v>0</v>
      </c>
      <c r="K352" s="135"/>
      <c r="L352" s="112"/>
    </row>
    <row r="353" spans="1:12" x14ac:dyDescent="0.25">
      <c r="A353" s="134"/>
      <c r="B353" s="135"/>
      <c r="C353" s="135"/>
      <c r="D353" s="135"/>
      <c r="E353" s="136"/>
      <c r="F353" s="199"/>
      <c r="G353" s="135"/>
      <c r="H353" s="135"/>
      <c r="I353" s="135"/>
      <c r="J353" s="196">
        <f t="shared" si="5"/>
        <v>0</v>
      </c>
      <c r="K353" s="135"/>
      <c r="L353" s="112"/>
    </row>
    <row r="354" spans="1:12" x14ac:dyDescent="0.25">
      <c r="A354" s="134"/>
      <c r="B354" s="135"/>
      <c r="C354" s="135"/>
      <c r="D354" s="135"/>
      <c r="E354" s="136"/>
      <c r="F354" s="199"/>
      <c r="G354" s="135"/>
      <c r="H354" s="135"/>
      <c r="I354" s="135"/>
      <c r="J354" s="196">
        <f t="shared" si="5"/>
        <v>0</v>
      </c>
      <c r="K354" s="135"/>
      <c r="L354" s="112"/>
    </row>
    <row r="355" spans="1:12" x14ac:dyDescent="0.25">
      <c r="A355" s="134"/>
      <c r="B355" s="135"/>
      <c r="C355" s="135"/>
      <c r="D355" s="135"/>
      <c r="E355" s="136"/>
      <c r="F355" s="199"/>
      <c r="G355" s="135"/>
      <c r="H355" s="135"/>
      <c r="I355" s="135"/>
      <c r="J355" s="196">
        <f t="shared" si="5"/>
        <v>0</v>
      </c>
      <c r="K355" s="135"/>
      <c r="L355" s="112"/>
    </row>
    <row r="356" spans="1:12" x14ac:dyDescent="0.25">
      <c r="A356" s="134"/>
      <c r="B356" s="135"/>
      <c r="C356" s="135"/>
      <c r="D356" s="135"/>
      <c r="E356" s="136"/>
      <c r="F356" s="199"/>
      <c r="G356" s="135"/>
      <c r="H356" s="135"/>
      <c r="I356" s="135"/>
      <c r="J356" s="196">
        <f t="shared" ref="J356:J419" si="6">NETWORKDAYS(D356,I356)</f>
        <v>0</v>
      </c>
      <c r="K356" s="135"/>
      <c r="L356" s="112"/>
    </row>
    <row r="357" spans="1:12" x14ac:dyDescent="0.25">
      <c r="A357" s="134"/>
      <c r="B357" s="135"/>
      <c r="C357" s="135"/>
      <c r="D357" s="135"/>
      <c r="E357" s="136"/>
      <c r="F357" s="199"/>
      <c r="G357" s="135"/>
      <c r="H357" s="135"/>
      <c r="I357" s="135"/>
      <c r="J357" s="196">
        <f t="shared" si="6"/>
        <v>0</v>
      </c>
      <c r="K357" s="135"/>
      <c r="L357" s="112"/>
    </row>
    <row r="358" spans="1:12" x14ac:dyDescent="0.25">
      <c r="A358" s="134"/>
      <c r="B358" s="135"/>
      <c r="C358" s="135"/>
      <c r="D358" s="135"/>
      <c r="E358" s="136"/>
      <c r="F358" s="199"/>
      <c r="G358" s="135"/>
      <c r="H358" s="135"/>
      <c r="I358" s="135"/>
      <c r="J358" s="196">
        <f t="shared" si="6"/>
        <v>0</v>
      </c>
      <c r="K358" s="135"/>
      <c r="L358" s="112"/>
    </row>
    <row r="359" spans="1:12" x14ac:dyDescent="0.25">
      <c r="A359" s="134"/>
      <c r="B359" s="135"/>
      <c r="C359" s="135"/>
      <c r="D359" s="135"/>
      <c r="E359" s="136"/>
      <c r="F359" s="199"/>
      <c r="G359" s="135"/>
      <c r="H359" s="135"/>
      <c r="I359" s="135"/>
      <c r="J359" s="196">
        <f t="shared" si="6"/>
        <v>0</v>
      </c>
      <c r="K359" s="135"/>
      <c r="L359" s="112"/>
    </row>
    <row r="360" spans="1:12" x14ac:dyDescent="0.25">
      <c r="A360" s="134"/>
      <c r="B360" s="135"/>
      <c r="C360" s="135"/>
      <c r="D360" s="135"/>
      <c r="E360" s="136"/>
      <c r="F360" s="199"/>
      <c r="G360" s="135"/>
      <c r="H360" s="135"/>
      <c r="I360" s="135"/>
      <c r="J360" s="196">
        <f t="shared" si="6"/>
        <v>0</v>
      </c>
      <c r="K360" s="135"/>
      <c r="L360" s="112"/>
    </row>
    <row r="361" spans="1:12" x14ac:dyDescent="0.25">
      <c r="A361" s="134"/>
      <c r="B361" s="135"/>
      <c r="C361" s="135"/>
      <c r="D361" s="135"/>
      <c r="E361" s="136"/>
      <c r="F361" s="199"/>
      <c r="G361" s="135"/>
      <c r="H361" s="135"/>
      <c r="I361" s="135"/>
      <c r="J361" s="196">
        <f t="shared" si="6"/>
        <v>0</v>
      </c>
      <c r="K361" s="135"/>
      <c r="L361" s="112"/>
    </row>
    <row r="362" spans="1:12" x14ac:dyDescent="0.25">
      <c r="A362" s="134"/>
      <c r="B362" s="135"/>
      <c r="C362" s="135"/>
      <c r="D362" s="135"/>
      <c r="E362" s="136"/>
      <c r="F362" s="199"/>
      <c r="G362" s="135"/>
      <c r="H362" s="135"/>
      <c r="I362" s="135"/>
      <c r="J362" s="196">
        <f t="shared" si="6"/>
        <v>0</v>
      </c>
      <c r="K362" s="135"/>
      <c r="L362" s="112"/>
    </row>
    <row r="363" spans="1:12" x14ac:dyDescent="0.25">
      <c r="A363" s="134"/>
      <c r="B363" s="135"/>
      <c r="C363" s="135"/>
      <c r="D363" s="135"/>
      <c r="E363" s="136"/>
      <c r="F363" s="199"/>
      <c r="G363" s="135"/>
      <c r="H363" s="135"/>
      <c r="I363" s="135"/>
      <c r="J363" s="196">
        <f t="shared" si="6"/>
        <v>0</v>
      </c>
      <c r="K363" s="135"/>
      <c r="L363" s="112"/>
    </row>
    <row r="364" spans="1:12" x14ac:dyDescent="0.25">
      <c r="A364" s="134"/>
      <c r="B364" s="135"/>
      <c r="C364" s="135"/>
      <c r="D364" s="135"/>
      <c r="E364" s="136"/>
      <c r="F364" s="199"/>
      <c r="G364" s="135"/>
      <c r="H364" s="135"/>
      <c r="I364" s="135"/>
      <c r="J364" s="196">
        <f t="shared" si="6"/>
        <v>0</v>
      </c>
      <c r="K364" s="135"/>
      <c r="L364" s="112"/>
    </row>
    <row r="365" spans="1:12" x14ac:dyDescent="0.25">
      <c r="A365" s="134"/>
      <c r="B365" s="135"/>
      <c r="C365" s="135"/>
      <c r="D365" s="135"/>
      <c r="E365" s="136"/>
      <c r="F365" s="199"/>
      <c r="G365" s="135"/>
      <c r="H365" s="135"/>
      <c r="I365" s="135"/>
      <c r="J365" s="196">
        <f t="shared" si="6"/>
        <v>0</v>
      </c>
      <c r="K365" s="135"/>
      <c r="L365" s="112"/>
    </row>
    <row r="366" spans="1:12" x14ac:dyDescent="0.25">
      <c r="A366" s="134"/>
      <c r="B366" s="135"/>
      <c r="C366" s="135"/>
      <c r="D366" s="135"/>
      <c r="E366" s="136"/>
      <c r="F366" s="199"/>
      <c r="G366" s="135"/>
      <c r="H366" s="135"/>
      <c r="I366" s="135"/>
      <c r="J366" s="196">
        <f t="shared" si="6"/>
        <v>0</v>
      </c>
      <c r="K366" s="135"/>
      <c r="L366" s="112"/>
    </row>
    <row r="367" spans="1:12" x14ac:dyDescent="0.25">
      <c r="A367" s="134"/>
      <c r="B367" s="135"/>
      <c r="C367" s="135"/>
      <c r="D367" s="135"/>
      <c r="E367" s="136"/>
      <c r="F367" s="199"/>
      <c r="G367" s="135"/>
      <c r="H367" s="135"/>
      <c r="I367" s="135"/>
      <c r="J367" s="196">
        <f t="shared" si="6"/>
        <v>0</v>
      </c>
      <c r="K367" s="135"/>
      <c r="L367" s="112"/>
    </row>
    <row r="368" spans="1:12" x14ac:dyDescent="0.25">
      <c r="A368" s="134"/>
      <c r="B368" s="135"/>
      <c r="C368" s="135"/>
      <c r="D368" s="135"/>
      <c r="E368" s="136"/>
      <c r="F368" s="199"/>
      <c r="G368" s="135"/>
      <c r="H368" s="135"/>
      <c r="I368" s="135"/>
      <c r="J368" s="196">
        <f t="shared" si="6"/>
        <v>0</v>
      </c>
      <c r="K368" s="135"/>
      <c r="L368" s="112"/>
    </row>
    <row r="369" spans="1:12" x14ac:dyDescent="0.25">
      <c r="A369" s="134"/>
      <c r="B369" s="135"/>
      <c r="C369" s="135"/>
      <c r="D369" s="135"/>
      <c r="E369" s="136"/>
      <c r="F369" s="199"/>
      <c r="G369" s="135"/>
      <c r="H369" s="135"/>
      <c r="I369" s="135"/>
      <c r="J369" s="196">
        <f t="shared" si="6"/>
        <v>0</v>
      </c>
      <c r="K369" s="135"/>
      <c r="L369" s="112"/>
    </row>
    <row r="370" spans="1:12" x14ac:dyDescent="0.25">
      <c r="A370" s="134"/>
      <c r="B370" s="135"/>
      <c r="C370" s="135"/>
      <c r="D370" s="135"/>
      <c r="E370" s="136"/>
      <c r="F370" s="199"/>
      <c r="G370" s="135"/>
      <c r="H370" s="135"/>
      <c r="I370" s="135"/>
      <c r="J370" s="196">
        <f t="shared" si="6"/>
        <v>0</v>
      </c>
      <c r="K370" s="135"/>
      <c r="L370" s="112"/>
    </row>
    <row r="371" spans="1:12" x14ac:dyDescent="0.25">
      <c r="A371" s="134"/>
      <c r="B371" s="135"/>
      <c r="C371" s="135"/>
      <c r="D371" s="135"/>
      <c r="E371" s="136"/>
      <c r="F371" s="199"/>
      <c r="G371" s="135"/>
      <c r="H371" s="135"/>
      <c r="I371" s="135"/>
      <c r="J371" s="196">
        <f t="shared" si="6"/>
        <v>0</v>
      </c>
      <c r="K371" s="135"/>
      <c r="L371" s="112"/>
    </row>
    <row r="372" spans="1:12" x14ac:dyDescent="0.25">
      <c r="A372" s="134"/>
      <c r="B372" s="135"/>
      <c r="C372" s="135"/>
      <c r="D372" s="135"/>
      <c r="E372" s="136"/>
      <c r="F372" s="199"/>
      <c r="G372" s="135"/>
      <c r="H372" s="135"/>
      <c r="I372" s="135"/>
      <c r="J372" s="196">
        <f t="shared" si="6"/>
        <v>0</v>
      </c>
      <c r="K372" s="135"/>
      <c r="L372" s="112"/>
    </row>
    <row r="373" spans="1:12" x14ac:dyDescent="0.25">
      <c r="A373" s="134"/>
      <c r="B373" s="135"/>
      <c r="C373" s="135"/>
      <c r="D373" s="135"/>
      <c r="E373" s="136"/>
      <c r="F373" s="199"/>
      <c r="G373" s="135"/>
      <c r="H373" s="135"/>
      <c r="I373" s="135"/>
      <c r="J373" s="196">
        <f t="shared" si="6"/>
        <v>0</v>
      </c>
      <c r="K373" s="135"/>
      <c r="L373" s="112"/>
    </row>
    <row r="374" spans="1:12" x14ac:dyDescent="0.25">
      <c r="A374" s="134"/>
      <c r="B374" s="135"/>
      <c r="C374" s="135"/>
      <c r="D374" s="135"/>
      <c r="E374" s="136"/>
      <c r="F374" s="199"/>
      <c r="G374" s="135"/>
      <c r="H374" s="135"/>
      <c r="I374" s="135"/>
      <c r="J374" s="196">
        <f t="shared" si="6"/>
        <v>0</v>
      </c>
      <c r="K374" s="135"/>
      <c r="L374" s="112"/>
    </row>
    <row r="375" spans="1:12" x14ac:dyDescent="0.25">
      <c r="A375" s="134"/>
      <c r="B375" s="135"/>
      <c r="C375" s="135"/>
      <c r="D375" s="135"/>
      <c r="E375" s="136"/>
      <c r="F375" s="199"/>
      <c r="G375" s="135"/>
      <c r="H375" s="135"/>
      <c r="I375" s="135"/>
      <c r="J375" s="196">
        <f t="shared" si="6"/>
        <v>0</v>
      </c>
      <c r="K375" s="135"/>
      <c r="L375" s="112"/>
    </row>
    <row r="376" spans="1:12" x14ac:dyDescent="0.25">
      <c r="A376" s="134"/>
      <c r="B376" s="135"/>
      <c r="C376" s="135"/>
      <c r="D376" s="135"/>
      <c r="E376" s="136"/>
      <c r="F376" s="199"/>
      <c r="G376" s="135"/>
      <c r="H376" s="135"/>
      <c r="I376" s="135"/>
      <c r="J376" s="196">
        <f t="shared" si="6"/>
        <v>0</v>
      </c>
      <c r="K376" s="135"/>
      <c r="L376" s="112"/>
    </row>
    <row r="377" spans="1:12" x14ac:dyDescent="0.25">
      <c r="A377" s="134"/>
      <c r="B377" s="135"/>
      <c r="C377" s="135"/>
      <c r="D377" s="135"/>
      <c r="E377" s="136"/>
      <c r="F377" s="199"/>
      <c r="G377" s="135"/>
      <c r="H377" s="135"/>
      <c r="I377" s="135"/>
      <c r="J377" s="196">
        <f t="shared" si="6"/>
        <v>0</v>
      </c>
      <c r="K377" s="135"/>
      <c r="L377" s="112"/>
    </row>
    <row r="378" spans="1:12" x14ac:dyDescent="0.25">
      <c r="A378" s="134"/>
      <c r="B378" s="135"/>
      <c r="C378" s="135"/>
      <c r="D378" s="135"/>
      <c r="E378" s="136"/>
      <c r="F378" s="199"/>
      <c r="G378" s="135"/>
      <c r="H378" s="135"/>
      <c r="I378" s="135"/>
      <c r="J378" s="196">
        <f t="shared" si="6"/>
        <v>0</v>
      </c>
      <c r="K378" s="135"/>
      <c r="L378" s="112"/>
    </row>
    <row r="379" spans="1:12" x14ac:dyDescent="0.25">
      <c r="A379" s="134"/>
      <c r="B379" s="135"/>
      <c r="C379" s="135"/>
      <c r="D379" s="135"/>
      <c r="E379" s="136"/>
      <c r="F379" s="199"/>
      <c r="G379" s="135"/>
      <c r="H379" s="135"/>
      <c r="I379" s="135"/>
      <c r="J379" s="196">
        <f t="shared" si="6"/>
        <v>0</v>
      </c>
      <c r="K379" s="135"/>
      <c r="L379" s="112"/>
    </row>
    <row r="380" spans="1:12" x14ac:dyDescent="0.25">
      <c r="A380" s="134"/>
      <c r="B380" s="135"/>
      <c r="C380" s="135"/>
      <c r="D380" s="135"/>
      <c r="E380" s="136"/>
      <c r="F380" s="199"/>
      <c r="G380" s="135"/>
      <c r="H380" s="135"/>
      <c r="I380" s="135"/>
      <c r="J380" s="196">
        <f t="shared" si="6"/>
        <v>0</v>
      </c>
      <c r="K380" s="135"/>
      <c r="L380" s="112"/>
    </row>
    <row r="381" spans="1:12" x14ac:dyDescent="0.25">
      <c r="A381" s="134"/>
      <c r="B381" s="135"/>
      <c r="C381" s="135"/>
      <c r="D381" s="135"/>
      <c r="E381" s="136"/>
      <c r="F381" s="199"/>
      <c r="G381" s="135"/>
      <c r="H381" s="135"/>
      <c r="I381" s="135"/>
      <c r="J381" s="196">
        <f t="shared" si="6"/>
        <v>0</v>
      </c>
      <c r="K381" s="135"/>
      <c r="L381" s="112"/>
    </row>
    <row r="382" spans="1:12" x14ac:dyDescent="0.25">
      <c r="A382" s="134"/>
      <c r="B382" s="135"/>
      <c r="C382" s="135"/>
      <c r="D382" s="135"/>
      <c r="E382" s="136"/>
      <c r="F382" s="199"/>
      <c r="G382" s="135"/>
      <c r="H382" s="135"/>
      <c r="I382" s="135"/>
      <c r="J382" s="196">
        <f t="shared" si="6"/>
        <v>0</v>
      </c>
      <c r="K382" s="135"/>
      <c r="L382" s="112"/>
    </row>
    <row r="383" spans="1:12" x14ac:dyDescent="0.25">
      <c r="A383" s="134"/>
      <c r="B383" s="135"/>
      <c r="C383" s="135"/>
      <c r="D383" s="135"/>
      <c r="E383" s="136"/>
      <c r="F383" s="199"/>
      <c r="G383" s="135"/>
      <c r="H383" s="135"/>
      <c r="I383" s="135"/>
      <c r="J383" s="196">
        <f t="shared" si="6"/>
        <v>0</v>
      </c>
      <c r="K383" s="135"/>
      <c r="L383" s="112"/>
    </row>
    <row r="384" spans="1:12" x14ac:dyDescent="0.25">
      <c r="A384" s="134"/>
      <c r="B384" s="135"/>
      <c r="C384" s="135"/>
      <c r="D384" s="135"/>
      <c r="E384" s="136"/>
      <c r="F384" s="199"/>
      <c r="G384" s="135"/>
      <c r="H384" s="135"/>
      <c r="I384" s="135"/>
      <c r="J384" s="196">
        <f t="shared" si="6"/>
        <v>0</v>
      </c>
      <c r="K384" s="135"/>
      <c r="L384" s="112"/>
    </row>
    <row r="385" spans="1:12" x14ac:dyDescent="0.25">
      <c r="A385" s="134"/>
      <c r="B385" s="135"/>
      <c r="C385" s="135"/>
      <c r="D385" s="135"/>
      <c r="E385" s="136"/>
      <c r="F385" s="199"/>
      <c r="G385" s="135"/>
      <c r="H385" s="135"/>
      <c r="I385" s="135"/>
      <c r="J385" s="196">
        <f t="shared" si="6"/>
        <v>0</v>
      </c>
      <c r="K385" s="135"/>
      <c r="L385" s="112"/>
    </row>
    <row r="386" spans="1:12" x14ac:dyDescent="0.25">
      <c r="A386" s="134"/>
      <c r="B386" s="135"/>
      <c r="C386" s="135"/>
      <c r="D386" s="135"/>
      <c r="E386" s="136"/>
      <c r="F386" s="199"/>
      <c r="G386" s="135"/>
      <c r="H386" s="135"/>
      <c r="I386" s="135"/>
      <c r="J386" s="196">
        <f t="shared" si="6"/>
        <v>0</v>
      </c>
      <c r="K386" s="135"/>
      <c r="L386" s="112"/>
    </row>
    <row r="387" spans="1:12" x14ac:dyDescent="0.25">
      <c r="A387" s="134"/>
      <c r="B387" s="135"/>
      <c r="C387" s="135"/>
      <c r="D387" s="135"/>
      <c r="E387" s="136"/>
      <c r="F387" s="199"/>
      <c r="G387" s="135"/>
      <c r="H387" s="135"/>
      <c r="I387" s="135"/>
      <c r="J387" s="196">
        <f t="shared" si="6"/>
        <v>0</v>
      </c>
      <c r="K387" s="135"/>
      <c r="L387" s="112"/>
    </row>
    <row r="388" spans="1:12" x14ac:dyDescent="0.25">
      <c r="A388" s="134"/>
      <c r="B388" s="135"/>
      <c r="C388" s="135"/>
      <c r="D388" s="135"/>
      <c r="E388" s="136"/>
      <c r="F388" s="199"/>
      <c r="G388" s="135"/>
      <c r="H388" s="135"/>
      <c r="I388" s="135"/>
      <c r="J388" s="196">
        <f t="shared" si="6"/>
        <v>0</v>
      </c>
      <c r="K388" s="135"/>
      <c r="L388" s="112"/>
    </row>
    <row r="389" spans="1:12" x14ac:dyDescent="0.25">
      <c r="A389" s="134"/>
      <c r="B389" s="135"/>
      <c r="C389" s="135"/>
      <c r="D389" s="135"/>
      <c r="E389" s="136"/>
      <c r="F389" s="199"/>
      <c r="G389" s="135"/>
      <c r="H389" s="135"/>
      <c r="I389" s="135"/>
      <c r="J389" s="196">
        <f t="shared" si="6"/>
        <v>0</v>
      </c>
      <c r="K389" s="135"/>
      <c r="L389" s="112"/>
    </row>
    <row r="390" spans="1:12" x14ac:dyDescent="0.25">
      <c r="A390" s="134"/>
      <c r="B390" s="135"/>
      <c r="C390" s="135"/>
      <c r="D390" s="135"/>
      <c r="E390" s="136"/>
      <c r="F390" s="199"/>
      <c r="G390" s="135"/>
      <c r="H390" s="135"/>
      <c r="I390" s="135"/>
      <c r="J390" s="196">
        <f t="shared" si="6"/>
        <v>0</v>
      </c>
      <c r="K390" s="135"/>
      <c r="L390" s="112"/>
    </row>
    <row r="391" spans="1:12" x14ac:dyDescent="0.25">
      <c r="A391" s="134"/>
      <c r="B391" s="135"/>
      <c r="C391" s="135"/>
      <c r="D391" s="135"/>
      <c r="E391" s="136"/>
      <c r="F391" s="199"/>
      <c r="G391" s="135"/>
      <c r="H391" s="135"/>
      <c r="I391" s="135"/>
      <c r="J391" s="196">
        <f t="shared" si="6"/>
        <v>0</v>
      </c>
      <c r="K391" s="135"/>
      <c r="L391" s="112"/>
    </row>
    <row r="392" spans="1:12" x14ac:dyDescent="0.25">
      <c r="A392" s="134"/>
      <c r="B392" s="135"/>
      <c r="C392" s="135"/>
      <c r="D392" s="135"/>
      <c r="E392" s="136"/>
      <c r="F392" s="199"/>
      <c r="G392" s="135"/>
      <c r="H392" s="135"/>
      <c r="I392" s="135"/>
      <c r="J392" s="196">
        <f t="shared" si="6"/>
        <v>0</v>
      </c>
      <c r="K392" s="135"/>
      <c r="L392" s="112"/>
    </row>
    <row r="393" spans="1:12" x14ac:dyDescent="0.25">
      <c r="A393" s="134"/>
      <c r="B393" s="135"/>
      <c r="C393" s="135"/>
      <c r="D393" s="135"/>
      <c r="E393" s="136"/>
      <c r="F393" s="199"/>
      <c r="G393" s="135"/>
      <c r="H393" s="135"/>
      <c r="I393" s="135"/>
      <c r="J393" s="196">
        <f t="shared" si="6"/>
        <v>0</v>
      </c>
      <c r="K393" s="135"/>
      <c r="L393" s="112"/>
    </row>
    <row r="394" spans="1:12" x14ac:dyDescent="0.25">
      <c r="A394" s="134"/>
      <c r="B394" s="135"/>
      <c r="C394" s="135"/>
      <c r="D394" s="135"/>
      <c r="E394" s="136"/>
      <c r="F394" s="199"/>
      <c r="G394" s="135"/>
      <c r="H394" s="135"/>
      <c r="I394" s="135"/>
      <c r="J394" s="196">
        <f t="shared" si="6"/>
        <v>0</v>
      </c>
      <c r="K394" s="135"/>
      <c r="L394" s="112"/>
    </row>
    <row r="395" spans="1:12" x14ac:dyDescent="0.25">
      <c r="A395" s="134"/>
      <c r="B395" s="135"/>
      <c r="C395" s="135"/>
      <c r="D395" s="135"/>
      <c r="E395" s="136"/>
      <c r="F395" s="199"/>
      <c r="G395" s="135"/>
      <c r="H395" s="135"/>
      <c r="I395" s="135"/>
      <c r="J395" s="196">
        <f t="shared" si="6"/>
        <v>0</v>
      </c>
      <c r="K395" s="135"/>
      <c r="L395" s="112"/>
    </row>
    <row r="396" spans="1:12" x14ac:dyDescent="0.25">
      <c r="A396" s="134"/>
      <c r="B396" s="135"/>
      <c r="C396" s="135"/>
      <c r="D396" s="135"/>
      <c r="E396" s="136"/>
      <c r="F396" s="199"/>
      <c r="G396" s="135"/>
      <c r="H396" s="135"/>
      <c r="I396" s="135"/>
      <c r="J396" s="196">
        <f t="shared" si="6"/>
        <v>0</v>
      </c>
      <c r="K396" s="135"/>
      <c r="L396" s="112"/>
    </row>
    <row r="397" spans="1:12" x14ac:dyDescent="0.25">
      <c r="A397" s="134"/>
      <c r="B397" s="135"/>
      <c r="C397" s="135"/>
      <c r="D397" s="135"/>
      <c r="E397" s="136"/>
      <c r="F397" s="199"/>
      <c r="G397" s="135"/>
      <c r="H397" s="135"/>
      <c r="I397" s="135"/>
      <c r="J397" s="196">
        <f t="shared" si="6"/>
        <v>0</v>
      </c>
      <c r="K397" s="135"/>
      <c r="L397" s="112"/>
    </row>
    <row r="398" spans="1:12" x14ac:dyDescent="0.25">
      <c r="A398" s="134"/>
      <c r="B398" s="135"/>
      <c r="C398" s="135"/>
      <c r="D398" s="135"/>
      <c r="E398" s="136"/>
      <c r="F398" s="199"/>
      <c r="G398" s="135"/>
      <c r="H398" s="135"/>
      <c r="I398" s="135"/>
      <c r="J398" s="196">
        <f t="shared" si="6"/>
        <v>0</v>
      </c>
      <c r="K398" s="135"/>
      <c r="L398" s="112"/>
    </row>
    <row r="399" spans="1:12" x14ac:dyDescent="0.25">
      <c r="A399" s="134"/>
      <c r="B399" s="135"/>
      <c r="C399" s="135"/>
      <c r="D399" s="135"/>
      <c r="E399" s="136"/>
      <c r="F399" s="199"/>
      <c r="G399" s="135"/>
      <c r="H399" s="135"/>
      <c r="I399" s="135"/>
      <c r="J399" s="196">
        <f t="shared" si="6"/>
        <v>0</v>
      </c>
      <c r="K399" s="135"/>
      <c r="L399" s="112"/>
    </row>
    <row r="400" spans="1:12" x14ac:dyDescent="0.25">
      <c r="A400" s="134"/>
      <c r="B400" s="135"/>
      <c r="C400" s="135"/>
      <c r="D400" s="135"/>
      <c r="E400" s="136"/>
      <c r="F400" s="199"/>
      <c r="G400" s="135"/>
      <c r="H400" s="135"/>
      <c r="I400" s="135"/>
      <c r="J400" s="196">
        <f t="shared" si="6"/>
        <v>0</v>
      </c>
      <c r="K400" s="135"/>
      <c r="L400" s="112"/>
    </row>
    <row r="401" spans="1:12" x14ac:dyDescent="0.25">
      <c r="A401" s="134"/>
      <c r="B401" s="135"/>
      <c r="C401" s="135"/>
      <c r="D401" s="135"/>
      <c r="E401" s="136"/>
      <c r="F401" s="199"/>
      <c r="G401" s="135"/>
      <c r="H401" s="135"/>
      <c r="I401" s="135"/>
      <c r="J401" s="196">
        <f t="shared" si="6"/>
        <v>0</v>
      </c>
      <c r="K401" s="135"/>
      <c r="L401" s="112"/>
    </row>
    <row r="402" spans="1:12" x14ac:dyDescent="0.25">
      <c r="A402" s="134"/>
      <c r="B402" s="135"/>
      <c r="C402" s="135"/>
      <c r="D402" s="135"/>
      <c r="E402" s="136"/>
      <c r="F402" s="199"/>
      <c r="G402" s="135"/>
      <c r="H402" s="135"/>
      <c r="I402" s="135"/>
      <c r="J402" s="196">
        <f t="shared" si="6"/>
        <v>0</v>
      </c>
      <c r="K402" s="135"/>
      <c r="L402" s="112"/>
    </row>
    <row r="403" spans="1:12" x14ac:dyDescent="0.25">
      <c r="A403" s="134"/>
      <c r="B403" s="135"/>
      <c r="C403" s="135"/>
      <c r="D403" s="135"/>
      <c r="E403" s="136"/>
      <c r="F403" s="199"/>
      <c r="G403" s="135"/>
      <c r="H403" s="135"/>
      <c r="I403" s="135"/>
      <c r="J403" s="196">
        <f t="shared" si="6"/>
        <v>0</v>
      </c>
      <c r="K403" s="135"/>
      <c r="L403" s="112"/>
    </row>
    <row r="404" spans="1:12" x14ac:dyDescent="0.25">
      <c r="A404" s="134"/>
      <c r="B404" s="135"/>
      <c r="C404" s="135"/>
      <c r="D404" s="135"/>
      <c r="E404" s="136"/>
      <c r="F404" s="199"/>
      <c r="G404" s="135"/>
      <c r="H404" s="135"/>
      <c r="I404" s="135"/>
      <c r="J404" s="196">
        <f t="shared" si="6"/>
        <v>0</v>
      </c>
      <c r="K404" s="135"/>
      <c r="L404" s="112"/>
    </row>
    <row r="405" spans="1:12" x14ac:dyDescent="0.25">
      <c r="A405" s="134"/>
      <c r="B405" s="135"/>
      <c r="C405" s="135"/>
      <c r="D405" s="135"/>
      <c r="E405" s="136"/>
      <c r="F405" s="199"/>
      <c r="G405" s="135"/>
      <c r="H405" s="135"/>
      <c r="I405" s="135"/>
      <c r="J405" s="196">
        <f t="shared" si="6"/>
        <v>0</v>
      </c>
      <c r="K405" s="135"/>
      <c r="L405" s="112"/>
    </row>
    <row r="406" spans="1:12" x14ac:dyDescent="0.25">
      <c r="A406" s="134"/>
      <c r="B406" s="135"/>
      <c r="C406" s="135"/>
      <c r="D406" s="135"/>
      <c r="E406" s="136"/>
      <c r="F406" s="199"/>
      <c r="G406" s="135"/>
      <c r="H406" s="135"/>
      <c r="I406" s="135"/>
      <c r="J406" s="196">
        <f t="shared" si="6"/>
        <v>0</v>
      </c>
      <c r="K406" s="135"/>
      <c r="L406" s="112"/>
    </row>
    <row r="407" spans="1:12" x14ac:dyDescent="0.25">
      <c r="A407" s="134"/>
      <c r="B407" s="135"/>
      <c r="C407" s="135"/>
      <c r="D407" s="135"/>
      <c r="E407" s="136"/>
      <c r="F407" s="199"/>
      <c r="G407" s="135"/>
      <c r="H407" s="135"/>
      <c r="I407" s="135"/>
      <c r="J407" s="196">
        <f t="shared" si="6"/>
        <v>0</v>
      </c>
      <c r="K407" s="135"/>
      <c r="L407" s="112"/>
    </row>
    <row r="408" spans="1:12" x14ac:dyDescent="0.25">
      <c r="A408" s="134"/>
      <c r="B408" s="135"/>
      <c r="C408" s="135"/>
      <c r="D408" s="135"/>
      <c r="E408" s="136"/>
      <c r="F408" s="199"/>
      <c r="G408" s="135"/>
      <c r="H408" s="135"/>
      <c r="I408" s="135"/>
      <c r="J408" s="196">
        <f t="shared" si="6"/>
        <v>0</v>
      </c>
      <c r="K408" s="135"/>
      <c r="L408" s="112"/>
    </row>
    <row r="409" spans="1:12" x14ac:dyDescent="0.25">
      <c r="A409" s="134"/>
      <c r="B409" s="135"/>
      <c r="C409" s="135"/>
      <c r="D409" s="135"/>
      <c r="E409" s="136"/>
      <c r="F409" s="199"/>
      <c r="G409" s="135"/>
      <c r="H409" s="135"/>
      <c r="I409" s="135"/>
      <c r="J409" s="196">
        <f t="shared" si="6"/>
        <v>0</v>
      </c>
      <c r="K409" s="135"/>
      <c r="L409" s="112"/>
    </row>
    <row r="410" spans="1:12" x14ac:dyDescent="0.25">
      <c r="A410" s="134"/>
      <c r="B410" s="135"/>
      <c r="C410" s="135"/>
      <c r="D410" s="135"/>
      <c r="E410" s="136"/>
      <c r="F410" s="199"/>
      <c r="G410" s="135"/>
      <c r="H410" s="135"/>
      <c r="I410" s="135"/>
      <c r="J410" s="196">
        <f t="shared" si="6"/>
        <v>0</v>
      </c>
      <c r="K410" s="135"/>
      <c r="L410" s="112"/>
    </row>
    <row r="411" spans="1:12" x14ac:dyDescent="0.25">
      <c r="A411" s="134"/>
      <c r="B411" s="135"/>
      <c r="C411" s="135"/>
      <c r="D411" s="135"/>
      <c r="E411" s="136"/>
      <c r="F411" s="199"/>
      <c r="G411" s="135"/>
      <c r="H411" s="135"/>
      <c r="I411" s="135"/>
      <c r="J411" s="196">
        <f t="shared" si="6"/>
        <v>0</v>
      </c>
      <c r="K411" s="135"/>
      <c r="L411" s="112"/>
    </row>
    <row r="412" spans="1:12" x14ac:dyDescent="0.25">
      <c r="A412" s="134"/>
      <c r="B412" s="135"/>
      <c r="C412" s="135"/>
      <c r="D412" s="135"/>
      <c r="E412" s="136"/>
      <c r="F412" s="199"/>
      <c r="G412" s="135"/>
      <c r="H412" s="135"/>
      <c r="I412" s="135"/>
      <c r="J412" s="196">
        <f t="shared" si="6"/>
        <v>0</v>
      </c>
      <c r="K412" s="135"/>
      <c r="L412" s="112"/>
    </row>
    <row r="413" spans="1:12" x14ac:dyDescent="0.25">
      <c r="A413" s="134"/>
      <c r="B413" s="135"/>
      <c r="C413" s="135"/>
      <c r="D413" s="135"/>
      <c r="E413" s="136"/>
      <c r="F413" s="199"/>
      <c r="G413" s="135"/>
      <c r="H413" s="135"/>
      <c r="I413" s="135"/>
      <c r="J413" s="196">
        <f t="shared" si="6"/>
        <v>0</v>
      </c>
      <c r="K413" s="135"/>
      <c r="L413" s="112"/>
    </row>
    <row r="414" spans="1:12" x14ac:dyDescent="0.25">
      <c r="A414" s="134"/>
      <c r="B414" s="135"/>
      <c r="C414" s="135"/>
      <c r="D414" s="135"/>
      <c r="E414" s="136"/>
      <c r="F414" s="199"/>
      <c r="G414" s="135"/>
      <c r="H414" s="135"/>
      <c r="I414" s="135"/>
      <c r="J414" s="196">
        <f t="shared" si="6"/>
        <v>0</v>
      </c>
      <c r="K414" s="135"/>
      <c r="L414" s="112"/>
    </row>
    <row r="415" spans="1:12" x14ac:dyDescent="0.25">
      <c r="A415" s="134"/>
      <c r="B415" s="135"/>
      <c r="C415" s="135"/>
      <c r="D415" s="135"/>
      <c r="E415" s="136"/>
      <c r="F415" s="199"/>
      <c r="G415" s="135"/>
      <c r="H415" s="135"/>
      <c r="I415" s="135"/>
      <c r="J415" s="196">
        <f t="shared" si="6"/>
        <v>0</v>
      </c>
      <c r="K415" s="135"/>
      <c r="L415" s="112"/>
    </row>
    <row r="416" spans="1:12" x14ac:dyDescent="0.25">
      <c r="A416" s="134"/>
      <c r="B416" s="135"/>
      <c r="C416" s="135"/>
      <c r="D416" s="135"/>
      <c r="E416" s="136"/>
      <c r="F416" s="199"/>
      <c r="G416" s="135"/>
      <c r="H416" s="135"/>
      <c r="I416" s="135"/>
      <c r="J416" s="196">
        <f t="shared" si="6"/>
        <v>0</v>
      </c>
      <c r="K416" s="135"/>
      <c r="L416" s="112"/>
    </row>
    <row r="417" spans="1:12" x14ac:dyDescent="0.25">
      <c r="A417" s="134"/>
      <c r="B417" s="135"/>
      <c r="C417" s="135"/>
      <c r="D417" s="135"/>
      <c r="E417" s="136"/>
      <c r="F417" s="199"/>
      <c r="G417" s="135"/>
      <c r="H417" s="135"/>
      <c r="I417" s="135"/>
      <c r="J417" s="196">
        <f t="shared" si="6"/>
        <v>0</v>
      </c>
      <c r="K417" s="135"/>
      <c r="L417" s="112"/>
    </row>
    <row r="418" spans="1:12" x14ac:dyDescent="0.25">
      <c r="A418" s="134"/>
      <c r="B418" s="135"/>
      <c r="C418" s="135"/>
      <c r="D418" s="135"/>
      <c r="E418" s="136"/>
      <c r="F418" s="199"/>
      <c r="G418" s="135"/>
      <c r="H418" s="135"/>
      <c r="I418" s="135"/>
      <c r="J418" s="196">
        <f t="shared" si="6"/>
        <v>0</v>
      </c>
      <c r="K418" s="135"/>
      <c r="L418" s="112"/>
    </row>
    <row r="419" spans="1:12" x14ac:dyDescent="0.25">
      <c r="A419" s="134"/>
      <c r="B419" s="135"/>
      <c r="C419" s="135"/>
      <c r="D419" s="135"/>
      <c r="E419" s="136"/>
      <c r="F419" s="199"/>
      <c r="G419" s="135"/>
      <c r="H419" s="135"/>
      <c r="I419" s="135"/>
      <c r="J419" s="196">
        <f t="shared" si="6"/>
        <v>0</v>
      </c>
      <c r="K419" s="135"/>
      <c r="L419" s="112"/>
    </row>
    <row r="420" spans="1:12" x14ac:dyDescent="0.25">
      <c r="A420" s="134"/>
      <c r="B420" s="135"/>
      <c r="C420" s="135"/>
      <c r="D420" s="135"/>
      <c r="E420" s="136"/>
      <c r="F420" s="199"/>
      <c r="G420" s="135"/>
      <c r="H420" s="135"/>
      <c r="I420" s="135"/>
      <c r="J420" s="196">
        <f t="shared" ref="J420:J483" si="7">NETWORKDAYS(D420,I420)</f>
        <v>0</v>
      </c>
      <c r="K420" s="135"/>
      <c r="L420" s="112"/>
    </row>
    <row r="421" spans="1:12" x14ac:dyDescent="0.25">
      <c r="A421" s="134"/>
      <c r="B421" s="135"/>
      <c r="C421" s="135"/>
      <c r="D421" s="135"/>
      <c r="E421" s="136"/>
      <c r="F421" s="199"/>
      <c r="G421" s="135"/>
      <c r="H421" s="135"/>
      <c r="I421" s="135"/>
      <c r="J421" s="196">
        <f t="shared" si="7"/>
        <v>0</v>
      </c>
      <c r="K421" s="135"/>
      <c r="L421" s="112"/>
    </row>
    <row r="422" spans="1:12" x14ac:dyDescent="0.25">
      <c r="A422" s="134"/>
      <c r="B422" s="135"/>
      <c r="C422" s="135"/>
      <c r="D422" s="135"/>
      <c r="E422" s="136"/>
      <c r="F422" s="199"/>
      <c r="G422" s="135"/>
      <c r="H422" s="135"/>
      <c r="I422" s="135"/>
      <c r="J422" s="196">
        <f t="shared" si="7"/>
        <v>0</v>
      </c>
      <c r="K422" s="135"/>
      <c r="L422" s="112"/>
    </row>
    <row r="423" spans="1:12" x14ac:dyDescent="0.25">
      <c r="A423" s="134"/>
      <c r="B423" s="135"/>
      <c r="C423" s="135"/>
      <c r="D423" s="135"/>
      <c r="E423" s="136"/>
      <c r="F423" s="199"/>
      <c r="G423" s="135"/>
      <c r="H423" s="135"/>
      <c r="I423" s="135"/>
      <c r="J423" s="196">
        <f t="shared" si="7"/>
        <v>0</v>
      </c>
      <c r="K423" s="135"/>
      <c r="L423" s="112"/>
    </row>
    <row r="424" spans="1:12" x14ac:dyDescent="0.25">
      <c r="A424" s="134"/>
      <c r="B424" s="135"/>
      <c r="C424" s="135"/>
      <c r="D424" s="135"/>
      <c r="E424" s="136"/>
      <c r="F424" s="199"/>
      <c r="G424" s="135"/>
      <c r="H424" s="135"/>
      <c r="I424" s="135"/>
      <c r="J424" s="196">
        <f t="shared" si="7"/>
        <v>0</v>
      </c>
      <c r="K424" s="135"/>
      <c r="L424" s="112"/>
    </row>
    <row r="425" spans="1:12" x14ac:dyDescent="0.25">
      <c r="A425" s="134"/>
      <c r="B425" s="135"/>
      <c r="C425" s="135"/>
      <c r="D425" s="135"/>
      <c r="E425" s="136"/>
      <c r="F425" s="199"/>
      <c r="G425" s="135"/>
      <c r="H425" s="135"/>
      <c r="I425" s="135"/>
      <c r="J425" s="196">
        <f t="shared" si="7"/>
        <v>0</v>
      </c>
      <c r="K425" s="135"/>
      <c r="L425" s="112"/>
    </row>
    <row r="426" spans="1:12" x14ac:dyDescent="0.25">
      <c r="A426" s="134"/>
      <c r="B426" s="135"/>
      <c r="C426" s="135"/>
      <c r="D426" s="135"/>
      <c r="E426" s="136"/>
      <c r="F426" s="199"/>
      <c r="G426" s="135"/>
      <c r="H426" s="135"/>
      <c r="I426" s="135"/>
      <c r="J426" s="196">
        <f t="shared" si="7"/>
        <v>0</v>
      </c>
      <c r="K426" s="135"/>
      <c r="L426" s="112"/>
    </row>
    <row r="427" spans="1:12" x14ac:dyDescent="0.25">
      <c r="A427" s="134"/>
      <c r="B427" s="135"/>
      <c r="C427" s="135"/>
      <c r="D427" s="135"/>
      <c r="E427" s="136"/>
      <c r="F427" s="199"/>
      <c r="G427" s="135"/>
      <c r="H427" s="135"/>
      <c r="I427" s="135"/>
      <c r="J427" s="196">
        <f t="shared" si="7"/>
        <v>0</v>
      </c>
      <c r="K427" s="135"/>
      <c r="L427" s="112"/>
    </row>
    <row r="428" spans="1:12" x14ac:dyDescent="0.25">
      <c r="A428" s="134"/>
      <c r="B428" s="135"/>
      <c r="C428" s="135"/>
      <c r="D428" s="135"/>
      <c r="E428" s="136"/>
      <c r="F428" s="199"/>
      <c r="G428" s="135"/>
      <c r="H428" s="135"/>
      <c r="I428" s="135"/>
      <c r="J428" s="196">
        <f t="shared" si="7"/>
        <v>0</v>
      </c>
      <c r="K428" s="135"/>
      <c r="L428" s="112"/>
    </row>
    <row r="429" spans="1:12" x14ac:dyDescent="0.25">
      <c r="A429" s="134"/>
      <c r="B429" s="135"/>
      <c r="C429" s="135"/>
      <c r="D429" s="135"/>
      <c r="E429" s="136"/>
      <c r="F429" s="199"/>
      <c r="G429" s="135"/>
      <c r="H429" s="135"/>
      <c r="I429" s="135"/>
      <c r="J429" s="196">
        <f t="shared" si="7"/>
        <v>0</v>
      </c>
      <c r="K429" s="135"/>
      <c r="L429" s="112"/>
    </row>
    <row r="430" spans="1:12" x14ac:dyDescent="0.25">
      <c r="A430" s="134"/>
      <c r="B430" s="135"/>
      <c r="C430" s="135"/>
      <c r="D430" s="135"/>
      <c r="E430" s="136"/>
      <c r="F430" s="199"/>
      <c r="G430" s="135"/>
      <c r="H430" s="135"/>
      <c r="I430" s="135"/>
      <c r="J430" s="196">
        <f t="shared" si="7"/>
        <v>0</v>
      </c>
      <c r="K430" s="135"/>
      <c r="L430" s="112"/>
    </row>
    <row r="431" spans="1:12" x14ac:dyDescent="0.25">
      <c r="A431" s="134"/>
      <c r="B431" s="135"/>
      <c r="C431" s="135"/>
      <c r="D431" s="135"/>
      <c r="E431" s="136"/>
      <c r="F431" s="199"/>
      <c r="G431" s="135"/>
      <c r="H431" s="135"/>
      <c r="I431" s="135"/>
      <c r="J431" s="196">
        <f t="shared" si="7"/>
        <v>0</v>
      </c>
      <c r="K431" s="135"/>
      <c r="L431" s="112"/>
    </row>
    <row r="432" spans="1:12" x14ac:dyDescent="0.25">
      <c r="A432" s="134"/>
      <c r="B432" s="135"/>
      <c r="C432" s="135"/>
      <c r="D432" s="135"/>
      <c r="E432" s="136"/>
      <c r="F432" s="199"/>
      <c r="G432" s="135"/>
      <c r="H432" s="135"/>
      <c r="I432" s="135"/>
      <c r="J432" s="196">
        <f t="shared" si="7"/>
        <v>0</v>
      </c>
      <c r="K432" s="135"/>
      <c r="L432" s="112"/>
    </row>
    <row r="433" spans="1:12" x14ac:dyDescent="0.25">
      <c r="A433" s="134"/>
      <c r="B433" s="135"/>
      <c r="C433" s="135"/>
      <c r="D433" s="135"/>
      <c r="E433" s="136"/>
      <c r="F433" s="199"/>
      <c r="G433" s="135"/>
      <c r="H433" s="135"/>
      <c r="I433" s="135"/>
      <c r="J433" s="196">
        <f t="shared" si="7"/>
        <v>0</v>
      </c>
      <c r="K433" s="135"/>
      <c r="L433" s="112"/>
    </row>
    <row r="434" spans="1:12" x14ac:dyDescent="0.25">
      <c r="A434" s="134"/>
      <c r="B434" s="135"/>
      <c r="C434" s="135"/>
      <c r="D434" s="135"/>
      <c r="E434" s="136"/>
      <c r="F434" s="199"/>
      <c r="G434" s="135"/>
      <c r="H434" s="135"/>
      <c r="I434" s="135"/>
      <c r="J434" s="196">
        <f t="shared" si="7"/>
        <v>0</v>
      </c>
      <c r="K434" s="135"/>
      <c r="L434" s="112"/>
    </row>
    <row r="435" spans="1:12" x14ac:dyDescent="0.25">
      <c r="A435" s="134"/>
      <c r="B435" s="135"/>
      <c r="C435" s="135"/>
      <c r="D435" s="135"/>
      <c r="E435" s="136"/>
      <c r="F435" s="199"/>
      <c r="G435" s="135"/>
      <c r="H435" s="135"/>
      <c r="I435" s="135"/>
      <c r="J435" s="196">
        <f t="shared" si="7"/>
        <v>0</v>
      </c>
      <c r="K435" s="135"/>
      <c r="L435" s="112"/>
    </row>
    <row r="436" spans="1:12" x14ac:dyDescent="0.25">
      <c r="A436" s="134"/>
      <c r="B436" s="135"/>
      <c r="C436" s="135"/>
      <c r="D436" s="135"/>
      <c r="E436" s="136"/>
      <c r="F436" s="199"/>
      <c r="G436" s="135"/>
      <c r="H436" s="135"/>
      <c r="I436" s="135"/>
      <c r="J436" s="196">
        <f t="shared" si="7"/>
        <v>0</v>
      </c>
      <c r="K436" s="135"/>
      <c r="L436" s="112"/>
    </row>
    <row r="437" spans="1:12" x14ac:dyDescent="0.25">
      <c r="A437" s="134"/>
      <c r="B437" s="135"/>
      <c r="C437" s="135"/>
      <c r="D437" s="135"/>
      <c r="E437" s="136"/>
      <c r="F437" s="199"/>
      <c r="G437" s="135"/>
      <c r="H437" s="135"/>
      <c r="I437" s="135"/>
      <c r="J437" s="196">
        <f t="shared" si="7"/>
        <v>0</v>
      </c>
      <c r="K437" s="135"/>
      <c r="L437" s="112"/>
    </row>
    <row r="438" spans="1:12" x14ac:dyDescent="0.25">
      <c r="A438" s="134"/>
      <c r="B438" s="135"/>
      <c r="C438" s="135"/>
      <c r="D438" s="135"/>
      <c r="E438" s="136"/>
      <c r="F438" s="199"/>
      <c r="G438" s="135"/>
      <c r="H438" s="135"/>
      <c r="I438" s="135"/>
      <c r="J438" s="196">
        <f t="shared" si="7"/>
        <v>0</v>
      </c>
      <c r="K438" s="135"/>
      <c r="L438" s="112"/>
    </row>
    <row r="439" spans="1:12" x14ac:dyDescent="0.25">
      <c r="A439" s="134"/>
      <c r="B439" s="135"/>
      <c r="C439" s="135"/>
      <c r="D439" s="135"/>
      <c r="E439" s="136"/>
      <c r="F439" s="199"/>
      <c r="G439" s="135"/>
      <c r="H439" s="135"/>
      <c r="I439" s="135"/>
      <c r="J439" s="196">
        <f t="shared" si="7"/>
        <v>0</v>
      </c>
      <c r="K439" s="135"/>
      <c r="L439" s="112"/>
    </row>
    <row r="440" spans="1:12" x14ac:dyDescent="0.25">
      <c r="A440" s="134"/>
      <c r="B440" s="135"/>
      <c r="C440" s="135"/>
      <c r="D440" s="135"/>
      <c r="E440" s="136"/>
      <c r="F440" s="199"/>
      <c r="G440" s="135"/>
      <c r="H440" s="135"/>
      <c r="I440" s="135"/>
      <c r="J440" s="196">
        <f t="shared" si="7"/>
        <v>0</v>
      </c>
      <c r="K440" s="135"/>
      <c r="L440" s="112"/>
    </row>
    <row r="441" spans="1:12" x14ac:dyDescent="0.25">
      <c r="A441" s="134"/>
      <c r="B441" s="135"/>
      <c r="C441" s="135"/>
      <c r="D441" s="135"/>
      <c r="E441" s="136"/>
      <c r="F441" s="199"/>
      <c r="G441" s="135"/>
      <c r="H441" s="135"/>
      <c r="I441" s="135"/>
      <c r="J441" s="196">
        <f t="shared" si="7"/>
        <v>0</v>
      </c>
      <c r="K441" s="135"/>
      <c r="L441" s="112"/>
    </row>
    <row r="442" spans="1:12" x14ac:dyDescent="0.25">
      <c r="A442" s="134"/>
      <c r="B442" s="135"/>
      <c r="C442" s="135"/>
      <c r="D442" s="135"/>
      <c r="E442" s="136"/>
      <c r="F442" s="199"/>
      <c r="G442" s="135"/>
      <c r="H442" s="135"/>
      <c r="I442" s="135"/>
      <c r="J442" s="196">
        <f t="shared" si="7"/>
        <v>0</v>
      </c>
      <c r="K442" s="135"/>
      <c r="L442" s="112"/>
    </row>
    <row r="443" spans="1:12" x14ac:dyDescent="0.25">
      <c r="A443" s="134"/>
      <c r="B443" s="135"/>
      <c r="C443" s="135"/>
      <c r="D443" s="135"/>
      <c r="E443" s="136"/>
      <c r="F443" s="199"/>
      <c r="G443" s="135"/>
      <c r="H443" s="135"/>
      <c r="I443" s="135"/>
      <c r="J443" s="196">
        <f t="shared" si="7"/>
        <v>0</v>
      </c>
      <c r="K443" s="135"/>
      <c r="L443" s="112"/>
    </row>
    <row r="444" spans="1:12" x14ac:dyDescent="0.25">
      <c r="A444" s="134"/>
      <c r="B444" s="135"/>
      <c r="C444" s="135"/>
      <c r="D444" s="135"/>
      <c r="E444" s="136"/>
      <c r="F444" s="199"/>
      <c r="G444" s="135"/>
      <c r="H444" s="135"/>
      <c r="I444" s="135"/>
      <c r="J444" s="196">
        <f t="shared" si="7"/>
        <v>0</v>
      </c>
      <c r="K444" s="135"/>
      <c r="L444" s="112"/>
    </row>
    <row r="445" spans="1:12" x14ac:dyDescent="0.25">
      <c r="A445" s="134"/>
      <c r="B445" s="135"/>
      <c r="C445" s="135"/>
      <c r="D445" s="135"/>
      <c r="E445" s="136"/>
      <c r="F445" s="199"/>
      <c r="G445" s="135"/>
      <c r="H445" s="135"/>
      <c r="I445" s="135"/>
      <c r="J445" s="196">
        <f t="shared" si="7"/>
        <v>0</v>
      </c>
      <c r="K445" s="135"/>
      <c r="L445" s="112"/>
    </row>
    <row r="446" spans="1:12" x14ac:dyDescent="0.25">
      <c r="A446" s="134"/>
      <c r="B446" s="135"/>
      <c r="C446" s="135"/>
      <c r="D446" s="135"/>
      <c r="E446" s="136"/>
      <c r="F446" s="199"/>
      <c r="G446" s="135"/>
      <c r="H446" s="135"/>
      <c r="I446" s="135"/>
      <c r="J446" s="196">
        <f t="shared" si="7"/>
        <v>0</v>
      </c>
      <c r="K446" s="135"/>
      <c r="L446" s="112"/>
    </row>
    <row r="447" spans="1:12" x14ac:dyDescent="0.25">
      <c r="A447" s="134"/>
      <c r="B447" s="135"/>
      <c r="C447" s="135"/>
      <c r="D447" s="135"/>
      <c r="E447" s="136"/>
      <c r="F447" s="199"/>
      <c r="G447" s="135"/>
      <c r="H447" s="135"/>
      <c r="I447" s="135"/>
      <c r="J447" s="196">
        <f t="shared" si="7"/>
        <v>0</v>
      </c>
      <c r="K447" s="135"/>
      <c r="L447" s="112"/>
    </row>
    <row r="448" spans="1:12" x14ac:dyDescent="0.25">
      <c r="A448" s="134"/>
      <c r="B448" s="135"/>
      <c r="C448" s="135"/>
      <c r="D448" s="135"/>
      <c r="E448" s="136"/>
      <c r="F448" s="199"/>
      <c r="G448" s="135"/>
      <c r="H448" s="135"/>
      <c r="I448" s="135"/>
      <c r="J448" s="196">
        <f t="shared" si="7"/>
        <v>0</v>
      </c>
      <c r="K448" s="135"/>
      <c r="L448" s="112"/>
    </row>
    <row r="449" spans="1:12" x14ac:dyDescent="0.25">
      <c r="A449" s="134"/>
      <c r="B449" s="135"/>
      <c r="C449" s="135"/>
      <c r="D449" s="135"/>
      <c r="E449" s="136"/>
      <c r="F449" s="199"/>
      <c r="G449" s="135"/>
      <c r="H449" s="135"/>
      <c r="I449" s="135"/>
      <c r="J449" s="196">
        <f t="shared" si="7"/>
        <v>0</v>
      </c>
      <c r="K449" s="135"/>
      <c r="L449" s="112"/>
    </row>
    <row r="450" spans="1:12" x14ac:dyDescent="0.25">
      <c r="A450" s="134"/>
      <c r="B450" s="135"/>
      <c r="C450" s="135"/>
      <c r="D450" s="135"/>
      <c r="E450" s="136"/>
      <c r="F450" s="199"/>
      <c r="G450" s="135"/>
      <c r="H450" s="135"/>
      <c r="I450" s="135"/>
      <c r="J450" s="196">
        <f t="shared" si="7"/>
        <v>0</v>
      </c>
      <c r="K450" s="135"/>
      <c r="L450" s="112"/>
    </row>
    <row r="451" spans="1:12" x14ac:dyDescent="0.25">
      <c r="A451" s="134"/>
      <c r="B451" s="135"/>
      <c r="C451" s="135"/>
      <c r="D451" s="135"/>
      <c r="E451" s="136"/>
      <c r="F451" s="199"/>
      <c r="G451" s="135"/>
      <c r="H451" s="135"/>
      <c r="I451" s="135"/>
      <c r="J451" s="196">
        <f t="shared" si="7"/>
        <v>0</v>
      </c>
      <c r="K451" s="135"/>
      <c r="L451" s="112"/>
    </row>
    <row r="452" spans="1:12" x14ac:dyDescent="0.25">
      <c r="A452" s="134"/>
      <c r="B452" s="135"/>
      <c r="C452" s="135"/>
      <c r="D452" s="135"/>
      <c r="E452" s="136"/>
      <c r="F452" s="199"/>
      <c r="G452" s="135"/>
      <c r="H452" s="135"/>
      <c r="I452" s="135"/>
      <c r="J452" s="196">
        <f t="shared" si="7"/>
        <v>0</v>
      </c>
      <c r="K452" s="135"/>
      <c r="L452" s="112"/>
    </row>
    <row r="453" spans="1:12" x14ac:dyDescent="0.25">
      <c r="A453" s="134"/>
      <c r="B453" s="135"/>
      <c r="C453" s="135"/>
      <c r="D453" s="135"/>
      <c r="E453" s="136"/>
      <c r="F453" s="199"/>
      <c r="G453" s="135"/>
      <c r="H453" s="135"/>
      <c r="I453" s="135"/>
      <c r="J453" s="196">
        <f t="shared" si="7"/>
        <v>0</v>
      </c>
      <c r="K453" s="135"/>
      <c r="L453" s="112"/>
    </row>
    <row r="454" spans="1:12" x14ac:dyDescent="0.25">
      <c r="A454" s="134"/>
      <c r="B454" s="135"/>
      <c r="C454" s="135"/>
      <c r="D454" s="135"/>
      <c r="E454" s="136"/>
      <c r="F454" s="199"/>
      <c r="G454" s="135"/>
      <c r="H454" s="135"/>
      <c r="I454" s="135"/>
      <c r="J454" s="196">
        <f t="shared" si="7"/>
        <v>0</v>
      </c>
      <c r="K454" s="135"/>
      <c r="L454" s="112"/>
    </row>
    <row r="455" spans="1:12" x14ac:dyDescent="0.25">
      <c r="A455" s="134"/>
      <c r="B455" s="135"/>
      <c r="C455" s="135"/>
      <c r="D455" s="135"/>
      <c r="E455" s="136"/>
      <c r="F455" s="199"/>
      <c r="G455" s="135"/>
      <c r="H455" s="135"/>
      <c r="I455" s="135"/>
      <c r="J455" s="196">
        <f t="shared" si="7"/>
        <v>0</v>
      </c>
      <c r="K455" s="135"/>
      <c r="L455" s="112"/>
    </row>
    <row r="456" spans="1:12" x14ac:dyDescent="0.25">
      <c r="A456" s="134"/>
      <c r="B456" s="135"/>
      <c r="C456" s="135"/>
      <c r="D456" s="135"/>
      <c r="E456" s="136"/>
      <c r="F456" s="199"/>
      <c r="G456" s="135"/>
      <c r="H456" s="135"/>
      <c r="I456" s="135"/>
      <c r="J456" s="196">
        <f t="shared" si="7"/>
        <v>0</v>
      </c>
      <c r="K456" s="135"/>
      <c r="L456" s="112"/>
    </row>
    <row r="457" spans="1:12" x14ac:dyDescent="0.25">
      <c r="A457" s="134"/>
      <c r="B457" s="135"/>
      <c r="C457" s="135"/>
      <c r="D457" s="135"/>
      <c r="E457" s="136"/>
      <c r="F457" s="199"/>
      <c r="G457" s="135"/>
      <c r="H457" s="135"/>
      <c r="I457" s="135"/>
      <c r="J457" s="196">
        <f t="shared" si="7"/>
        <v>0</v>
      </c>
      <c r="K457" s="135"/>
      <c r="L457" s="112"/>
    </row>
    <row r="458" spans="1:12" x14ac:dyDescent="0.25">
      <c r="A458" s="134"/>
      <c r="B458" s="135"/>
      <c r="C458" s="135"/>
      <c r="D458" s="135"/>
      <c r="E458" s="136"/>
      <c r="F458" s="199"/>
      <c r="G458" s="135"/>
      <c r="H458" s="135"/>
      <c r="I458" s="135"/>
      <c r="J458" s="196">
        <f t="shared" si="7"/>
        <v>0</v>
      </c>
      <c r="K458" s="135"/>
      <c r="L458" s="112"/>
    </row>
    <row r="459" spans="1:12" x14ac:dyDescent="0.25">
      <c r="A459" s="134"/>
      <c r="B459" s="135"/>
      <c r="C459" s="135"/>
      <c r="D459" s="135"/>
      <c r="E459" s="136"/>
      <c r="F459" s="199"/>
      <c r="G459" s="135"/>
      <c r="H459" s="135"/>
      <c r="I459" s="135"/>
      <c r="J459" s="196">
        <f t="shared" si="7"/>
        <v>0</v>
      </c>
      <c r="K459" s="135"/>
      <c r="L459" s="112"/>
    </row>
    <row r="460" spans="1:12" x14ac:dyDescent="0.25">
      <c r="A460" s="134"/>
      <c r="B460" s="135"/>
      <c r="C460" s="135"/>
      <c r="D460" s="135"/>
      <c r="E460" s="136"/>
      <c r="F460" s="199"/>
      <c r="G460" s="135"/>
      <c r="H460" s="135"/>
      <c r="I460" s="135"/>
      <c r="J460" s="196">
        <f t="shared" si="7"/>
        <v>0</v>
      </c>
      <c r="K460" s="135"/>
      <c r="L460" s="112"/>
    </row>
    <row r="461" spans="1:12" x14ac:dyDescent="0.25">
      <c r="A461" s="134"/>
      <c r="B461" s="135"/>
      <c r="C461" s="135"/>
      <c r="D461" s="135"/>
      <c r="E461" s="136"/>
      <c r="F461" s="199"/>
      <c r="G461" s="135"/>
      <c r="H461" s="135"/>
      <c r="I461" s="135"/>
      <c r="J461" s="196">
        <f t="shared" si="7"/>
        <v>0</v>
      </c>
      <c r="K461" s="135"/>
      <c r="L461" s="112"/>
    </row>
    <row r="462" spans="1:12" x14ac:dyDescent="0.25">
      <c r="A462" s="134"/>
      <c r="B462" s="135"/>
      <c r="C462" s="135"/>
      <c r="D462" s="135"/>
      <c r="E462" s="136"/>
      <c r="F462" s="199"/>
      <c r="G462" s="135"/>
      <c r="H462" s="135"/>
      <c r="I462" s="135"/>
      <c r="J462" s="196">
        <f t="shared" si="7"/>
        <v>0</v>
      </c>
      <c r="K462" s="135"/>
      <c r="L462" s="112"/>
    </row>
    <row r="463" spans="1:12" x14ac:dyDescent="0.25">
      <c r="A463" s="134"/>
      <c r="B463" s="135"/>
      <c r="C463" s="135"/>
      <c r="D463" s="135"/>
      <c r="E463" s="136"/>
      <c r="F463" s="199"/>
      <c r="G463" s="135"/>
      <c r="H463" s="135"/>
      <c r="I463" s="135"/>
      <c r="J463" s="196">
        <f t="shared" si="7"/>
        <v>0</v>
      </c>
      <c r="K463" s="135"/>
      <c r="L463" s="112"/>
    </row>
    <row r="464" spans="1:12" x14ac:dyDescent="0.25">
      <c r="A464" s="134"/>
      <c r="B464" s="135"/>
      <c r="C464" s="135"/>
      <c r="D464" s="135"/>
      <c r="E464" s="136"/>
      <c r="F464" s="199"/>
      <c r="G464" s="135"/>
      <c r="H464" s="135"/>
      <c r="I464" s="135"/>
      <c r="J464" s="196">
        <f t="shared" si="7"/>
        <v>0</v>
      </c>
      <c r="K464" s="135"/>
      <c r="L464" s="112"/>
    </row>
    <row r="465" spans="1:12" x14ac:dyDescent="0.25">
      <c r="A465" s="134"/>
      <c r="B465" s="135"/>
      <c r="C465" s="135"/>
      <c r="D465" s="135"/>
      <c r="E465" s="136"/>
      <c r="F465" s="199"/>
      <c r="G465" s="135"/>
      <c r="H465" s="135"/>
      <c r="I465" s="135"/>
      <c r="J465" s="196">
        <f t="shared" si="7"/>
        <v>0</v>
      </c>
      <c r="K465" s="135"/>
      <c r="L465" s="112"/>
    </row>
    <row r="466" spans="1:12" x14ac:dyDescent="0.25">
      <c r="A466" s="134"/>
      <c r="B466" s="135"/>
      <c r="C466" s="135"/>
      <c r="D466" s="135"/>
      <c r="E466" s="136"/>
      <c r="F466" s="199"/>
      <c r="G466" s="135"/>
      <c r="H466" s="135"/>
      <c r="I466" s="135"/>
      <c r="J466" s="196">
        <f t="shared" si="7"/>
        <v>0</v>
      </c>
      <c r="K466" s="135"/>
      <c r="L466" s="112"/>
    </row>
    <row r="467" spans="1:12" x14ac:dyDescent="0.25">
      <c r="A467" s="134"/>
      <c r="B467" s="135"/>
      <c r="C467" s="135"/>
      <c r="D467" s="135"/>
      <c r="E467" s="136"/>
      <c r="F467" s="199"/>
      <c r="G467" s="135"/>
      <c r="H467" s="135"/>
      <c r="I467" s="135"/>
      <c r="J467" s="196">
        <f t="shared" si="7"/>
        <v>0</v>
      </c>
      <c r="K467" s="135"/>
      <c r="L467" s="112"/>
    </row>
    <row r="468" spans="1:12" x14ac:dyDescent="0.25">
      <c r="A468" s="134"/>
      <c r="B468" s="135"/>
      <c r="C468" s="135"/>
      <c r="D468" s="135"/>
      <c r="E468" s="136"/>
      <c r="F468" s="199"/>
      <c r="G468" s="135"/>
      <c r="H468" s="135"/>
      <c r="I468" s="135"/>
      <c r="J468" s="196">
        <f t="shared" si="7"/>
        <v>0</v>
      </c>
      <c r="K468" s="135"/>
      <c r="L468" s="112"/>
    </row>
    <row r="469" spans="1:12" x14ac:dyDescent="0.25">
      <c r="A469" s="134"/>
      <c r="B469" s="135"/>
      <c r="C469" s="135"/>
      <c r="D469" s="135"/>
      <c r="E469" s="136"/>
      <c r="F469" s="199"/>
      <c r="G469" s="135"/>
      <c r="H469" s="135"/>
      <c r="I469" s="135"/>
      <c r="J469" s="196">
        <f t="shared" si="7"/>
        <v>0</v>
      </c>
      <c r="K469" s="135"/>
      <c r="L469" s="112"/>
    </row>
    <row r="470" spans="1:12" x14ac:dyDescent="0.25">
      <c r="A470" s="134"/>
      <c r="B470" s="135"/>
      <c r="C470" s="135"/>
      <c r="D470" s="135"/>
      <c r="E470" s="136"/>
      <c r="F470" s="199"/>
      <c r="G470" s="135"/>
      <c r="H470" s="135"/>
      <c r="I470" s="135"/>
      <c r="J470" s="196">
        <f t="shared" si="7"/>
        <v>0</v>
      </c>
      <c r="K470" s="135"/>
      <c r="L470" s="112"/>
    </row>
    <row r="471" spans="1:12" x14ac:dyDescent="0.25">
      <c r="A471" s="134"/>
      <c r="B471" s="135"/>
      <c r="C471" s="135"/>
      <c r="D471" s="135"/>
      <c r="E471" s="136"/>
      <c r="F471" s="199"/>
      <c r="G471" s="135"/>
      <c r="H471" s="135"/>
      <c r="I471" s="135"/>
      <c r="J471" s="196">
        <f t="shared" si="7"/>
        <v>0</v>
      </c>
      <c r="K471" s="135"/>
      <c r="L471" s="112"/>
    </row>
    <row r="472" spans="1:12" x14ac:dyDescent="0.25">
      <c r="A472" s="134"/>
      <c r="B472" s="135"/>
      <c r="C472" s="135"/>
      <c r="D472" s="135"/>
      <c r="E472" s="136"/>
      <c r="F472" s="199"/>
      <c r="G472" s="135"/>
      <c r="H472" s="135"/>
      <c r="I472" s="135"/>
      <c r="J472" s="196">
        <f t="shared" si="7"/>
        <v>0</v>
      </c>
      <c r="K472" s="135"/>
      <c r="L472" s="112"/>
    </row>
    <row r="473" spans="1:12" x14ac:dyDescent="0.25">
      <c r="A473" s="134"/>
      <c r="B473" s="135"/>
      <c r="C473" s="135"/>
      <c r="D473" s="135"/>
      <c r="E473" s="136"/>
      <c r="F473" s="199"/>
      <c r="G473" s="135"/>
      <c r="H473" s="135"/>
      <c r="I473" s="135"/>
      <c r="J473" s="196">
        <f t="shared" si="7"/>
        <v>0</v>
      </c>
      <c r="K473" s="135"/>
      <c r="L473" s="112"/>
    </row>
    <row r="474" spans="1:12" x14ac:dyDescent="0.25">
      <c r="A474" s="134"/>
      <c r="B474" s="135"/>
      <c r="C474" s="135"/>
      <c r="D474" s="135"/>
      <c r="E474" s="136"/>
      <c r="F474" s="199"/>
      <c r="G474" s="135"/>
      <c r="H474" s="135"/>
      <c r="I474" s="135"/>
      <c r="J474" s="196">
        <f t="shared" si="7"/>
        <v>0</v>
      </c>
      <c r="K474" s="135"/>
      <c r="L474" s="112"/>
    </row>
    <row r="475" spans="1:12" x14ac:dyDescent="0.25">
      <c r="A475" s="134"/>
      <c r="B475" s="135"/>
      <c r="C475" s="135"/>
      <c r="D475" s="135"/>
      <c r="E475" s="136"/>
      <c r="F475" s="199"/>
      <c r="G475" s="135"/>
      <c r="H475" s="135"/>
      <c r="I475" s="135"/>
      <c r="J475" s="196">
        <f t="shared" si="7"/>
        <v>0</v>
      </c>
      <c r="K475" s="135"/>
      <c r="L475" s="112"/>
    </row>
    <row r="476" spans="1:12" x14ac:dyDescent="0.25">
      <c r="A476" s="134"/>
      <c r="B476" s="135"/>
      <c r="C476" s="135"/>
      <c r="D476" s="135"/>
      <c r="E476" s="136"/>
      <c r="F476" s="199"/>
      <c r="G476" s="135"/>
      <c r="H476" s="135"/>
      <c r="I476" s="135"/>
      <c r="J476" s="196">
        <f t="shared" si="7"/>
        <v>0</v>
      </c>
      <c r="K476" s="135"/>
      <c r="L476" s="112"/>
    </row>
    <row r="477" spans="1:12" x14ac:dyDescent="0.25">
      <c r="A477" s="134"/>
      <c r="B477" s="135"/>
      <c r="C477" s="135"/>
      <c r="D477" s="135"/>
      <c r="E477" s="136"/>
      <c r="F477" s="199"/>
      <c r="G477" s="135"/>
      <c r="H477" s="135"/>
      <c r="I477" s="135"/>
      <c r="J477" s="196">
        <f t="shared" si="7"/>
        <v>0</v>
      </c>
      <c r="K477" s="135"/>
      <c r="L477" s="112"/>
    </row>
    <row r="478" spans="1:12" x14ac:dyDescent="0.25">
      <c r="A478" s="134"/>
      <c r="B478" s="135"/>
      <c r="C478" s="135"/>
      <c r="D478" s="135"/>
      <c r="E478" s="136"/>
      <c r="F478" s="199"/>
      <c r="G478" s="135"/>
      <c r="H478" s="135"/>
      <c r="I478" s="135"/>
      <c r="J478" s="196">
        <f t="shared" si="7"/>
        <v>0</v>
      </c>
      <c r="K478" s="135"/>
      <c r="L478" s="112"/>
    </row>
    <row r="479" spans="1:12" x14ac:dyDescent="0.25">
      <c r="A479" s="134"/>
      <c r="B479" s="135"/>
      <c r="C479" s="135"/>
      <c r="D479" s="135"/>
      <c r="E479" s="136"/>
      <c r="F479" s="199"/>
      <c r="G479" s="135"/>
      <c r="H479" s="135"/>
      <c r="I479" s="135"/>
      <c r="J479" s="196">
        <f t="shared" si="7"/>
        <v>0</v>
      </c>
      <c r="K479" s="135"/>
      <c r="L479" s="112"/>
    </row>
    <row r="480" spans="1:12" x14ac:dyDescent="0.25">
      <c r="A480" s="134"/>
      <c r="B480" s="135"/>
      <c r="C480" s="135"/>
      <c r="D480" s="135"/>
      <c r="E480" s="136"/>
      <c r="F480" s="199"/>
      <c r="G480" s="135"/>
      <c r="H480" s="135"/>
      <c r="I480" s="135"/>
      <c r="J480" s="196">
        <f t="shared" si="7"/>
        <v>0</v>
      </c>
      <c r="K480" s="135"/>
      <c r="L480" s="112"/>
    </row>
    <row r="481" spans="1:12" x14ac:dyDescent="0.25">
      <c r="A481" s="134"/>
      <c r="B481" s="135"/>
      <c r="C481" s="135"/>
      <c r="D481" s="135"/>
      <c r="E481" s="136"/>
      <c r="F481" s="199"/>
      <c r="G481" s="135"/>
      <c r="H481" s="135"/>
      <c r="I481" s="135"/>
      <c r="J481" s="196">
        <f t="shared" si="7"/>
        <v>0</v>
      </c>
      <c r="K481" s="135"/>
      <c r="L481" s="112"/>
    </row>
    <row r="482" spans="1:12" x14ac:dyDescent="0.25">
      <c r="A482" s="134"/>
      <c r="B482" s="135"/>
      <c r="C482" s="135"/>
      <c r="D482" s="135"/>
      <c r="E482" s="136"/>
      <c r="F482" s="199"/>
      <c r="G482" s="135"/>
      <c r="H482" s="135"/>
      <c r="I482" s="135"/>
      <c r="J482" s="196">
        <f t="shared" si="7"/>
        <v>0</v>
      </c>
      <c r="K482" s="135"/>
      <c r="L482" s="112"/>
    </row>
    <row r="483" spans="1:12" x14ac:dyDescent="0.25">
      <c r="A483" s="134"/>
      <c r="B483" s="135"/>
      <c r="C483" s="135"/>
      <c r="D483" s="135"/>
      <c r="E483" s="136"/>
      <c r="F483" s="199"/>
      <c r="G483" s="135"/>
      <c r="H483" s="135"/>
      <c r="I483" s="135"/>
      <c r="J483" s="196">
        <f t="shared" si="7"/>
        <v>0</v>
      </c>
      <c r="K483" s="135"/>
      <c r="L483" s="112"/>
    </row>
    <row r="484" spans="1:12" x14ac:dyDescent="0.25">
      <c r="A484" s="134"/>
      <c r="B484" s="135"/>
      <c r="C484" s="135"/>
      <c r="D484" s="135"/>
      <c r="E484" s="136"/>
      <c r="F484" s="199"/>
      <c r="G484" s="135"/>
      <c r="H484" s="135"/>
      <c r="I484" s="135"/>
      <c r="J484" s="196">
        <f t="shared" ref="J484:J500" si="8">NETWORKDAYS(D484,I484)</f>
        <v>0</v>
      </c>
      <c r="K484" s="135"/>
      <c r="L484" s="112"/>
    </row>
    <row r="485" spans="1:12" x14ac:dyDescent="0.25">
      <c r="A485" s="134"/>
      <c r="B485" s="135"/>
      <c r="C485" s="135"/>
      <c r="D485" s="135"/>
      <c r="E485" s="136"/>
      <c r="F485" s="199"/>
      <c r="G485" s="135"/>
      <c r="H485" s="135"/>
      <c r="I485" s="135"/>
      <c r="J485" s="196">
        <f t="shared" si="8"/>
        <v>0</v>
      </c>
      <c r="K485" s="135"/>
      <c r="L485" s="112"/>
    </row>
    <row r="486" spans="1:12" x14ac:dyDescent="0.25">
      <c r="A486" s="134"/>
      <c r="B486" s="135"/>
      <c r="C486" s="135"/>
      <c r="D486" s="135"/>
      <c r="E486" s="136"/>
      <c r="F486" s="199"/>
      <c r="G486" s="135"/>
      <c r="H486" s="135"/>
      <c r="I486" s="135"/>
      <c r="J486" s="196">
        <f t="shared" si="8"/>
        <v>0</v>
      </c>
      <c r="K486" s="135"/>
      <c r="L486" s="112"/>
    </row>
    <row r="487" spans="1:12" x14ac:dyDescent="0.25">
      <c r="A487" s="134"/>
      <c r="B487" s="135"/>
      <c r="C487" s="135"/>
      <c r="D487" s="135"/>
      <c r="E487" s="136"/>
      <c r="F487" s="199"/>
      <c r="G487" s="135"/>
      <c r="H487" s="135"/>
      <c r="I487" s="135"/>
      <c r="J487" s="196">
        <f t="shared" si="8"/>
        <v>0</v>
      </c>
      <c r="K487" s="135"/>
      <c r="L487" s="112"/>
    </row>
    <row r="488" spans="1:12" x14ac:dyDescent="0.25">
      <c r="A488" s="134"/>
      <c r="B488" s="135"/>
      <c r="C488" s="135"/>
      <c r="D488" s="135"/>
      <c r="E488" s="136"/>
      <c r="F488" s="199"/>
      <c r="G488" s="135"/>
      <c r="H488" s="135"/>
      <c r="I488" s="135"/>
      <c r="J488" s="196">
        <f t="shared" si="8"/>
        <v>0</v>
      </c>
      <c r="K488" s="135"/>
      <c r="L488" s="112"/>
    </row>
    <row r="489" spans="1:12" x14ac:dyDescent="0.25">
      <c r="A489" s="134"/>
      <c r="B489" s="135"/>
      <c r="C489" s="135"/>
      <c r="D489" s="135"/>
      <c r="E489" s="136"/>
      <c r="F489" s="199"/>
      <c r="G489" s="135"/>
      <c r="H489" s="135"/>
      <c r="I489" s="135"/>
      <c r="J489" s="196">
        <f t="shared" si="8"/>
        <v>0</v>
      </c>
      <c r="K489" s="135"/>
      <c r="L489" s="112"/>
    </row>
    <row r="490" spans="1:12" x14ac:dyDescent="0.25">
      <c r="A490" s="134"/>
      <c r="B490" s="135"/>
      <c r="C490" s="135"/>
      <c r="D490" s="135"/>
      <c r="E490" s="136"/>
      <c r="F490" s="199"/>
      <c r="G490" s="135"/>
      <c r="H490" s="135"/>
      <c r="I490" s="135"/>
      <c r="J490" s="196">
        <f t="shared" si="8"/>
        <v>0</v>
      </c>
      <c r="K490" s="135"/>
      <c r="L490" s="112"/>
    </row>
    <row r="491" spans="1:12" x14ac:dyDescent="0.25">
      <c r="A491" s="134"/>
      <c r="B491" s="135"/>
      <c r="C491" s="135"/>
      <c r="D491" s="135"/>
      <c r="E491" s="136"/>
      <c r="F491" s="199"/>
      <c r="G491" s="135"/>
      <c r="H491" s="135"/>
      <c r="I491" s="135"/>
      <c r="J491" s="196">
        <f t="shared" si="8"/>
        <v>0</v>
      </c>
      <c r="K491" s="135"/>
      <c r="L491" s="112"/>
    </row>
    <row r="492" spans="1:12" x14ac:dyDescent="0.25">
      <c r="A492" s="134"/>
      <c r="B492" s="135"/>
      <c r="C492" s="135"/>
      <c r="D492" s="135"/>
      <c r="E492" s="136"/>
      <c r="F492" s="199"/>
      <c r="G492" s="135"/>
      <c r="H492" s="135"/>
      <c r="I492" s="135"/>
      <c r="J492" s="196">
        <f t="shared" si="8"/>
        <v>0</v>
      </c>
      <c r="K492" s="135"/>
      <c r="L492" s="112"/>
    </row>
    <row r="493" spans="1:12" x14ac:dyDescent="0.25">
      <c r="A493" s="134"/>
      <c r="B493" s="135"/>
      <c r="C493" s="135"/>
      <c r="D493" s="135"/>
      <c r="E493" s="136"/>
      <c r="F493" s="199"/>
      <c r="G493" s="135"/>
      <c r="H493" s="135"/>
      <c r="I493" s="135"/>
      <c r="J493" s="196">
        <f t="shared" si="8"/>
        <v>0</v>
      </c>
      <c r="K493" s="135"/>
      <c r="L493" s="112"/>
    </row>
    <row r="494" spans="1:12" x14ac:dyDescent="0.25">
      <c r="A494" s="134"/>
      <c r="B494" s="135"/>
      <c r="C494" s="135"/>
      <c r="D494" s="135"/>
      <c r="E494" s="136"/>
      <c r="F494" s="199"/>
      <c r="G494" s="135"/>
      <c r="H494" s="135"/>
      <c r="I494" s="135"/>
      <c r="J494" s="196">
        <f t="shared" si="8"/>
        <v>0</v>
      </c>
      <c r="K494" s="135"/>
      <c r="L494" s="112"/>
    </row>
    <row r="495" spans="1:12" x14ac:dyDescent="0.25">
      <c r="A495" s="134"/>
      <c r="B495" s="135"/>
      <c r="C495" s="135"/>
      <c r="D495" s="135"/>
      <c r="E495" s="136"/>
      <c r="F495" s="199"/>
      <c r="G495" s="135"/>
      <c r="H495" s="135"/>
      <c r="I495" s="135"/>
      <c r="J495" s="196">
        <f t="shared" si="8"/>
        <v>0</v>
      </c>
      <c r="K495" s="135"/>
      <c r="L495" s="112"/>
    </row>
    <row r="496" spans="1:12" x14ac:dyDescent="0.25">
      <c r="A496" s="134"/>
      <c r="B496" s="135"/>
      <c r="C496" s="135"/>
      <c r="D496" s="135"/>
      <c r="E496" s="136"/>
      <c r="F496" s="199"/>
      <c r="G496" s="135"/>
      <c r="H496" s="135"/>
      <c r="I496" s="135"/>
      <c r="J496" s="196">
        <f t="shared" si="8"/>
        <v>0</v>
      </c>
      <c r="K496" s="135"/>
      <c r="L496" s="112"/>
    </row>
    <row r="497" spans="1:12" x14ac:dyDescent="0.25">
      <c r="A497" s="134"/>
      <c r="B497" s="135"/>
      <c r="C497" s="135"/>
      <c r="D497" s="135"/>
      <c r="E497" s="136"/>
      <c r="F497" s="199"/>
      <c r="G497" s="135"/>
      <c r="H497" s="135"/>
      <c r="I497" s="135"/>
      <c r="J497" s="196">
        <f t="shared" si="8"/>
        <v>0</v>
      </c>
      <c r="K497" s="135"/>
      <c r="L497" s="112"/>
    </row>
    <row r="498" spans="1:12" x14ac:dyDescent="0.25">
      <c r="A498" s="134"/>
      <c r="B498" s="135"/>
      <c r="C498" s="135"/>
      <c r="D498" s="135"/>
      <c r="E498" s="136"/>
      <c r="F498" s="199"/>
      <c r="G498" s="135"/>
      <c r="H498" s="135"/>
      <c r="I498" s="135"/>
      <c r="J498" s="196">
        <f t="shared" si="8"/>
        <v>0</v>
      </c>
      <c r="K498" s="135"/>
      <c r="L498" s="112"/>
    </row>
    <row r="499" spans="1:12" x14ac:dyDescent="0.25">
      <c r="A499" s="134"/>
      <c r="B499" s="135"/>
      <c r="C499" s="135"/>
      <c r="D499" s="135"/>
      <c r="E499" s="136"/>
      <c r="F499" s="199"/>
      <c r="G499" s="135"/>
      <c r="H499" s="135"/>
      <c r="I499" s="135"/>
      <c r="J499" s="196">
        <f t="shared" si="8"/>
        <v>0</v>
      </c>
      <c r="K499" s="135"/>
      <c r="L499" s="112"/>
    </row>
    <row r="500" spans="1:12" ht="15.75" thickBot="1" x14ac:dyDescent="0.3">
      <c r="A500" s="138"/>
      <c r="B500" s="139"/>
      <c r="C500" s="139"/>
      <c r="D500" s="139"/>
      <c r="E500" s="140"/>
      <c r="F500" s="200"/>
      <c r="G500" s="139"/>
      <c r="H500" s="139"/>
      <c r="I500" s="139"/>
      <c r="J500" s="197">
        <f t="shared" si="8"/>
        <v>0</v>
      </c>
      <c r="K500" s="139"/>
      <c r="L500" s="118"/>
    </row>
  </sheetData>
  <sheetProtection password="" sheet="1" formatCells="0" formatColumns="0" formatRows="0" insertColumns="0" insertRows="0" insertHyperlinks="0" selectLockedCells="1"/>
  <mergeCells count="3">
    <mergeCell ref="E2:F2"/>
    <mergeCell ref="E3:F3"/>
    <mergeCell ref="N9:O9"/>
  </mergeCells>
  <conditionalFormatting sqref="A9">
    <cfRule type="expression" dxfId="23" priority="4">
      <formula>$A9</formula>
    </cfRule>
  </conditionalFormatting>
  <conditionalFormatting sqref="H10:H500">
    <cfRule type="expression" dxfId="22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Button 17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Feuil2!#REF!</xm:f>
          </x14:formula1>
          <xm:sqref>H10:H500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300"/>
  <sheetViews>
    <sheetView showGridLines="0" tabSelected="1" topLeftCell="E1" workbookViewId="0">
      <selection activeCell="F10" sqref="F10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18.42578125" style="5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45" style="5" bestFit="1" customWidth="1"/>
    <col min="9" max="9" width="20.7109375" style="5" customWidth="1"/>
    <col min="10" max="10" width="11.5703125" style="5" customWidth="1"/>
    <col min="11" max="11" width="23" style="5" customWidth="1"/>
    <col min="12" max="12" width="16.140625" style="5" bestFit="1" customWidth="1"/>
    <col min="13" max="13" width="11.42578125" style="5"/>
    <col min="14" max="14" width="46.28515625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226">
        <v>43647</v>
      </c>
      <c r="F3" s="227"/>
    </row>
    <row r="4" spans="1:15" ht="27" customHeight="1" x14ac:dyDescent="0.25">
      <c r="E4" s="35" t="s">
        <v>0</v>
      </c>
      <c r="F4" s="1">
        <f>COUNT(D10:D300)</f>
        <v>0</v>
      </c>
      <c r="G4" s="8"/>
      <c r="H4" s="9"/>
      <c r="I4" s="9"/>
    </row>
    <row r="5" spans="1:15" ht="20.100000000000001" customHeight="1" x14ac:dyDescent="0.3">
      <c r="E5" s="36" t="s">
        <v>1</v>
      </c>
      <c r="F5" s="67">
        <f>COUNTIF(J10:J300,"&lt;="&amp;5)-COUNTIF(J10:J300,"&lt;"&amp;1)</f>
        <v>0</v>
      </c>
      <c r="G5" s="10"/>
      <c r="H5" s="11"/>
      <c r="I5" s="11"/>
    </row>
    <row r="6" spans="1:15" ht="20.100000000000001" customHeight="1" x14ac:dyDescent="0.3">
      <c r="E6" s="52" t="s">
        <v>2</v>
      </c>
      <c r="F6" s="53">
        <f>COUNTIF(J10:J300,"&gt;=6")</f>
        <v>0</v>
      </c>
      <c r="G6" s="12"/>
      <c r="H6" s="13"/>
      <c r="I6" s="14"/>
    </row>
    <row r="7" spans="1:15" ht="20.100000000000001" customHeight="1" thickBot="1" x14ac:dyDescent="0.35">
      <c r="E7" s="54" t="s">
        <v>71</v>
      </c>
      <c r="F7" s="3">
        <f>SUM(L10:L300)</f>
        <v>0</v>
      </c>
      <c r="G7" s="12"/>
      <c r="H7" s="13"/>
      <c r="I7" s="14"/>
    </row>
    <row r="8" spans="1:15" ht="15.75" thickBot="1" x14ac:dyDescent="0.3"/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16" t="s">
        <v>12</v>
      </c>
      <c r="L9" s="51" t="s">
        <v>71</v>
      </c>
      <c r="N9" s="228" t="s">
        <v>622</v>
      </c>
      <c r="O9" s="229"/>
    </row>
    <row r="10" spans="1:15" x14ac:dyDescent="0.25">
      <c r="A10" s="17"/>
      <c r="B10" s="18"/>
      <c r="C10" s="18"/>
      <c r="D10" s="19"/>
      <c r="E10" s="20"/>
      <c r="F10" s="18"/>
      <c r="G10" s="18"/>
      <c r="H10" s="21"/>
      <c r="I10" s="19"/>
      <c r="J10" s="29">
        <f>NETWORKDAYS(D10,I10)</f>
        <v>0</v>
      </c>
      <c r="K10" s="55"/>
      <c r="L10" s="45"/>
      <c r="N10" s="203" t="s">
        <v>358</v>
      </c>
      <c r="O10" s="204">
        <f>COUNTIF(H10:H300,"ATTESTATIONS +25ANS")</f>
        <v>0</v>
      </c>
    </row>
    <row r="11" spans="1:15" x14ac:dyDescent="0.25">
      <c r="A11" s="22"/>
      <c r="B11" s="21"/>
      <c r="C11" s="21"/>
      <c r="D11" s="23"/>
      <c r="E11" s="24"/>
      <c r="F11" s="21"/>
      <c r="G11" s="21"/>
      <c r="H11" s="21"/>
      <c r="I11" s="21"/>
      <c r="J11" s="30">
        <f t="shared" ref="J11:J74" si="0">NETWORKDAYS(D11,I11)</f>
        <v>0</v>
      </c>
      <c r="K11" s="56"/>
      <c r="L11" s="46"/>
      <c r="N11" s="205" t="s">
        <v>355</v>
      </c>
      <c r="O11" s="206">
        <f>COUNTIF(H10:H300,"ATTESTATIONS DE PARTICIPATION A LA JDC")</f>
        <v>0</v>
      </c>
    </row>
    <row r="12" spans="1:15" x14ac:dyDescent="0.25">
      <c r="A12" s="25"/>
      <c r="B12" s="21"/>
      <c r="C12" s="21"/>
      <c r="D12" s="21"/>
      <c r="E12" s="24"/>
      <c r="F12" s="21"/>
      <c r="G12" s="21"/>
      <c r="H12" s="21"/>
      <c r="I12" s="21"/>
      <c r="J12" s="30">
        <f t="shared" si="0"/>
        <v>0</v>
      </c>
      <c r="K12" s="56"/>
      <c r="L12" s="46"/>
      <c r="N12" s="207" t="s">
        <v>354</v>
      </c>
      <c r="O12" s="208">
        <f>COUNTIF(H10:H300,"CHANGEMENT D'ADRESSE")</f>
        <v>0</v>
      </c>
    </row>
    <row r="13" spans="1:15" x14ac:dyDescent="0.25">
      <c r="A13" s="25"/>
      <c r="B13" s="21"/>
      <c r="C13" s="21"/>
      <c r="D13" s="21"/>
      <c r="E13" s="24"/>
      <c r="F13" s="21"/>
      <c r="G13" s="21"/>
      <c r="H13" s="21"/>
      <c r="I13" s="21"/>
      <c r="J13" s="30">
        <f t="shared" si="0"/>
        <v>0</v>
      </c>
      <c r="K13" s="56"/>
      <c r="L13" s="46"/>
      <c r="N13" s="205" t="s">
        <v>362</v>
      </c>
      <c r="O13" s="206">
        <f>COUNTIF(H10:H300,"CHANGEMENT SITUATION / NOM")</f>
        <v>0</v>
      </c>
    </row>
    <row r="14" spans="1:15" x14ac:dyDescent="0.25">
      <c r="A14" s="25"/>
      <c r="B14" s="21"/>
      <c r="C14" s="21"/>
      <c r="D14" s="21"/>
      <c r="E14" s="24"/>
      <c r="F14" s="21"/>
      <c r="G14" s="21"/>
      <c r="H14" s="21"/>
      <c r="I14" s="21"/>
      <c r="J14" s="30">
        <f t="shared" si="0"/>
        <v>0</v>
      </c>
      <c r="K14" s="56"/>
      <c r="L14" s="46"/>
      <c r="N14" s="207" t="s">
        <v>18</v>
      </c>
      <c r="O14" s="208">
        <f>COUNTIF(H10:H300,"CONVOCATION JDC")</f>
        <v>0</v>
      </c>
    </row>
    <row r="15" spans="1:15" x14ac:dyDescent="0.25">
      <c r="A15" s="25"/>
      <c r="B15" s="21"/>
      <c r="C15" s="21"/>
      <c r="D15" s="21"/>
      <c r="E15" s="24"/>
      <c r="F15" s="21"/>
      <c r="G15" s="21"/>
      <c r="H15" s="21"/>
      <c r="I15" s="21"/>
      <c r="J15" s="30">
        <f t="shared" si="0"/>
        <v>0</v>
      </c>
      <c r="K15" s="56"/>
      <c r="L15" s="46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25"/>
      <c r="B16" s="21"/>
      <c r="C16" s="21"/>
      <c r="D16" s="21"/>
      <c r="E16" s="24"/>
      <c r="F16" s="21"/>
      <c r="G16" s="21"/>
      <c r="H16" s="21"/>
      <c r="I16" s="21"/>
      <c r="J16" s="30">
        <f t="shared" si="0"/>
        <v>0</v>
      </c>
      <c r="K16" s="56"/>
      <c r="L16" s="46"/>
      <c r="N16" s="207" t="s">
        <v>19</v>
      </c>
      <c r="O16" s="208">
        <f>COUNTIF(H10:H300,"DECLARATION D'OPTION")</f>
        <v>0</v>
      </c>
    </row>
    <row r="17" spans="1:15" x14ac:dyDescent="0.25">
      <c r="A17" s="25"/>
      <c r="B17" s="21"/>
      <c r="C17" s="21"/>
      <c r="D17" s="23"/>
      <c r="E17" s="24"/>
      <c r="F17" s="21"/>
      <c r="G17" s="21"/>
      <c r="H17" s="21"/>
      <c r="I17" s="23"/>
      <c r="J17" s="30">
        <f t="shared" si="0"/>
        <v>0</v>
      </c>
      <c r="K17" s="56"/>
      <c r="L17" s="46"/>
      <c r="N17" s="205" t="s">
        <v>360</v>
      </c>
      <c r="O17" s="206">
        <f>COUNTIF(H10:H300,"DEMANDE ATTESTATION PROVISOIRE")</f>
        <v>0</v>
      </c>
    </row>
    <row r="18" spans="1:15" x14ac:dyDescent="0.25">
      <c r="A18" s="25"/>
      <c r="B18" s="21"/>
      <c r="C18" s="21"/>
      <c r="D18" s="21"/>
      <c r="E18" s="24"/>
      <c r="F18" s="21"/>
      <c r="G18" s="21"/>
      <c r="H18" s="21"/>
      <c r="I18" s="21"/>
      <c r="J18" s="30">
        <f t="shared" si="0"/>
        <v>0</v>
      </c>
      <c r="K18" s="56"/>
      <c r="L18" s="46"/>
      <c r="N18" s="207" t="s">
        <v>142</v>
      </c>
      <c r="O18" s="208">
        <f>COUNTIF(H10:H300,"DEMANDE DE DOCUMENTATION")</f>
        <v>0</v>
      </c>
    </row>
    <row r="19" spans="1:15" x14ac:dyDescent="0.25">
      <c r="A19" s="25"/>
      <c r="B19" s="21"/>
      <c r="C19" s="21"/>
      <c r="D19" s="21"/>
      <c r="E19" s="24"/>
      <c r="F19" s="21"/>
      <c r="G19" s="21"/>
      <c r="H19" s="21"/>
      <c r="I19" s="21"/>
      <c r="J19" s="30">
        <f t="shared" si="0"/>
        <v>0</v>
      </c>
      <c r="K19" s="56"/>
      <c r="L19" s="46"/>
      <c r="N19" s="205" t="s">
        <v>137</v>
      </c>
      <c r="O19" s="206">
        <f>COUNTIF(H10:H300,"DEMANDE D'ESS")</f>
        <v>0</v>
      </c>
    </row>
    <row r="20" spans="1:15" x14ac:dyDescent="0.25">
      <c r="A20" s="25"/>
      <c r="B20" s="21"/>
      <c r="C20" s="21"/>
      <c r="D20" s="21"/>
      <c r="E20" s="24"/>
      <c r="F20" s="21"/>
      <c r="G20" s="21"/>
      <c r="H20" s="21"/>
      <c r="I20" s="21"/>
      <c r="J20" s="30">
        <f t="shared" si="0"/>
        <v>0</v>
      </c>
      <c r="K20" s="56"/>
      <c r="L20" s="46"/>
      <c r="N20" s="207" t="s">
        <v>14</v>
      </c>
      <c r="O20" s="208">
        <f>COUNTIF(H10:H300,"DEMANDE D'EXEMPTION")</f>
        <v>0</v>
      </c>
    </row>
    <row r="21" spans="1:15" x14ac:dyDescent="0.25">
      <c r="A21" s="25"/>
      <c r="B21" s="21"/>
      <c r="C21" s="21"/>
      <c r="D21" s="21"/>
      <c r="E21" s="24"/>
      <c r="F21" s="21"/>
      <c r="G21" s="21"/>
      <c r="H21" s="21"/>
      <c r="I21" s="21"/>
      <c r="J21" s="30">
        <f t="shared" si="0"/>
        <v>0</v>
      </c>
      <c r="K21" s="56"/>
      <c r="L21" s="46"/>
      <c r="N21" s="205" t="s">
        <v>363</v>
      </c>
      <c r="O21" s="206">
        <f>COUNTIF(H10:H300,"DOUBLES NATIONAUX")</f>
        <v>0</v>
      </c>
    </row>
    <row r="22" spans="1:15" x14ac:dyDescent="0.25">
      <c r="A22" s="25"/>
      <c r="B22" s="21"/>
      <c r="C22" s="21"/>
      <c r="D22" s="21"/>
      <c r="E22" s="24"/>
      <c r="F22" s="21"/>
      <c r="G22" s="21"/>
      <c r="H22" s="21"/>
      <c r="I22" s="21"/>
      <c r="J22" s="30">
        <f t="shared" si="0"/>
        <v>0</v>
      </c>
      <c r="K22" s="56"/>
      <c r="L22" s="46"/>
      <c r="N22" s="207" t="s">
        <v>356</v>
      </c>
      <c r="O22" s="208">
        <f>COUNTIF(H10:H300,"NUMERO IDENTIFIANT DEFENSE")</f>
        <v>0</v>
      </c>
    </row>
    <row r="23" spans="1:15" x14ac:dyDescent="0.25">
      <c r="A23" s="25"/>
      <c r="B23" s="21"/>
      <c r="C23" s="21"/>
      <c r="D23" s="21"/>
      <c r="E23" s="24"/>
      <c r="F23" s="21"/>
      <c r="G23" s="21"/>
      <c r="H23" s="21"/>
      <c r="I23" s="21"/>
      <c r="J23" s="30">
        <f t="shared" si="0"/>
        <v>0</v>
      </c>
      <c r="K23" s="56"/>
      <c r="L23" s="46"/>
      <c r="N23" s="205" t="s">
        <v>15</v>
      </c>
      <c r="O23" s="206">
        <f>COUNTIF(H10:H300,"OBJECTEUR DE CONSCIENCE")</f>
        <v>0</v>
      </c>
    </row>
    <row r="24" spans="1:15" x14ac:dyDescent="0.25">
      <c r="A24" s="25"/>
      <c r="B24" s="21"/>
      <c r="C24" s="21"/>
      <c r="D24" s="21"/>
      <c r="E24" s="24"/>
      <c r="F24" s="21"/>
      <c r="G24" s="21"/>
      <c r="H24" s="21"/>
      <c r="I24" s="21"/>
      <c r="J24" s="30">
        <f t="shared" si="0"/>
        <v>0</v>
      </c>
      <c r="K24" s="56"/>
      <c r="L24" s="46"/>
      <c r="N24" s="207" t="s">
        <v>16</v>
      </c>
      <c r="O24" s="208">
        <f>COUNTIF(H10:H300,"RECENSEMENT")</f>
        <v>0</v>
      </c>
    </row>
    <row r="25" spans="1:15" x14ac:dyDescent="0.25">
      <c r="A25" s="25"/>
      <c r="B25" s="21"/>
      <c r="C25" s="21"/>
      <c r="D25" s="21"/>
      <c r="E25" s="24"/>
      <c r="F25" s="21"/>
      <c r="G25" s="21"/>
      <c r="H25" s="21"/>
      <c r="I25" s="21"/>
      <c r="J25" s="30">
        <f t="shared" si="0"/>
        <v>0</v>
      </c>
      <c r="K25" s="56"/>
      <c r="L25" s="46"/>
      <c r="N25" s="205" t="s">
        <v>359</v>
      </c>
      <c r="O25" s="206">
        <f>COUNTIF(H10:H300,"RENSEIGNEMENTS SUR LA JDC")</f>
        <v>0</v>
      </c>
    </row>
    <row r="26" spans="1:15" x14ac:dyDescent="0.25">
      <c r="A26" s="25"/>
      <c r="B26" s="21"/>
      <c r="C26" s="21"/>
      <c r="D26" s="21"/>
      <c r="E26" s="24"/>
      <c r="F26" s="21"/>
      <c r="G26" s="21"/>
      <c r="H26" s="21"/>
      <c r="I26" s="21"/>
      <c r="J26" s="30">
        <f t="shared" si="0"/>
        <v>0</v>
      </c>
      <c r="K26" s="56"/>
      <c r="L26" s="46"/>
      <c r="N26" s="207" t="s">
        <v>43</v>
      </c>
      <c r="O26" s="208">
        <f>COUNTIF(H10:H300,"REPORT JDC")</f>
        <v>0</v>
      </c>
    </row>
    <row r="27" spans="1:15" ht="15.75" thickBot="1" x14ac:dyDescent="0.3">
      <c r="A27" s="25"/>
      <c r="B27" s="21"/>
      <c r="C27" s="21"/>
      <c r="D27" s="21"/>
      <c r="E27" s="24"/>
      <c r="F27" s="21"/>
      <c r="G27" s="21"/>
      <c r="H27" s="21"/>
      <c r="I27" s="21"/>
      <c r="J27" s="30">
        <f t="shared" si="0"/>
        <v>0</v>
      </c>
      <c r="K27" s="56"/>
      <c r="L27" s="46"/>
      <c r="N27" s="209" t="s">
        <v>361</v>
      </c>
      <c r="O27" s="210">
        <f>COUNTIF(H10:H300,"VERIFICATION NATIONALITE")</f>
        <v>0</v>
      </c>
    </row>
    <row r="28" spans="1:15" x14ac:dyDescent="0.25">
      <c r="A28" s="25"/>
      <c r="B28" s="21"/>
      <c r="C28" s="21"/>
      <c r="D28" s="21"/>
      <c r="E28" s="24"/>
      <c r="F28" s="21"/>
      <c r="G28" s="21"/>
      <c r="H28" s="21"/>
      <c r="I28" s="21"/>
      <c r="J28" s="30">
        <f t="shared" si="0"/>
        <v>0</v>
      </c>
      <c r="K28" s="56"/>
      <c r="L28" s="46"/>
    </row>
    <row r="29" spans="1:15" x14ac:dyDescent="0.25">
      <c r="A29" s="25"/>
      <c r="B29" s="21"/>
      <c r="C29" s="21"/>
      <c r="D29" s="21"/>
      <c r="E29" s="24"/>
      <c r="F29" s="21"/>
      <c r="G29" s="21"/>
      <c r="H29" s="21"/>
      <c r="I29" s="21"/>
      <c r="J29" s="30">
        <f t="shared" si="0"/>
        <v>0</v>
      </c>
      <c r="K29" s="56"/>
      <c r="L29" s="46"/>
    </row>
    <row r="30" spans="1:15" x14ac:dyDescent="0.25">
      <c r="A30" s="25"/>
      <c r="B30" s="21"/>
      <c r="C30" s="21"/>
      <c r="D30" s="21"/>
      <c r="E30" s="24"/>
      <c r="F30" s="21"/>
      <c r="G30" s="21"/>
      <c r="H30" s="21"/>
      <c r="I30" s="21"/>
      <c r="J30" s="30">
        <f t="shared" si="0"/>
        <v>0</v>
      </c>
      <c r="K30" s="56"/>
      <c r="L30" s="46"/>
    </row>
    <row r="31" spans="1:15" x14ac:dyDescent="0.25">
      <c r="A31" s="25"/>
      <c r="B31" s="21"/>
      <c r="C31" s="21"/>
      <c r="D31" s="21"/>
      <c r="E31" s="24"/>
      <c r="F31" s="21"/>
      <c r="G31" s="21"/>
      <c r="H31" s="21"/>
      <c r="I31" s="21"/>
      <c r="J31" s="30">
        <f t="shared" si="0"/>
        <v>0</v>
      </c>
      <c r="K31" s="56"/>
      <c r="L31" s="46"/>
    </row>
    <row r="32" spans="1:15" x14ac:dyDescent="0.25">
      <c r="A32" s="25"/>
      <c r="B32" s="21"/>
      <c r="C32" s="21"/>
      <c r="D32" s="21"/>
      <c r="E32" s="24"/>
      <c r="F32" s="21"/>
      <c r="G32" s="21"/>
      <c r="H32" s="21"/>
      <c r="I32" s="21"/>
      <c r="J32" s="30">
        <f t="shared" si="0"/>
        <v>0</v>
      </c>
      <c r="K32" s="56"/>
      <c r="L32" s="46"/>
    </row>
    <row r="33" spans="1:12" x14ac:dyDescent="0.25">
      <c r="A33" s="25"/>
      <c r="B33" s="21"/>
      <c r="C33" s="21"/>
      <c r="D33" s="21"/>
      <c r="E33" s="24"/>
      <c r="F33" s="21"/>
      <c r="G33" s="21"/>
      <c r="H33" s="21"/>
      <c r="I33" s="21"/>
      <c r="J33" s="30">
        <f t="shared" si="0"/>
        <v>0</v>
      </c>
      <c r="K33" s="56"/>
      <c r="L33" s="46"/>
    </row>
    <row r="34" spans="1:12" x14ac:dyDescent="0.25">
      <c r="A34" s="25"/>
      <c r="B34" s="21"/>
      <c r="C34" s="21"/>
      <c r="D34" s="21"/>
      <c r="E34" s="24"/>
      <c r="F34" s="21"/>
      <c r="G34" s="21"/>
      <c r="H34" s="21"/>
      <c r="I34" s="21"/>
      <c r="J34" s="30">
        <f t="shared" si="0"/>
        <v>0</v>
      </c>
      <c r="K34" s="56"/>
      <c r="L34" s="46"/>
    </row>
    <row r="35" spans="1:12" x14ac:dyDescent="0.25">
      <c r="A35" s="25"/>
      <c r="B35" s="21"/>
      <c r="C35" s="21"/>
      <c r="D35" s="21"/>
      <c r="E35" s="24"/>
      <c r="F35" s="21"/>
      <c r="G35" s="21"/>
      <c r="H35" s="21"/>
      <c r="I35" s="21"/>
      <c r="J35" s="30">
        <f t="shared" si="0"/>
        <v>0</v>
      </c>
      <c r="K35" s="56"/>
      <c r="L35" s="46"/>
    </row>
    <row r="36" spans="1:12" x14ac:dyDescent="0.25">
      <c r="A36" s="25"/>
      <c r="B36" s="21"/>
      <c r="C36" s="21"/>
      <c r="D36" s="21"/>
      <c r="E36" s="24"/>
      <c r="F36" s="21"/>
      <c r="G36" s="21"/>
      <c r="H36" s="21"/>
      <c r="I36" s="21"/>
      <c r="J36" s="30">
        <f t="shared" si="0"/>
        <v>0</v>
      </c>
      <c r="K36" s="56"/>
      <c r="L36" s="46"/>
    </row>
    <row r="37" spans="1:12" x14ac:dyDescent="0.25">
      <c r="A37" s="25"/>
      <c r="B37" s="21"/>
      <c r="C37" s="21"/>
      <c r="D37" s="21"/>
      <c r="E37" s="24"/>
      <c r="F37" s="21"/>
      <c r="G37" s="21"/>
      <c r="H37" s="21"/>
      <c r="I37" s="21"/>
      <c r="J37" s="30">
        <f t="shared" si="0"/>
        <v>0</v>
      </c>
      <c r="K37" s="56"/>
      <c r="L37" s="46"/>
    </row>
    <row r="38" spans="1:12" x14ac:dyDescent="0.25">
      <c r="A38" s="25"/>
      <c r="B38" s="21"/>
      <c r="C38" s="21"/>
      <c r="D38" s="21"/>
      <c r="E38" s="24"/>
      <c r="F38" s="21"/>
      <c r="G38" s="21"/>
      <c r="H38" s="21"/>
      <c r="I38" s="21"/>
      <c r="J38" s="30">
        <f t="shared" si="0"/>
        <v>0</v>
      </c>
      <c r="K38" s="56"/>
      <c r="L38" s="46"/>
    </row>
    <row r="39" spans="1:12" x14ac:dyDescent="0.25">
      <c r="A39" s="25"/>
      <c r="B39" s="21"/>
      <c r="C39" s="21"/>
      <c r="D39" s="21"/>
      <c r="E39" s="24"/>
      <c r="F39" s="21"/>
      <c r="G39" s="21"/>
      <c r="H39" s="21"/>
      <c r="I39" s="21"/>
      <c r="J39" s="30">
        <f t="shared" si="0"/>
        <v>0</v>
      </c>
      <c r="K39" s="56"/>
      <c r="L39" s="46"/>
    </row>
    <row r="40" spans="1:12" x14ac:dyDescent="0.25">
      <c r="A40" s="25"/>
      <c r="B40" s="21"/>
      <c r="C40" s="21"/>
      <c r="D40" s="21"/>
      <c r="E40" s="24"/>
      <c r="F40" s="21"/>
      <c r="G40" s="21"/>
      <c r="H40" s="21"/>
      <c r="I40" s="21"/>
      <c r="J40" s="30">
        <f t="shared" si="0"/>
        <v>0</v>
      </c>
      <c r="K40" s="56"/>
      <c r="L40" s="46"/>
    </row>
    <row r="41" spans="1:12" x14ac:dyDescent="0.25">
      <c r="A41" s="25"/>
      <c r="B41" s="21"/>
      <c r="C41" s="21"/>
      <c r="D41" s="21"/>
      <c r="E41" s="24"/>
      <c r="F41" s="21"/>
      <c r="G41" s="21"/>
      <c r="H41" s="21"/>
      <c r="I41" s="21"/>
      <c r="J41" s="30">
        <f t="shared" si="0"/>
        <v>0</v>
      </c>
      <c r="K41" s="56"/>
      <c r="L41" s="46"/>
    </row>
    <row r="42" spans="1:12" x14ac:dyDescent="0.25">
      <c r="A42" s="25"/>
      <c r="B42" s="21"/>
      <c r="C42" s="21"/>
      <c r="D42" s="21"/>
      <c r="E42" s="24"/>
      <c r="F42" s="21"/>
      <c r="G42" s="21"/>
      <c r="H42" s="21"/>
      <c r="I42" s="21"/>
      <c r="J42" s="30">
        <f t="shared" si="0"/>
        <v>0</v>
      </c>
      <c r="K42" s="56"/>
      <c r="L42" s="46"/>
    </row>
    <row r="43" spans="1:12" x14ac:dyDescent="0.25">
      <c r="A43" s="22"/>
      <c r="B43" s="21"/>
      <c r="C43" s="21"/>
      <c r="D43" s="21"/>
      <c r="E43" s="24"/>
      <c r="F43" s="21"/>
      <c r="G43" s="21"/>
      <c r="H43" s="21"/>
      <c r="I43" s="21"/>
      <c r="J43" s="30">
        <f t="shared" si="0"/>
        <v>0</v>
      </c>
      <c r="K43" s="56"/>
      <c r="L43" s="46"/>
    </row>
    <row r="44" spans="1:12" x14ac:dyDescent="0.25">
      <c r="A44" s="25"/>
      <c r="B44" s="21"/>
      <c r="C44" s="21"/>
      <c r="D44" s="21"/>
      <c r="E44" s="24"/>
      <c r="F44" s="21"/>
      <c r="G44" s="21"/>
      <c r="H44" s="21"/>
      <c r="I44" s="21"/>
      <c r="J44" s="30">
        <f t="shared" si="0"/>
        <v>0</v>
      </c>
      <c r="K44" s="56"/>
      <c r="L44" s="46"/>
    </row>
    <row r="45" spans="1:12" x14ac:dyDescent="0.25">
      <c r="A45" s="25"/>
      <c r="B45" s="21"/>
      <c r="C45" s="21"/>
      <c r="D45" s="21"/>
      <c r="E45" s="24"/>
      <c r="F45" s="21"/>
      <c r="G45" s="21"/>
      <c r="H45" s="21"/>
      <c r="I45" s="21"/>
      <c r="J45" s="30">
        <f t="shared" si="0"/>
        <v>0</v>
      </c>
      <c r="K45" s="56"/>
      <c r="L45" s="46"/>
    </row>
    <row r="46" spans="1:12" x14ac:dyDescent="0.25">
      <c r="A46" s="25"/>
      <c r="B46" s="21"/>
      <c r="C46" s="21"/>
      <c r="D46" s="21"/>
      <c r="E46" s="24"/>
      <c r="F46" s="21"/>
      <c r="G46" s="21"/>
      <c r="H46" s="21"/>
      <c r="I46" s="21"/>
      <c r="J46" s="30">
        <f t="shared" si="0"/>
        <v>0</v>
      </c>
      <c r="K46" s="56"/>
      <c r="L46" s="46"/>
    </row>
    <row r="47" spans="1:12" x14ac:dyDescent="0.25">
      <c r="A47" s="25"/>
      <c r="B47" s="21"/>
      <c r="C47" s="21"/>
      <c r="D47" s="21"/>
      <c r="E47" s="24"/>
      <c r="F47" s="21"/>
      <c r="G47" s="21"/>
      <c r="H47" s="21"/>
      <c r="I47" s="21"/>
      <c r="J47" s="30">
        <f t="shared" si="0"/>
        <v>0</v>
      </c>
      <c r="K47" s="56"/>
      <c r="L47" s="46"/>
    </row>
    <row r="48" spans="1:12" x14ac:dyDescent="0.25">
      <c r="A48" s="25"/>
      <c r="B48" s="21"/>
      <c r="C48" s="21"/>
      <c r="D48" s="21"/>
      <c r="E48" s="24"/>
      <c r="F48" s="21"/>
      <c r="G48" s="21"/>
      <c r="H48" s="21"/>
      <c r="I48" s="21"/>
      <c r="J48" s="30">
        <f t="shared" si="0"/>
        <v>0</v>
      </c>
      <c r="K48" s="56"/>
      <c r="L48" s="46"/>
    </row>
    <row r="49" spans="1:12" x14ac:dyDescent="0.25">
      <c r="A49" s="25"/>
      <c r="B49" s="21"/>
      <c r="C49" s="21"/>
      <c r="D49" s="21"/>
      <c r="E49" s="24"/>
      <c r="F49" s="21"/>
      <c r="G49" s="21"/>
      <c r="H49" s="21"/>
      <c r="I49" s="21"/>
      <c r="J49" s="30">
        <f t="shared" si="0"/>
        <v>0</v>
      </c>
      <c r="K49" s="56"/>
      <c r="L49" s="46"/>
    </row>
    <row r="50" spans="1:12" x14ac:dyDescent="0.25">
      <c r="A50" s="25"/>
      <c r="B50" s="21"/>
      <c r="C50" s="21"/>
      <c r="D50" s="21"/>
      <c r="E50" s="24"/>
      <c r="F50" s="21"/>
      <c r="G50" s="21"/>
      <c r="H50" s="21"/>
      <c r="I50" s="21"/>
      <c r="J50" s="30">
        <f t="shared" si="0"/>
        <v>0</v>
      </c>
      <c r="K50" s="56"/>
      <c r="L50" s="46"/>
    </row>
    <row r="51" spans="1:12" x14ac:dyDescent="0.25">
      <c r="A51" s="22"/>
      <c r="B51" s="21"/>
      <c r="C51" s="21"/>
      <c r="D51" s="21"/>
      <c r="E51" s="24"/>
      <c r="F51" s="21"/>
      <c r="G51" s="21"/>
      <c r="H51" s="21"/>
      <c r="I51" s="21"/>
      <c r="J51" s="30">
        <f t="shared" si="0"/>
        <v>0</v>
      </c>
      <c r="K51" s="56"/>
      <c r="L51" s="46"/>
    </row>
    <row r="52" spans="1:12" x14ac:dyDescent="0.25">
      <c r="A52" s="25"/>
      <c r="B52" s="21"/>
      <c r="C52" s="21"/>
      <c r="D52" s="21"/>
      <c r="E52" s="24"/>
      <c r="F52" s="21"/>
      <c r="G52" s="21"/>
      <c r="H52" s="21"/>
      <c r="I52" s="21"/>
      <c r="J52" s="30">
        <f t="shared" si="0"/>
        <v>0</v>
      </c>
      <c r="K52" s="56"/>
      <c r="L52" s="46"/>
    </row>
    <row r="53" spans="1:12" x14ac:dyDescent="0.25">
      <c r="A53" s="25"/>
      <c r="B53" s="21"/>
      <c r="C53" s="21"/>
      <c r="D53" s="21"/>
      <c r="E53" s="24"/>
      <c r="F53" s="21"/>
      <c r="G53" s="21"/>
      <c r="H53" s="21"/>
      <c r="I53" s="21"/>
      <c r="J53" s="30">
        <f t="shared" si="0"/>
        <v>0</v>
      </c>
      <c r="K53" s="56"/>
      <c r="L53" s="46"/>
    </row>
    <row r="54" spans="1:12" x14ac:dyDescent="0.25">
      <c r="A54" s="25"/>
      <c r="B54" s="21"/>
      <c r="C54" s="21"/>
      <c r="D54" s="21"/>
      <c r="E54" s="21"/>
      <c r="F54" s="21"/>
      <c r="G54" s="21"/>
      <c r="H54" s="21"/>
      <c r="I54" s="21"/>
      <c r="J54" s="30">
        <f t="shared" si="0"/>
        <v>0</v>
      </c>
      <c r="K54" s="21"/>
      <c r="L54" s="46"/>
    </row>
    <row r="55" spans="1:12" x14ac:dyDescent="0.25">
      <c r="A55" s="25"/>
      <c r="B55" s="21"/>
      <c r="C55" s="21"/>
      <c r="D55" s="21"/>
      <c r="E55" s="21"/>
      <c r="F55" s="21"/>
      <c r="G55" s="21"/>
      <c r="H55" s="21"/>
      <c r="I55" s="21"/>
      <c r="J55" s="30">
        <f t="shared" si="0"/>
        <v>0</v>
      </c>
      <c r="K55" s="21"/>
      <c r="L55" s="46"/>
    </row>
    <row r="56" spans="1:12" x14ac:dyDescent="0.25">
      <c r="A56" s="25"/>
      <c r="B56" s="21"/>
      <c r="C56" s="21"/>
      <c r="D56" s="21"/>
      <c r="E56" s="21"/>
      <c r="F56" s="21"/>
      <c r="G56" s="21"/>
      <c r="H56" s="21"/>
      <c r="I56" s="21"/>
      <c r="J56" s="30">
        <f t="shared" si="0"/>
        <v>0</v>
      </c>
      <c r="K56" s="21"/>
      <c r="L56" s="46"/>
    </row>
    <row r="57" spans="1:12" x14ac:dyDescent="0.25">
      <c r="A57" s="25"/>
      <c r="B57" s="21"/>
      <c r="C57" s="21"/>
      <c r="D57" s="21"/>
      <c r="E57" s="21"/>
      <c r="F57" s="21"/>
      <c r="G57" s="21"/>
      <c r="H57" s="21"/>
      <c r="I57" s="21"/>
      <c r="J57" s="30">
        <f t="shared" si="0"/>
        <v>0</v>
      </c>
      <c r="K57" s="21"/>
      <c r="L57" s="46"/>
    </row>
    <row r="58" spans="1:12" x14ac:dyDescent="0.25">
      <c r="A58" s="25"/>
      <c r="B58" s="21"/>
      <c r="C58" s="21"/>
      <c r="D58" s="21"/>
      <c r="E58" s="21"/>
      <c r="F58" s="21"/>
      <c r="G58" s="21"/>
      <c r="H58" s="21"/>
      <c r="I58" s="21"/>
      <c r="J58" s="30">
        <f t="shared" si="0"/>
        <v>0</v>
      </c>
      <c r="K58" s="21"/>
      <c r="L58" s="46"/>
    </row>
    <row r="59" spans="1:12" x14ac:dyDescent="0.25">
      <c r="A59" s="25"/>
      <c r="B59" s="21"/>
      <c r="C59" s="21"/>
      <c r="D59" s="21"/>
      <c r="E59" s="21"/>
      <c r="F59" s="21"/>
      <c r="G59" s="21"/>
      <c r="H59" s="21"/>
      <c r="I59" s="21"/>
      <c r="J59" s="30">
        <f t="shared" si="0"/>
        <v>0</v>
      </c>
      <c r="K59" s="21"/>
      <c r="L59" s="46"/>
    </row>
    <row r="60" spans="1:12" x14ac:dyDescent="0.25">
      <c r="A60" s="25"/>
      <c r="B60" s="21"/>
      <c r="C60" s="21"/>
      <c r="D60" s="21"/>
      <c r="E60" s="21"/>
      <c r="F60" s="21"/>
      <c r="G60" s="21"/>
      <c r="H60" s="21"/>
      <c r="I60" s="21"/>
      <c r="J60" s="30">
        <f t="shared" si="0"/>
        <v>0</v>
      </c>
      <c r="K60" s="21"/>
      <c r="L60" s="46"/>
    </row>
    <row r="61" spans="1:12" x14ac:dyDescent="0.25">
      <c r="A61" s="25"/>
      <c r="B61" s="21"/>
      <c r="C61" s="21"/>
      <c r="D61" s="21"/>
      <c r="E61" s="21"/>
      <c r="F61" s="21"/>
      <c r="G61" s="21"/>
      <c r="H61" s="21"/>
      <c r="I61" s="21"/>
      <c r="J61" s="30">
        <f t="shared" si="0"/>
        <v>0</v>
      </c>
      <c r="K61" s="21"/>
      <c r="L61" s="46"/>
    </row>
    <row r="62" spans="1:12" x14ac:dyDescent="0.25">
      <c r="A62" s="25"/>
      <c r="B62" s="21"/>
      <c r="C62" s="21"/>
      <c r="D62" s="21"/>
      <c r="E62" s="21"/>
      <c r="F62" s="21"/>
      <c r="G62" s="21"/>
      <c r="H62" s="21"/>
      <c r="I62" s="21"/>
      <c r="J62" s="30">
        <f t="shared" si="0"/>
        <v>0</v>
      </c>
      <c r="K62" s="21"/>
      <c r="L62" s="46"/>
    </row>
    <row r="63" spans="1:12" x14ac:dyDescent="0.25">
      <c r="A63" s="25"/>
      <c r="B63" s="21"/>
      <c r="C63" s="21"/>
      <c r="D63" s="21"/>
      <c r="E63" s="21"/>
      <c r="F63" s="21"/>
      <c r="G63" s="21"/>
      <c r="H63" s="21"/>
      <c r="I63" s="21"/>
      <c r="J63" s="30">
        <f t="shared" si="0"/>
        <v>0</v>
      </c>
      <c r="K63" s="21"/>
      <c r="L63" s="46"/>
    </row>
    <row r="64" spans="1:12" x14ac:dyDescent="0.25">
      <c r="A64" s="25"/>
      <c r="B64" s="21"/>
      <c r="C64" s="21"/>
      <c r="D64" s="21"/>
      <c r="E64" s="21"/>
      <c r="F64" s="21"/>
      <c r="G64" s="21"/>
      <c r="H64" s="21"/>
      <c r="I64" s="21"/>
      <c r="J64" s="30">
        <f t="shared" si="0"/>
        <v>0</v>
      </c>
      <c r="K64" s="21"/>
      <c r="L64" s="46"/>
    </row>
    <row r="65" spans="1:12" x14ac:dyDescent="0.25">
      <c r="A65" s="25"/>
      <c r="B65" s="21"/>
      <c r="C65" s="21"/>
      <c r="D65" s="21"/>
      <c r="E65" s="21"/>
      <c r="F65" s="21"/>
      <c r="G65" s="21"/>
      <c r="H65" s="21"/>
      <c r="I65" s="21"/>
      <c r="J65" s="30">
        <f t="shared" si="0"/>
        <v>0</v>
      </c>
      <c r="K65" s="21"/>
      <c r="L65" s="46"/>
    </row>
    <row r="66" spans="1:12" x14ac:dyDescent="0.25">
      <c r="A66" s="25"/>
      <c r="B66" s="21"/>
      <c r="C66" s="21"/>
      <c r="D66" s="21"/>
      <c r="E66" s="21"/>
      <c r="F66" s="21"/>
      <c r="G66" s="21"/>
      <c r="H66" s="21"/>
      <c r="I66" s="21"/>
      <c r="J66" s="30">
        <f t="shared" si="0"/>
        <v>0</v>
      </c>
      <c r="K66" s="21"/>
      <c r="L66" s="46"/>
    </row>
    <row r="67" spans="1:12" x14ac:dyDescent="0.25">
      <c r="A67" s="25"/>
      <c r="B67" s="21"/>
      <c r="C67" s="21"/>
      <c r="D67" s="21"/>
      <c r="E67" s="21"/>
      <c r="F67" s="21"/>
      <c r="G67" s="21"/>
      <c r="H67" s="21"/>
      <c r="I67" s="21"/>
      <c r="J67" s="30">
        <f t="shared" si="0"/>
        <v>0</v>
      </c>
      <c r="K67" s="21"/>
      <c r="L67" s="46"/>
    </row>
    <row r="68" spans="1:12" x14ac:dyDescent="0.25">
      <c r="A68" s="25"/>
      <c r="B68" s="21"/>
      <c r="C68" s="21"/>
      <c r="D68" s="21"/>
      <c r="E68" s="21"/>
      <c r="F68" s="21"/>
      <c r="G68" s="21"/>
      <c r="H68" s="21"/>
      <c r="I68" s="21"/>
      <c r="J68" s="30">
        <f t="shared" si="0"/>
        <v>0</v>
      </c>
      <c r="K68" s="21"/>
      <c r="L68" s="46"/>
    </row>
    <row r="69" spans="1:12" x14ac:dyDescent="0.25">
      <c r="A69" s="25"/>
      <c r="B69" s="21"/>
      <c r="C69" s="21"/>
      <c r="D69" s="21"/>
      <c r="E69" s="21"/>
      <c r="F69" s="21"/>
      <c r="G69" s="21"/>
      <c r="H69" s="21"/>
      <c r="I69" s="21"/>
      <c r="J69" s="30">
        <f t="shared" si="0"/>
        <v>0</v>
      </c>
      <c r="K69" s="21"/>
      <c r="L69" s="46"/>
    </row>
    <row r="70" spans="1:12" x14ac:dyDescent="0.25">
      <c r="A70" s="25"/>
      <c r="B70" s="21"/>
      <c r="C70" s="21"/>
      <c r="D70" s="21"/>
      <c r="E70" s="21"/>
      <c r="F70" s="21"/>
      <c r="G70" s="21"/>
      <c r="H70" s="21"/>
      <c r="I70" s="21"/>
      <c r="J70" s="30">
        <f t="shared" si="0"/>
        <v>0</v>
      </c>
      <c r="K70" s="21"/>
      <c r="L70" s="46"/>
    </row>
    <row r="71" spans="1:12" x14ac:dyDescent="0.25">
      <c r="A71" s="25"/>
      <c r="B71" s="21"/>
      <c r="C71" s="21"/>
      <c r="D71" s="21"/>
      <c r="E71" s="21"/>
      <c r="F71" s="21"/>
      <c r="G71" s="21"/>
      <c r="H71" s="21"/>
      <c r="I71" s="21"/>
      <c r="J71" s="30">
        <f t="shared" si="0"/>
        <v>0</v>
      </c>
      <c r="K71" s="21"/>
      <c r="L71" s="46"/>
    </row>
    <row r="72" spans="1:12" x14ac:dyDescent="0.25">
      <c r="A72" s="25"/>
      <c r="B72" s="21"/>
      <c r="C72" s="21"/>
      <c r="D72" s="21"/>
      <c r="E72" s="21"/>
      <c r="F72" s="21"/>
      <c r="G72" s="21"/>
      <c r="H72" s="21"/>
      <c r="I72" s="21"/>
      <c r="J72" s="30">
        <f t="shared" si="0"/>
        <v>0</v>
      </c>
      <c r="K72" s="21"/>
      <c r="L72" s="46"/>
    </row>
    <row r="73" spans="1:12" x14ac:dyDescent="0.25">
      <c r="A73" s="25"/>
      <c r="B73" s="21"/>
      <c r="C73" s="21"/>
      <c r="D73" s="21"/>
      <c r="E73" s="21"/>
      <c r="F73" s="21"/>
      <c r="G73" s="21"/>
      <c r="H73" s="21"/>
      <c r="I73" s="21"/>
      <c r="J73" s="30">
        <f t="shared" si="0"/>
        <v>0</v>
      </c>
      <c r="K73" s="21"/>
      <c r="L73" s="46"/>
    </row>
    <row r="74" spans="1:12" x14ac:dyDescent="0.25">
      <c r="A74" s="25"/>
      <c r="B74" s="21"/>
      <c r="C74" s="21"/>
      <c r="D74" s="21"/>
      <c r="E74" s="21"/>
      <c r="F74" s="21"/>
      <c r="G74" s="21"/>
      <c r="H74" s="21"/>
      <c r="I74" s="21"/>
      <c r="J74" s="30">
        <f t="shared" si="0"/>
        <v>0</v>
      </c>
      <c r="K74" s="21"/>
      <c r="L74" s="46"/>
    </row>
    <row r="75" spans="1:12" x14ac:dyDescent="0.25">
      <c r="A75" s="25"/>
      <c r="B75" s="21"/>
      <c r="C75" s="21"/>
      <c r="D75" s="21"/>
      <c r="E75" s="21"/>
      <c r="F75" s="21"/>
      <c r="G75" s="21"/>
      <c r="H75" s="21"/>
      <c r="I75" s="21"/>
      <c r="J75" s="30">
        <f t="shared" ref="J75:J99" si="1">NETWORKDAYS(D75,I75)</f>
        <v>0</v>
      </c>
      <c r="K75" s="21"/>
      <c r="L75" s="46"/>
    </row>
    <row r="76" spans="1:12" x14ac:dyDescent="0.25">
      <c r="A76" s="25"/>
      <c r="B76" s="21"/>
      <c r="C76" s="21"/>
      <c r="D76" s="21"/>
      <c r="E76" s="21"/>
      <c r="F76" s="21"/>
      <c r="G76" s="21"/>
      <c r="H76" s="21"/>
      <c r="I76" s="21"/>
      <c r="J76" s="30">
        <f t="shared" si="1"/>
        <v>0</v>
      </c>
      <c r="K76" s="21"/>
      <c r="L76" s="46"/>
    </row>
    <row r="77" spans="1:12" x14ac:dyDescent="0.25">
      <c r="A77" s="25"/>
      <c r="B77" s="21"/>
      <c r="C77" s="21"/>
      <c r="D77" s="21"/>
      <c r="E77" s="21"/>
      <c r="F77" s="21"/>
      <c r="G77" s="21"/>
      <c r="H77" s="21"/>
      <c r="I77" s="21"/>
      <c r="J77" s="30">
        <f t="shared" si="1"/>
        <v>0</v>
      </c>
      <c r="K77" s="21"/>
      <c r="L77" s="46"/>
    </row>
    <row r="78" spans="1:12" x14ac:dyDescent="0.25">
      <c r="A78" s="25"/>
      <c r="B78" s="21"/>
      <c r="C78" s="21"/>
      <c r="D78" s="21"/>
      <c r="E78" s="21"/>
      <c r="F78" s="21"/>
      <c r="G78" s="21"/>
      <c r="H78" s="21"/>
      <c r="I78" s="21"/>
      <c r="J78" s="30">
        <f t="shared" si="1"/>
        <v>0</v>
      </c>
      <c r="K78" s="21"/>
      <c r="L78" s="46"/>
    </row>
    <row r="79" spans="1:12" x14ac:dyDescent="0.25">
      <c r="A79" s="25"/>
      <c r="B79" s="21"/>
      <c r="C79" s="21"/>
      <c r="D79" s="21"/>
      <c r="E79" s="21"/>
      <c r="F79" s="21"/>
      <c r="G79" s="21"/>
      <c r="H79" s="21"/>
      <c r="I79" s="21"/>
      <c r="J79" s="30">
        <f t="shared" si="1"/>
        <v>0</v>
      </c>
      <c r="K79" s="21"/>
      <c r="L79" s="46"/>
    </row>
    <row r="80" spans="1:12" x14ac:dyDescent="0.25">
      <c r="A80" s="25"/>
      <c r="B80" s="21"/>
      <c r="C80" s="21"/>
      <c r="D80" s="21"/>
      <c r="E80" s="21"/>
      <c r="F80" s="21"/>
      <c r="G80" s="21"/>
      <c r="H80" s="21"/>
      <c r="I80" s="21"/>
      <c r="J80" s="30">
        <f t="shared" si="1"/>
        <v>0</v>
      </c>
      <c r="K80" s="21"/>
      <c r="L80" s="46"/>
    </row>
    <row r="81" spans="1:12" x14ac:dyDescent="0.25">
      <c r="A81" s="25"/>
      <c r="B81" s="21"/>
      <c r="C81" s="21"/>
      <c r="D81" s="21"/>
      <c r="E81" s="21"/>
      <c r="F81" s="21"/>
      <c r="G81" s="21"/>
      <c r="H81" s="21"/>
      <c r="I81" s="21"/>
      <c r="J81" s="30">
        <f t="shared" si="1"/>
        <v>0</v>
      </c>
      <c r="K81" s="21"/>
      <c r="L81" s="46"/>
    </row>
    <row r="82" spans="1:12" x14ac:dyDescent="0.25">
      <c r="A82" s="25"/>
      <c r="B82" s="21"/>
      <c r="C82" s="21"/>
      <c r="D82" s="21"/>
      <c r="E82" s="21"/>
      <c r="F82" s="21"/>
      <c r="G82" s="21"/>
      <c r="H82" s="21"/>
      <c r="I82" s="21"/>
      <c r="J82" s="30">
        <f t="shared" si="1"/>
        <v>0</v>
      </c>
      <c r="K82" s="21"/>
      <c r="L82" s="46"/>
    </row>
    <row r="83" spans="1:12" x14ac:dyDescent="0.25">
      <c r="A83" s="25"/>
      <c r="B83" s="21"/>
      <c r="C83" s="21"/>
      <c r="D83" s="21"/>
      <c r="E83" s="21"/>
      <c r="F83" s="21"/>
      <c r="G83" s="21"/>
      <c r="H83" s="21"/>
      <c r="I83" s="21"/>
      <c r="J83" s="30">
        <f t="shared" si="1"/>
        <v>0</v>
      </c>
      <c r="K83" s="21"/>
      <c r="L83" s="46"/>
    </row>
    <row r="84" spans="1:12" x14ac:dyDescent="0.25">
      <c r="A84" s="25"/>
      <c r="B84" s="21"/>
      <c r="C84" s="21"/>
      <c r="D84" s="21"/>
      <c r="E84" s="21"/>
      <c r="F84" s="21"/>
      <c r="G84" s="21"/>
      <c r="H84" s="21"/>
      <c r="I84" s="21"/>
      <c r="J84" s="30">
        <f t="shared" si="1"/>
        <v>0</v>
      </c>
      <c r="K84" s="21"/>
      <c r="L84" s="46"/>
    </row>
    <row r="85" spans="1:12" x14ac:dyDescent="0.25">
      <c r="A85" s="25"/>
      <c r="B85" s="21"/>
      <c r="C85" s="21"/>
      <c r="D85" s="21"/>
      <c r="E85" s="21"/>
      <c r="F85" s="21"/>
      <c r="G85" s="21"/>
      <c r="H85" s="21"/>
      <c r="I85" s="21"/>
      <c r="J85" s="30">
        <f t="shared" si="1"/>
        <v>0</v>
      </c>
      <c r="K85" s="21"/>
      <c r="L85" s="46"/>
    </row>
    <row r="86" spans="1:12" x14ac:dyDescent="0.25">
      <c r="A86" s="25"/>
      <c r="B86" s="21"/>
      <c r="C86" s="21"/>
      <c r="D86" s="21"/>
      <c r="E86" s="21"/>
      <c r="F86" s="21"/>
      <c r="G86" s="21"/>
      <c r="H86" s="21"/>
      <c r="I86" s="21"/>
      <c r="J86" s="30">
        <f t="shared" si="1"/>
        <v>0</v>
      </c>
      <c r="K86" s="21"/>
      <c r="L86" s="46"/>
    </row>
    <row r="87" spans="1:12" x14ac:dyDescent="0.25">
      <c r="A87" s="25"/>
      <c r="B87" s="21"/>
      <c r="C87" s="21"/>
      <c r="D87" s="21"/>
      <c r="E87" s="21"/>
      <c r="F87" s="21"/>
      <c r="G87" s="21"/>
      <c r="H87" s="21"/>
      <c r="I87" s="21"/>
      <c r="J87" s="30">
        <f t="shared" si="1"/>
        <v>0</v>
      </c>
      <c r="K87" s="21"/>
      <c r="L87" s="46"/>
    </row>
    <row r="88" spans="1:12" x14ac:dyDescent="0.25">
      <c r="A88" s="25"/>
      <c r="B88" s="21"/>
      <c r="C88" s="21"/>
      <c r="D88" s="21"/>
      <c r="E88" s="21"/>
      <c r="F88" s="21"/>
      <c r="G88" s="21"/>
      <c r="H88" s="21"/>
      <c r="I88" s="21"/>
      <c r="J88" s="30">
        <f t="shared" si="1"/>
        <v>0</v>
      </c>
      <c r="K88" s="21"/>
      <c r="L88" s="46"/>
    </row>
    <row r="89" spans="1:12" x14ac:dyDescent="0.25">
      <c r="A89" s="25"/>
      <c r="B89" s="21"/>
      <c r="C89" s="21"/>
      <c r="D89" s="21"/>
      <c r="E89" s="21"/>
      <c r="F89" s="21"/>
      <c r="G89" s="21"/>
      <c r="H89" s="21"/>
      <c r="I89" s="21"/>
      <c r="J89" s="30">
        <f t="shared" si="1"/>
        <v>0</v>
      </c>
      <c r="K89" s="21"/>
      <c r="L89" s="46"/>
    </row>
    <row r="90" spans="1:12" x14ac:dyDescent="0.25">
      <c r="A90" s="25"/>
      <c r="B90" s="21"/>
      <c r="C90" s="21"/>
      <c r="D90" s="21"/>
      <c r="E90" s="21"/>
      <c r="F90" s="21"/>
      <c r="G90" s="21"/>
      <c r="H90" s="21"/>
      <c r="I90" s="21"/>
      <c r="J90" s="30">
        <f t="shared" si="1"/>
        <v>0</v>
      </c>
      <c r="K90" s="21"/>
      <c r="L90" s="46"/>
    </row>
    <row r="91" spans="1:12" x14ac:dyDescent="0.25">
      <c r="A91" s="25"/>
      <c r="B91" s="21"/>
      <c r="C91" s="21"/>
      <c r="D91" s="21"/>
      <c r="E91" s="21"/>
      <c r="F91" s="21"/>
      <c r="G91" s="21"/>
      <c r="H91" s="21"/>
      <c r="I91" s="21"/>
      <c r="J91" s="30">
        <f t="shared" si="1"/>
        <v>0</v>
      </c>
      <c r="K91" s="21"/>
      <c r="L91" s="46"/>
    </row>
    <row r="92" spans="1:12" x14ac:dyDescent="0.25">
      <c r="A92" s="25"/>
      <c r="B92" s="21"/>
      <c r="C92" s="21"/>
      <c r="D92" s="21"/>
      <c r="E92" s="21"/>
      <c r="F92" s="21"/>
      <c r="G92" s="21"/>
      <c r="H92" s="21"/>
      <c r="I92" s="21"/>
      <c r="J92" s="30">
        <f t="shared" si="1"/>
        <v>0</v>
      </c>
      <c r="K92" s="21"/>
      <c r="L92" s="46"/>
    </row>
    <row r="93" spans="1:12" x14ac:dyDescent="0.25">
      <c r="A93" s="25"/>
      <c r="B93" s="21"/>
      <c r="C93" s="21"/>
      <c r="D93" s="21"/>
      <c r="E93" s="21"/>
      <c r="F93" s="21"/>
      <c r="G93" s="21"/>
      <c r="H93" s="21"/>
      <c r="I93" s="21"/>
      <c r="J93" s="30">
        <f t="shared" si="1"/>
        <v>0</v>
      </c>
      <c r="K93" s="21"/>
      <c r="L93" s="46"/>
    </row>
    <row r="94" spans="1:12" x14ac:dyDescent="0.25">
      <c r="A94" s="25"/>
      <c r="B94" s="21"/>
      <c r="C94" s="21"/>
      <c r="D94" s="21"/>
      <c r="E94" s="21"/>
      <c r="F94" s="21"/>
      <c r="G94" s="21"/>
      <c r="H94" s="21"/>
      <c r="I94" s="21"/>
      <c r="J94" s="30">
        <f t="shared" si="1"/>
        <v>0</v>
      </c>
      <c r="K94" s="21"/>
      <c r="L94" s="46"/>
    </row>
    <row r="95" spans="1:12" x14ac:dyDescent="0.25">
      <c r="A95" s="25"/>
      <c r="B95" s="21"/>
      <c r="C95" s="21"/>
      <c r="D95" s="21"/>
      <c r="E95" s="21"/>
      <c r="F95" s="21"/>
      <c r="G95" s="21"/>
      <c r="H95" s="21"/>
      <c r="I95" s="21"/>
      <c r="J95" s="30">
        <f t="shared" si="1"/>
        <v>0</v>
      </c>
      <c r="K95" s="21"/>
      <c r="L95" s="46"/>
    </row>
    <row r="96" spans="1:12" x14ac:dyDescent="0.25">
      <c r="A96" s="25"/>
      <c r="B96" s="21"/>
      <c r="C96" s="21"/>
      <c r="D96" s="21"/>
      <c r="E96" s="21"/>
      <c r="F96" s="21"/>
      <c r="G96" s="21"/>
      <c r="H96" s="21"/>
      <c r="I96" s="21"/>
      <c r="J96" s="30">
        <f t="shared" si="1"/>
        <v>0</v>
      </c>
      <c r="K96" s="21"/>
      <c r="L96" s="46"/>
    </row>
    <row r="97" spans="1:12" x14ac:dyDescent="0.25">
      <c r="A97" s="25"/>
      <c r="B97" s="21"/>
      <c r="C97" s="21"/>
      <c r="D97" s="21"/>
      <c r="E97" s="21"/>
      <c r="F97" s="21"/>
      <c r="G97" s="21"/>
      <c r="H97" s="21"/>
      <c r="I97" s="21"/>
      <c r="J97" s="30">
        <f t="shared" si="1"/>
        <v>0</v>
      </c>
      <c r="K97" s="21"/>
      <c r="L97" s="46"/>
    </row>
    <row r="98" spans="1:12" x14ac:dyDescent="0.25">
      <c r="A98" s="186"/>
      <c r="B98" s="187"/>
      <c r="C98" s="187"/>
      <c r="D98" s="187"/>
      <c r="E98" s="187"/>
      <c r="F98" s="187"/>
      <c r="G98" s="187"/>
      <c r="H98" s="187"/>
      <c r="I98" s="187"/>
      <c r="J98" s="189">
        <f t="shared" si="1"/>
        <v>0</v>
      </c>
      <c r="K98" s="187"/>
      <c r="L98" s="78"/>
    </row>
    <row r="99" spans="1:12" x14ac:dyDescent="0.25">
      <c r="A99" s="134"/>
      <c r="B99" s="135"/>
      <c r="C99" s="135"/>
      <c r="D99" s="135"/>
      <c r="E99" s="135"/>
      <c r="F99" s="135"/>
      <c r="G99" s="135"/>
      <c r="H99" s="135"/>
      <c r="I99" s="135"/>
      <c r="J99" s="196">
        <f t="shared" si="1"/>
        <v>0</v>
      </c>
      <c r="K99" s="135"/>
      <c r="L99" s="112"/>
    </row>
    <row r="100" spans="1:12" x14ac:dyDescent="0.25">
      <c r="A100" s="134"/>
      <c r="B100" s="135"/>
      <c r="C100" s="135"/>
      <c r="D100" s="135"/>
      <c r="E100" s="135"/>
      <c r="F100" s="135"/>
      <c r="G100" s="135"/>
      <c r="H100" s="135"/>
      <c r="I100" s="135"/>
      <c r="J100" s="196">
        <f t="shared" ref="J100:J163" si="2">NETWORKDAYS(D100,I100)</f>
        <v>0</v>
      </c>
      <c r="K100" s="135"/>
      <c r="L100" s="112"/>
    </row>
    <row r="101" spans="1:12" x14ac:dyDescent="0.25">
      <c r="A101" s="134"/>
      <c r="B101" s="135"/>
      <c r="C101" s="135"/>
      <c r="D101" s="135"/>
      <c r="E101" s="135"/>
      <c r="F101" s="135"/>
      <c r="G101" s="135"/>
      <c r="H101" s="135"/>
      <c r="I101" s="135"/>
      <c r="J101" s="196">
        <f t="shared" si="2"/>
        <v>0</v>
      </c>
      <c r="K101" s="135"/>
      <c r="L101" s="112"/>
    </row>
    <row r="102" spans="1:12" x14ac:dyDescent="0.25">
      <c r="A102" s="134"/>
      <c r="B102" s="135"/>
      <c r="C102" s="135"/>
      <c r="D102" s="135"/>
      <c r="E102" s="135"/>
      <c r="F102" s="135"/>
      <c r="G102" s="135"/>
      <c r="H102" s="135"/>
      <c r="I102" s="135"/>
      <c r="J102" s="196">
        <f t="shared" si="2"/>
        <v>0</v>
      </c>
      <c r="K102" s="135"/>
      <c r="L102" s="112"/>
    </row>
    <row r="103" spans="1:12" x14ac:dyDescent="0.25">
      <c r="A103" s="134"/>
      <c r="B103" s="135"/>
      <c r="C103" s="135"/>
      <c r="D103" s="135"/>
      <c r="E103" s="135"/>
      <c r="F103" s="135"/>
      <c r="G103" s="135"/>
      <c r="H103" s="135"/>
      <c r="I103" s="135"/>
      <c r="J103" s="196">
        <f t="shared" si="2"/>
        <v>0</v>
      </c>
      <c r="K103" s="135"/>
      <c r="L103" s="112"/>
    </row>
    <row r="104" spans="1:12" x14ac:dyDescent="0.25">
      <c r="A104" s="134"/>
      <c r="B104" s="135"/>
      <c r="C104" s="135"/>
      <c r="D104" s="135"/>
      <c r="E104" s="135"/>
      <c r="F104" s="135"/>
      <c r="G104" s="135"/>
      <c r="H104" s="135"/>
      <c r="I104" s="135"/>
      <c r="J104" s="196">
        <f t="shared" si="2"/>
        <v>0</v>
      </c>
      <c r="K104" s="135"/>
      <c r="L104" s="112"/>
    </row>
    <row r="105" spans="1:12" x14ac:dyDescent="0.25">
      <c r="A105" s="134"/>
      <c r="B105" s="135"/>
      <c r="C105" s="135"/>
      <c r="D105" s="135"/>
      <c r="E105" s="135"/>
      <c r="F105" s="135"/>
      <c r="G105" s="135"/>
      <c r="H105" s="135"/>
      <c r="I105" s="135"/>
      <c r="J105" s="196">
        <f t="shared" si="2"/>
        <v>0</v>
      </c>
      <c r="K105" s="135"/>
      <c r="L105" s="112"/>
    </row>
    <row r="106" spans="1:12" x14ac:dyDescent="0.25">
      <c r="A106" s="134"/>
      <c r="B106" s="135"/>
      <c r="C106" s="135"/>
      <c r="D106" s="135"/>
      <c r="E106" s="135"/>
      <c r="F106" s="135"/>
      <c r="G106" s="135"/>
      <c r="H106" s="135"/>
      <c r="I106" s="135"/>
      <c r="J106" s="196">
        <f t="shared" si="2"/>
        <v>0</v>
      </c>
      <c r="K106" s="135"/>
      <c r="L106" s="112"/>
    </row>
    <row r="107" spans="1:12" x14ac:dyDescent="0.25">
      <c r="A107" s="134"/>
      <c r="B107" s="135"/>
      <c r="C107" s="135"/>
      <c r="D107" s="135"/>
      <c r="E107" s="135"/>
      <c r="F107" s="135"/>
      <c r="G107" s="135"/>
      <c r="H107" s="135"/>
      <c r="I107" s="135"/>
      <c r="J107" s="196">
        <f t="shared" si="2"/>
        <v>0</v>
      </c>
      <c r="K107" s="135"/>
      <c r="L107" s="112"/>
    </row>
    <row r="108" spans="1:12" x14ac:dyDescent="0.25">
      <c r="A108" s="134"/>
      <c r="B108" s="135"/>
      <c r="C108" s="135"/>
      <c r="D108" s="135"/>
      <c r="E108" s="135"/>
      <c r="F108" s="135"/>
      <c r="G108" s="135"/>
      <c r="H108" s="135"/>
      <c r="I108" s="135"/>
      <c r="J108" s="196">
        <f t="shared" si="2"/>
        <v>0</v>
      </c>
      <c r="K108" s="135"/>
      <c r="L108" s="112"/>
    </row>
    <row r="109" spans="1:12" x14ac:dyDescent="0.25">
      <c r="A109" s="134"/>
      <c r="B109" s="135"/>
      <c r="C109" s="135"/>
      <c r="D109" s="135"/>
      <c r="E109" s="135"/>
      <c r="F109" s="135"/>
      <c r="G109" s="135"/>
      <c r="H109" s="135"/>
      <c r="I109" s="135"/>
      <c r="J109" s="196">
        <f t="shared" si="2"/>
        <v>0</v>
      </c>
      <c r="K109" s="135"/>
      <c r="L109" s="112"/>
    </row>
    <row r="110" spans="1:12" x14ac:dyDescent="0.25">
      <c r="A110" s="134"/>
      <c r="B110" s="135"/>
      <c r="C110" s="135"/>
      <c r="D110" s="135"/>
      <c r="E110" s="135"/>
      <c r="F110" s="135"/>
      <c r="G110" s="135"/>
      <c r="H110" s="135"/>
      <c r="I110" s="135"/>
      <c r="J110" s="196">
        <f t="shared" si="2"/>
        <v>0</v>
      </c>
      <c r="K110" s="135"/>
      <c r="L110" s="112"/>
    </row>
    <row r="111" spans="1:12" x14ac:dyDescent="0.25">
      <c r="A111" s="134"/>
      <c r="B111" s="135"/>
      <c r="C111" s="135"/>
      <c r="D111" s="135"/>
      <c r="E111" s="135"/>
      <c r="F111" s="135"/>
      <c r="G111" s="135"/>
      <c r="H111" s="135"/>
      <c r="I111" s="135"/>
      <c r="J111" s="196">
        <f t="shared" si="2"/>
        <v>0</v>
      </c>
      <c r="K111" s="135"/>
      <c r="L111" s="112"/>
    </row>
    <row r="112" spans="1:12" x14ac:dyDescent="0.25">
      <c r="A112" s="134"/>
      <c r="B112" s="135"/>
      <c r="C112" s="135"/>
      <c r="D112" s="135"/>
      <c r="E112" s="135"/>
      <c r="F112" s="135"/>
      <c r="G112" s="135"/>
      <c r="H112" s="135"/>
      <c r="I112" s="135"/>
      <c r="J112" s="196">
        <f t="shared" si="2"/>
        <v>0</v>
      </c>
      <c r="K112" s="135"/>
      <c r="L112" s="112"/>
    </row>
    <row r="113" spans="1:12" x14ac:dyDescent="0.25">
      <c r="A113" s="134"/>
      <c r="B113" s="135"/>
      <c r="C113" s="135"/>
      <c r="D113" s="135"/>
      <c r="E113" s="135"/>
      <c r="F113" s="135"/>
      <c r="G113" s="135"/>
      <c r="H113" s="135"/>
      <c r="I113" s="135"/>
      <c r="J113" s="196">
        <f t="shared" si="2"/>
        <v>0</v>
      </c>
      <c r="K113" s="135"/>
      <c r="L113" s="112"/>
    </row>
    <row r="114" spans="1:12" x14ac:dyDescent="0.25">
      <c r="A114" s="134"/>
      <c r="B114" s="135"/>
      <c r="C114" s="135"/>
      <c r="D114" s="135"/>
      <c r="E114" s="135"/>
      <c r="F114" s="135"/>
      <c r="G114" s="135"/>
      <c r="H114" s="135"/>
      <c r="I114" s="135"/>
      <c r="J114" s="196">
        <f t="shared" si="2"/>
        <v>0</v>
      </c>
      <c r="K114" s="135"/>
      <c r="L114" s="112"/>
    </row>
    <row r="115" spans="1:12" x14ac:dyDescent="0.25">
      <c r="A115" s="134"/>
      <c r="B115" s="135"/>
      <c r="C115" s="135"/>
      <c r="D115" s="135"/>
      <c r="E115" s="135"/>
      <c r="F115" s="135"/>
      <c r="G115" s="135"/>
      <c r="H115" s="135"/>
      <c r="I115" s="135"/>
      <c r="J115" s="196">
        <f t="shared" si="2"/>
        <v>0</v>
      </c>
      <c r="K115" s="135"/>
      <c r="L115" s="112"/>
    </row>
    <row r="116" spans="1:12" x14ac:dyDescent="0.25">
      <c r="A116" s="134"/>
      <c r="B116" s="135"/>
      <c r="C116" s="135"/>
      <c r="D116" s="135"/>
      <c r="E116" s="135"/>
      <c r="F116" s="135"/>
      <c r="G116" s="135"/>
      <c r="H116" s="135"/>
      <c r="I116" s="135"/>
      <c r="J116" s="196">
        <f t="shared" si="2"/>
        <v>0</v>
      </c>
      <c r="K116" s="135"/>
      <c r="L116" s="112"/>
    </row>
    <row r="117" spans="1:12" x14ac:dyDescent="0.25">
      <c r="A117" s="134"/>
      <c r="B117" s="135"/>
      <c r="C117" s="135"/>
      <c r="D117" s="135"/>
      <c r="E117" s="135"/>
      <c r="F117" s="135"/>
      <c r="G117" s="135"/>
      <c r="H117" s="135"/>
      <c r="I117" s="135"/>
      <c r="J117" s="196">
        <f t="shared" si="2"/>
        <v>0</v>
      </c>
      <c r="K117" s="135"/>
      <c r="L117" s="112"/>
    </row>
    <row r="118" spans="1:12" x14ac:dyDescent="0.25">
      <c r="A118" s="134"/>
      <c r="B118" s="135"/>
      <c r="C118" s="135"/>
      <c r="D118" s="135"/>
      <c r="E118" s="135"/>
      <c r="F118" s="135"/>
      <c r="G118" s="135"/>
      <c r="H118" s="135"/>
      <c r="I118" s="135"/>
      <c r="J118" s="196">
        <f t="shared" si="2"/>
        <v>0</v>
      </c>
      <c r="K118" s="135"/>
      <c r="L118" s="112"/>
    </row>
    <row r="119" spans="1:12" x14ac:dyDescent="0.25">
      <c r="A119" s="134"/>
      <c r="B119" s="135"/>
      <c r="C119" s="135"/>
      <c r="D119" s="135"/>
      <c r="E119" s="135"/>
      <c r="F119" s="135"/>
      <c r="G119" s="135"/>
      <c r="H119" s="135"/>
      <c r="I119" s="135"/>
      <c r="J119" s="196">
        <f t="shared" si="2"/>
        <v>0</v>
      </c>
      <c r="K119" s="135"/>
      <c r="L119" s="112"/>
    </row>
    <row r="120" spans="1:12" x14ac:dyDescent="0.25">
      <c r="A120" s="134"/>
      <c r="B120" s="135"/>
      <c r="C120" s="135"/>
      <c r="D120" s="135"/>
      <c r="E120" s="135"/>
      <c r="F120" s="135"/>
      <c r="G120" s="135"/>
      <c r="H120" s="135"/>
      <c r="I120" s="135"/>
      <c r="J120" s="196">
        <f t="shared" si="2"/>
        <v>0</v>
      </c>
      <c r="K120" s="135"/>
      <c r="L120" s="112"/>
    </row>
    <row r="121" spans="1:12" x14ac:dyDescent="0.25">
      <c r="A121" s="134"/>
      <c r="B121" s="135"/>
      <c r="C121" s="135"/>
      <c r="D121" s="135"/>
      <c r="E121" s="135"/>
      <c r="F121" s="135"/>
      <c r="G121" s="135"/>
      <c r="H121" s="135"/>
      <c r="I121" s="135"/>
      <c r="J121" s="196">
        <f t="shared" si="2"/>
        <v>0</v>
      </c>
      <c r="K121" s="135"/>
      <c r="L121" s="112"/>
    </row>
    <row r="122" spans="1:12" x14ac:dyDescent="0.25">
      <c r="A122" s="134"/>
      <c r="B122" s="135"/>
      <c r="C122" s="135"/>
      <c r="D122" s="135"/>
      <c r="E122" s="135"/>
      <c r="F122" s="135"/>
      <c r="G122" s="135"/>
      <c r="H122" s="135"/>
      <c r="I122" s="135"/>
      <c r="J122" s="196">
        <f t="shared" si="2"/>
        <v>0</v>
      </c>
      <c r="K122" s="135"/>
      <c r="L122" s="112"/>
    </row>
    <row r="123" spans="1:12" x14ac:dyDescent="0.25">
      <c r="A123" s="134"/>
      <c r="B123" s="135"/>
      <c r="C123" s="135"/>
      <c r="D123" s="135"/>
      <c r="E123" s="135"/>
      <c r="F123" s="135"/>
      <c r="G123" s="135"/>
      <c r="H123" s="135"/>
      <c r="I123" s="135"/>
      <c r="J123" s="196">
        <f t="shared" si="2"/>
        <v>0</v>
      </c>
      <c r="K123" s="135"/>
      <c r="L123" s="112"/>
    </row>
    <row r="124" spans="1:12" x14ac:dyDescent="0.25">
      <c r="A124" s="134"/>
      <c r="B124" s="135"/>
      <c r="C124" s="135"/>
      <c r="D124" s="135"/>
      <c r="E124" s="135"/>
      <c r="F124" s="135"/>
      <c r="G124" s="135"/>
      <c r="H124" s="135"/>
      <c r="I124" s="135"/>
      <c r="J124" s="196">
        <f t="shared" si="2"/>
        <v>0</v>
      </c>
      <c r="K124" s="135"/>
      <c r="L124" s="112"/>
    </row>
    <row r="125" spans="1:12" x14ac:dyDescent="0.25">
      <c r="A125" s="134"/>
      <c r="B125" s="135"/>
      <c r="C125" s="135"/>
      <c r="D125" s="135"/>
      <c r="E125" s="135"/>
      <c r="F125" s="135"/>
      <c r="G125" s="135"/>
      <c r="H125" s="135"/>
      <c r="I125" s="135"/>
      <c r="J125" s="196">
        <f t="shared" si="2"/>
        <v>0</v>
      </c>
      <c r="K125" s="135"/>
      <c r="L125" s="112"/>
    </row>
    <row r="126" spans="1:12" x14ac:dyDescent="0.25">
      <c r="A126" s="134"/>
      <c r="B126" s="135"/>
      <c r="C126" s="135"/>
      <c r="D126" s="135"/>
      <c r="E126" s="135"/>
      <c r="F126" s="135"/>
      <c r="G126" s="135"/>
      <c r="H126" s="135"/>
      <c r="I126" s="135"/>
      <c r="J126" s="196">
        <f t="shared" si="2"/>
        <v>0</v>
      </c>
      <c r="K126" s="135"/>
      <c r="L126" s="112"/>
    </row>
    <row r="127" spans="1:12" x14ac:dyDescent="0.25">
      <c r="A127" s="134"/>
      <c r="B127" s="135"/>
      <c r="C127" s="135"/>
      <c r="D127" s="135"/>
      <c r="E127" s="135"/>
      <c r="F127" s="135"/>
      <c r="G127" s="135"/>
      <c r="H127" s="135"/>
      <c r="I127" s="135"/>
      <c r="J127" s="196">
        <f t="shared" si="2"/>
        <v>0</v>
      </c>
      <c r="K127" s="135"/>
      <c r="L127" s="112"/>
    </row>
    <row r="128" spans="1:12" x14ac:dyDescent="0.25">
      <c r="A128" s="134"/>
      <c r="B128" s="135"/>
      <c r="C128" s="135"/>
      <c r="D128" s="135"/>
      <c r="E128" s="135"/>
      <c r="F128" s="135"/>
      <c r="G128" s="135"/>
      <c r="H128" s="135"/>
      <c r="I128" s="135"/>
      <c r="J128" s="196">
        <f t="shared" si="2"/>
        <v>0</v>
      </c>
      <c r="K128" s="135"/>
      <c r="L128" s="112"/>
    </row>
    <row r="129" spans="1:12" x14ac:dyDescent="0.25">
      <c r="A129" s="134"/>
      <c r="B129" s="135"/>
      <c r="C129" s="135"/>
      <c r="D129" s="135"/>
      <c r="E129" s="135"/>
      <c r="F129" s="135"/>
      <c r="G129" s="135"/>
      <c r="H129" s="135"/>
      <c r="I129" s="135"/>
      <c r="J129" s="196">
        <f t="shared" si="2"/>
        <v>0</v>
      </c>
      <c r="K129" s="135"/>
      <c r="L129" s="112"/>
    </row>
    <row r="130" spans="1:12" x14ac:dyDescent="0.25">
      <c r="A130" s="134"/>
      <c r="B130" s="135"/>
      <c r="C130" s="135"/>
      <c r="D130" s="135"/>
      <c r="E130" s="135"/>
      <c r="F130" s="135"/>
      <c r="G130" s="135"/>
      <c r="H130" s="135"/>
      <c r="I130" s="135"/>
      <c r="J130" s="196">
        <f t="shared" si="2"/>
        <v>0</v>
      </c>
      <c r="K130" s="135"/>
      <c r="L130" s="112"/>
    </row>
    <row r="131" spans="1:12" x14ac:dyDescent="0.25">
      <c r="A131" s="134"/>
      <c r="B131" s="135"/>
      <c r="C131" s="135"/>
      <c r="D131" s="135"/>
      <c r="E131" s="135"/>
      <c r="F131" s="135"/>
      <c r="G131" s="135"/>
      <c r="H131" s="135"/>
      <c r="I131" s="135"/>
      <c r="J131" s="196">
        <f t="shared" si="2"/>
        <v>0</v>
      </c>
      <c r="K131" s="135"/>
      <c r="L131" s="112"/>
    </row>
    <row r="132" spans="1:12" x14ac:dyDescent="0.25">
      <c r="A132" s="134"/>
      <c r="B132" s="135"/>
      <c r="C132" s="135"/>
      <c r="D132" s="135"/>
      <c r="E132" s="135"/>
      <c r="F132" s="135"/>
      <c r="G132" s="135"/>
      <c r="H132" s="135"/>
      <c r="I132" s="135"/>
      <c r="J132" s="196">
        <f t="shared" si="2"/>
        <v>0</v>
      </c>
      <c r="K132" s="135"/>
      <c r="L132" s="112"/>
    </row>
    <row r="133" spans="1:12" x14ac:dyDescent="0.25">
      <c r="A133" s="134"/>
      <c r="B133" s="135"/>
      <c r="C133" s="135"/>
      <c r="D133" s="135"/>
      <c r="E133" s="135"/>
      <c r="F133" s="135"/>
      <c r="G133" s="135"/>
      <c r="H133" s="135"/>
      <c r="I133" s="135"/>
      <c r="J133" s="196">
        <f t="shared" si="2"/>
        <v>0</v>
      </c>
      <c r="K133" s="135"/>
      <c r="L133" s="112"/>
    </row>
    <row r="134" spans="1:12" x14ac:dyDescent="0.25">
      <c r="A134" s="134"/>
      <c r="B134" s="135"/>
      <c r="C134" s="135"/>
      <c r="D134" s="135"/>
      <c r="E134" s="135"/>
      <c r="F134" s="135"/>
      <c r="G134" s="135"/>
      <c r="H134" s="135"/>
      <c r="I134" s="135"/>
      <c r="J134" s="196">
        <f t="shared" si="2"/>
        <v>0</v>
      </c>
      <c r="K134" s="135"/>
      <c r="L134" s="112"/>
    </row>
    <row r="135" spans="1:12" x14ac:dyDescent="0.25">
      <c r="A135" s="134"/>
      <c r="B135" s="135"/>
      <c r="C135" s="135"/>
      <c r="D135" s="135"/>
      <c r="E135" s="135"/>
      <c r="F135" s="135"/>
      <c r="G135" s="135"/>
      <c r="H135" s="135"/>
      <c r="I135" s="135"/>
      <c r="J135" s="196">
        <f t="shared" si="2"/>
        <v>0</v>
      </c>
      <c r="K135" s="135"/>
      <c r="L135" s="112"/>
    </row>
    <row r="136" spans="1:12" x14ac:dyDescent="0.25">
      <c r="A136" s="134"/>
      <c r="B136" s="135"/>
      <c r="C136" s="135"/>
      <c r="D136" s="135"/>
      <c r="E136" s="135"/>
      <c r="F136" s="135"/>
      <c r="G136" s="135"/>
      <c r="H136" s="135"/>
      <c r="I136" s="135"/>
      <c r="J136" s="196">
        <f t="shared" si="2"/>
        <v>0</v>
      </c>
      <c r="K136" s="135"/>
      <c r="L136" s="112"/>
    </row>
    <row r="137" spans="1:12" x14ac:dyDescent="0.25">
      <c r="A137" s="134"/>
      <c r="B137" s="135"/>
      <c r="C137" s="135"/>
      <c r="D137" s="135"/>
      <c r="E137" s="135"/>
      <c r="F137" s="135"/>
      <c r="G137" s="135"/>
      <c r="H137" s="135"/>
      <c r="I137" s="135"/>
      <c r="J137" s="196">
        <f t="shared" si="2"/>
        <v>0</v>
      </c>
      <c r="K137" s="135"/>
      <c r="L137" s="112"/>
    </row>
    <row r="138" spans="1:12" x14ac:dyDescent="0.25">
      <c r="A138" s="134"/>
      <c r="B138" s="135"/>
      <c r="C138" s="135"/>
      <c r="D138" s="135"/>
      <c r="E138" s="135"/>
      <c r="F138" s="135"/>
      <c r="G138" s="135"/>
      <c r="H138" s="135"/>
      <c r="I138" s="135"/>
      <c r="J138" s="196">
        <f t="shared" si="2"/>
        <v>0</v>
      </c>
      <c r="K138" s="135"/>
      <c r="L138" s="112"/>
    </row>
    <row r="139" spans="1:12" x14ac:dyDescent="0.25">
      <c r="A139" s="134"/>
      <c r="B139" s="135"/>
      <c r="C139" s="135"/>
      <c r="D139" s="135"/>
      <c r="E139" s="135"/>
      <c r="F139" s="135"/>
      <c r="G139" s="135"/>
      <c r="H139" s="135"/>
      <c r="I139" s="135"/>
      <c r="J139" s="196">
        <f t="shared" si="2"/>
        <v>0</v>
      </c>
      <c r="K139" s="135"/>
      <c r="L139" s="112"/>
    </row>
    <row r="140" spans="1:12" x14ac:dyDescent="0.25">
      <c r="A140" s="134"/>
      <c r="B140" s="135"/>
      <c r="C140" s="135"/>
      <c r="D140" s="135"/>
      <c r="E140" s="135"/>
      <c r="F140" s="135"/>
      <c r="G140" s="135"/>
      <c r="H140" s="135"/>
      <c r="I140" s="135"/>
      <c r="J140" s="196">
        <f t="shared" si="2"/>
        <v>0</v>
      </c>
      <c r="K140" s="135"/>
      <c r="L140" s="112"/>
    </row>
    <row r="141" spans="1:12" x14ac:dyDescent="0.25">
      <c r="A141" s="134"/>
      <c r="B141" s="135"/>
      <c r="C141" s="135"/>
      <c r="D141" s="135"/>
      <c r="E141" s="135"/>
      <c r="F141" s="135"/>
      <c r="G141" s="135"/>
      <c r="H141" s="135"/>
      <c r="I141" s="135"/>
      <c r="J141" s="196">
        <f t="shared" si="2"/>
        <v>0</v>
      </c>
      <c r="K141" s="135"/>
      <c r="L141" s="112"/>
    </row>
    <row r="142" spans="1:12" x14ac:dyDescent="0.25">
      <c r="A142" s="134"/>
      <c r="B142" s="135"/>
      <c r="C142" s="135"/>
      <c r="D142" s="135"/>
      <c r="E142" s="135"/>
      <c r="F142" s="135"/>
      <c r="G142" s="135"/>
      <c r="H142" s="135"/>
      <c r="I142" s="135"/>
      <c r="J142" s="196">
        <f t="shared" si="2"/>
        <v>0</v>
      </c>
      <c r="K142" s="135"/>
      <c r="L142" s="112"/>
    </row>
    <row r="143" spans="1:12" x14ac:dyDescent="0.25">
      <c r="A143" s="134"/>
      <c r="B143" s="135"/>
      <c r="C143" s="135"/>
      <c r="D143" s="135"/>
      <c r="E143" s="135"/>
      <c r="F143" s="135"/>
      <c r="G143" s="135"/>
      <c r="H143" s="135"/>
      <c r="I143" s="135"/>
      <c r="J143" s="196">
        <f t="shared" si="2"/>
        <v>0</v>
      </c>
      <c r="K143" s="135"/>
      <c r="L143" s="112"/>
    </row>
    <row r="144" spans="1:12" x14ac:dyDescent="0.25">
      <c r="A144" s="134"/>
      <c r="B144" s="135"/>
      <c r="C144" s="135"/>
      <c r="D144" s="135"/>
      <c r="E144" s="135"/>
      <c r="F144" s="135"/>
      <c r="G144" s="135"/>
      <c r="H144" s="135"/>
      <c r="I144" s="135"/>
      <c r="J144" s="196">
        <f t="shared" si="2"/>
        <v>0</v>
      </c>
      <c r="K144" s="135"/>
      <c r="L144" s="112"/>
    </row>
    <row r="145" spans="1:12" x14ac:dyDescent="0.25">
      <c r="A145" s="134"/>
      <c r="B145" s="135"/>
      <c r="C145" s="135"/>
      <c r="D145" s="135"/>
      <c r="E145" s="135"/>
      <c r="F145" s="135"/>
      <c r="G145" s="135"/>
      <c r="H145" s="135"/>
      <c r="I145" s="135"/>
      <c r="J145" s="196">
        <f t="shared" si="2"/>
        <v>0</v>
      </c>
      <c r="K145" s="135"/>
      <c r="L145" s="112"/>
    </row>
    <row r="146" spans="1:12" x14ac:dyDescent="0.25">
      <c r="A146" s="134"/>
      <c r="B146" s="135"/>
      <c r="C146" s="135"/>
      <c r="D146" s="135"/>
      <c r="E146" s="135"/>
      <c r="F146" s="135"/>
      <c r="G146" s="135"/>
      <c r="H146" s="135"/>
      <c r="I146" s="135"/>
      <c r="J146" s="196">
        <f t="shared" si="2"/>
        <v>0</v>
      </c>
      <c r="K146" s="135"/>
      <c r="L146" s="112"/>
    </row>
    <row r="147" spans="1:12" x14ac:dyDescent="0.25">
      <c r="A147" s="134"/>
      <c r="B147" s="135"/>
      <c r="C147" s="135"/>
      <c r="D147" s="135"/>
      <c r="E147" s="135"/>
      <c r="F147" s="135"/>
      <c r="G147" s="135"/>
      <c r="H147" s="135"/>
      <c r="I147" s="135"/>
      <c r="J147" s="196">
        <f t="shared" si="2"/>
        <v>0</v>
      </c>
      <c r="K147" s="135"/>
      <c r="L147" s="112"/>
    </row>
    <row r="148" spans="1:12" x14ac:dyDescent="0.25">
      <c r="A148" s="134"/>
      <c r="B148" s="135"/>
      <c r="C148" s="135"/>
      <c r="D148" s="135"/>
      <c r="E148" s="135"/>
      <c r="F148" s="135"/>
      <c r="G148" s="135"/>
      <c r="H148" s="135"/>
      <c r="I148" s="135"/>
      <c r="J148" s="196">
        <f t="shared" si="2"/>
        <v>0</v>
      </c>
      <c r="K148" s="135"/>
      <c r="L148" s="112"/>
    </row>
    <row r="149" spans="1:12" x14ac:dyDescent="0.25">
      <c r="A149" s="134"/>
      <c r="B149" s="135"/>
      <c r="C149" s="135"/>
      <c r="D149" s="135"/>
      <c r="E149" s="135"/>
      <c r="F149" s="135"/>
      <c r="G149" s="135"/>
      <c r="H149" s="135"/>
      <c r="I149" s="135"/>
      <c r="J149" s="196">
        <f t="shared" si="2"/>
        <v>0</v>
      </c>
      <c r="K149" s="135"/>
      <c r="L149" s="112"/>
    </row>
    <row r="150" spans="1:12" x14ac:dyDescent="0.25">
      <c r="A150" s="134"/>
      <c r="B150" s="135"/>
      <c r="C150" s="135"/>
      <c r="D150" s="135"/>
      <c r="E150" s="135"/>
      <c r="F150" s="135"/>
      <c r="G150" s="135"/>
      <c r="H150" s="135"/>
      <c r="I150" s="135"/>
      <c r="J150" s="196">
        <f t="shared" si="2"/>
        <v>0</v>
      </c>
      <c r="K150" s="135"/>
      <c r="L150" s="112"/>
    </row>
    <row r="151" spans="1:12" x14ac:dyDescent="0.25">
      <c r="A151" s="134"/>
      <c r="B151" s="135"/>
      <c r="C151" s="135"/>
      <c r="D151" s="135"/>
      <c r="E151" s="135"/>
      <c r="F151" s="135"/>
      <c r="G151" s="135"/>
      <c r="H151" s="135"/>
      <c r="I151" s="135"/>
      <c r="J151" s="196">
        <f t="shared" si="2"/>
        <v>0</v>
      </c>
      <c r="K151" s="135"/>
      <c r="L151" s="112"/>
    </row>
    <row r="152" spans="1:12" x14ac:dyDescent="0.25">
      <c r="A152" s="134"/>
      <c r="B152" s="135"/>
      <c r="C152" s="135"/>
      <c r="D152" s="135"/>
      <c r="E152" s="135"/>
      <c r="F152" s="135"/>
      <c r="G152" s="135"/>
      <c r="H152" s="135"/>
      <c r="I152" s="135"/>
      <c r="J152" s="196">
        <f t="shared" si="2"/>
        <v>0</v>
      </c>
      <c r="K152" s="135"/>
      <c r="L152" s="112"/>
    </row>
    <row r="153" spans="1:12" x14ac:dyDescent="0.25">
      <c r="A153" s="134"/>
      <c r="B153" s="135"/>
      <c r="C153" s="135"/>
      <c r="D153" s="135"/>
      <c r="E153" s="135"/>
      <c r="F153" s="135"/>
      <c r="G153" s="135"/>
      <c r="H153" s="135"/>
      <c r="I153" s="135"/>
      <c r="J153" s="196">
        <f t="shared" si="2"/>
        <v>0</v>
      </c>
      <c r="K153" s="135"/>
      <c r="L153" s="112"/>
    </row>
    <row r="154" spans="1:12" x14ac:dyDescent="0.25">
      <c r="A154" s="134"/>
      <c r="B154" s="135"/>
      <c r="C154" s="135"/>
      <c r="D154" s="135"/>
      <c r="E154" s="135"/>
      <c r="F154" s="135"/>
      <c r="G154" s="135"/>
      <c r="H154" s="135"/>
      <c r="I154" s="135"/>
      <c r="J154" s="196">
        <f t="shared" si="2"/>
        <v>0</v>
      </c>
      <c r="K154" s="135"/>
      <c r="L154" s="112"/>
    </row>
    <row r="155" spans="1:12" x14ac:dyDescent="0.25">
      <c r="A155" s="134"/>
      <c r="B155" s="135"/>
      <c r="C155" s="135"/>
      <c r="D155" s="135"/>
      <c r="E155" s="135"/>
      <c r="F155" s="135"/>
      <c r="G155" s="135"/>
      <c r="H155" s="135"/>
      <c r="I155" s="135"/>
      <c r="J155" s="196">
        <f t="shared" si="2"/>
        <v>0</v>
      </c>
      <c r="K155" s="135"/>
      <c r="L155" s="112"/>
    </row>
    <row r="156" spans="1:12" x14ac:dyDescent="0.25">
      <c r="A156" s="134"/>
      <c r="B156" s="135"/>
      <c r="C156" s="135"/>
      <c r="D156" s="135"/>
      <c r="E156" s="135"/>
      <c r="F156" s="135"/>
      <c r="G156" s="135"/>
      <c r="H156" s="135"/>
      <c r="I156" s="135"/>
      <c r="J156" s="196">
        <f t="shared" si="2"/>
        <v>0</v>
      </c>
      <c r="K156" s="135"/>
      <c r="L156" s="112"/>
    </row>
    <row r="157" spans="1:12" x14ac:dyDescent="0.25">
      <c r="A157" s="134"/>
      <c r="B157" s="135"/>
      <c r="C157" s="135"/>
      <c r="D157" s="135"/>
      <c r="E157" s="135"/>
      <c r="F157" s="135"/>
      <c r="G157" s="135"/>
      <c r="H157" s="135"/>
      <c r="I157" s="135"/>
      <c r="J157" s="196">
        <f t="shared" si="2"/>
        <v>0</v>
      </c>
      <c r="K157" s="135"/>
      <c r="L157" s="112"/>
    </row>
    <row r="158" spans="1:12" x14ac:dyDescent="0.25">
      <c r="A158" s="134"/>
      <c r="B158" s="135"/>
      <c r="C158" s="135"/>
      <c r="D158" s="135"/>
      <c r="E158" s="135"/>
      <c r="F158" s="135"/>
      <c r="G158" s="135"/>
      <c r="H158" s="135"/>
      <c r="I158" s="135"/>
      <c r="J158" s="196">
        <f t="shared" si="2"/>
        <v>0</v>
      </c>
      <c r="K158" s="135"/>
      <c r="L158" s="112"/>
    </row>
    <row r="159" spans="1:12" x14ac:dyDescent="0.25">
      <c r="A159" s="134"/>
      <c r="B159" s="135"/>
      <c r="C159" s="135"/>
      <c r="D159" s="135"/>
      <c r="E159" s="135"/>
      <c r="F159" s="135"/>
      <c r="G159" s="135"/>
      <c r="H159" s="135"/>
      <c r="I159" s="135"/>
      <c r="J159" s="196">
        <f t="shared" si="2"/>
        <v>0</v>
      </c>
      <c r="K159" s="135"/>
      <c r="L159" s="112"/>
    </row>
    <row r="160" spans="1:12" x14ac:dyDescent="0.25">
      <c r="A160" s="134"/>
      <c r="B160" s="135"/>
      <c r="C160" s="135"/>
      <c r="D160" s="135"/>
      <c r="E160" s="135"/>
      <c r="F160" s="135"/>
      <c r="G160" s="135"/>
      <c r="H160" s="135"/>
      <c r="I160" s="135"/>
      <c r="J160" s="196">
        <f t="shared" si="2"/>
        <v>0</v>
      </c>
      <c r="K160" s="135"/>
      <c r="L160" s="112"/>
    </row>
    <row r="161" spans="1:12" x14ac:dyDescent="0.25">
      <c r="A161" s="134"/>
      <c r="B161" s="135"/>
      <c r="C161" s="135"/>
      <c r="D161" s="135"/>
      <c r="E161" s="135"/>
      <c r="F161" s="135"/>
      <c r="G161" s="135"/>
      <c r="H161" s="135"/>
      <c r="I161" s="135"/>
      <c r="J161" s="196">
        <f t="shared" si="2"/>
        <v>0</v>
      </c>
      <c r="K161" s="135"/>
      <c r="L161" s="112"/>
    </row>
    <row r="162" spans="1:12" x14ac:dyDescent="0.25">
      <c r="A162" s="134"/>
      <c r="B162" s="135"/>
      <c r="C162" s="135"/>
      <c r="D162" s="135"/>
      <c r="E162" s="135"/>
      <c r="F162" s="135"/>
      <c r="G162" s="135"/>
      <c r="H162" s="135"/>
      <c r="I162" s="135"/>
      <c r="J162" s="196">
        <f t="shared" si="2"/>
        <v>0</v>
      </c>
      <c r="K162" s="135"/>
      <c r="L162" s="112"/>
    </row>
    <row r="163" spans="1:12" x14ac:dyDescent="0.25">
      <c r="A163" s="134"/>
      <c r="B163" s="135"/>
      <c r="C163" s="135"/>
      <c r="D163" s="135"/>
      <c r="E163" s="135"/>
      <c r="F163" s="135"/>
      <c r="G163" s="135"/>
      <c r="H163" s="135"/>
      <c r="I163" s="135"/>
      <c r="J163" s="196">
        <f t="shared" si="2"/>
        <v>0</v>
      </c>
      <c r="K163" s="135"/>
      <c r="L163" s="112"/>
    </row>
    <row r="164" spans="1:12" x14ac:dyDescent="0.25">
      <c r="A164" s="134"/>
      <c r="B164" s="135"/>
      <c r="C164" s="135"/>
      <c r="D164" s="135"/>
      <c r="E164" s="135"/>
      <c r="F164" s="135"/>
      <c r="G164" s="135"/>
      <c r="H164" s="135"/>
      <c r="I164" s="135"/>
      <c r="J164" s="196">
        <f t="shared" ref="J164:J227" si="3">NETWORKDAYS(D164,I164)</f>
        <v>0</v>
      </c>
      <c r="K164" s="135"/>
      <c r="L164" s="112"/>
    </row>
    <row r="165" spans="1:12" x14ac:dyDescent="0.25">
      <c r="A165" s="134"/>
      <c r="B165" s="135"/>
      <c r="C165" s="135"/>
      <c r="D165" s="135"/>
      <c r="E165" s="135"/>
      <c r="F165" s="135"/>
      <c r="G165" s="135"/>
      <c r="H165" s="135"/>
      <c r="I165" s="135"/>
      <c r="J165" s="196">
        <f t="shared" si="3"/>
        <v>0</v>
      </c>
      <c r="K165" s="135"/>
      <c r="L165" s="112"/>
    </row>
    <row r="166" spans="1:12" x14ac:dyDescent="0.25">
      <c r="A166" s="134"/>
      <c r="B166" s="135"/>
      <c r="C166" s="135"/>
      <c r="D166" s="135"/>
      <c r="E166" s="135"/>
      <c r="F166" s="135"/>
      <c r="G166" s="135"/>
      <c r="H166" s="135"/>
      <c r="I166" s="135"/>
      <c r="J166" s="196">
        <f t="shared" si="3"/>
        <v>0</v>
      </c>
      <c r="K166" s="135"/>
      <c r="L166" s="112"/>
    </row>
    <row r="167" spans="1:12" x14ac:dyDescent="0.25">
      <c r="A167" s="134"/>
      <c r="B167" s="135"/>
      <c r="C167" s="135"/>
      <c r="D167" s="135"/>
      <c r="E167" s="135"/>
      <c r="F167" s="135"/>
      <c r="G167" s="135"/>
      <c r="H167" s="135"/>
      <c r="I167" s="135"/>
      <c r="J167" s="196">
        <f t="shared" si="3"/>
        <v>0</v>
      </c>
      <c r="K167" s="135"/>
      <c r="L167" s="112"/>
    </row>
    <row r="168" spans="1:12" x14ac:dyDescent="0.25">
      <c r="A168" s="134"/>
      <c r="B168" s="135"/>
      <c r="C168" s="135"/>
      <c r="D168" s="135"/>
      <c r="E168" s="135"/>
      <c r="F168" s="135"/>
      <c r="G168" s="135"/>
      <c r="H168" s="135"/>
      <c r="I168" s="135"/>
      <c r="J168" s="196">
        <f t="shared" si="3"/>
        <v>0</v>
      </c>
      <c r="K168" s="135"/>
      <c r="L168" s="112"/>
    </row>
    <row r="169" spans="1:12" x14ac:dyDescent="0.25">
      <c r="A169" s="134"/>
      <c r="B169" s="135"/>
      <c r="C169" s="135"/>
      <c r="D169" s="135"/>
      <c r="E169" s="135"/>
      <c r="F169" s="135"/>
      <c r="G169" s="135"/>
      <c r="H169" s="135"/>
      <c r="I169" s="135"/>
      <c r="J169" s="196">
        <f t="shared" si="3"/>
        <v>0</v>
      </c>
      <c r="K169" s="135"/>
      <c r="L169" s="112"/>
    </row>
    <row r="170" spans="1:12" x14ac:dyDescent="0.25">
      <c r="A170" s="134"/>
      <c r="B170" s="135"/>
      <c r="C170" s="135"/>
      <c r="D170" s="135"/>
      <c r="E170" s="135"/>
      <c r="F170" s="135"/>
      <c r="G170" s="135"/>
      <c r="H170" s="135"/>
      <c r="I170" s="135"/>
      <c r="J170" s="196">
        <f t="shared" si="3"/>
        <v>0</v>
      </c>
      <c r="K170" s="135"/>
      <c r="L170" s="112"/>
    </row>
    <row r="171" spans="1:12" x14ac:dyDescent="0.25">
      <c r="A171" s="134"/>
      <c r="B171" s="135"/>
      <c r="C171" s="135"/>
      <c r="D171" s="135"/>
      <c r="E171" s="135"/>
      <c r="F171" s="135"/>
      <c r="G171" s="135"/>
      <c r="H171" s="135"/>
      <c r="I171" s="135"/>
      <c r="J171" s="196">
        <f t="shared" si="3"/>
        <v>0</v>
      </c>
      <c r="K171" s="135"/>
      <c r="L171" s="112"/>
    </row>
    <row r="172" spans="1:12" x14ac:dyDescent="0.25">
      <c r="A172" s="134"/>
      <c r="B172" s="135"/>
      <c r="C172" s="135"/>
      <c r="D172" s="135"/>
      <c r="E172" s="135"/>
      <c r="F172" s="135"/>
      <c r="G172" s="135"/>
      <c r="H172" s="135"/>
      <c r="I172" s="135"/>
      <c r="J172" s="196">
        <f t="shared" si="3"/>
        <v>0</v>
      </c>
      <c r="K172" s="135"/>
      <c r="L172" s="112"/>
    </row>
    <row r="173" spans="1:12" x14ac:dyDescent="0.25">
      <c r="A173" s="134"/>
      <c r="B173" s="135"/>
      <c r="C173" s="135"/>
      <c r="D173" s="135"/>
      <c r="E173" s="135"/>
      <c r="F173" s="135"/>
      <c r="G173" s="135"/>
      <c r="H173" s="135"/>
      <c r="I173" s="135"/>
      <c r="J173" s="196">
        <f t="shared" si="3"/>
        <v>0</v>
      </c>
      <c r="K173" s="135"/>
      <c r="L173" s="112"/>
    </row>
    <row r="174" spans="1:12" x14ac:dyDescent="0.25">
      <c r="A174" s="134"/>
      <c r="B174" s="135"/>
      <c r="C174" s="135"/>
      <c r="D174" s="135"/>
      <c r="E174" s="135"/>
      <c r="F174" s="135"/>
      <c r="G174" s="135"/>
      <c r="H174" s="135"/>
      <c r="I174" s="135"/>
      <c r="J174" s="196">
        <f t="shared" si="3"/>
        <v>0</v>
      </c>
      <c r="K174" s="135"/>
      <c r="L174" s="112"/>
    </row>
    <row r="175" spans="1:12" x14ac:dyDescent="0.25">
      <c r="A175" s="134"/>
      <c r="B175" s="135"/>
      <c r="C175" s="135"/>
      <c r="D175" s="135"/>
      <c r="E175" s="135"/>
      <c r="F175" s="135"/>
      <c r="G175" s="135"/>
      <c r="H175" s="135"/>
      <c r="I175" s="135"/>
      <c r="J175" s="196">
        <f t="shared" si="3"/>
        <v>0</v>
      </c>
      <c r="K175" s="135"/>
      <c r="L175" s="112"/>
    </row>
    <row r="176" spans="1:12" x14ac:dyDescent="0.25">
      <c r="A176" s="134"/>
      <c r="B176" s="135"/>
      <c r="C176" s="135"/>
      <c r="D176" s="135"/>
      <c r="E176" s="135"/>
      <c r="F176" s="135"/>
      <c r="G176" s="135"/>
      <c r="H176" s="135"/>
      <c r="I176" s="135"/>
      <c r="J176" s="196">
        <f t="shared" si="3"/>
        <v>0</v>
      </c>
      <c r="K176" s="135"/>
      <c r="L176" s="112"/>
    </row>
    <row r="177" spans="1:12" x14ac:dyDescent="0.25">
      <c r="A177" s="134"/>
      <c r="B177" s="135"/>
      <c r="C177" s="135"/>
      <c r="D177" s="135"/>
      <c r="E177" s="135"/>
      <c r="F177" s="135"/>
      <c r="G177" s="135"/>
      <c r="H177" s="135"/>
      <c r="I177" s="135"/>
      <c r="J177" s="196">
        <f t="shared" si="3"/>
        <v>0</v>
      </c>
      <c r="K177" s="135"/>
      <c r="L177" s="112"/>
    </row>
    <row r="178" spans="1:12" x14ac:dyDescent="0.25">
      <c r="A178" s="134"/>
      <c r="B178" s="135"/>
      <c r="C178" s="135"/>
      <c r="D178" s="135"/>
      <c r="E178" s="135"/>
      <c r="F178" s="135"/>
      <c r="G178" s="135"/>
      <c r="H178" s="135"/>
      <c r="I178" s="135"/>
      <c r="J178" s="196">
        <f t="shared" si="3"/>
        <v>0</v>
      </c>
      <c r="K178" s="135"/>
      <c r="L178" s="112"/>
    </row>
    <row r="179" spans="1:12" x14ac:dyDescent="0.25">
      <c r="A179" s="134"/>
      <c r="B179" s="135"/>
      <c r="C179" s="135"/>
      <c r="D179" s="135"/>
      <c r="E179" s="135"/>
      <c r="F179" s="135"/>
      <c r="G179" s="135"/>
      <c r="H179" s="135"/>
      <c r="I179" s="135"/>
      <c r="J179" s="196">
        <f t="shared" si="3"/>
        <v>0</v>
      </c>
      <c r="K179" s="135"/>
      <c r="L179" s="112"/>
    </row>
    <row r="180" spans="1:12" x14ac:dyDescent="0.25">
      <c r="A180" s="134"/>
      <c r="B180" s="135"/>
      <c r="C180" s="135"/>
      <c r="D180" s="135"/>
      <c r="E180" s="135"/>
      <c r="F180" s="135"/>
      <c r="G180" s="135"/>
      <c r="H180" s="135"/>
      <c r="I180" s="135"/>
      <c r="J180" s="196">
        <f t="shared" si="3"/>
        <v>0</v>
      </c>
      <c r="K180" s="135"/>
      <c r="L180" s="112"/>
    </row>
    <row r="181" spans="1:12" x14ac:dyDescent="0.25">
      <c r="A181" s="134"/>
      <c r="B181" s="135"/>
      <c r="C181" s="135"/>
      <c r="D181" s="135"/>
      <c r="E181" s="135"/>
      <c r="F181" s="135"/>
      <c r="G181" s="135"/>
      <c r="H181" s="135"/>
      <c r="I181" s="135"/>
      <c r="J181" s="196">
        <f t="shared" si="3"/>
        <v>0</v>
      </c>
      <c r="K181" s="135"/>
      <c r="L181" s="112"/>
    </row>
    <row r="182" spans="1:12" x14ac:dyDescent="0.25">
      <c r="A182" s="134"/>
      <c r="B182" s="135"/>
      <c r="C182" s="135"/>
      <c r="D182" s="135"/>
      <c r="E182" s="135"/>
      <c r="F182" s="135"/>
      <c r="G182" s="135"/>
      <c r="H182" s="135"/>
      <c r="I182" s="135"/>
      <c r="J182" s="196">
        <f t="shared" si="3"/>
        <v>0</v>
      </c>
      <c r="K182" s="135"/>
      <c r="L182" s="112"/>
    </row>
    <row r="183" spans="1:12" x14ac:dyDescent="0.25">
      <c r="A183" s="134"/>
      <c r="B183" s="135"/>
      <c r="C183" s="135"/>
      <c r="D183" s="135"/>
      <c r="E183" s="135"/>
      <c r="F183" s="135"/>
      <c r="G183" s="135"/>
      <c r="H183" s="135"/>
      <c r="I183" s="135"/>
      <c r="J183" s="196">
        <f t="shared" si="3"/>
        <v>0</v>
      </c>
      <c r="K183" s="135"/>
      <c r="L183" s="112"/>
    </row>
    <row r="184" spans="1:12" x14ac:dyDescent="0.25">
      <c r="A184" s="134"/>
      <c r="B184" s="135"/>
      <c r="C184" s="135"/>
      <c r="D184" s="135"/>
      <c r="E184" s="135"/>
      <c r="F184" s="135"/>
      <c r="G184" s="135"/>
      <c r="H184" s="135"/>
      <c r="I184" s="135"/>
      <c r="J184" s="196">
        <f t="shared" si="3"/>
        <v>0</v>
      </c>
      <c r="K184" s="135"/>
      <c r="L184" s="112"/>
    </row>
    <row r="185" spans="1:12" x14ac:dyDescent="0.25">
      <c r="A185" s="134"/>
      <c r="B185" s="135"/>
      <c r="C185" s="135"/>
      <c r="D185" s="135"/>
      <c r="E185" s="135"/>
      <c r="F185" s="135"/>
      <c r="G185" s="135"/>
      <c r="H185" s="135"/>
      <c r="I185" s="135"/>
      <c r="J185" s="196">
        <f t="shared" si="3"/>
        <v>0</v>
      </c>
      <c r="K185" s="135"/>
      <c r="L185" s="112"/>
    </row>
    <row r="186" spans="1:12" x14ac:dyDescent="0.25">
      <c r="A186" s="134"/>
      <c r="B186" s="135"/>
      <c r="C186" s="135"/>
      <c r="D186" s="135"/>
      <c r="E186" s="135"/>
      <c r="F186" s="135"/>
      <c r="G186" s="135"/>
      <c r="H186" s="135"/>
      <c r="I186" s="135"/>
      <c r="J186" s="196">
        <f t="shared" si="3"/>
        <v>0</v>
      </c>
      <c r="K186" s="135"/>
      <c r="L186" s="112"/>
    </row>
    <row r="187" spans="1:12" x14ac:dyDescent="0.25">
      <c r="A187" s="134"/>
      <c r="B187" s="135"/>
      <c r="C187" s="135"/>
      <c r="D187" s="135"/>
      <c r="E187" s="135"/>
      <c r="F187" s="135"/>
      <c r="G187" s="135"/>
      <c r="H187" s="135"/>
      <c r="I187" s="135"/>
      <c r="J187" s="196">
        <f t="shared" si="3"/>
        <v>0</v>
      </c>
      <c r="K187" s="135"/>
      <c r="L187" s="112"/>
    </row>
    <row r="188" spans="1:12" x14ac:dyDescent="0.25">
      <c r="A188" s="134"/>
      <c r="B188" s="135"/>
      <c r="C188" s="135"/>
      <c r="D188" s="135"/>
      <c r="E188" s="135"/>
      <c r="F188" s="135"/>
      <c r="G188" s="135"/>
      <c r="H188" s="135"/>
      <c r="I188" s="135"/>
      <c r="J188" s="196">
        <f t="shared" si="3"/>
        <v>0</v>
      </c>
      <c r="K188" s="135"/>
      <c r="L188" s="112"/>
    </row>
    <row r="189" spans="1:12" x14ac:dyDescent="0.25">
      <c r="A189" s="134"/>
      <c r="B189" s="135"/>
      <c r="C189" s="135"/>
      <c r="D189" s="135"/>
      <c r="E189" s="135"/>
      <c r="F189" s="135"/>
      <c r="G189" s="135"/>
      <c r="H189" s="135"/>
      <c r="I189" s="135"/>
      <c r="J189" s="196">
        <f t="shared" si="3"/>
        <v>0</v>
      </c>
      <c r="K189" s="135"/>
      <c r="L189" s="112"/>
    </row>
    <row r="190" spans="1:12" x14ac:dyDescent="0.25">
      <c r="A190" s="134"/>
      <c r="B190" s="135"/>
      <c r="C190" s="135"/>
      <c r="D190" s="135"/>
      <c r="E190" s="135"/>
      <c r="F190" s="135"/>
      <c r="G190" s="135"/>
      <c r="H190" s="135"/>
      <c r="I190" s="135"/>
      <c r="J190" s="196">
        <f t="shared" si="3"/>
        <v>0</v>
      </c>
      <c r="K190" s="135"/>
      <c r="L190" s="112"/>
    </row>
    <row r="191" spans="1:12" x14ac:dyDescent="0.25">
      <c r="A191" s="134"/>
      <c r="B191" s="135"/>
      <c r="C191" s="135"/>
      <c r="D191" s="135"/>
      <c r="E191" s="135"/>
      <c r="F191" s="135"/>
      <c r="G191" s="135"/>
      <c r="H191" s="135"/>
      <c r="I191" s="135"/>
      <c r="J191" s="196">
        <f t="shared" si="3"/>
        <v>0</v>
      </c>
      <c r="K191" s="135"/>
      <c r="L191" s="112"/>
    </row>
    <row r="192" spans="1:12" x14ac:dyDescent="0.25">
      <c r="A192" s="134"/>
      <c r="B192" s="135"/>
      <c r="C192" s="135"/>
      <c r="D192" s="135"/>
      <c r="E192" s="135"/>
      <c r="F192" s="135"/>
      <c r="G192" s="135"/>
      <c r="H192" s="135"/>
      <c r="I192" s="135"/>
      <c r="J192" s="196">
        <f t="shared" si="3"/>
        <v>0</v>
      </c>
      <c r="K192" s="135"/>
      <c r="L192" s="112"/>
    </row>
    <row r="193" spans="1:12" x14ac:dyDescent="0.25">
      <c r="A193" s="134"/>
      <c r="B193" s="135"/>
      <c r="C193" s="135"/>
      <c r="D193" s="135"/>
      <c r="E193" s="135"/>
      <c r="F193" s="135"/>
      <c r="G193" s="135"/>
      <c r="H193" s="135"/>
      <c r="I193" s="135"/>
      <c r="J193" s="196">
        <f t="shared" si="3"/>
        <v>0</v>
      </c>
      <c r="K193" s="135"/>
      <c r="L193" s="112"/>
    </row>
    <row r="194" spans="1:12" x14ac:dyDescent="0.25">
      <c r="A194" s="134"/>
      <c r="B194" s="135"/>
      <c r="C194" s="135"/>
      <c r="D194" s="135"/>
      <c r="E194" s="135"/>
      <c r="F194" s="135"/>
      <c r="G194" s="135"/>
      <c r="H194" s="135"/>
      <c r="I194" s="135"/>
      <c r="J194" s="196">
        <f t="shared" si="3"/>
        <v>0</v>
      </c>
      <c r="K194" s="135"/>
      <c r="L194" s="112"/>
    </row>
    <row r="195" spans="1:12" x14ac:dyDescent="0.25">
      <c r="A195" s="134"/>
      <c r="B195" s="135"/>
      <c r="C195" s="135"/>
      <c r="D195" s="135"/>
      <c r="E195" s="135"/>
      <c r="F195" s="135"/>
      <c r="G195" s="135"/>
      <c r="H195" s="135"/>
      <c r="I195" s="135"/>
      <c r="J195" s="196">
        <f t="shared" si="3"/>
        <v>0</v>
      </c>
      <c r="K195" s="135"/>
      <c r="L195" s="112"/>
    </row>
    <row r="196" spans="1:12" x14ac:dyDescent="0.25">
      <c r="A196" s="134"/>
      <c r="B196" s="135"/>
      <c r="C196" s="135"/>
      <c r="D196" s="135"/>
      <c r="E196" s="135"/>
      <c r="F196" s="135"/>
      <c r="G196" s="135"/>
      <c r="H196" s="135"/>
      <c r="I196" s="135"/>
      <c r="J196" s="196">
        <f t="shared" si="3"/>
        <v>0</v>
      </c>
      <c r="K196" s="135"/>
      <c r="L196" s="112"/>
    </row>
    <row r="197" spans="1:12" x14ac:dyDescent="0.25">
      <c r="A197" s="134"/>
      <c r="B197" s="135"/>
      <c r="C197" s="135"/>
      <c r="D197" s="135"/>
      <c r="E197" s="135"/>
      <c r="F197" s="135"/>
      <c r="G197" s="135"/>
      <c r="H197" s="135"/>
      <c r="I197" s="135"/>
      <c r="J197" s="196">
        <f t="shared" si="3"/>
        <v>0</v>
      </c>
      <c r="K197" s="135"/>
      <c r="L197" s="112"/>
    </row>
    <row r="198" spans="1:12" x14ac:dyDescent="0.25">
      <c r="A198" s="134"/>
      <c r="B198" s="135"/>
      <c r="C198" s="135"/>
      <c r="D198" s="135"/>
      <c r="E198" s="135"/>
      <c r="F198" s="135"/>
      <c r="G198" s="135"/>
      <c r="H198" s="135"/>
      <c r="I198" s="135"/>
      <c r="J198" s="196">
        <f t="shared" si="3"/>
        <v>0</v>
      </c>
      <c r="K198" s="135"/>
      <c r="L198" s="112"/>
    </row>
    <row r="199" spans="1:12" x14ac:dyDescent="0.25">
      <c r="A199" s="134"/>
      <c r="B199" s="135"/>
      <c r="C199" s="135"/>
      <c r="D199" s="135"/>
      <c r="E199" s="135"/>
      <c r="F199" s="135"/>
      <c r="G199" s="135"/>
      <c r="H199" s="135"/>
      <c r="I199" s="135"/>
      <c r="J199" s="196">
        <f t="shared" si="3"/>
        <v>0</v>
      </c>
      <c r="K199" s="135"/>
      <c r="L199" s="112"/>
    </row>
    <row r="200" spans="1:12" x14ac:dyDescent="0.25">
      <c r="A200" s="134"/>
      <c r="B200" s="135"/>
      <c r="C200" s="135"/>
      <c r="D200" s="135"/>
      <c r="E200" s="135"/>
      <c r="F200" s="135"/>
      <c r="G200" s="135"/>
      <c r="H200" s="135"/>
      <c r="I200" s="135"/>
      <c r="J200" s="196">
        <f t="shared" si="3"/>
        <v>0</v>
      </c>
      <c r="K200" s="135"/>
      <c r="L200" s="112"/>
    </row>
    <row r="201" spans="1:12" x14ac:dyDescent="0.25">
      <c r="A201" s="134"/>
      <c r="B201" s="135"/>
      <c r="C201" s="135"/>
      <c r="D201" s="135"/>
      <c r="E201" s="135"/>
      <c r="F201" s="135"/>
      <c r="G201" s="135"/>
      <c r="H201" s="135"/>
      <c r="I201" s="135"/>
      <c r="J201" s="196">
        <f t="shared" si="3"/>
        <v>0</v>
      </c>
      <c r="K201" s="135"/>
      <c r="L201" s="112"/>
    </row>
    <row r="202" spans="1:12" x14ac:dyDescent="0.25">
      <c r="A202" s="134"/>
      <c r="B202" s="135"/>
      <c r="C202" s="135"/>
      <c r="D202" s="135"/>
      <c r="E202" s="135"/>
      <c r="F202" s="135"/>
      <c r="G202" s="135"/>
      <c r="H202" s="135"/>
      <c r="I202" s="135"/>
      <c r="J202" s="196">
        <f t="shared" si="3"/>
        <v>0</v>
      </c>
      <c r="K202" s="135"/>
      <c r="L202" s="112"/>
    </row>
    <row r="203" spans="1:12" x14ac:dyDescent="0.25">
      <c r="A203" s="134"/>
      <c r="B203" s="135"/>
      <c r="C203" s="135"/>
      <c r="D203" s="135"/>
      <c r="E203" s="135"/>
      <c r="F203" s="135"/>
      <c r="G203" s="135"/>
      <c r="H203" s="135"/>
      <c r="I203" s="135"/>
      <c r="J203" s="196">
        <f t="shared" si="3"/>
        <v>0</v>
      </c>
      <c r="K203" s="135"/>
      <c r="L203" s="112"/>
    </row>
    <row r="204" spans="1:12" x14ac:dyDescent="0.25">
      <c r="A204" s="134"/>
      <c r="B204" s="135"/>
      <c r="C204" s="135"/>
      <c r="D204" s="135"/>
      <c r="E204" s="135"/>
      <c r="F204" s="135"/>
      <c r="G204" s="135"/>
      <c r="H204" s="135"/>
      <c r="I204" s="135"/>
      <c r="J204" s="196">
        <f t="shared" si="3"/>
        <v>0</v>
      </c>
      <c r="K204" s="135"/>
      <c r="L204" s="112"/>
    </row>
    <row r="205" spans="1:12" x14ac:dyDescent="0.25">
      <c r="A205" s="134"/>
      <c r="B205" s="135"/>
      <c r="C205" s="135"/>
      <c r="D205" s="135"/>
      <c r="E205" s="135"/>
      <c r="F205" s="135"/>
      <c r="G205" s="135"/>
      <c r="H205" s="135"/>
      <c r="I205" s="135"/>
      <c r="J205" s="196">
        <f t="shared" si="3"/>
        <v>0</v>
      </c>
      <c r="K205" s="135"/>
      <c r="L205" s="112"/>
    </row>
    <row r="206" spans="1:12" x14ac:dyDescent="0.25">
      <c r="A206" s="134"/>
      <c r="B206" s="135"/>
      <c r="C206" s="135"/>
      <c r="D206" s="135"/>
      <c r="E206" s="135"/>
      <c r="F206" s="135"/>
      <c r="G206" s="135"/>
      <c r="H206" s="135"/>
      <c r="I206" s="135"/>
      <c r="J206" s="196">
        <f t="shared" si="3"/>
        <v>0</v>
      </c>
      <c r="K206" s="135"/>
      <c r="L206" s="112"/>
    </row>
    <row r="207" spans="1:12" x14ac:dyDescent="0.25">
      <c r="A207" s="134"/>
      <c r="B207" s="135"/>
      <c r="C207" s="135"/>
      <c r="D207" s="135"/>
      <c r="E207" s="135"/>
      <c r="F207" s="135"/>
      <c r="G207" s="135"/>
      <c r="H207" s="135"/>
      <c r="I207" s="135"/>
      <c r="J207" s="196">
        <f t="shared" si="3"/>
        <v>0</v>
      </c>
      <c r="K207" s="135"/>
      <c r="L207" s="112"/>
    </row>
    <row r="208" spans="1:12" x14ac:dyDescent="0.25">
      <c r="A208" s="134"/>
      <c r="B208" s="135"/>
      <c r="C208" s="135"/>
      <c r="D208" s="135"/>
      <c r="E208" s="135"/>
      <c r="F208" s="135"/>
      <c r="G208" s="135"/>
      <c r="H208" s="135"/>
      <c r="I208" s="135"/>
      <c r="J208" s="196">
        <f t="shared" si="3"/>
        <v>0</v>
      </c>
      <c r="K208" s="135"/>
      <c r="L208" s="112"/>
    </row>
    <row r="209" spans="1:12" x14ac:dyDescent="0.25">
      <c r="A209" s="134"/>
      <c r="B209" s="135"/>
      <c r="C209" s="135"/>
      <c r="D209" s="135"/>
      <c r="E209" s="135"/>
      <c r="F209" s="135"/>
      <c r="G209" s="135"/>
      <c r="H209" s="135"/>
      <c r="I209" s="135"/>
      <c r="J209" s="196">
        <f t="shared" si="3"/>
        <v>0</v>
      </c>
      <c r="K209" s="135"/>
      <c r="L209" s="112"/>
    </row>
    <row r="210" spans="1:12" x14ac:dyDescent="0.25">
      <c r="A210" s="134"/>
      <c r="B210" s="135"/>
      <c r="C210" s="135"/>
      <c r="D210" s="135"/>
      <c r="E210" s="135"/>
      <c r="F210" s="135"/>
      <c r="G210" s="135"/>
      <c r="H210" s="135"/>
      <c r="I210" s="135"/>
      <c r="J210" s="196">
        <f t="shared" si="3"/>
        <v>0</v>
      </c>
      <c r="K210" s="135"/>
      <c r="L210" s="112"/>
    </row>
    <row r="211" spans="1:12" x14ac:dyDescent="0.25">
      <c r="A211" s="134"/>
      <c r="B211" s="135"/>
      <c r="C211" s="135"/>
      <c r="D211" s="135"/>
      <c r="E211" s="135"/>
      <c r="F211" s="135"/>
      <c r="G211" s="135"/>
      <c r="H211" s="135"/>
      <c r="I211" s="135"/>
      <c r="J211" s="196">
        <f t="shared" si="3"/>
        <v>0</v>
      </c>
      <c r="K211" s="135"/>
      <c r="L211" s="112"/>
    </row>
    <row r="212" spans="1:12" x14ac:dyDescent="0.25">
      <c r="A212" s="134"/>
      <c r="B212" s="135"/>
      <c r="C212" s="135"/>
      <c r="D212" s="135"/>
      <c r="E212" s="135"/>
      <c r="F212" s="135"/>
      <c r="G212" s="135"/>
      <c r="H212" s="135"/>
      <c r="I212" s="135"/>
      <c r="J212" s="196">
        <f t="shared" si="3"/>
        <v>0</v>
      </c>
      <c r="K212" s="135"/>
      <c r="L212" s="112"/>
    </row>
    <row r="213" spans="1:12" x14ac:dyDescent="0.25">
      <c r="A213" s="134"/>
      <c r="B213" s="135"/>
      <c r="C213" s="135"/>
      <c r="D213" s="135"/>
      <c r="E213" s="135"/>
      <c r="F213" s="135"/>
      <c r="G213" s="135"/>
      <c r="H213" s="135"/>
      <c r="I213" s="135"/>
      <c r="J213" s="196">
        <f t="shared" si="3"/>
        <v>0</v>
      </c>
      <c r="K213" s="135"/>
      <c r="L213" s="112"/>
    </row>
    <row r="214" spans="1:12" x14ac:dyDescent="0.25">
      <c r="A214" s="134"/>
      <c r="B214" s="135"/>
      <c r="C214" s="135"/>
      <c r="D214" s="135"/>
      <c r="E214" s="135"/>
      <c r="F214" s="135"/>
      <c r="G214" s="135"/>
      <c r="H214" s="135"/>
      <c r="I214" s="135"/>
      <c r="J214" s="196">
        <f t="shared" si="3"/>
        <v>0</v>
      </c>
      <c r="K214" s="135"/>
      <c r="L214" s="112"/>
    </row>
    <row r="215" spans="1:12" x14ac:dyDescent="0.25">
      <c r="A215" s="134"/>
      <c r="B215" s="135"/>
      <c r="C215" s="135"/>
      <c r="D215" s="135"/>
      <c r="E215" s="135"/>
      <c r="F215" s="135"/>
      <c r="G215" s="135"/>
      <c r="H215" s="135"/>
      <c r="I215" s="135"/>
      <c r="J215" s="196">
        <f t="shared" si="3"/>
        <v>0</v>
      </c>
      <c r="K215" s="135"/>
      <c r="L215" s="112"/>
    </row>
    <row r="216" spans="1:12" x14ac:dyDescent="0.25">
      <c r="A216" s="134"/>
      <c r="B216" s="135"/>
      <c r="C216" s="135"/>
      <c r="D216" s="135"/>
      <c r="E216" s="135"/>
      <c r="F216" s="135"/>
      <c r="G216" s="135"/>
      <c r="H216" s="135"/>
      <c r="I216" s="135"/>
      <c r="J216" s="196">
        <f t="shared" si="3"/>
        <v>0</v>
      </c>
      <c r="K216" s="135"/>
      <c r="L216" s="112"/>
    </row>
    <row r="217" spans="1:12" x14ac:dyDescent="0.25">
      <c r="A217" s="134"/>
      <c r="B217" s="135"/>
      <c r="C217" s="135"/>
      <c r="D217" s="135"/>
      <c r="E217" s="135"/>
      <c r="F217" s="135"/>
      <c r="G217" s="135"/>
      <c r="H217" s="135"/>
      <c r="I217" s="135"/>
      <c r="J217" s="196">
        <f t="shared" si="3"/>
        <v>0</v>
      </c>
      <c r="K217" s="135"/>
      <c r="L217" s="112"/>
    </row>
    <row r="218" spans="1:12" x14ac:dyDescent="0.25">
      <c r="A218" s="134"/>
      <c r="B218" s="135"/>
      <c r="C218" s="135"/>
      <c r="D218" s="135"/>
      <c r="E218" s="135"/>
      <c r="F218" s="135"/>
      <c r="G218" s="135"/>
      <c r="H218" s="135"/>
      <c r="I218" s="135"/>
      <c r="J218" s="196">
        <f t="shared" si="3"/>
        <v>0</v>
      </c>
      <c r="K218" s="135"/>
      <c r="L218" s="112"/>
    </row>
    <row r="219" spans="1:12" x14ac:dyDescent="0.25">
      <c r="A219" s="134"/>
      <c r="B219" s="135"/>
      <c r="C219" s="135"/>
      <c r="D219" s="135"/>
      <c r="E219" s="135"/>
      <c r="F219" s="135"/>
      <c r="G219" s="135"/>
      <c r="H219" s="135"/>
      <c r="I219" s="135"/>
      <c r="J219" s="196">
        <f t="shared" si="3"/>
        <v>0</v>
      </c>
      <c r="K219" s="135"/>
      <c r="L219" s="112"/>
    </row>
    <row r="220" spans="1:12" x14ac:dyDescent="0.25">
      <c r="A220" s="134"/>
      <c r="B220" s="135"/>
      <c r="C220" s="135"/>
      <c r="D220" s="135"/>
      <c r="E220" s="135"/>
      <c r="F220" s="135"/>
      <c r="G220" s="135"/>
      <c r="H220" s="135"/>
      <c r="I220" s="135"/>
      <c r="J220" s="196">
        <f t="shared" si="3"/>
        <v>0</v>
      </c>
      <c r="K220" s="135"/>
      <c r="L220" s="112"/>
    </row>
    <row r="221" spans="1:12" x14ac:dyDescent="0.25">
      <c r="A221" s="134"/>
      <c r="B221" s="135"/>
      <c r="C221" s="135"/>
      <c r="D221" s="135"/>
      <c r="E221" s="135"/>
      <c r="F221" s="135"/>
      <c r="G221" s="135"/>
      <c r="H221" s="135"/>
      <c r="I221" s="135"/>
      <c r="J221" s="196">
        <f t="shared" si="3"/>
        <v>0</v>
      </c>
      <c r="K221" s="135"/>
      <c r="L221" s="112"/>
    </row>
    <row r="222" spans="1:12" x14ac:dyDescent="0.25">
      <c r="A222" s="134"/>
      <c r="B222" s="135"/>
      <c r="C222" s="135"/>
      <c r="D222" s="135"/>
      <c r="E222" s="135"/>
      <c r="F222" s="135"/>
      <c r="G222" s="135"/>
      <c r="H222" s="135"/>
      <c r="I222" s="135"/>
      <c r="J222" s="196">
        <f t="shared" si="3"/>
        <v>0</v>
      </c>
      <c r="K222" s="135"/>
      <c r="L222" s="112"/>
    </row>
    <row r="223" spans="1:12" x14ac:dyDescent="0.25">
      <c r="A223" s="134"/>
      <c r="B223" s="135"/>
      <c r="C223" s="135"/>
      <c r="D223" s="135"/>
      <c r="E223" s="135"/>
      <c r="F223" s="135"/>
      <c r="G223" s="135"/>
      <c r="H223" s="135"/>
      <c r="I223" s="135"/>
      <c r="J223" s="196">
        <f t="shared" si="3"/>
        <v>0</v>
      </c>
      <c r="K223" s="135"/>
      <c r="L223" s="112"/>
    </row>
    <row r="224" spans="1:12" x14ac:dyDescent="0.25">
      <c r="A224" s="134"/>
      <c r="B224" s="135"/>
      <c r="C224" s="135"/>
      <c r="D224" s="135"/>
      <c r="E224" s="135"/>
      <c r="F224" s="135"/>
      <c r="G224" s="135"/>
      <c r="H224" s="135"/>
      <c r="I224" s="135"/>
      <c r="J224" s="196">
        <f t="shared" si="3"/>
        <v>0</v>
      </c>
      <c r="K224" s="135"/>
      <c r="L224" s="112"/>
    </row>
    <row r="225" spans="1:12" x14ac:dyDescent="0.25">
      <c r="A225" s="134"/>
      <c r="B225" s="135"/>
      <c r="C225" s="135"/>
      <c r="D225" s="135"/>
      <c r="E225" s="135"/>
      <c r="F225" s="135"/>
      <c r="G225" s="135"/>
      <c r="H225" s="135"/>
      <c r="I225" s="135"/>
      <c r="J225" s="196">
        <f t="shared" si="3"/>
        <v>0</v>
      </c>
      <c r="K225" s="135"/>
      <c r="L225" s="112"/>
    </row>
    <row r="226" spans="1:12" x14ac:dyDescent="0.25">
      <c r="A226" s="134"/>
      <c r="B226" s="135"/>
      <c r="C226" s="135"/>
      <c r="D226" s="135"/>
      <c r="E226" s="135"/>
      <c r="F226" s="135"/>
      <c r="G226" s="135"/>
      <c r="H226" s="135"/>
      <c r="I226" s="135"/>
      <c r="J226" s="196">
        <f t="shared" si="3"/>
        <v>0</v>
      </c>
      <c r="K226" s="135"/>
      <c r="L226" s="112"/>
    </row>
    <row r="227" spans="1:12" x14ac:dyDescent="0.25">
      <c r="A227" s="134"/>
      <c r="B227" s="135"/>
      <c r="C227" s="135"/>
      <c r="D227" s="135"/>
      <c r="E227" s="135"/>
      <c r="F227" s="135"/>
      <c r="G227" s="135"/>
      <c r="H227" s="135"/>
      <c r="I227" s="135"/>
      <c r="J227" s="196">
        <f t="shared" si="3"/>
        <v>0</v>
      </c>
      <c r="K227" s="135"/>
      <c r="L227" s="112"/>
    </row>
    <row r="228" spans="1:12" x14ac:dyDescent="0.25">
      <c r="A228" s="134"/>
      <c r="B228" s="135"/>
      <c r="C228" s="135"/>
      <c r="D228" s="135"/>
      <c r="E228" s="135"/>
      <c r="F228" s="135"/>
      <c r="G228" s="135"/>
      <c r="H228" s="135"/>
      <c r="I228" s="135"/>
      <c r="J228" s="196">
        <f t="shared" ref="J228:J291" si="4">NETWORKDAYS(D228,I228)</f>
        <v>0</v>
      </c>
      <c r="K228" s="135"/>
      <c r="L228" s="112"/>
    </row>
    <row r="229" spans="1:12" x14ac:dyDescent="0.25">
      <c r="A229" s="134"/>
      <c r="B229" s="135"/>
      <c r="C229" s="135"/>
      <c r="D229" s="135"/>
      <c r="E229" s="135"/>
      <c r="F229" s="135"/>
      <c r="G229" s="135"/>
      <c r="H229" s="135"/>
      <c r="I229" s="135"/>
      <c r="J229" s="196">
        <f t="shared" si="4"/>
        <v>0</v>
      </c>
      <c r="K229" s="135"/>
      <c r="L229" s="112"/>
    </row>
    <row r="230" spans="1:12" x14ac:dyDescent="0.25">
      <c r="A230" s="134"/>
      <c r="B230" s="135"/>
      <c r="C230" s="135"/>
      <c r="D230" s="135"/>
      <c r="E230" s="135"/>
      <c r="F230" s="135"/>
      <c r="G230" s="135"/>
      <c r="H230" s="135"/>
      <c r="I230" s="135"/>
      <c r="J230" s="196">
        <f t="shared" si="4"/>
        <v>0</v>
      </c>
      <c r="K230" s="135"/>
      <c r="L230" s="112"/>
    </row>
    <row r="231" spans="1:12" x14ac:dyDescent="0.25">
      <c r="A231" s="134"/>
      <c r="B231" s="135"/>
      <c r="C231" s="135"/>
      <c r="D231" s="135"/>
      <c r="E231" s="135"/>
      <c r="F231" s="135"/>
      <c r="G231" s="135"/>
      <c r="H231" s="135"/>
      <c r="I231" s="135"/>
      <c r="J231" s="196">
        <f t="shared" si="4"/>
        <v>0</v>
      </c>
      <c r="K231" s="135"/>
      <c r="L231" s="112"/>
    </row>
    <row r="232" spans="1:12" x14ac:dyDescent="0.25">
      <c r="A232" s="134"/>
      <c r="B232" s="135"/>
      <c r="C232" s="135"/>
      <c r="D232" s="135"/>
      <c r="E232" s="135"/>
      <c r="F232" s="135"/>
      <c r="G232" s="135"/>
      <c r="H232" s="135"/>
      <c r="I232" s="135"/>
      <c r="J232" s="196">
        <f t="shared" si="4"/>
        <v>0</v>
      </c>
      <c r="K232" s="135"/>
      <c r="L232" s="112"/>
    </row>
    <row r="233" spans="1:12" x14ac:dyDescent="0.25">
      <c r="A233" s="134"/>
      <c r="B233" s="135"/>
      <c r="C233" s="135"/>
      <c r="D233" s="135"/>
      <c r="E233" s="135"/>
      <c r="F233" s="135"/>
      <c r="G233" s="135"/>
      <c r="H233" s="135"/>
      <c r="I233" s="135"/>
      <c r="J233" s="196">
        <f t="shared" si="4"/>
        <v>0</v>
      </c>
      <c r="K233" s="135"/>
      <c r="L233" s="112"/>
    </row>
    <row r="234" spans="1:12" x14ac:dyDescent="0.25">
      <c r="A234" s="134"/>
      <c r="B234" s="135"/>
      <c r="C234" s="135"/>
      <c r="D234" s="135"/>
      <c r="E234" s="135"/>
      <c r="F234" s="135"/>
      <c r="G234" s="135"/>
      <c r="H234" s="135"/>
      <c r="I234" s="135"/>
      <c r="J234" s="196">
        <f t="shared" si="4"/>
        <v>0</v>
      </c>
      <c r="K234" s="135"/>
      <c r="L234" s="112"/>
    </row>
    <row r="235" spans="1:12" x14ac:dyDescent="0.25">
      <c r="A235" s="134"/>
      <c r="B235" s="135"/>
      <c r="C235" s="135"/>
      <c r="D235" s="135"/>
      <c r="E235" s="135"/>
      <c r="F235" s="135"/>
      <c r="G235" s="135"/>
      <c r="H235" s="135"/>
      <c r="I235" s="135"/>
      <c r="J235" s="196">
        <f t="shared" si="4"/>
        <v>0</v>
      </c>
      <c r="K235" s="135"/>
      <c r="L235" s="112"/>
    </row>
    <row r="236" spans="1:12" x14ac:dyDescent="0.25">
      <c r="A236" s="134"/>
      <c r="B236" s="135"/>
      <c r="C236" s="135"/>
      <c r="D236" s="135"/>
      <c r="E236" s="135"/>
      <c r="F236" s="135"/>
      <c r="G236" s="135"/>
      <c r="H236" s="135"/>
      <c r="I236" s="135"/>
      <c r="J236" s="196">
        <f t="shared" si="4"/>
        <v>0</v>
      </c>
      <c r="K236" s="135"/>
      <c r="L236" s="112"/>
    </row>
    <row r="237" spans="1:12" x14ac:dyDescent="0.25">
      <c r="A237" s="134"/>
      <c r="B237" s="135"/>
      <c r="C237" s="135"/>
      <c r="D237" s="135"/>
      <c r="E237" s="135"/>
      <c r="F237" s="135"/>
      <c r="G237" s="135"/>
      <c r="H237" s="135"/>
      <c r="I237" s="135"/>
      <c r="J237" s="196">
        <f t="shared" si="4"/>
        <v>0</v>
      </c>
      <c r="K237" s="135"/>
      <c r="L237" s="112"/>
    </row>
    <row r="238" spans="1:12" x14ac:dyDescent="0.25">
      <c r="A238" s="134"/>
      <c r="B238" s="135"/>
      <c r="C238" s="135"/>
      <c r="D238" s="135"/>
      <c r="E238" s="135"/>
      <c r="F238" s="135"/>
      <c r="G238" s="135"/>
      <c r="H238" s="135"/>
      <c r="I238" s="135"/>
      <c r="J238" s="196">
        <f t="shared" si="4"/>
        <v>0</v>
      </c>
      <c r="K238" s="135"/>
      <c r="L238" s="112"/>
    </row>
    <row r="239" spans="1:12" x14ac:dyDescent="0.25">
      <c r="A239" s="134"/>
      <c r="B239" s="135"/>
      <c r="C239" s="135"/>
      <c r="D239" s="135"/>
      <c r="E239" s="135"/>
      <c r="F239" s="135"/>
      <c r="G239" s="135"/>
      <c r="H239" s="135"/>
      <c r="I239" s="135"/>
      <c r="J239" s="196">
        <f t="shared" si="4"/>
        <v>0</v>
      </c>
      <c r="K239" s="135"/>
      <c r="L239" s="112"/>
    </row>
    <row r="240" spans="1:12" x14ac:dyDescent="0.25">
      <c r="A240" s="134"/>
      <c r="B240" s="135"/>
      <c r="C240" s="135"/>
      <c r="D240" s="135"/>
      <c r="E240" s="135"/>
      <c r="F240" s="135"/>
      <c r="G240" s="135"/>
      <c r="H240" s="135"/>
      <c r="I240" s="135"/>
      <c r="J240" s="196">
        <f t="shared" si="4"/>
        <v>0</v>
      </c>
      <c r="K240" s="135"/>
      <c r="L240" s="112"/>
    </row>
    <row r="241" spans="1:12" x14ac:dyDescent="0.25">
      <c r="A241" s="134"/>
      <c r="B241" s="135"/>
      <c r="C241" s="135"/>
      <c r="D241" s="135"/>
      <c r="E241" s="135"/>
      <c r="F241" s="135"/>
      <c r="G241" s="135"/>
      <c r="H241" s="135"/>
      <c r="I241" s="135"/>
      <c r="J241" s="196">
        <f t="shared" si="4"/>
        <v>0</v>
      </c>
      <c r="K241" s="135"/>
      <c r="L241" s="112"/>
    </row>
    <row r="242" spans="1:12" x14ac:dyDescent="0.25">
      <c r="A242" s="134"/>
      <c r="B242" s="135"/>
      <c r="C242" s="135"/>
      <c r="D242" s="135"/>
      <c r="E242" s="135"/>
      <c r="F242" s="135"/>
      <c r="G242" s="135"/>
      <c r="H242" s="135"/>
      <c r="I242" s="135"/>
      <c r="J242" s="196">
        <f t="shared" si="4"/>
        <v>0</v>
      </c>
      <c r="K242" s="135"/>
      <c r="L242" s="112"/>
    </row>
    <row r="243" spans="1:12" x14ac:dyDescent="0.25">
      <c r="A243" s="134"/>
      <c r="B243" s="135"/>
      <c r="C243" s="135"/>
      <c r="D243" s="135"/>
      <c r="E243" s="135"/>
      <c r="F243" s="135"/>
      <c r="G243" s="135"/>
      <c r="H243" s="135"/>
      <c r="I243" s="135"/>
      <c r="J243" s="196">
        <f t="shared" si="4"/>
        <v>0</v>
      </c>
      <c r="K243" s="135"/>
      <c r="L243" s="112"/>
    </row>
    <row r="244" spans="1:12" x14ac:dyDescent="0.25">
      <c r="A244" s="134"/>
      <c r="B244" s="135"/>
      <c r="C244" s="135"/>
      <c r="D244" s="135"/>
      <c r="E244" s="135"/>
      <c r="F244" s="135"/>
      <c r="G244" s="135"/>
      <c r="H244" s="135"/>
      <c r="I244" s="135"/>
      <c r="J244" s="196">
        <f t="shared" si="4"/>
        <v>0</v>
      </c>
      <c r="K244" s="135"/>
      <c r="L244" s="112"/>
    </row>
    <row r="245" spans="1:12" x14ac:dyDescent="0.25">
      <c r="A245" s="134"/>
      <c r="B245" s="135"/>
      <c r="C245" s="135"/>
      <c r="D245" s="135"/>
      <c r="E245" s="135"/>
      <c r="F245" s="135"/>
      <c r="G245" s="135"/>
      <c r="H245" s="135"/>
      <c r="I245" s="135"/>
      <c r="J245" s="196">
        <f t="shared" si="4"/>
        <v>0</v>
      </c>
      <c r="K245" s="135"/>
      <c r="L245" s="112"/>
    </row>
    <row r="246" spans="1:12" x14ac:dyDescent="0.25">
      <c r="A246" s="134"/>
      <c r="B246" s="135"/>
      <c r="C246" s="135"/>
      <c r="D246" s="135"/>
      <c r="E246" s="135"/>
      <c r="F246" s="135"/>
      <c r="G246" s="135"/>
      <c r="H246" s="135"/>
      <c r="I246" s="135"/>
      <c r="J246" s="196">
        <f t="shared" si="4"/>
        <v>0</v>
      </c>
      <c r="K246" s="135"/>
      <c r="L246" s="112"/>
    </row>
    <row r="247" spans="1:12" x14ac:dyDescent="0.25">
      <c r="A247" s="134"/>
      <c r="B247" s="135"/>
      <c r="C247" s="135"/>
      <c r="D247" s="135"/>
      <c r="E247" s="135"/>
      <c r="F247" s="135"/>
      <c r="G247" s="135"/>
      <c r="H247" s="135"/>
      <c r="I247" s="135"/>
      <c r="J247" s="196">
        <f t="shared" si="4"/>
        <v>0</v>
      </c>
      <c r="K247" s="135"/>
      <c r="L247" s="112"/>
    </row>
    <row r="248" spans="1:12" x14ac:dyDescent="0.25">
      <c r="A248" s="134"/>
      <c r="B248" s="135"/>
      <c r="C248" s="135"/>
      <c r="D248" s="135"/>
      <c r="E248" s="135"/>
      <c r="F248" s="135"/>
      <c r="G248" s="135"/>
      <c r="H248" s="135"/>
      <c r="I248" s="135"/>
      <c r="J248" s="196">
        <f t="shared" si="4"/>
        <v>0</v>
      </c>
      <c r="K248" s="135"/>
      <c r="L248" s="112"/>
    </row>
    <row r="249" spans="1:12" x14ac:dyDescent="0.25">
      <c r="A249" s="134"/>
      <c r="B249" s="135"/>
      <c r="C249" s="135"/>
      <c r="D249" s="135"/>
      <c r="E249" s="135"/>
      <c r="F249" s="135"/>
      <c r="G249" s="135"/>
      <c r="H249" s="135"/>
      <c r="I249" s="135"/>
      <c r="J249" s="196">
        <f t="shared" si="4"/>
        <v>0</v>
      </c>
      <c r="K249" s="135"/>
      <c r="L249" s="112"/>
    </row>
    <row r="250" spans="1:12" x14ac:dyDescent="0.25">
      <c r="A250" s="134"/>
      <c r="B250" s="135"/>
      <c r="C250" s="135"/>
      <c r="D250" s="135"/>
      <c r="E250" s="135"/>
      <c r="F250" s="135"/>
      <c r="G250" s="135"/>
      <c r="H250" s="135"/>
      <c r="I250" s="135"/>
      <c r="J250" s="196">
        <f t="shared" si="4"/>
        <v>0</v>
      </c>
      <c r="K250" s="135"/>
      <c r="L250" s="112"/>
    </row>
    <row r="251" spans="1:12" x14ac:dyDescent="0.25">
      <c r="A251" s="134"/>
      <c r="B251" s="135"/>
      <c r="C251" s="135"/>
      <c r="D251" s="135"/>
      <c r="E251" s="135"/>
      <c r="F251" s="135"/>
      <c r="G251" s="135"/>
      <c r="H251" s="135"/>
      <c r="I251" s="135"/>
      <c r="J251" s="196">
        <f t="shared" si="4"/>
        <v>0</v>
      </c>
      <c r="K251" s="135"/>
      <c r="L251" s="112"/>
    </row>
    <row r="252" spans="1:12" x14ac:dyDescent="0.25">
      <c r="A252" s="134"/>
      <c r="B252" s="135"/>
      <c r="C252" s="135"/>
      <c r="D252" s="135"/>
      <c r="E252" s="135"/>
      <c r="F252" s="135"/>
      <c r="G252" s="135"/>
      <c r="H252" s="135"/>
      <c r="I252" s="135"/>
      <c r="J252" s="196">
        <f t="shared" si="4"/>
        <v>0</v>
      </c>
      <c r="K252" s="135"/>
      <c r="L252" s="112"/>
    </row>
    <row r="253" spans="1:12" x14ac:dyDescent="0.25">
      <c r="A253" s="134"/>
      <c r="B253" s="135"/>
      <c r="C253" s="135"/>
      <c r="D253" s="135"/>
      <c r="E253" s="135"/>
      <c r="F253" s="135"/>
      <c r="G253" s="135"/>
      <c r="H253" s="135"/>
      <c r="I253" s="135"/>
      <c r="J253" s="196">
        <f t="shared" si="4"/>
        <v>0</v>
      </c>
      <c r="K253" s="135"/>
      <c r="L253" s="112"/>
    </row>
    <row r="254" spans="1:12" x14ac:dyDescent="0.25">
      <c r="A254" s="134"/>
      <c r="B254" s="135"/>
      <c r="C254" s="135"/>
      <c r="D254" s="135"/>
      <c r="E254" s="135"/>
      <c r="F254" s="135"/>
      <c r="G254" s="135"/>
      <c r="H254" s="135"/>
      <c r="I254" s="135"/>
      <c r="J254" s="196">
        <f t="shared" si="4"/>
        <v>0</v>
      </c>
      <c r="K254" s="135"/>
      <c r="L254" s="112"/>
    </row>
    <row r="255" spans="1:12" x14ac:dyDescent="0.25">
      <c r="A255" s="134"/>
      <c r="B255" s="135"/>
      <c r="C255" s="135"/>
      <c r="D255" s="135"/>
      <c r="E255" s="135"/>
      <c r="F255" s="135"/>
      <c r="G255" s="135"/>
      <c r="H255" s="135"/>
      <c r="I255" s="135"/>
      <c r="J255" s="196">
        <f t="shared" si="4"/>
        <v>0</v>
      </c>
      <c r="K255" s="135"/>
      <c r="L255" s="112"/>
    </row>
    <row r="256" spans="1:12" x14ac:dyDescent="0.25">
      <c r="A256" s="134"/>
      <c r="B256" s="135"/>
      <c r="C256" s="135"/>
      <c r="D256" s="135"/>
      <c r="E256" s="135"/>
      <c r="F256" s="135"/>
      <c r="G256" s="135"/>
      <c r="H256" s="135"/>
      <c r="I256" s="135"/>
      <c r="J256" s="196">
        <f t="shared" si="4"/>
        <v>0</v>
      </c>
      <c r="K256" s="135"/>
      <c r="L256" s="112"/>
    </row>
    <row r="257" spans="1:12" x14ac:dyDescent="0.25">
      <c r="A257" s="134"/>
      <c r="B257" s="135"/>
      <c r="C257" s="135"/>
      <c r="D257" s="135"/>
      <c r="E257" s="135"/>
      <c r="F257" s="135"/>
      <c r="G257" s="135"/>
      <c r="H257" s="135"/>
      <c r="I257" s="135"/>
      <c r="J257" s="196">
        <f t="shared" si="4"/>
        <v>0</v>
      </c>
      <c r="K257" s="135"/>
      <c r="L257" s="112"/>
    </row>
    <row r="258" spans="1:12" x14ac:dyDescent="0.25">
      <c r="A258" s="134"/>
      <c r="B258" s="135"/>
      <c r="C258" s="135"/>
      <c r="D258" s="135"/>
      <c r="E258" s="135"/>
      <c r="F258" s="135"/>
      <c r="G258" s="135"/>
      <c r="H258" s="135"/>
      <c r="I258" s="135"/>
      <c r="J258" s="196">
        <f t="shared" si="4"/>
        <v>0</v>
      </c>
      <c r="K258" s="135"/>
      <c r="L258" s="112"/>
    </row>
    <row r="259" spans="1:12" x14ac:dyDescent="0.25">
      <c r="A259" s="134"/>
      <c r="B259" s="135"/>
      <c r="C259" s="135"/>
      <c r="D259" s="135"/>
      <c r="E259" s="135"/>
      <c r="F259" s="135"/>
      <c r="G259" s="135"/>
      <c r="H259" s="135"/>
      <c r="I259" s="135"/>
      <c r="J259" s="196">
        <f t="shared" si="4"/>
        <v>0</v>
      </c>
      <c r="K259" s="135"/>
      <c r="L259" s="112"/>
    </row>
    <row r="260" spans="1:12" x14ac:dyDescent="0.25">
      <c r="A260" s="134"/>
      <c r="B260" s="135"/>
      <c r="C260" s="135"/>
      <c r="D260" s="135"/>
      <c r="E260" s="135"/>
      <c r="F260" s="135"/>
      <c r="G260" s="135"/>
      <c r="H260" s="135"/>
      <c r="I260" s="135"/>
      <c r="J260" s="196">
        <f t="shared" si="4"/>
        <v>0</v>
      </c>
      <c r="K260" s="135"/>
      <c r="L260" s="112"/>
    </row>
    <row r="261" spans="1:12" x14ac:dyDescent="0.25">
      <c r="A261" s="134"/>
      <c r="B261" s="135"/>
      <c r="C261" s="135"/>
      <c r="D261" s="135"/>
      <c r="E261" s="135"/>
      <c r="F261" s="135"/>
      <c r="G261" s="135"/>
      <c r="H261" s="135"/>
      <c r="I261" s="135"/>
      <c r="J261" s="196">
        <f t="shared" si="4"/>
        <v>0</v>
      </c>
      <c r="K261" s="135"/>
      <c r="L261" s="112"/>
    </row>
    <row r="262" spans="1:12" x14ac:dyDescent="0.25">
      <c r="A262" s="134"/>
      <c r="B262" s="135"/>
      <c r="C262" s="135"/>
      <c r="D262" s="135"/>
      <c r="E262" s="135"/>
      <c r="F262" s="135"/>
      <c r="G262" s="135"/>
      <c r="H262" s="135"/>
      <c r="I262" s="135"/>
      <c r="J262" s="196">
        <f t="shared" si="4"/>
        <v>0</v>
      </c>
      <c r="K262" s="135"/>
      <c r="L262" s="112"/>
    </row>
    <row r="263" spans="1:12" x14ac:dyDescent="0.25">
      <c r="A263" s="134"/>
      <c r="B263" s="135"/>
      <c r="C263" s="135"/>
      <c r="D263" s="135"/>
      <c r="E263" s="135"/>
      <c r="F263" s="135"/>
      <c r="G263" s="135"/>
      <c r="H263" s="135"/>
      <c r="I263" s="135"/>
      <c r="J263" s="196">
        <f t="shared" si="4"/>
        <v>0</v>
      </c>
      <c r="K263" s="135"/>
      <c r="L263" s="112"/>
    </row>
    <row r="264" spans="1:12" x14ac:dyDescent="0.25">
      <c r="A264" s="134"/>
      <c r="B264" s="135"/>
      <c r="C264" s="135"/>
      <c r="D264" s="135"/>
      <c r="E264" s="135"/>
      <c r="F264" s="135"/>
      <c r="G264" s="135"/>
      <c r="H264" s="135"/>
      <c r="I264" s="135"/>
      <c r="J264" s="196">
        <f t="shared" si="4"/>
        <v>0</v>
      </c>
      <c r="K264" s="135"/>
      <c r="L264" s="112"/>
    </row>
    <row r="265" spans="1:12" x14ac:dyDescent="0.25">
      <c r="A265" s="134"/>
      <c r="B265" s="135"/>
      <c r="C265" s="135"/>
      <c r="D265" s="135"/>
      <c r="E265" s="135"/>
      <c r="F265" s="135"/>
      <c r="G265" s="135"/>
      <c r="H265" s="135"/>
      <c r="I265" s="135"/>
      <c r="J265" s="196">
        <f t="shared" si="4"/>
        <v>0</v>
      </c>
      <c r="K265" s="135"/>
      <c r="L265" s="112"/>
    </row>
    <row r="266" spans="1:12" x14ac:dyDescent="0.25">
      <c r="A266" s="134"/>
      <c r="B266" s="135"/>
      <c r="C266" s="135"/>
      <c r="D266" s="135"/>
      <c r="E266" s="135"/>
      <c r="F266" s="135"/>
      <c r="G266" s="135"/>
      <c r="H266" s="135"/>
      <c r="I266" s="135"/>
      <c r="J266" s="196">
        <f t="shared" si="4"/>
        <v>0</v>
      </c>
      <c r="K266" s="135"/>
      <c r="L266" s="112"/>
    </row>
    <row r="267" spans="1:12" x14ac:dyDescent="0.25">
      <c r="A267" s="134"/>
      <c r="B267" s="135"/>
      <c r="C267" s="135"/>
      <c r="D267" s="135"/>
      <c r="E267" s="135"/>
      <c r="F267" s="135"/>
      <c r="G267" s="135"/>
      <c r="H267" s="135"/>
      <c r="I267" s="135"/>
      <c r="J267" s="196">
        <f t="shared" si="4"/>
        <v>0</v>
      </c>
      <c r="K267" s="135"/>
      <c r="L267" s="112"/>
    </row>
    <row r="268" spans="1:12" x14ac:dyDescent="0.25">
      <c r="A268" s="134"/>
      <c r="B268" s="135"/>
      <c r="C268" s="135"/>
      <c r="D268" s="135"/>
      <c r="E268" s="135"/>
      <c r="F268" s="135"/>
      <c r="G268" s="135"/>
      <c r="H268" s="135"/>
      <c r="I268" s="135"/>
      <c r="J268" s="196">
        <f t="shared" si="4"/>
        <v>0</v>
      </c>
      <c r="K268" s="135"/>
      <c r="L268" s="112"/>
    </row>
    <row r="269" spans="1:12" x14ac:dyDescent="0.25">
      <c r="A269" s="134"/>
      <c r="B269" s="135"/>
      <c r="C269" s="135"/>
      <c r="D269" s="135"/>
      <c r="E269" s="135"/>
      <c r="F269" s="135"/>
      <c r="G269" s="135"/>
      <c r="H269" s="135"/>
      <c r="I269" s="135"/>
      <c r="J269" s="196">
        <f t="shared" si="4"/>
        <v>0</v>
      </c>
      <c r="K269" s="135"/>
      <c r="L269" s="112"/>
    </row>
    <row r="270" spans="1:12" x14ac:dyDescent="0.25">
      <c r="A270" s="134"/>
      <c r="B270" s="135"/>
      <c r="C270" s="135"/>
      <c r="D270" s="135"/>
      <c r="E270" s="135"/>
      <c r="F270" s="135"/>
      <c r="G270" s="135"/>
      <c r="H270" s="135"/>
      <c r="I270" s="135"/>
      <c r="J270" s="196">
        <f t="shared" si="4"/>
        <v>0</v>
      </c>
      <c r="K270" s="135"/>
      <c r="L270" s="112"/>
    </row>
    <row r="271" spans="1:12" x14ac:dyDescent="0.25">
      <c r="A271" s="134"/>
      <c r="B271" s="135"/>
      <c r="C271" s="135"/>
      <c r="D271" s="135"/>
      <c r="E271" s="135"/>
      <c r="F271" s="135"/>
      <c r="G271" s="135"/>
      <c r="H271" s="135"/>
      <c r="I271" s="135"/>
      <c r="J271" s="196">
        <f t="shared" si="4"/>
        <v>0</v>
      </c>
      <c r="K271" s="135"/>
      <c r="L271" s="112"/>
    </row>
    <row r="272" spans="1:12" x14ac:dyDescent="0.25">
      <c r="A272" s="134"/>
      <c r="B272" s="135"/>
      <c r="C272" s="135"/>
      <c r="D272" s="135"/>
      <c r="E272" s="135"/>
      <c r="F272" s="135"/>
      <c r="G272" s="135"/>
      <c r="H272" s="135"/>
      <c r="I272" s="135"/>
      <c r="J272" s="196">
        <f t="shared" si="4"/>
        <v>0</v>
      </c>
      <c r="K272" s="135"/>
      <c r="L272" s="112"/>
    </row>
    <row r="273" spans="1:12" x14ac:dyDescent="0.25">
      <c r="A273" s="134"/>
      <c r="B273" s="135"/>
      <c r="C273" s="135"/>
      <c r="D273" s="135"/>
      <c r="E273" s="135"/>
      <c r="F273" s="135"/>
      <c r="G273" s="135"/>
      <c r="H273" s="135"/>
      <c r="I273" s="135"/>
      <c r="J273" s="196">
        <f t="shared" si="4"/>
        <v>0</v>
      </c>
      <c r="K273" s="135"/>
      <c r="L273" s="112"/>
    </row>
    <row r="274" spans="1:12" x14ac:dyDescent="0.25">
      <c r="A274" s="134"/>
      <c r="B274" s="135"/>
      <c r="C274" s="135"/>
      <c r="D274" s="135"/>
      <c r="E274" s="135"/>
      <c r="F274" s="135"/>
      <c r="G274" s="135"/>
      <c r="H274" s="135"/>
      <c r="I274" s="135"/>
      <c r="J274" s="196">
        <f t="shared" si="4"/>
        <v>0</v>
      </c>
      <c r="K274" s="135"/>
      <c r="L274" s="112"/>
    </row>
    <row r="275" spans="1:12" x14ac:dyDescent="0.25">
      <c r="A275" s="134"/>
      <c r="B275" s="135"/>
      <c r="C275" s="135"/>
      <c r="D275" s="135"/>
      <c r="E275" s="135"/>
      <c r="F275" s="135"/>
      <c r="G275" s="135"/>
      <c r="H275" s="135"/>
      <c r="I275" s="135"/>
      <c r="J275" s="196">
        <f t="shared" si="4"/>
        <v>0</v>
      </c>
      <c r="K275" s="135"/>
      <c r="L275" s="112"/>
    </row>
    <row r="276" spans="1:12" x14ac:dyDescent="0.25">
      <c r="A276" s="134"/>
      <c r="B276" s="135"/>
      <c r="C276" s="135"/>
      <c r="D276" s="135"/>
      <c r="E276" s="135"/>
      <c r="F276" s="135"/>
      <c r="G276" s="135"/>
      <c r="H276" s="135"/>
      <c r="I276" s="135"/>
      <c r="J276" s="196">
        <f t="shared" si="4"/>
        <v>0</v>
      </c>
      <c r="K276" s="135"/>
      <c r="L276" s="112"/>
    </row>
    <row r="277" spans="1:12" x14ac:dyDescent="0.25">
      <c r="A277" s="134"/>
      <c r="B277" s="135"/>
      <c r="C277" s="135"/>
      <c r="D277" s="135"/>
      <c r="E277" s="135"/>
      <c r="F277" s="135"/>
      <c r="G277" s="135"/>
      <c r="H277" s="135"/>
      <c r="I277" s="135"/>
      <c r="J277" s="196">
        <f t="shared" si="4"/>
        <v>0</v>
      </c>
      <c r="K277" s="135"/>
      <c r="L277" s="112"/>
    </row>
    <row r="278" spans="1:12" x14ac:dyDescent="0.25">
      <c r="A278" s="134"/>
      <c r="B278" s="135"/>
      <c r="C278" s="135"/>
      <c r="D278" s="135"/>
      <c r="E278" s="135"/>
      <c r="F278" s="135"/>
      <c r="G278" s="135"/>
      <c r="H278" s="135"/>
      <c r="I278" s="135"/>
      <c r="J278" s="196">
        <f t="shared" si="4"/>
        <v>0</v>
      </c>
      <c r="K278" s="135"/>
      <c r="L278" s="112"/>
    </row>
    <row r="279" spans="1:12" x14ac:dyDescent="0.25">
      <c r="A279" s="134"/>
      <c r="B279" s="135"/>
      <c r="C279" s="135"/>
      <c r="D279" s="135"/>
      <c r="E279" s="135"/>
      <c r="F279" s="135"/>
      <c r="G279" s="135"/>
      <c r="H279" s="135"/>
      <c r="I279" s="135"/>
      <c r="J279" s="196">
        <f t="shared" si="4"/>
        <v>0</v>
      </c>
      <c r="K279" s="135"/>
      <c r="L279" s="112"/>
    </row>
    <row r="280" spans="1:12" x14ac:dyDescent="0.25">
      <c r="A280" s="134"/>
      <c r="B280" s="135"/>
      <c r="C280" s="135"/>
      <c r="D280" s="135"/>
      <c r="E280" s="135"/>
      <c r="F280" s="135"/>
      <c r="G280" s="135"/>
      <c r="H280" s="135"/>
      <c r="I280" s="135"/>
      <c r="J280" s="196">
        <f t="shared" si="4"/>
        <v>0</v>
      </c>
      <c r="K280" s="135"/>
      <c r="L280" s="112"/>
    </row>
    <row r="281" spans="1:12" x14ac:dyDescent="0.25">
      <c r="A281" s="134"/>
      <c r="B281" s="135"/>
      <c r="C281" s="135"/>
      <c r="D281" s="135"/>
      <c r="E281" s="135"/>
      <c r="F281" s="135"/>
      <c r="G281" s="135"/>
      <c r="H281" s="135"/>
      <c r="I281" s="135"/>
      <c r="J281" s="196">
        <f t="shared" si="4"/>
        <v>0</v>
      </c>
      <c r="K281" s="135"/>
      <c r="L281" s="112"/>
    </row>
    <row r="282" spans="1:12" x14ac:dyDescent="0.25">
      <c r="A282" s="134"/>
      <c r="B282" s="135"/>
      <c r="C282" s="135"/>
      <c r="D282" s="135"/>
      <c r="E282" s="135"/>
      <c r="F282" s="135"/>
      <c r="G282" s="135"/>
      <c r="H282" s="135"/>
      <c r="I282" s="135"/>
      <c r="J282" s="196">
        <f t="shared" si="4"/>
        <v>0</v>
      </c>
      <c r="K282" s="135"/>
      <c r="L282" s="112"/>
    </row>
    <row r="283" spans="1:12" x14ac:dyDescent="0.25">
      <c r="A283" s="134"/>
      <c r="B283" s="135"/>
      <c r="C283" s="135"/>
      <c r="D283" s="135"/>
      <c r="E283" s="135"/>
      <c r="F283" s="135"/>
      <c r="G283" s="135"/>
      <c r="H283" s="135"/>
      <c r="I283" s="135"/>
      <c r="J283" s="196">
        <f t="shared" si="4"/>
        <v>0</v>
      </c>
      <c r="K283" s="135"/>
      <c r="L283" s="112"/>
    </row>
    <row r="284" spans="1:12" x14ac:dyDescent="0.25">
      <c r="A284" s="134"/>
      <c r="B284" s="135"/>
      <c r="C284" s="135"/>
      <c r="D284" s="135"/>
      <c r="E284" s="135"/>
      <c r="F284" s="135"/>
      <c r="G284" s="135"/>
      <c r="H284" s="135"/>
      <c r="I284" s="135"/>
      <c r="J284" s="196">
        <f t="shared" si="4"/>
        <v>0</v>
      </c>
      <c r="K284" s="135"/>
      <c r="L284" s="112"/>
    </row>
    <row r="285" spans="1:12" x14ac:dyDescent="0.25">
      <c r="A285" s="134"/>
      <c r="B285" s="135"/>
      <c r="C285" s="135"/>
      <c r="D285" s="135"/>
      <c r="E285" s="135"/>
      <c r="F285" s="135"/>
      <c r="G285" s="135"/>
      <c r="H285" s="135"/>
      <c r="I285" s="135"/>
      <c r="J285" s="196">
        <f t="shared" si="4"/>
        <v>0</v>
      </c>
      <c r="K285" s="135"/>
      <c r="L285" s="112"/>
    </row>
    <row r="286" spans="1:12" x14ac:dyDescent="0.25">
      <c r="A286" s="134"/>
      <c r="B286" s="135"/>
      <c r="C286" s="135"/>
      <c r="D286" s="135"/>
      <c r="E286" s="135"/>
      <c r="F286" s="135"/>
      <c r="G286" s="135"/>
      <c r="H286" s="135"/>
      <c r="I286" s="135"/>
      <c r="J286" s="196">
        <f t="shared" si="4"/>
        <v>0</v>
      </c>
      <c r="K286" s="135"/>
      <c r="L286" s="112"/>
    </row>
    <row r="287" spans="1:12" x14ac:dyDescent="0.25">
      <c r="A287" s="134"/>
      <c r="B287" s="135"/>
      <c r="C287" s="135"/>
      <c r="D287" s="135"/>
      <c r="E287" s="135"/>
      <c r="F287" s="135"/>
      <c r="G287" s="135"/>
      <c r="H287" s="135"/>
      <c r="I287" s="135"/>
      <c r="J287" s="196">
        <f t="shared" si="4"/>
        <v>0</v>
      </c>
      <c r="K287" s="135"/>
      <c r="L287" s="112"/>
    </row>
    <row r="288" spans="1:12" x14ac:dyDescent="0.25">
      <c r="A288" s="134"/>
      <c r="B288" s="135"/>
      <c r="C288" s="135"/>
      <c r="D288" s="135"/>
      <c r="E288" s="135"/>
      <c r="F288" s="135"/>
      <c r="G288" s="135"/>
      <c r="H288" s="135"/>
      <c r="I288" s="135"/>
      <c r="J288" s="196">
        <f t="shared" si="4"/>
        <v>0</v>
      </c>
      <c r="K288" s="135"/>
      <c r="L288" s="112"/>
    </row>
    <row r="289" spans="1:12" x14ac:dyDescent="0.25">
      <c r="A289" s="134"/>
      <c r="B289" s="135"/>
      <c r="C289" s="135"/>
      <c r="D289" s="135"/>
      <c r="E289" s="135"/>
      <c r="F289" s="135"/>
      <c r="G289" s="135"/>
      <c r="H289" s="135"/>
      <c r="I289" s="135"/>
      <c r="J289" s="196">
        <f t="shared" si="4"/>
        <v>0</v>
      </c>
      <c r="K289" s="135"/>
      <c r="L289" s="112"/>
    </row>
    <row r="290" spans="1:12" x14ac:dyDescent="0.25">
      <c r="A290" s="134"/>
      <c r="B290" s="135"/>
      <c r="C290" s="135"/>
      <c r="D290" s="135"/>
      <c r="E290" s="135"/>
      <c r="F290" s="135"/>
      <c r="G290" s="135"/>
      <c r="H290" s="135"/>
      <c r="I290" s="135"/>
      <c r="J290" s="196">
        <f t="shared" si="4"/>
        <v>0</v>
      </c>
      <c r="K290" s="135"/>
      <c r="L290" s="112"/>
    </row>
    <row r="291" spans="1:12" x14ac:dyDescent="0.25">
      <c r="A291" s="134"/>
      <c r="B291" s="135"/>
      <c r="C291" s="135"/>
      <c r="D291" s="135"/>
      <c r="E291" s="135"/>
      <c r="F291" s="135"/>
      <c r="G291" s="135"/>
      <c r="H291" s="135"/>
      <c r="I291" s="135"/>
      <c r="J291" s="196">
        <f t="shared" si="4"/>
        <v>0</v>
      </c>
      <c r="K291" s="135"/>
      <c r="L291" s="112"/>
    </row>
    <row r="292" spans="1:12" x14ac:dyDescent="0.25">
      <c r="A292" s="134"/>
      <c r="B292" s="135"/>
      <c r="C292" s="135"/>
      <c r="D292" s="135"/>
      <c r="E292" s="135"/>
      <c r="F292" s="135"/>
      <c r="G292" s="135"/>
      <c r="H292" s="135"/>
      <c r="I292" s="135"/>
      <c r="J292" s="196">
        <f t="shared" ref="J292:J300" si="5">NETWORKDAYS(D292,I292)</f>
        <v>0</v>
      </c>
      <c r="K292" s="135"/>
      <c r="L292" s="112"/>
    </row>
    <row r="293" spans="1:12" x14ac:dyDescent="0.25">
      <c r="A293" s="134"/>
      <c r="B293" s="135"/>
      <c r="C293" s="135"/>
      <c r="D293" s="135"/>
      <c r="E293" s="135"/>
      <c r="F293" s="135"/>
      <c r="G293" s="135"/>
      <c r="H293" s="135"/>
      <c r="I293" s="135"/>
      <c r="J293" s="196">
        <f t="shared" si="5"/>
        <v>0</v>
      </c>
      <c r="K293" s="135"/>
      <c r="L293" s="112"/>
    </row>
    <row r="294" spans="1:12" x14ac:dyDescent="0.25">
      <c r="A294" s="134"/>
      <c r="B294" s="135"/>
      <c r="C294" s="135"/>
      <c r="D294" s="135"/>
      <c r="E294" s="135"/>
      <c r="F294" s="135"/>
      <c r="G294" s="135"/>
      <c r="H294" s="135"/>
      <c r="I294" s="135"/>
      <c r="J294" s="196">
        <f t="shared" si="5"/>
        <v>0</v>
      </c>
      <c r="K294" s="135"/>
      <c r="L294" s="112"/>
    </row>
    <row r="295" spans="1:12" x14ac:dyDescent="0.25">
      <c r="A295" s="134"/>
      <c r="B295" s="135"/>
      <c r="C295" s="135"/>
      <c r="D295" s="135"/>
      <c r="E295" s="135"/>
      <c r="F295" s="135"/>
      <c r="G295" s="135"/>
      <c r="H295" s="135"/>
      <c r="I295" s="135"/>
      <c r="J295" s="196">
        <f t="shared" si="5"/>
        <v>0</v>
      </c>
      <c r="K295" s="135"/>
      <c r="L295" s="112"/>
    </row>
    <row r="296" spans="1:12" x14ac:dyDescent="0.25">
      <c r="A296" s="134"/>
      <c r="B296" s="135"/>
      <c r="C296" s="135"/>
      <c r="D296" s="135"/>
      <c r="E296" s="135"/>
      <c r="F296" s="135"/>
      <c r="G296" s="135"/>
      <c r="H296" s="135"/>
      <c r="I296" s="135"/>
      <c r="J296" s="196">
        <f t="shared" si="5"/>
        <v>0</v>
      </c>
      <c r="K296" s="135"/>
      <c r="L296" s="112"/>
    </row>
    <row r="297" spans="1:12" x14ac:dyDescent="0.25">
      <c r="A297" s="134"/>
      <c r="B297" s="135"/>
      <c r="C297" s="135"/>
      <c r="D297" s="135"/>
      <c r="E297" s="135"/>
      <c r="F297" s="135"/>
      <c r="G297" s="135"/>
      <c r="H297" s="135"/>
      <c r="I297" s="135"/>
      <c r="J297" s="196">
        <f t="shared" si="5"/>
        <v>0</v>
      </c>
      <c r="K297" s="135"/>
      <c r="L297" s="112"/>
    </row>
    <row r="298" spans="1:12" x14ac:dyDescent="0.25">
      <c r="A298" s="134"/>
      <c r="B298" s="135"/>
      <c r="C298" s="135"/>
      <c r="D298" s="135"/>
      <c r="E298" s="135"/>
      <c r="F298" s="135"/>
      <c r="G298" s="135"/>
      <c r="H298" s="135"/>
      <c r="I298" s="135"/>
      <c r="J298" s="196">
        <f t="shared" si="5"/>
        <v>0</v>
      </c>
      <c r="K298" s="135"/>
      <c r="L298" s="112"/>
    </row>
    <row r="299" spans="1:12" x14ac:dyDescent="0.25">
      <c r="A299" s="134"/>
      <c r="B299" s="135"/>
      <c r="C299" s="135"/>
      <c r="D299" s="135"/>
      <c r="E299" s="135"/>
      <c r="F299" s="135"/>
      <c r="G299" s="135"/>
      <c r="H299" s="135"/>
      <c r="I299" s="135"/>
      <c r="J299" s="196">
        <f t="shared" si="5"/>
        <v>0</v>
      </c>
      <c r="K299" s="135"/>
      <c r="L299" s="112"/>
    </row>
    <row r="300" spans="1:12" ht="15.75" thickBot="1" x14ac:dyDescent="0.3">
      <c r="A300" s="138"/>
      <c r="B300" s="139"/>
      <c r="C300" s="139"/>
      <c r="D300" s="139"/>
      <c r="E300" s="139"/>
      <c r="F300" s="139"/>
      <c r="G300" s="139"/>
      <c r="H300" s="139"/>
      <c r="I300" s="139"/>
      <c r="J300" s="197">
        <f t="shared" si="5"/>
        <v>0</v>
      </c>
      <c r="K300" s="139"/>
      <c r="L300" s="118"/>
    </row>
  </sheetData>
  <sheetProtection password="" sheet="1" formatCells="0" formatColumns="0" formatRows="0" insertColumns="0" insertRows="0" insertHyperlinks="0" selectLockedCells="1"/>
  <mergeCells count="3">
    <mergeCell ref="E2:F2"/>
    <mergeCell ref="E3:F3"/>
    <mergeCell ref="N9:O9"/>
  </mergeCells>
  <conditionalFormatting sqref="A9">
    <cfRule type="expression" dxfId="21" priority="2">
      <formula>$A9</formula>
    </cfRule>
  </conditionalFormatting>
  <conditionalFormatting sqref="H10:H53">
    <cfRule type="expression" dxfId="20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Feuil2!#REF!</xm:f>
          </x14:formula1>
          <xm:sqref>H10:H53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300"/>
  <sheetViews>
    <sheetView showGridLines="0" topLeftCell="E1" workbookViewId="0">
      <selection activeCell="D17" sqref="D17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18.42578125" style="5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45" style="5" bestFit="1" customWidth="1"/>
    <col min="9" max="9" width="20.7109375" style="5" customWidth="1"/>
    <col min="10" max="10" width="11.5703125" style="5" customWidth="1"/>
    <col min="11" max="11" width="23" style="5" customWidth="1"/>
    <col min="12" max="12" width="16.140625" style="5" bestFit="1" customWidth="1"/>
    <col min="13" max="13" width="11.42578125" style="5"/>
    <col min="14" max="14" width="46.28515625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226">
        <v>43647</v>
      </c>
      <c r="F3" s="227"/>
    </row>
    <row r="4" spans="1:15" ht="27" customHeight="1" x14ac:dyDescent="0.25">
      <c r="E4" s="35" t="s">
        <v>0</v>
      </c>
      <c r="F4" s="1">
        <f>COUNT(D10:D300)</f>
        <v>0</v>
      </c>
      <c r="G4" s="8"/>
      <c r="H4" s="9"/>
      <c r="I4" s="9"/>
    </row>
    <row r="5" spans="1:15" ht="20.100000000000001" customHeight="1" x14ac:dyDescent="0.3">
      <c r="E5" s="36" t="s">
        <v>1</v>
      </c>
      <c r="F5" s="67">
        <f>COUNTIF(J10:J300,"&lt;="&amp;5)-COUNTIF(J10:J300,"&lt;"&amp;1)</f>
        <v>0</v>
      </c>
      <c r="G5" s="10"/>
      <c r="H5" s="11"/>
      <c r="I5" s="11"/>
    </row>
    <row r="6" spans="1:15" ht="20.100000000000001" customHeight="1" x14ac:dyDescent="0.3">
      <c r="E6" s="52" t="s">
        <v>2</v>
      </c>
      <c r="F6" s="53">
        <f>COUNTIF(J10:J300,"&gt;=6")</f>
        <v>0</v>
      </c>
      <c r="G6" s="12"/>
      <c r="H6" s="13"/>
      <c r="I6" s="14"/>
    </row>
    <row r="7" spans="1:15" ht="20.100000000000001" customHeight="1" thickBot="1" x14ac:dyDescent="0.35">
      <c r="E7" s="54" t="s">
        <v>71</v>
      </c>
      <c r="F7" s="3">
        <f>SUM(L10:L300)</f>
        <v>0</v>
      </c>
      <c r="G7" s="12"/>
      <c r="H7" s="13"/>
      <c r="I7" s="14"/>
    </row>
    <row r="8" spans="1:15" ht="20.100000000000001" customHeight="1" thickBot="1" x14ac:dyDescent="0.3">
      <c r="G8" s="12"/>
      <c r="H8" s="13"/>
      <c r="I8" s="14"/>
    </row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48" t="s">
        <v>12</v>
      </c>
      <c r="L9" s="16" t="s">
        <v>71</v>
      </c>
      <c r="N9" s="228" t="s">
        <v>621</v>
      </c>
      <c r="O9" s="229"/>
    </row>
    <row r="10" spans="1:15" x14ac:dyDescent="0.25">
      <c r="A10" s="17"/>
      <c r="B10" s="18"/>
      <c r="C10" s="18"/>
      <c r="D10" s="19"/>
      <c r="E10" s="20"/>
      <c r="F10" s="18"/>
      <c r="G10" s="18"/>
      <c r="H10" s="21"/>
      <c r="I10" s="19"/>
      <c r="J10" s="29">
        <f>NETWORKDAYS(D10,I10)</f>
        <v>0</v>
      </c>
      <c r="K10" s="55"/>
      <c r="L10" s="57"/>
      <c r="N10" s="203" t="s">
        <v>358</v>
      </c>
      <c r="O10" s="204">
        <f>COUNTIF(H10:H300,"ATTESTATIONS +25ANS")</f>
        <v>0</v>
      </c>
    </row>
    <row r="11" spans="1:15" x14ac:dyDescent="0.25">
      <c r="A11" s="22"/>
      <c r="B11" s="21"/>
      <c r="C11" s="21"/>
      <c r="D11" s="23"/>
      <c r="E11" s="24"/>
      <c r="F11" s="21"/>
      <c r="G11" s="21"/>
      <c r="H11" s="21"/>
      <c r="I11" s="21"/>
      <c r="J11" s="30">
        <f t="shared" ref="J11:J54" si="0">NETWORKDAYS(D11,I11)</f>
        <v>0</v>
      </c>
      <c r="K11" s="56"/>
      <c r="L11" s="46"/>
      <c r="N11" s="205" t="s">
        <v>355</v>
      </c>
      <c r="O11" s="206">
        <f>COUNTIF(H10:H300,"ATTESTATIONS DE PARTICIPATION A LA JDC")</f>
        <v>0</v>
      </c>
    </row>
    <row r="12" spans="1:15" x14ac:dyDescent="0.25">
      <c r="A12" s="25"/>
      <c r="B12" s="21"/>
      <c r="C12" s="21"/>
      <c r="D12" s="21"/>
      <c r="E12" s="24"/>
      <c r="F12" s="21"/>
      <c r="G12" s="21"/>
      <c r="H12" s="21"/>
      <c r="I12" s="21"/>
      <c r="J12" s="30">
        <f t="shared" si="0"/>
        <v>0</v>
      </c>
      <c r="K12" s="56"/>
      <c r="L12" s="46"/>
      <c r="N12" s="207" t="s">
        <v>354</v>
      </c>
      <c r="O12" s="208">
        <f>COUNTIF(H10:H300,"CHANGEMENT D'ADRESSE")</f>
        <v>0</v>
      </c>
    </row>
    <row r="13" spans="1:15" x14ac:dyDescent="0.25">
      <c r="A13" s="25"/>
      <c r="B13" s="21"/>
      <c r="C13" s="21"/>
      <c r="D13" s="21"/>
      <c r="E13" s="24"/>
      <c r="F13" s="21"/>
      <c r="G13" s="21"/>
      <c r="H13" s="21"/>
      <c r="I13" s="21"/>
      <c r="J13" s="30">
        <f t="shared" si="0"/>
        <v>0</v>
      </c>
      <c r="K13" s="56"/>
      <c r="L13" s="46"/>
      <c r="N13" s="205" t="s">
        <v>362</v>
      </c>
      <c r="O13" s="206">
        <f>COUNTIF(H10:H300,"CHANGEMENT SITUATION / NOM")</f>
        <v>0</v>
      </c>
    </row>
    <row r="14" spans="1:15" x14ac:dyDescent="0.25">
      <c r="A14" s="25"/>
      <c r="B14" s="21"/>
      <c r="C14" s="21"/>
      <c r="D14" s="21"/>
      <c r="E14" s="24"/>
      <c r="F14" s="21"/>
      <c r="G14" s="21"/>
      <c r="H14" s="21"/>
      <c r="I14" s="21"/>
      <c r="J14" s="30">
        <f t="shared" si="0"/>
        <v>0</v>
      </c>
      <c r="K14" s="56"/>
      <c r="L14" s="46"/>
      <c r="N14" s="207" t="s">
        <v>18</v>
      </c>
      <c r="O14" s="208">
        <f>COUNTIF(H10:H300,"CONVOCATION JDC")</f>
        <v>0</v>
      </c>
    </row>
    <row r="15" spans="1:15" x14ac:dyDescent="0.25">
      <c r="A15" s="25"/>
      <c r="B15" s="21"/>
      <c r="C15" s="21"/>
      <c r="D15" s="21"/>
      <c r="E15" s="24"/>
      <c r="F15" s="21"/>
      <c r="G15" s="21"/>
      <c r="H15" s="21"/>
      <c r="I15" s="21"/>
      <c r="J15" s="30">
        <f t="shared" si="0"/>
        <v>0</v>
      </c>
      <c r="K15" s="56"/>
      <c r="L15" s="46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25"/>
      <c r="B16" s="21"/>
      <c r="C16" s="21"/>
      <c r="D16" s="21"/>
      <c r="E16" s="24"/>
      <c r="F16" s="21"/>
      <c r="G16" s="21"/>
      <c r="H16" s="21"/>
      <c r="I16" s="21"/>
      <c r="J16" s="30">
        <f t="shared" si="0"/>
        <v>0</v>
      </c>
      <c r="K16" s="56"/>
      <c r="L16" s="46"/>
      <c r="N16" s="207" t="s">
        <v>19</v>
      </c>
      <c r="O16" s="208">
        <f>COUNTIF(H10:H300,"DECLARATION D'OPTION")</f>
        <v>0</v>
      </c>
    </row>
    <row r="17" spans="1:15" x14ac:dyDescent="0.25">
      <c r="A17" s="25"/>
      <c r="B17" s="21"/>
      <c r="C17" s="21"/>
      <c r="D17" s="21"/>
      <c r="E17" s="24"/>
      <c r="F17" s="21"/>
      <c r="G17" s="21"/>
      <c r="H17" s="21"/>
      <c r="I17" s="21"/>
      <c r="J17" s="30">
        <f t="shared" si="0"/>
        <v>0</v>
      </c>
      <c r="K17" s="56"/>
      <c r="L17" s="46"/>
      <c r="N17" s="205" t="s">
        <v>360</v>
      </c>
      <c r="O17" s="206">
        <f>COUNTIF(H10:H300,"DEMANDE ATTESTATION PROVISOIRE")</f>
        <v>0</v>
      </c>
    </row>
    <row r="18" spans="1:15" x14ac:dyDescent="0.25">
      <c r="A18" s="25"/>
      <c r="B18" s="21"/>
      <c r="C18" s="21"/>
      <c r="D18" s="21"/>
      <c r="E18" s="24"/>
      <c r="F18" s="21"/>
      <c r="G18" s="21"/>
      <c r="H18" s="21"/>
      <c r="I18" s="21"/>
      <c r="J18" s="30">
        <f t="shared" si="0"/>
        <v>0</v>
      </c>
      <c r="K18" s="56"/>
      <c r="L18" s="46"/>
      <c r="N18" s="207" t="s">
        <v>142</v>
      </c>
      <c r="O18" s="208">
        <f>COUNTIF(H10:H300,"DEMANDE DE DOCUMENTATION")</f>
        <v>0</v>
      </c>
    </row>
    <row r="19" spans="1:15" x14ac:dyDescent="0.25">
      <c r="A19" s="25"/>
      <c r="B19" s="21"/>
      <c r="C19" s="21"/>
      <c r="D19" s="21"/>
      <c r="E19" s="24"/>
      <c r="F19" s="21"/>
      <c r="G19" s="21"/>
      <c r="H19" s="21"/>
      <c r="I19" s="21"/>
      <c r="J19" s="30">
        <f t="shared" si="0"/>
        <v>0</v>
      </c>
      <c r="K19" s="56"/>
      <c r="L19" s="46"/>
      <c r="N19" s="205" t="s">
        <v>137</v>
      </c>
      <c r="O19" s="206">
        <f>COUNTIF(H10:H300,"DEMANDE D'ESS")</f>
        <v>0</v>
      </c>
    </row>
    <row r="20" spans="1:15" x14ac:dyDescent="0.25">
      <c r="A20" s="25"/>
      <c r="B20" s="21"/>
      <c r="C20" s="21"/>
      <c r="D20" s="21"/>
      <c r="E20" s="24"/>
      <c r="F20" s="21"/>
      <c r="G20" s="21"/>
      <c r="H20" s="21"/>
      <c r="I20" s="21"/>
      <c r="J20" s="30">
        <f t="shared" si="0"/>
        <v>0</v>
      </c>
      <c r="K20" s="56"/>
      <c r="L20" s="46"/>
      <c r="N20" s="207" t="s">
        <v>14</v>
      </c>
      <c r="O20" s="208">
        <f>COUNTIF(H10:H300,"DEMANDE D'EXEMPTION")</f>
        <v>0</v>
      </c>
    </row>
    <row r="21" spans="1:15" x14ac:dyDescent="0.25">
      <c r="A21" s="25"/>
      <c r="B21" s="21"/>
      <c r="C21" s="21"/>
      <c r="D21" s="21"/>
      <c r="E21" s="24"/>
      <c r="F21" s="21"/>
      <c r="G21" s="21"/>
      <c r="H21" s="21"/>
      <c r="I21" s="21"/>
      <c r="J21" s="30">
        <f t="shared" si="0"/>
        <v>0</v>
      </c>
      <c r="K21" s="56"/>
      <c r="L21" s="46"/>
      <c r="N21" s="205" t="s">
        <v>363</v>
      </c>
      <c r="O21" s="206">
        <f>COUNTIF(H10:H300,"DOUBLES NATIONAUX")</f>
        <v>0</v>
      </c>
    </row>
    <row r="22" spans="1:15" x14ac:dyDescent="0.25">
      <c r="A22" s="25"/>
      <c r="B22" s="21"/>
      <c r="C22" s="21"/>
      <c r="D22" s="21"/>
      <c r="E22" s="24"/>
      <c r="F22" s="21"/>
      <c r="G22" s="21"/>
      <c r="H22" s="21"/>
      <c r="I22" s="21"/>
      <c r="J22" s="30">
        <f t="shared" si="0"/>
        <v>0</v>
      </c>
      <c r="K22" s="56"/>
      <c r="L22" s="46"/>
      <c r="N22" s="207" t="s">
        <v>356</v>
      </c>
      <c r="O22" s="208">
        <f>COUNTIF(H10:H300,"NUMERO IDENTIFIANT DEFENSE")</f>
        <v>0</v>
      </c>
    </row>
    <row r="23" spans="1:15" x14ac:dyDescent="0.25">
      <c r="A23" s="25"/>
      <c r="B23" s="21"/>
      <c r="C23" s="21"/>
      <c r="D23" s="21"/>
      <c r="E23" s="24"/>
      <c r="F23" s="21"/>
      <c r="G23" s="21"/>
      <c r="H23" s="21"/>
      <c r="I23" s="21"/>
      <c r="J23" s="30">
        <f t="shared" si="0"/>
        <v>0</v>
      </c>
      <c r="K23" s="56"/>
      <c r="L23" s="46"/>
      <c r="N23" s="205" t="s">
        <v>15</v>
      </c>
      <c r="O23" s="206">
        <f>COUNTIF(H10:H300,"OBJECTEUR DE CONSCIENCE")</f>
        <v>0</v>
      </c>
    </row>
    <row r="24" spans="1:15" x14ac:dyDescent="0.25">
      <c r="A24" s="25"/>
      <c r="B24" s="21"/>
      <c r="C24" s="21"/>
      <c r="D24" s="21"/>
      <c r="E24" s="24"/>
      <c r="F24" s="21"/>
      <c r="G24" s="21"/>
      <c r="H24" s="21"/>
      <c r="I24" s="21"/>
      <c r="J24" s="30">
        <f t="shared" si="0"/>
        <v>0</v>
      </c>
      <c r="K24" s="56"/>
      <c r="L24" s="46"/>
      <c r="N24" s="207" t="s">
        <v>16</v>
      </c>
      <c r="O24" s="208">
        <f>COUNTIF(H10:H300,"RECENSEMENT")</f>
        <v>0</v>
      </c>
    </row>
    <row r="25" spans="1:15" x14ac:dyDescent="0.25">
      <c r="A25" s="25"/>
      <c r="B25" s="21"/>
      <c r="C25" s="21"/>
      <c r="D25" s="21"/>
      <c r="E25" s="24"/>
      <c r="F25" s="21"/>
      <c r="G25" s="21"/>
      <c r="H25" s="21"/>
      <c r="I25" s="21"/>
      <c r="J25" s="30">
        <f t="shared" si="0"/>
        <v>0</v>
      </c>
      <c r="K25" s="56"/>
      <c r="L25" s="46"/>
      <c r="N25" s="205" t="s">
        <v>359</v>
      </c>
      <c r="O25" s="206">
        <f>COUNTIF(H10:H300,"RENSEIGNEMENTS SUR LA JDC")</f>
        <v>0</v>
      </c>
    </row>
    <row r="26" spans="1:15" x14ac:dyDescent="0.25">
      <c r="A26" s="25"/>
      <c r="B26" s="21"/>
      <c r="C26" s="21"/>
      <c r="D26" s="21"/>
      <c r="E26" s="24"/>
      <c r="F26" s="21"/>
      <c r="G26" s="21"/>
      <c r="H26" s="21"/>
      <c r="I26" s="21"/>
      <c r="J26" s="30">
        <f t="shared" si="0"/>
        <v>0</v>
      </c>
      <c r="K26" s="56"/>
      <c r="L26" s="46"/>
      <c r="N26" s="207" t="s">
        <v>43</v>
      </c>
      <c r="O26" s="208">
        <f>COUNTIF(H10:H300,"REPORT JDC")</f>
        <v>0</v>
      </c>
    </row>
    <row r="27" spans="1:15" ht="15.75" thickBot="1" x14ac:dyDescent="0.3">
      <c r="A27" s="25"/>
      <c r="B27" s="21"/>
      <c r="C27" s="21"/>
      <c r="D27" s="21"/>
      <c r="E27" s="24"/>
      <c r="F27" s="21"/>
      <c r="G27" s="21"/>
      <c r="H27" s="21"/>
      <c r="I27" s="21"/>
      <c r="J27" s="30">
        <f t="shared" si="0"/>
        <v>0</v>
      </c>
      <c r="K27" s="56"/>
      <c r="L27" s="46"/>
      <c r="N27" s="209" t="s">
        <v>361</v>
      </c>
      <c r="O27" s="210">
        <f>COUNTIF(H10:H300,"VERIFICATION NATIONALITE")</f>
        <v>0</v>
      </c>
    </row>
    <row r="28" spans="1:15" x14ac:dyDescent="0.25">
      <c r="A28" s="25"/>
      <c r="B28" s="21"/>
      <c r="C28" s="21"/>
      <c r="D28" s="21"/>
      <c r="E28" s="24"/>
      <c r="F28" s="21"/>
      <c r="G28" s="21"/>
      <c r="H28" s="21"/>
      <c r="I28" s="21"/>
      <c r="J28" s="30">
        <f t="shared" si="0"/>
        <v>0</v>
      </c>
      <c r="K28" s="56"/>
      <c r="L28" s="46"/>
    </row>
    <row r="29" spans="1:15" x14ac:dyDescent="0.25">
      <c r="A29" s="25"/>
      <c r="B29" s="21"/>
      <c r="C29" s="21"/>
      <c r="D29" s="21"/>
      <c r="E29" s="24"/>
      <c r="F29" s="21"/>
      <c r="G29" s="21"/>
      <c r="H29" s="21"/>
      <c r="I29" s="21"/>
      <c r="J29" s="30">
        <f t="shared" si="0"/>
        <v>0</v>
      </c>
      <c r="K29" s="56"/>
      <c r="L29" s="46"/>
    </row>
    <row r="30" spans="1:15" x14ac:dyDescent="0.25">
      <c r="A30" s="25"/>
      <c r="B30" s="21"/>
      <c r="C30" s="21"/>
      <c r="D30" s="21"/>
      <c r="E30" s="24"/>
      <c r="F30" s="21"/>
      <c r="G30" s="21"/>
      <c r="H30" s="21"/>
      <c r="I30" s="21"/>
      <c r="J30" s="30">
        <f t="shared" si="0"/>
        <v>0</v>
      </c>
      <c r="K30" s="56"/>
      <c r="L30" s="46"/>
    </row>
    <row r="31" spans="1:15" x14ac:dyDescent="0.25">
      <c r="A31" s="25"/>
      <c r="B31" s="21"/>
      <c r="C31" s="21"/>
      <c r="D31" s="21"/>
      <c r="E31" s="24"/>
      <c r="F31" s="21"/>
      <c r="G31" s="21"/>
      <c r="H31" s="21"/>
      <c r="I31" s="21"/>
      <c r="J31" s="30">
        <f t="shared" si="0"/>
        <v>0</v>
      </c>
      <c r="K31" s="56"/>
      <c r="L31" s="46"/>
    </row>
    <row r="32" spans="1:15" x14ac:dyDescent="0.25">
      <c r="A32" s="25"/>
      <c r="B32" s="21"/>
      <c r="C32" s="21"/>
      <c r="D32" s="21"/>
      <c r="E32" s="24"/>
      <c r="F32" s="21"/>
      <c r="G32" s="21"/>
      <c r="H32" s="21"/>
      <c r="I32" s="21"/>
      <c r="J32" s="30">
        <f t="shared" si="0"/>
        <v>0</v>
      </c>
      <c r="K32" s="56"/>
      <c r="L32" s="46"/>
    </row>
    <row r="33" spans="1:12" x14ac:dyDescent="0.25">
      <c r="A33" s="25"/>
      <c r="B33" s="21"/>
      <c r="C33" s="21"/>
      <c r="D33" s="21"/>
      <c r="E33" s="24"/>
      <c r="F33" s="21"/>
      <c r="G33" s="21"/>
      <c r="H33" s="21"/>
      <c r="I33" s="21"/>
      <c r="J33" s="30">
        <f t="shared" si="0"/>
        <v>0</v>
      </c>
      <c r="K33" s="56"/>
      <c r="L33" s="46"/>
    </row>
    <row r="34" spans="1:12" x14ac:dyDescent="0.25">
      <c r="A34" s="25"/>
      <c r="B34" s="21"/>
      <c r="C34" s="21"/>
      <c r="D34" s="21"/>
      <c r="E34" s="24"/>
      <c r="F34" s="21"/>
      <c r="G34" s="21"/>
      <c r="H34" s="21"/>
      <c r="I34" s="21"/>
      <c r="J34" s="30">
        <f t="shared" si="0"/>
        <v>0</v>
      </c>
      <c r="K34" s="56"/>
      <c r="L34" s="46"/>
    </row>
    <row r="35" spans="1:12" x14ac:dyDescent="0.25">
      <c r="A35" s="25"/>
      <c r="B35" s="21"/>
      <c r="C35" s="21"/>
      <c r="D35" s="21"/>
      <c r="E35" s="24"/>
      <c r="F35" s="21"/>
      <c r="G35" s="21"/>
      <c r="H35" s="21"/>
      <c r="I35" s="21"/>
      <c r="J35" s="30">
        <f t="shared" si="0"/>
        <v>0</v>
      </c>
      <c r="K35" s="56"/>
      <c r="L35" s="46"/>
    </row>
    <row r="36" spans="1:12" x14ac:dyDescent="0.25">
      <c r="A36" s="25"/>
      <c r="B36" s="21"/>
      <c r="C36" s="21"/>
      <c r="D36" s="21"/>
      <c r="E36" s="24"/>
      <c r="F36" s="21"/>
      <c r="G36" s="21"/>
      <c r="H36" s="21"/>
      <c r="I36" s="21"/>
      <c r="J36" s="30">
        <f t="shared" si="0"/>
        <v>0</v>
      </c>
      <c r="K36" s="56"/>
      <c r="L36" s="46"/>
    </row>
    <row r="37" spans="1:12" x14ac:dyDescent="0.25">
      <c r="A37" s="25"/>
      <c r="B37" s="21"/>
      <c r="C37" s="21"/>
      <c r="D37" s="21"/>
      <c r="E37" s="24"/>
      <c r="F37" s="21"/>
      <c r="G37" s="21"/>
      <c r="H37" s="21"/>
      <c r="I37" s="21"/>
      <c r="J37" s="30">
        <f t="shared" si="0"/>
        <v>0</v>
      </c>
      <c r="K37" s="56"/>
      <c r="L37" s="46"/>
    </row>
    <row r="38" spans="1:12" x14ac:dyDescent="0.25">
      <c r="A38" s="25"/>
      <c r="B38" s="21"/>
      <c r="C38" s="21"/>
      <c r="D38" s="21"/>
      <c r="E38" s="24"/>
      <c r="F38" s="21"/>
      <c r="G38" s="21"/>
      <c r="H38" s="21"/>
      <c r="I38" s="21"/>
      <c r="J38" s="30">
        <f t="shared" si="0"/>
        <v>0</v>
      </c>
      <c r="K38" s="56"/>
      <c r="L38" s="46"/>
    </row>
    <row r="39" spans="1:12" x14ac:dyDescent="0.25">
      <c r="A39" s="25"/>
      <c r="B39" s="21"/>
      <c r="C39" s="21"/>
      <c r="D39" s="21"/>
      <c r="E39" s="24"/>
      <c r="F39" s="21"/>
      <c r="G39" s="21"/>
      <c r="H39" s="21"/>
      <c r="I39" s="21"/>
      <c r="J39" s="30">
        <f t="shared" si="0"/>
        <v>0</v>
      </c>
      <c r="K39" s="56"/>
      <c r="L39" s="46"/>
    </row>
    <row r="40" spans="1:12" x14ac:dyDescent="0.25">
      <c r="A40" s="25"/>
      <c r="B40" s="21"/>
      <c r="C40" s="21"/>
      <c r="D40" s="21"/>
      <c r="E40" s="24"/>
      <c r="F40" s="21"/>
      <c r="G40" s="21"/>
      <c r="H40" s="21"/>
      <c r="I40" s="21"/>
      <c r="J40" s="30">
        <f t="shared" si="0"/>
        <v>0</v>
      </c>
      <c r="K40" s="56"/>
      <c r="L40" s="46"/>
    </row>
    <row r="41" spans="1:12" x14ac:dyDescent="0.25">
      <c r="A41" s="25"/>
      <c r="B41" s="21"/>
      <c r="C41" s="21"/>
      <c r="D41" s="21"/>
      <c r="E41" s="24"/>
      <c r="F41" s="21"/>
      <c r="G41" s="21"/>
      <c r="H41" s="21"/>
      <c r="I41" s="21"/>
      <c r="J41" s="30">
        <f t="shared" si="0"/>
        <v>0</v>
      </c>
      <c r="K41" s="56"/>
      <c r="L41" s="46"/>
    </row>
    <row r="42" spans="1:12" x14ac:dyDescent="0.25">
      <c r="A42" s="25"/>
      <c r="B42" s="21"/>
      <c r="C42" s="21"/>
      <c r="D42" s="21"/>
      <c r="E42" s="24"/>
      <c r="F42" s="21"/>
      <c r="G42" s="21"/>
      <c r="H42" s="21"/>
      <c r="I42" s="21"/>
      <c r="J42" s="30">
        <f t="shared" si="0"/>
        <v>0</v>
      </c>
      <c r="K42" s="56"/>
      <c r="L42" s="46"/>
    </row>
    <row r="43" spans="1:12" x14ac:dyDescent="0.25">
      <c r="A43" s="22"/>
      <c r="B43" s="21"/>
      <c r="C43" s="21"/>
      <c r="D43" s="21"/>
      <c r="E43" s="24"/>
      <c r="F43" s="21"/>
      <c r="G43" s="21"/>
      <c r="H43" s="21"/>
      <c r="I43" s="21"/>
      <c r="J43" s="30">
        <f t="shared" si="0"/>
        <v>0</v>
      </c>
      <c r="K43" s="56"/>
      <c r="L43" s="46"/>
    </row>
    <row r="44" spans="1:12" x14ac:dyDescent="0.25">
      <c r="A44" s="25"/>
      <c r="B44" s="21"/>
      <c r="C44" s="21"/>
      <c r="D44" s="21"/>
      <c r="E44" s="24"/>
      <c r="F44" s="21"/>
      <c r="G44" s="21"/>
      <c r="H44" s="21"/>
      <c r="I44" s="21"/>
      <c r="J44" s="30">
        <f t="shared" si="0"/>
        <v>0</v>
      </c>
      <c r="K44" s="56"/>
      <c r="L44" s="46"/>
    </row>
    <row r="45" spans="1:12" x14ac:dyDescent="0.25">
      <c r="A45" s="25"/>
      <c r="B45" s="21"/>
      <c r="C45" s="21"/>
      <c r="D45" s="21"/>
      <c r="E45" s="24"/>
      <c r="F45" s="21"/>
      <c r="G45" s="21"/>
      <c r="H45" s="21"/>
      <c r="I45" s="21"/>
      <c r="J45" s="30">
        <f t="shared" si="0"/>
        <v>0</v>
      </c>
      <c r="K45" s="56"/>
      <c r="L45" s="46"/>
    </row>
    <row r="46" spans="1:12" x14ac:dyDescent="0.25">
      <c r="A46" s="25"/>
      <c r="B46" s="21"/>
      <c r="C46" s="21"/>
      <c r="D46" s="21"/>
      <c r="E46" s="24"/>
      <c r="F46" s="21"/>
      <c r="G46" s="21"/>
      <c r="H46" s="21"/>
      <c r="I46" s="21"/>
      <c r="J46" s="30">
        <f t="shared" si="0"/>
        <v>0</v>
      </c>
      <c r="K46" s="56"/>
      <c r="L46" s="46"/>
    </row>
    <row r="47" spans="1:12" x14ac:dyDescent="0.25">
      <c r="A47" s="25"/>
      <c r="B47" s="21"/>
      <c r="C47" s="21"/>
      <c r="D47" s="21"/>
      <c r="E47" s="24"/>
      <c r="F47" s="21"/>
      <c r="G47" s="21"/>
      <c r="H47" s="21"/>
      <c r="I47" s="21"/>
      <c r="J47" s="30">
        <f t="shared" si="0"/>
        <v>0</v>
      </c>
      <c r="K47" s="56"/>
      <c r="L47" s="46"/>
    </row>
    <row r="48" spans="1:12" x14ac:dyDescent="0.25">
      <c r="A48" s="25"/>
      <c r="B48" s="21"/>
      <c r="C48" s="21"/>
      <c r="D48" s="21"/>
      <c r="E48" s="24"/>
      <c r="F48" s="21"/>
      <c r="G48" s="21"/>
      <c r="H48" s="21"/>
      <c r="I48" s="21"/>
      <c r="J48" s="30">
        <f t="shared" si="0"/>
        <v>0</v>
      </c>
      <c r="K48" s="56"/>
      <c r="L48" s="46"/>
    </row>
    <row r="49" spans="1:12" x14ac:dyDescent="0.25">
      <c r="A49" s="25"/>
      <c r="B49" s="21"/>
      <c r="C49" s="21"/>
      <c r="D49" s="21"/>
      <c r="E49" s="24"/>
      <c r="F49" s="21"/>
      <c r="G49" s="21"/>
      <c r="H49" s="21"/>
      <c r="I49" s="21"/>
      <c r="J49" s="30">
        <f t="shared" si="0"/>
        <v>0</v>
      </c>
      <c r="K49" s="56"/>
      <c r="L49" s="46"/>
    </row>
    <row r="50" spans="1:12" x14ac:dyDescent="0.25">
      <c r="A50" s="25"/>
      <c r="B50" s="21"/>
      <c r="C50" s="21"/>
      <c r="D50" s="21"/>
      <c r="E50" s="24"/>
      <c r="F50" s="21"/>
      <c r="G50" s="21"/>
      <c r="H50" s="21"/>
      <c r="I50" s="21"/>
      <c r="J50" s="30">
        <f t="shared" si="0"/>
        <v>0</v>
      </c>
      <c r="K50" s="56"/>
      <c r="L50" s="46"/>
    </row>
    <row r="51" spans="1:12" x14ac:dyDescent="0.25">
      <c r="A51" s="22"/>
      <c r="B51" s="21"/>
      <c r="C51" s="21"/>
      <c r="D51" s="21"/>
      <c r="E51" s="24"/>
      <c r="F51" s="21"/>
      <c r="G51" s="21"/>
      <c r="H51" s="21"/>
      <c r="I51" s="21"/>
      <c r="J51" s="30">
        <f t="shared" si="0"/>
        <v>0</v>
      </c>
      <c r="K51" s="56"/>
      <c r="L51" s="46"/>
    </row>
    <row r="52" spans="1:12" x14ac:dyDescent="0.25">
      <c r="A52" s="25"/>
      <c r="B52" s="21"/>
      <c r="C52" s="21"/>
      <c r="D52" s="21"/>
      <c r="E52" s="24"/>
      <c r="F52" s="21"/>
      <c r="G52" s="21"/>
      <c r="H52" s="21"/>
      <c r="I52" s="21"/>
      <c r="J52" s="30">
        <f t="shared" si="0"/>
        <v>0</v>
      </c>
      <c r="K52" s="56"/>
      <c r="L52" s="46"/>
    </row>
    <row r="53" spans="1:12" x14ac:dyDescent="0.25">
      <c r="A53" s="25"/>
      <c r="B53" s="21"/>
      <c r="C53" s="21"/>
      <c r="D53" s="21"/>
      <c r="E53" s="24"/>
      <c r="F53" s="21"/>
      <c r="G53" s="21"/>
      <c r="H53" s="21"/>
      <c r="I53" s="21"/>
      <c r="J53" s="30">
        <f t="shared" si="0"/>
        <v>0</v>
      </c>
      <c r="K53" s="56"/>
      <c r="L53" s="46"/>
    </row>
    <row r="54" spans="1:12" x14ac:dyDescent="0.25">
      <c r="A54" s="25"/>
      <c r="B54" s="21"/>
      <c r="C54" s="21"/>
      <c r="D54" s="21"/>
      <c r="E54" s="24"/>
      <c r="F54" s="21"/>
      <c r="G54" s="21"/>
      <c r="H54" s="21"/>
      <c r="I54" s="21"/>
      <c r="J54" s="30">
        <f t="shared" si="0"/>
        <v>0</v>
      </c>
      <c r="K54" s="56"/>
      <c r="L54" s="46"/>
    </row>
    <row r="55" spans="1:12" x14ac:dyDescent="0.25">
      <c r="A55" s="25"/>
      <c r="B55" s="21"/>
      <c r="C55" s="21"/>
      <c r="D55" s="21"/>
      <c r="E55" s="24"/>
      <c r="F55" s="21"/>
      <c r="G55" s="21"/>
      <c r="H55" s="21"/>
      <c r="I55" s="21"/>
      <c r="J55" s="30">
        <f t="shared" ref="J55:J99" si="1">NETWORKDAYS(D55,I55)</f>
        <v>0</v>
      </c>
      <c r="K55" s="56"/>
      <c r="L55" s="46"/>
    </row>
    <row r="56" spans="1:12" x14ac:dyDescent="0.25">
      <c r="A56" s="25"/>
      <c r="B56" s="21"/>
      <c r="C56" s="21"/>
      <c r="D56" s="21"/>
      <c r="E56" s="24"/>
      <c r="F56" s="21"/>
      <c r="G56" s="21"/>
      <c r="H56" s="21"/>
      <c r="I56" s="21"/>
      <c r="J56" s="30">
        <f t="shared" si="1"/>
        <v>0</v>
      </c>
      <c r="K56" s="56"/>
      <c r="L56" s="46"/>
    </row>
    <row r="57" spans="1:12" x14ac:dyDescent="0.25">
      <c r="A57" s="25"/>
      <c r="B57" s="21"/>
      <c r="C57" s="21"/>
      <c r="D57" s="21"/>
      <c r="E57" s="24"/>
      <c r="F57" s="21"/>
      <c r="G57" s="21"/>
      <c r="H57" s="21"/>
      <c r="I57" s="21"/>
      <c r="J57" s="30">
        <f t="shared" si="1"/>
        <v>0</v>
      </c>
      <c r="K57" s="56"/>
      <c r="L57" s="46"/>
    </row>
    <row r="58" spans="1:12" x14ac:dyDescent="0.25">
      <c r="A58" s="25"/>
      <c r="B58" s="21"/>
      <c r="C58" s="21"/>
      <c r="D58" s="21"/>
      <c r="E58" s="24"/>
      <c r="F58" s="21"/>
      <c r="G58" s="21"/>
      <c r="H58" s="21"/>
      <c r="I58" s="21"/>
      <c r="J58" s="30">
        <f t="shared" si="1"/>
        <v>0</v>
      </c>
      <c r="K58" s="56"/>
      <c r="L58" s="46"/>
    </row>
    <row r="59" spans="1:12" x14ac:dyDescent="0.25">
      <c r="A59" s="25"/>
      <c r="B59" s="21"/>
      <c r="C59" s="21"/>
      <c r="D59" s="21"/>
      <c r="E59" s="24"/>
      <c r="F59" s="21"/>
      <c r="G59" s="21"/>
      <c r="H59" s="21"/>
      <c r="I59" s="21"/>
      <c r="J59" s="30">
        <f t="shared" si="1"/>
        <v>0</v>
      </c>
      <c r="K59" s="56"/>
      <c r="L59" s="46"/>
    </row>
    <row r="60" spans="1:12" x14ac:dyDescent="0.25">
      <c r="A60" s="25"/>
      <c r="B60" s="21"/>
      <c r="C60" s="21"/>
      <c r="D60" s="21"/>
      <c r="E60" s="24"/>
      <c r="F60" s="21"/>
      <c r="G60" s="21"/>
      <c r="H60" s="21"/>
      <c r="I60" s="21"/>
      <c r="J60" s="30">
        <f t="shared" si="1"/>
        <v>0</v>
      </c>
      <c r="K60" s="56"/>
      <c r="L60" s="46"/>
    </row>
    <row r="61" spans="1:12" x14ac:dyDescent="0.25">
      <c r="A61" s="25"/>
      <c r="B61" s="21"/>
      <c r="C61" s="21"/>
      <c r="D61" s="21"/>
      <c r="E61" s="24"/>
      <c r="F61" s="21"/>
      <c r="G61" s="21"/>
      <c r="H61" s="21"/>
      <c r="I61" s="21"/>
      <c r="J61" s="30">
        <f t="shared" si="1"/>
        <v>0</v>
      </c>
      <c r="K61" s="56"/>
      <c r="L61" s="46"/>
    </row>
    <row r="62" spans="1:12" x14ac:dyDescent="0.25">
      <c r="A62" s="25"/>
      <c r="B62" s="21"/>
      <c r="C62" s="21"/>
      <c r="D62" s="21"/>
      <c r="E62" s="24"/>
      <c r="F62" s="21"/>
      <c r="G62" s="21"/>
      <c r="H62" s="21"/>
      <c r="I62" s="21"/>
      <c r="J62" s="30">
        <f t="shared" si="1"/>
        <v>0</v>
      </c>
      <c r="K62" s="56"/>
      <c r="L62" s="46"/>
    </row>
    <row r="63" spans="1:12" x14ac:dyDescent="0.25">
      <c r="A63" s="25"/>
      <c r="B63" s="21"/>
      <c r="C63" s="21"/>
      <c r="D63" s="21"/>
      <c r="E63" s="24"/>
      <c r="F63" s="21"/>
      <c r="G63" s="21"/>
      <c r="H63" s="21"/>
      <c r="I63" s="21"/>
      <c r="J63" s="30">
        <f t="shared" si="1"/>
        <v>0</v>
      </c>
      <c r="K63" s="56"/>
      <c r="L63" s="46"/>
    </row>
    <row r="64" spans="1:12" x14ac:dyDescent="0.25">
      <c r="A64" s="25"/>
      <c r="B64" s="21"/>
      <c r="C64" s="21"/>
      <c r="D64" s="21"/>
      <c r="E64" s="24"/>
      <c r="F64" s="21"/>
      <c r="G64" s="21"/>
      <c r="H64" s="21"/>
      <c r="I64" s="21"/>
      <c r="J64" s="30">
        <f t="shared" si="1"/>
        <v>0</v>
      </c>
      <c r="K64" s="56"/>
      <c r="L64" s="46"/>
    </row>
    <row r="65" spans="1:12" x14ac:dyDescent="0.25">
      <c r="A65" s="25"/>
      <c r="B65" s="21"/>
      <c r="C65" s="21"/>
      <c r="D65" s="21"/>
      <c r="E65" s="24"/>
      <c r="F65" s="21"/>
      <c r="G65" s="21"/>
      <c r="H65" s="21"/>
      <c r="I65" s="21"/>
      <c r="J65" s="30">
        <f t="shared" si="1"/>
        <v>0</v>
      </c>
      <c r="K65" s="56"/>
      <c r="L65" s="46"/>
    </row>
    <row r="66" spans="1:12" x14ac:dyDescent="0.25">
      <c r="A66" s="25"/>
      <c r="B66" s="21"/>
      <c r="C66" s="21"/>
      <c r="D66" s="21"/>
      <c r="E66" s="24"/>
      <c r="F66" s="21"/>
      <c r="G66" s="21"/>
      <c r="H66" s="21"/>
      <c r="I66" s="21"/>
      <c r="J66" s="30">
        <f t="shared" si="1"/>
        <v>0</v>
      </c>
      <c r="K66" s="56"/>
      <c r="L66" s="46"/>
    </row>
    <row r="67" spans="1:12" x14ac:dyDescent="0.25">
      <c r="A67" s="25"/>
      <c r="B67" s="21"/>
      <c r="C67" s="21"/>
      <c r="D67" s="21"/>
      <c r="E67" s="24"/>
      <c r="F67" s="21"/>
      <c r="G67" s="21"/>
      <c r="H67" s="21"/>
      <c r="I67" s="21"/>
      <c r="J67" s="30">
        <f t="shared" si="1"/>
        <v>0</v>
      </c>
      <c r="K67" s="56"/>
      <c r="L67" s="46"/>
    </row>
    <row r="68" spans="1:12" x14ac:dyDescent="0.25">
      <c r="A68" s="25"/>
      <c r="B68" s="21"/>
      <c r="C68" s="21"/>
      <c r="D68" s="21"/>
      <c r="E68" s="24"/>
      <c r="F68" s="21"/>
      <c r="G68" s="21"/>
      <c r="H68" s="21"/>
      <c r="I68" s="21"/>
      <c r="J68" s="30">
        <f t="shared" si="1"/>
        <v>0</v>
      </c>
      <c r="K68" s="56"/>
      <c r="L68" s="46"/>
    </row>
    <row r="69" spans="1:12" x14ac:dyDescent="0.25">
      <c r="A69" s="25"/>
      <c r="B69" s="21"/>
      <c r="C69" s="21"/>
      <c r="D69" s="21"/>
      <c r="E69" s="24"/>
      <c r="F69" s="21"/>
      <c r="G69" s="21"/>
      <c r="H69" s="21"/>
      <c r="I69" s="21"/>
      <c r="J69" s="30">
        <f t="shared" si="1"/>
        <v>0</v>
      </c>
      <c r="K69" s="56"/>
      <c r="L69" s="46"/>
    </row>
    <row r="70" spans="1:12" x14ac:dyDescent="0.25">
      <c r="A70" s="25"/>
      <c r="B70" s="21"/>
      <c r="C70" s="21"/>
      <c r="D70" s="21"/>
      <c r="E70" s="24"/>
      <c r="F70" s="21"/>
      <c r="G70" s="21"/>
      <c r="H70" s="21"/>
      <c r="I70" s="21"/>
      <c r="J70" s="30">
        <f t="shared" si="1"/>
        <v>0</v>
      </c>
      <c r="K70" s="56"/>
      <c r="L70" s="46"/>
    </row>
    <row r="71" spans="1:12" x14ac:dyDescent="0.25">
      <c r="A71" s="25"/>
      <c r="B71" s="21"/>
      <c r="C71" s="21"/>
      <c r="D71" s="21"/>
      <c r="E71" s="24"/>
      <c r="F71" s="21"/>
      <c r="G71" s="21"/>
      <c r="H71" s="21"/>
      <c r="I71" s="21"/>
      <c r="J71" s="30">
        <f t="shared" si="1"/>
        <v>0</v>
      </c>
      <c r="K71" s="56"/>
      <c r="L71" s="46"/>
    </row>
    <row r="72" spans="1:12" x14ac:dyDescent="0.25">
      <c r="A72" s="25"/>
      <c r="B72" s="21"/>
      <c r="C72" s="21"/>
      <c r="D72" s="21"/>
      <c r="E72" s="24"/>
      <c r="F72" s="21"/>
      <c r="G72" s="21"/>
      <c r="H72" s="21"/>
      <c r="I72" s="21"/>
      <c r="J72" s="30">
        <f t="shared" si="1"/>
        <v>0</v>
      </c>
      <c r="K72" s="56"/>
      <c r="L72" s="46"/>
    </row>
    <row r="73" spans="1:12" x14ac:dyDescent="0.25">
      <c r="A73" s="25"/>
      <c r="B73" s="21"/>
      <c r="C73" s="21"/>
      <c r="D73" s="21"/>
      <c r="E73" s="24"/>
      <c r="F73" s="21"/>
      <c r="G73" s="21"/>
      <c r="H73" s="21"/>
      <c r="I73" s="21"/>
      <c r="J73" s="30">
        <f t="shared" si="1"/>
        <v>0</v>
      </c>
      <c r="K73" s="56"/>
      <c r="L73" s="46"/>
    </row>
    <row r="74" spans="1:12" x14ac:dyDescent="0.25">
      <c r="A74" s="25"/>
      <c r="B74" s="21"/>
      <c r="C74" s="21"/>
      <c r="D74" s="21"/>
      <c r="E74" s="24"/>
      <c r="F74" s="21"/>
      <c r="G74" s="21"/>
      <c r="H74" s="21"/>
      <c r="I74" s="21"/>
      <c r="J74" s="30">
        <f t="shared" si="1"/>
        <v>0</v>
      </c>
      <c r="K74" s="56"/>
      <c r="L74" s="46"/>
    </row>
    <row r="75" spans="1:12" x14ac:dyDescent="0.25">
      <c r="A75" s="25"/>
      <c r="B75" s="21"/>
      <c r="C75" s="21"/>
      <c r="D75" s="21"/>
      <c r="E75" s="24"/>
      <c r="F75" s="21"/>
      <c r="G75" s="21"/>
      <c r="H75" s="21"/>
      <c r="I75" s="21"/>
      <c r="J75" s="30">
        <f t="shared" si="1"/>
        <v>0</v>
      </c>
      <c r="K75" s="56"/>
      <c r="L75" s="46"/>
    </row>
    <row r="76" spans="1:12" x14ac:dyDescent="0.25">
      <c r="A76" s="25"/>
      <c r="B76" s="21"/>
      <c r="C76" s="21"/>
      <c r="D76" s="21"/>
      <c r="E76" s="24"/>
      <c r="F76" s="21"/>
      <c r="G76" s="21"/>
      <c r="H76" s="21"/>
      <c r="I76" s="21"/>
      <c r="J76" s="30">
        <f t="shared" si="1"/>
        <v>0</v>
      </c>
      <c r="K76" s="56"/>
      <c r="L76" s="46"/>
    </row>
    <row r="77" spans="1:12" x14ac:dyDescent="0.25">
      <c r="A77" s="25"/>
      <c r="B77" s="21"/>
      <c r="C77" s="21"/>
      <c r="D77" s="21"/>
      <c r="E77" s="24"/>
      <c r="F77" s="21"/>
      <c r="G77" s="21"/>
      <c r="H77" s="21"/>
      <c r="I77" s="21"/>
      <c r="J77" s="30">
        <f t="shared" si="1"/>
        <v>0</v>
      </c>
      <c r="K77" s="56"/>
      <c r="L77" s="46"/>
    </row>
    <row r="78" spans="1:12" x14ac:dyDescent="0.25">
      <c r="A78" s="25"/>
      <c r="B78" s="21"/>
      <c r="C78" s="21"/>
      <c r="D78" s="21"/>
      <c r="E78" s="24"/>
      <c r="F78" s="21"/>
      <c r="G78" s="21"/>
      <c r="H78" s="21"/>
      <c r="I78" s="21"/>
      <c r="J78" s="30">
        <f t="shared" si="1"/>
        <v>0</v>
      </c>
      <c r="K78" s="56"/>
      <c r="L78" s="46"/>
    </row>
    <row r="79" spans="1:12" x14ac:dyDescent="0.25">
      <c r="A79" s="25"/>
      <c r="B79" s="21"/>
      <c r="C79" s="21"/>
      <c r="D79" s="21"/>
      <c r="E79" s="24"/>
      <c r="F79" s="21"/>
      <c r="G79" s="21"/>
      <c r="H79" s="21"/>
      <c r="I79" s="21"/>
      <c r="J79" s="30">
        <f t="shared" si="1"/>
        <v>0</v>
      </c>
      <c r="K79" s="56"/>
      <c r="L79" s="46"/>
    </row>
    <row r="80" spans="1:12" x14ac:dyDescent="0.25">
      <c r="A80" s="25"/>
      <c r="B80" s="21"/>
      <c r="C80" s="21"/>
      <c r="D80" s="21"/>
      <c r="E80" s="24"/>
      <c r="F80" s="21"/>
      <c r="G80" s="21"/>
      <c r="H80" s="21"/>
      <c r="I80" s="21"/>
      <c r="J80" s="30">
        <f t="shared" si="1"/>
        <v>0</v>
      </c>
      <c r="K80" s="56"/>
      <c r="L80" s="46"/>
    </row>
    <row r="81" spans="1:12" x14ac:dyDescent="0.25">
      <c r="A81" s="25"/>
      <c r="B81" s="21"/>
      <c r="C81" s="21"/>
      <c r="D81" s="21"/>
      <c r="E81" s="24"/>
      <c r="F81" s="21"/>
      <c r="G81" s="21"/>
      <c r="H81" s="21"/>
      <c r="I81" s="21"/>
      <c r="J81" s="30">
        <f t="shared" si="1"/>
        <v>0</v>
      </c>
      <c r="K81" s="56"/>
      <c r="L81" s="46"/>
    </row>
    <row r="82" spans="1:12" x14ac:dyDescent="0.25">
      <c r="A82" s="25"/>
      <c r="B82" s="21"/>
      <c r="C82" s="21"/>
      <c r="D82" s="21"/>
      <c r="E82" s="24"/>
      <c r="F82" s="21"/>
      <c r="G82" s="21"/>
      <c r="H82" s="21"/>
      <c r="I82" s="21"/>
      <c r="J82" s="30">
        <f t="shared" si="1"/>
        <v>0</v>
      </c>
      <c r="K82" s="56"/>
      <c r="L82" s="46"/>
    </row>
    <row r="83" spans="1:12" x14ac:dyDescent="0.25">
      <c r="A83" s="25"/>
      <c r="B83" s="21"/>
      <c r="C83" s="21"/>
      <c r="D83" s="21"/>
      <c r="E83" s="24"/>
      <c r="F83" s="21"/>
      <c r="G83" s="21"/>
      <c r="H83" s="21"/>
      <c r="I83" s="21"/>
      <c r="J83" s="30">
        <f t="shared" si="1"/>
        <v>0</v>
      </c>
      <c r="K83" s="56"/>
      <c r="L83" s="46"/>
    </row>
    <row r="84" spans="1:12" x14ac:dyDescent="0.25">
      <c r="A84" s="25"/>
      <c r="B84" s="21"/>
      <c r="C84" s="21"/>
      <c r="D84" s="21"/>
      <c r="E84" s="24"/>
      <c r="F84" s="21"/>
      <c r="G84" s="21"/>
      <c r="H84" s="21"/>
      <c r="I84" s="21"/>
      <c r="J84" s="30">
        <f t="shared" si="1"/>
        <v>0</v>
      </c>
      <c r="K84" s="56"/>
      <c r="L84" s="46"/>
    </row>
    <row r="85" spans="1:12" x14ac:dyDescent="0.25">
      <c r="A85" s="25"/>
      <c r="B85" s="21"/>
      <c r="C85" s="21"/>
      <c r="D85" s="21"/>
      <c r="E85" s="24"/>
      <c r="F85" s="21"/>
      <c r="G85" s="21"/>
      <c r="H85" s="21"/>
      <c r="I85" s="21"/>
      <c r="J85" s="30">
        <f t="shared" si="1"/>
        <v>0</v>
      </c>
      <c r="K85" s="56"/>
      <c r="L85" s="46"/>
    </row>
    <row r="86" spans="1:12" x14ac:dyDescent="0.25">
      <c r="A86" s="25"/>
      <c r="B86" s="21"/>
      <c r="C86" s="21"/>
      <c r="D86" s="21"/>
      <c r="E86" s="24"/>
      <c r="F86" s="21"/>
      <c r="G86" s="21"/>
      <c r="H86" s="21"/>
      <c r="I86" s="21"/>
      <c r="J86" s="30">
        <f t="shared" si="1"/>
        <v>0</v>
      </c>
      <c r="K86" s="56"/>
      <c r="L86" s="46"/>
    </row>
    <row r="87" spans="1:12" x14ac:dyDescent="0.25">
      <c r="A87" s="25"/>
      <c r="B87" s="21"/>
      <c r="C87" s="21"/>
      <c r="D87" s="21"/>
      <c r="E87" s="24"/>
      <c r="F87" s="21"/>
      <c r="G87" s="21"/>
      <c r="H87" s="21"/>
      <c r="I87" s="21"/>
      <c r="J87" s="30">
        <f t="shared" si="1"/>
        <v>0</v>
      </c>
      <c r="K87" s="56"/>
      <c r="L87" s="46"/>
    </row>
    <row r="88" spans="1:12" x14ac:dyDescent="0.25">
      <c r="A88" s="25"/>
      <c r="B88" s="21"/>
      <c r="C88" s="21"/>
      <c r="D88" s="21"/>
      <c r="E88" s="24"/>
      <c r="F88" s="21"/>
      <c r="G88" s="21"/>
      <c r="H88" s="21"/>
      <c r="I88" s="21"/>
      <c r="J88" s="30">
        <f t="shared" si="1"/>
        <v>0</v>
      </c>
      <c r="K88" s="56"/>
      <c r="L88" s="46"/>
    </row>
    <row r="89" spans="1:12" x14ac:dyDescent="0.25">
      <c r="A89" s="25"/>
      <c r="B89" s="21"/>
      <c r="C89" s="21"/>
      <c r="D89" s="21"/>
      <c r="E89" s="24"/>
      <c r="F89" s="21"/>
      <c r="G89" s="21"/>
      <c r="H89" s="21"/>
      <c r="I89" s="21"/>
      <c r="J89" s="30">
        <f t="shared" si="1"/>
        <v>0</v>
      </c>
      <c r="K89" s="56"/>
      <c r="L89" s="46"/>
    </row>
    <row r="90" spans="1:12" x14ac:dyDescent="0.25">
      <c r="A90" s="25"/>
      <c r="B90" s="21"/>
      <c r="C90" s="21"/>
      <c r="D90" s="21"/>
      <c r="E90" s="24"/>
      <c r="F90" s="21"/>
      <c r="G90" s="21"/>
      <c r="H90" s="21"/>
      <c r="I90" s="21"/>
      <c r="J90" s="30">
        <f t="shared" si="1"/>
        <v>0</v>
      </c>
      <c r="K90" s="56"/>
      <c r="L90" s="46"/>
    </row>
    <row r="91" spans="1:12" x14ac:dyDescent="0.25">
      <c r="A91" s="25"/>
      <c r="B91" s="21"/>
      <c r="C91" s="21"/>
      <c r="D91" s="21"/>
      <c r="E91" s="24"/>
      <c r="F91" s="21"/>
      <c r="G91" s="21"/>
      <c r="H91" s="21"/>
      <c r="I91" s="21"/>
      <c r="J91" s="30">
        <f t="shared" si="1"/>
        <v>0</v>
      </c>
      <c r="K91" s="56"/>
      <c r="L91" s="46"/>
    </row>
    <row r="92" spans="1:12" x14ac:dyDescent="0.25">
      <c r="A92" s="25"/>
      <c r="B92" s="21"/>
      <c r="C92" s="21"/>
      <c r="D92" s="21"/>
      <c r="E92" s="24"/>
      <c r="F92" s="21"/>
      <c r="G92" s="21"/>
      <c r="H92" s="21"/>
      <c r="I92" s="21"/>
      <c r="J92" s="30">
        <f t="shared" si="1"/>
        <v>0</v>
      </c>
      <c r="K92" s="56"/>
      <c r="L92" s="46"/>
    </row>
    <row r="93" spans="1:12" x14ac:dyDescent="0.25">
      <c r="A93" s="25"/>
      <c r="B93" s="21"/>
      <c r="C93" s="21"/>
      <c r="D93" s="21"/>
      <c r="E93" s="24"/>
      <c r="F93" s="21"/>
      <c r="G93" s="21"/>
      <c r="H93" s="21"/>
      <c r="I93" s="21"/>
      <c r="J93" s="30">
        <f t="shared" si="1"/>
        <v>0</v>
      </c>
      <c r="K93" s="56"/>
      <c r="L93" s="46"/>
    </row>
    <row r="94" spans="1:12" x14ac:dyDescent="0.25">
      <c r="A94" s="25"/>
      <c r="B94" s="21"/>
      <c r="C94" s="21"/>
      <c r="D94" s="21"/>
      <c r="E94" s="24"/>
      <c r="F94" s="21"/>
      <c r="G94" s="21"/>
      <c r="H94" s="21"/>
      <c r="I94" s="21"/>
      <c r="J94" s="30">
        <f t="shared" si="1"/>
        <v>0</v>
      </c>
      <c r="K94" s="56"/>
      <c r="L94" s="46"/>
    </row>
    <row r="95" spans="1:12" x14ac:dyDescent="0.25">
      <c r="A95" s="25"/>
      <c r="B95" s="21"/>
      <c r="C95" s="21"/>
      <c r="D95" s="21"/>
      <c r="E95" s="24"/>
      <c r="F95" s="21"/>
      <c r="G95" s="21"/>
      <c r="H95" s="21"/>
      <c r="I95" s="21"/>
      <c r="J95" s="30">
        <f t="shared" si="1"/>
        <v>0</v>
      </c>
      <c r="K95" s="56"/>
      <c r="L95" s="46"/>
    </row>
    <row r="96" spans="1:12" x14ac:dyDescent="0.25">
      <c r="A96" s="25"/>
      <c r="B96" s="21"/>
      <c r="C96" s="21"/>
      <c r="D96" s="21"/>
      <c r="E96" s="24"/>
      <c r="F96" s="21"/>
      <c r="G96" s="21"/>
      <c r="H96" s="21"/>
      <c r="I96" s="21"/>
      <c r="J96" s="30">
        <f t="shared" si="1"/>
        <v>0</v>
      </c>
      <c r="K96" s="56"/>
      <c r="L96" s="46"/>
    </row>
    <row r="97" spans="1:12" x14ac:dyDescent="0.25">
      <c r="A97" s="25"/>
      <c r="B97" s="21"/>
      <c r="C97" s="21"/>
      <c r="D97" s="21"/>
      <c r="E97" s="24"/>
      <c r="F97" s="21"/>
      <c r="G97" s="21"/>
      <c r="H97" s="21"/>
      <c r="I97" s="21"/>
      <c r="J97" s="30">
        <f t="shared" si="1"/>
        <v>0</v>
      </c>
      <c r="K97" s="56"/>
      <c r="L97" s="46"/>
    </row>
    <row r="98" spans="1:12" x14ac:dyDescent="0.25">
      <c r="A98" s="186"/>
      <c r="B98" s="187"/>
      <c r="C98" s="187"/>
      <c r="D98" s="187"/>
      <c r="E98" s="188"/>
      <c r="F98" s="187"/>
      <c r="G98" s="187"/>
      <c r="H98" s="187"/>
      <c r="I98" s="187"/>
      <c r="J98" s="189">
        <f t="shared" si="1"/>
        <v>0</v>
      </c>
      <c r="K98" s="190"/>
      <c r="L98" s="78"/>
    </row>
    <row r="99" spans="1:12" x14ac:dyDescent="0.25">
      <c r="A99" s="191"/>
      <c r="B99" s="192"/>
      <c r="C99" s="192"/>
      <c r="D99" s="192"/>
      <c r="E99" s="193"/>
      <c r="F99" s="192"/>
      <c r="G99" s="192"/>
      <c r="H99" s="192"/>
      <c r="I99" s="192"/>
      <c r="J99" s="194">
        <f t="shared" si="1"/>
        <v>0</v>
      </c>
      <c r="K99" s="192"/>
      <c r="L99" s="195"/>
    </row>
    <row r="100" spans="1:12" x14ac:dyDescent="0.25">
      <c r="A100" s="176"/>
      <c r="B100" s="177"/>
      <c r="C100" s="177"/>
      <c r="D100" s="177"/>
      <c r="E100" s="178"/>
      <c r="F100" s="177"/>
      <c r="G100" s="177"/>
      <c r="H100" s="177"/>
      <c r="I100" s="177"/>
      <c r="J100" s="179">
        <f t="shared" ref="J100:J163" si="2">NETWORKDAYS(D100,I100)</f>
        <v>0</v>
      </c>
      <c r="K100" s="177"/>
      <c r="L100" s="180"/>
    </row>
    <row r="101" spans="1:12" x14ac:dyDescent="0.25">
      <c r="A101" s="176"/>
      <c r="B101" s="177"/>
      <c r="C101" s="177"/>
      <c r="D101" s="177"/>
      <c r="E101" s="178"/>
      <c r="F101" s="177"/>
      <c r="G101" s="177"/>
      <c r="H101" s="177"/>
      <c r="I101" s="177"/>
      <c r="J101" s="179">
        <f t="shared" si="2"/>
        <v>0</v>
      </c>
      <c r="K101" s="177"/>
      <c r="L101" s="180"/>
    </row>
    <row r="102" spans="1:12" x14ac:dyDescent="0.25">
      <c r="A102" s="176"/>
      <c r="B102" s="177"/>
      <c r="C102" s="177"/>
      <c r="D102" s="177"/>
      <c r="E102" s="178"/>
      <c r="F102" s="177"/>
      <c r="G102" s="177"/>
      <c r="H102" s="177"/>
      <c r="I102" s="177"/>
      <c r="J102" s="179">
        <f t="shared" si="2"/>
        <v>0</v>
      </c>
      <c r="K102" s="177"/>
      <c r="L102" s="180"/>
    </row>
    <row r="103" spans="1:12" x14ac:dyDescent="0.25">
      <c r="A103" s="176"/>
      <c r="B103" s="177"/>
      <c r="C103" s="177"/>
      <c r="D103" s="177"/>
      <c r="E103" s="178"/>
      <c r="F103" s="177"/>
      <c r="G103" s="177"/>
      <c r="H103" s="177"/>
      <c r="I103" s="177"/>
      <c r="J103" s="179">
        <f t="shared" si="2"/>
        <v>0</v>
      </c>
      <c r="K103" s="177"/>
      <c r="L103" s="180"/>
    </row>
    <row r="104" spans="1:12" x14ac:dyDescent="0.25">
      <c r="A104" s="176"/>
      <c r="B104" s="177"/>
      <c r="C104" s="177"/>
      <c r="D104" s="177"/>
      <c r="E104" s="178"/>
      <c r="F104" s="177"/>
      <c r="G104" s="177"/>
      <c r="H104" s="177"/>
      <c r="I104" s="177"/>
      <c r="J104" s="179">
        <f t="shared" si="2"/>
        <v>0</v>
      </c>
      <c r="K104" s="177"/>
      <c r="L104" s="180"/>
    </row>
    <row r="105" spans="1:12" x14ac:dyDescent="0.25">
      <c r="A105" s="176"/>
      <c r="B105" s="177"/>
      <c r="C105" s="177"/>
      <c r="D105" s="177"/>
      <c r="E105" s="178"/>
      <c r="F105" s="177"/>
      <c r="G105" s="177"/>
      <c r="H105" s="177"/>
      <c r="I105" s="177"/>
      <c r="J105" s="179">
        <f t="shared" si="2"/>
        <v>0</v>
      </c>
      <c r="K105" s="177"/>
      <c r="L105" s="180"/>
    </row>
    <row r="106" spans="1:12" x14ac:dyDescent="0.25">
      <c r="A106" s="176"/>
      <c r="B106" s="177"/>
      <c r="C106" s="177"/>
      <c r="D106" s="177"/>
      <c r="E106" s="178"/>
      <c r="F106" s="177"/>
      <c r="G106" s="177"/>
      <c r="H106" s="177"/>
      <c r="I106" s="177"/>
      <c r="J106" s="179">
        <f t="shared" si="2"/>
        <v>0</v>
      </c>
      <c r="K106" s="177"/>
      <c r="L106" s="180"/>
    </row>
    <row r="107" spans="1:12" x14ac:dyDescent="0.25">
      <c r="A107" s="176"/>
      <c r="B107" s="177"/>
      <c r="C107" s="177"/>
      <c r="D107" s="177"/>
      <c r="E107" s="178"/>
      <c r="F107" s="177"/>
      <c r="G107" s="177"/>
      <c r="H107" s="177"/>
      <c r="I107" s="177"/>
      <c r="J107" s="179">
        <f t="shared" si="2"/>
        <v>0</v>
      </c>
      <c r="K107" s="177"/>
      <c r="L107" s="180"/>
    </row>
    <row r="108" spans="1:12" x14ac:dyDescent="0.25">
      <c r="A108" s="176"/>
      <c r="B108" s="177"/>
      <c r="C108" s="177"/>
      <c r="D108" s="177"/>
      <c r="E108" s="178"/>
      <c r="F108" s="177"/>
      <c r="G108" s="177"/>
      <c r="H108" s="177"/>
      <c r="I108" s="177"/>
      <c r="J108" s="179">
        <f t="shared" si="2"/>
        <v>0</v>
      </c>
      <c r="K108" s="177"/>
      <c r="L108" s="180"/>
    </row>
    <row r="109" spans="1:12" x14ac:dyDescent="0.25">
      <c r="A109" s="176"/>
      <c r="B109" s="177"/>
      <c r="C109" s="177"/>
      <c r="D109" s="177"/>
      <c r="E109" s="178"/>
      <c r="F109" s="177"/>
      <c r="G109" s="177"/>
      <c r="H109" s="177"/>
      <c r="I109" s="177"/>
      <c r="J109" s="179">
        <f t="shared" si="2"/>
        <v>0</v>
      </c>
      <c r="K109" s="177"/>
      <c r="L109" s="180"/>
    </row>
    <row r="110" spans="1:12" x14ac:dyDescent="0.25">
      <c r="A110" s="176"/>
      <c r="B110" s="177"/>
      <c r="C110" s="177"/>
      <c r="D110" s="177"/>
      <c r="E110" s="178"/>
      <c r="F110" s="177"/>
      <c r="G110" s="177"/>
      <c r="H110" s="177"/>
      <c r="I110" s="177"/>
      <c r="J110" s="179">
        <f t="shared" si="2"/>
        <v>0</v>
      </c>
      <c r="K110" s="177"/>
      <c r="L110" s="180"/>
    </row>
    <row r="111" spans="1:12" x14ac:dyDescent="0.25">
      <c r="A111" s="176"/>
      <c r="B111" s="177"/>
      <c r="C111" s="177"/>
      <c r="D111" s="177"/>
      <c r="E111" s="178"/>
      <c r="F111" s="177"/>
      <c r="G111" s="177"/>
      <c r="H111" s="177"/>
      <c r="I111" s="177"/>
      <c r="J111" s="179">
        <f t="shared" si="2"/>
        <v>0</v>
      </c>
      <c r="K111" s="177"/>
      <c r="L111" s="180"/>
    </row>
    <row r="112" spans="1:12" x14ac:dyDescent="0.25">
      <c r="A112" s="176"/>
      <c r="B112" s="177"/>
      <c r="C112" s="177"/>
      <c r="D112" s="177"/>
      <c r="E112" s="178"/>
      <c r="F112" s="177"/>
      <c r="G112" s="177"/>
      <c r="H112" s="177"/>
      <c r="I112" s="177"/>
      <c r="J112" s="179">
        <f t="shared" si="2"/>
        <v>0</v>
      </c>
      <c r="K112" s="177"/>
      <c r="L112" s="180"/>
    </row>
    <row r="113" spans="1:12" x14ac:dyDescent="0.25">
      <c r="A113" s="176"/>
      <c r="B113" s="177"/>
      <c r="C113" s="177"/>
      <c r="D113" s="177"/>
      <c r="E113" s="178"/>
      <c r="F113" s="177"/>
      <c r="G113" s="177"/>
      <c r="H113" s="177"/>
      <c r="I113" s="177"/>
      <c r="J113" s="179">
        <f t="shared" si="2"/>
        <v>0</v>
      </c>
      <c r="K113" s="177"/>
      <c r="L113" s="180"/>
    </row>
    <row r="114" spans="1:12" x14ac:dyDescent="0.25">
      <c r="A114" s="176"/>
      <c r="B114" s="177"/>
      <c r="C114" s="177"/>
      <c r="D114" s="177"/>
      <c r="E114" s="178"/>
      <c r="F114" s="177"/>
      <c r="G114" s="177"/>
      <c r="H114" s="177"/>
      <c r="I114" s="177"/>
      <c r="J114" s="179">
        <f t="shared" si="2"/>
        <v>0</v>
      </c>
      <c r="K114" s="177"/>
      <c r="L114" s="180"/>
    </row>
    <row r="115" spans="1:12" x14ac:dyDescent="0.25">
      <c r="A115" s="176"/>
      <c r="B115" s="177"/>
      <c r="C115" s="177"/>
      <c r="D115" s="177"/>
      <c r="E115" s="178"/>
      <c r="F115" s="177"/>
      <c r="G115" s="177"/>
      <c r="H115" s="177"/>
      <c r="I115" s="177"/>
      <c r="J115" s="179">
        <f t="shared" si="2"/>
        <v>0</v>
      </c>
      <c r="K115" s="177"/>
      <c r="L115" s="180"/>
    </row>
    <row r="116" spans="1:12" x14ac:dyDescent="0.25">
      <c r="A116" s="176"/>
      <c r="B116" s="177"/>
      <c r="C116" s="177"/>
      <c r="D116" s="177"/>
      <c r="E116" s="178"/>
      <c r="F116" s="177"/>
      <c r="G116" s="177"/>
      <c r="H116" s="177"/>
      <c r="I116" s="177"/>
      <c r="J116" s="179">
        <f t="shared" si="2"/>
        <v>0</v>
      </c>
      <c r="K116" s="177"/>
      <c r="L116" s="180"/>
    </row>
    <row r="117" spans="1:12" x14ac:dyDescent="0.25">
      <c r="A117" s="176"/>
      <c r="B117" s="177"/>
      <c r="C117" s="177"/>
      <c r="D117" s="177"/>
      <c r="E117" s="178"/>
      <c r="F117" s="177"/>
      <c r="G117" s="177"/>
      <c r="H117" s="177"/>
      <c r="I117" s="177"/>
      <c r="J117" s="179">
        <f t="shared" si="2"/>
        <v>0</v>
      </c>
      <c r="K117" s="177"/>
      <c r="L117" s="180"/>
    </row>
    <row r="118" spans="1:12" x14ac:dyDescent="0.25">
      <c r="A118" s="176"/>
      <c r="B118" s="177"/>
      <c r="C118" s="177"/>
      <c r="D118" s="177"/>
      <c r="E118" s="178"/>
      <c r="F118" s="177"/>
      <c r="G118" s="177"/>
      <c r="H118" s="177"/>
      <c r="I118" s="177"/>
      <c r="J118" s="179">
        <f t="shared" si="2"/>
        <v>0</v>
      </c>
      <c r="K118" s="177"/>
      <c r="L118" s="180"/>
    </row>
    <row r="119" spans="1:12" x14ac:dyDescent="0.25">
      <c r="A119" s="176"/>
      <c r="B119" s="177"/>
      <c r="C119" s="177"/>
      <c r="D119" s="177"/>
      <c r="E119" s="178"/>
      <c r="F119" s="177"/>
      <c r="G119" s="177"/>
      <c r="H119" s="177"/>
      <c r="I119" s="177"/>
      <c r="J119" s="179">
        <f t="shared" si="2"/>
        <v>0</v>
      </c>
      <c r="K119" s="177"/>
      <c r="L119" s="180"/>
    </row>
    <row r="120" spans="1:12" x14ac:dyDescent="0.25">
      <c r="A120" s="176"/>
      <c r="B120" s="177"/>
      <c r="C120" s="177"/>
      <c r="D120" s="177"/>
      <c r="E120" s="178"/>
      <c r="F120" s="177"/>
      <c r="G120" s="177"/>
      <c r="H120" s="177"/>
      <c r="I120" s="177"/>
      <c r="J120" s="179">
        <f t="shared" si="2"/>
        <v>0</v>
      </c>
      <c r="K120" s="177"/>
      <c r="L120" s="180"/>
    </row>
    <row r="121" spans="1:12" x14ac:dyDescent="0.25">
      <c r="A121" s="176"/>
      <c r="B121" s="177"/>
      <c r="C121" s="177"/>
      <c r="D121" s="177"/>
      <c r="E121" s="178"/>
      <c r="F121" s="177"/>
      <c r="G121" s="177"/>
      <c r="H121" s="177"/>
      <c r="I121" s="177"/>
      <c r="J121" s="179">
        <f t="shared" si="2"/>
        <v>0</v>
      </c>
      <c r="K121" s="177"/>
      <c r="L121" s="180"/>
    </row>
    <row r="122" spans="1:12" x14ac:dyDescent="0.25">
      <c r="A122" s="176"/>
      <c r="B122" s="177"/>
      <c r="C122" s="177"/>
      <c r="D122" s="177"/>
      <c r="E122" s="178"/>
      <c r="F122" s="177"/>
      <c r="G122" s="177"/>
      <c r="H122" s="177"/>
      <c r="I122" s="177"/>
      <c r="J122" s="179">
        <f t="shared" si="2"/>
        <v>0</v>
      </c>
      <c r="K122" s="177"/>
      <c r="L122" s="180"/>
    </row>
    <row r="123" spans="1:12" x14ac:dyDescent="0.25">
      <c r="A123" s="176"/>
      <c r="B123" s="177"/>
      <c r="C123" s="177"/>
      <c r="D123" s="177"/>
      <c r="E123" s="178"/>
      <c r="F123" s="177"/>
      <c r="G123" s="177"/>
      <c r="H123" s="177"/>
      <c r="I123" s="177"/>
      <c r="J123" s="179">
        <f t="shared" si="2"/>
        <v>0</v>
      </c>
      <c r="K123" s="177"/>
      <c r="L123" s="180"/>
    </row>
    <row r="124" spans="1:12" x14ac:dyDescent="0.25">
      <c r="A124" s="176"/>
      <c r="B124" s="177"/>
      <c r="C124" s="177"/>
      <c r="D124" s="177"/>
      <c r="E124" s="178"/>
      <c r="F124" s="177"/>
      <c r="G124" s="177"/>
      <c r="H124" s="177"/>
      <c r="I124" s="177"/>
      <c r="J124" s="179">
        <f t="shared" si="2"/>
        <v>0</v>
      </c>
      <c r="K124" s="177"/>
      <c r="L124" s="180"/>
    </row>
    <row r="125" spans="1:12" x14ac:dyDescent="0.25">
      <c r="A125" s="176"/>
      <c r="B125" s="177"/>
      <c r="C125" s="177"/>
      <c r="D125" s="177"/>
      <c r="E125" s="178"/>
      <c r="F125" s="177"/>
      <c r="G125" s="177"/>
      <c r="H125" s="177"/>
      <c r="I125" s="177"/>
      <c r="J125" s="179">
        <f t="shared" si="2"/>
        <v>0</v>
      </c>
      <c r="K125" s="177"/>
      <c r="L125" s="180"/>
    </row>
    <row r="126" spans="1:12" x14ac:dyDescent="0.25">
      <c r="A126" s="176"/>
      <c r="B126" s="177"/>
      <c r="C126" s="177"/>
      <c r="D126" s="177"/>
      <c r="E126" s="178"/>
      <c r="F126" s="177"/>
      <c r="G126" s="177"/>
      <c r="H126" s="177"/>
      <c r="I126" s="177"/>
      <c r="J126" s="179">
        <f t="shared" si="2"/>
        <v>0</v>
      </c>
      <c r="K126" s="177"/>
      <c r="L126" s="180"/>
    </row>
    <row r="127" spans="1:12" x14ac:dyDescent="0.25">
      <c r="A127" s="176"/>
      <c r="B127" s="177"/>
      <c r="C127" s="177"/>
      <c r="D127" s="177"/>
      <c r="E127" s="178"/>
      <c r="F127" s="177"/>
      <c r="G127" s="177"/>
      <c r="H127" s="177"/>
      <c r="I127" s="177"/>
      <c r="J127" s="179">
        <f t="shared" si="2"/>
        <v>0</v>
      </c>
      <c r="K127" s="177"/>
      <c r="L127" s="180"/>
    </row>
    <row r="128" spans="1:12" x14ac:dyDescent="0.25">
      <c r="A128" s="176"/>
      <c r="B128" s="177"/>
      <c r="C128" s="177"/>
      <c r="D128" s="177"/>
      <c r="E128" s="178"/>
      <c r="F128" s="177"/>
      <c r="G128" s="177"/>
      <c r="H128" s="177"/>
      <c r="I128" s="177"/>
      <c r="J128" s="179">
        <f t="shared" si="2"/>
        <v>0</v>
      </c>
      <c r="K128" s="177"/>
      <c r="L128" s="180"/>
    </row>
    <row r="129" spans="1:12" x14ac:dyDescent="0.25">
      <c r="A129" s="176"/>
      <c r="B129" s="177"/>
      <c r="C129" s="177"/>
      <c r="D129" s="177"/>
      <c r="E129" s="178"/>
      <c r="F129" s="177"/>
      <c r="G129" s="177"/>
      <c r="H129" s="177"/>
      <c r="I129" s="177"/>
      <c r="J129" s="179">
        <f t="shared" si="2"/>
        <v>0</v>
      </c>
      <c r="K129" s="177"/>
      <c r="L129" s="180"/>
    </row>
    <row r="130" spans="1:12" x14ac:dyDescent="0.25">
      <c r="A130" s="176"/>
      <c r="B130" s="177"/>
      <c r="C130" s="177"/>
      <c r="D130" s="177"/>
      <c r="E130" s="178"/>
      <c r="F130" s="177"/>
      <c r="G130" s="177"/>
      <c r="H130" s="177"/>
      <c r="I130" s="177"/>
      <c r="J130" s="179">
        <f t="shared" si="2"/>
        <v>0</v>
      </c>
      <c r="K130" s="177"/>
      <c r="L130" s="180"/>
    </row>
    <row r="131" spans="1:12" x14ac:dyDescent="0.25">
      <c r="A131" s="176"/>
      <c r="B131" s="177"/>
      <c r="C131" s="177"/>
      <c r="D131" s="177"/>
      <c r="E131" s="178"/>
      <c r="F131" s="177"/>
      <c r="G131" s="177"/>
      <c r="H131" s="177"/>
      <c r="I131" s="177"/>
      <c r="J131" s="179">
        <f t="shared" si="2"/>
        <v>0</v>
      </c>
      <c r="K131" s="177"/>
      <c r="L131" s="180"/>
    </row>
    <row r="132" spans="1:12" x14ac:dyDescent="0.25">
      <c r="A132" s="176"/>
      <c r="B132" s="177"/>
      <c r="C132" s="177"/>
      <c r="D132" s="177"/>
      <c r="E132" s="178"/>
      <c r="F132" s="177"/>
      <c r="G132" s="177"/>
      <c r="H132" s="177"/>
      <c r="I132" s="177"/>
      <c r="J132" s="179">
        <f t="shared" si="2"/>
        <v>0</v>
      </c>
      <c r="K132" s="177"/>
      <c r="L132" s="180"/>
    </row>
    <row r="133" spans="1:12" x14ac:dyDescent="0.25">
      <c r="A133" s="176"/>
      <c r="B133" s="177"/>
      <c r="C133" s="177"/>
      <c r="D133" s="177"/>
      <c r="E133" s="178"/>
      <c r="F133" s="177"/>
      <c r="G133" s="177"/>
      <c r="H133" s="177"/>
      <c r="I133" s="177"/>
      <c r="J133" s="179">
        <f t="shared" si="2"/>
        <v>0</v>
      </c>
      <c r="K133" s="177"/>
      <c r="L133" s="180"/>
    </row>
    <row r="134" spans="1:12" x14ac:dyDescent="0.25">
      <c r="A134" s="176"/>
      <c r="B134" s="177"/>
      <c r="C134" s="177"/>
      <c r="D134" s="177"/>
      <c r="E134" s="178"/>
      <c r="F134" s="177"/>
      <c r="G134" s="177"/>
      <c r="H134" s="177"/>
      <c r="I134" s="177"/>
      <c r="J134" s="179">
        <f t="shared" si="2"/>
        <v>0</v>
      </c>
      <c r="K134" s="177"/>
      <c r="L134" s="180"/>
    </row>
    <row r="135" spans="1:12" x14ac:dyDescent="0.25">
      <c r="A135" s="176"/>
      <c r="B135" s="177"/>
      <c r="C135" s="177"/>
      <c r="D135" s="177"/>
      <c r="E135" s="178"/>
      <c r="F135" s="177"/>
      <c r="G135" s="177"/>
      <c r="H135" s="177"/>
      <c r="I135" s="177"/>
      <c r="J135" s="179">
        <f t="shared" si="2"/>
        <v>0</v>
      </c>
      <c r="K135" s="177"/>
      <c r="L135" s="180"/>
    </row>
    <row r="136" spans="1:12" x14ac:dyDescent="0.25">
      <c r="A136" s="176"/>
      <c r="B136" s="177"/>
      <c r="C136" s="177"/>
      <c r="D136" s="177"/>
      <c r="E136" s="178"/>
      <c r="F136" s="177"/>
      <c r="G136" s="177"/>
      <c r="H136" s="177"/>
      <c r="I136" s="177"/>
      <c r="J136" s="179">
        <f t="shared" si="2"/>
        <v>0</v>
      </c>
      <c r="K136" s="177"/>
      <c r="L136" s="180"/>
    </row>
    <row r="137" spans="1:12" x14ac:dyDescent="0.25">
      <c r="A137" s="176"/>
      <c r="B137" s="177"/>
      <c r="C137" s="177"/>
      <c r="D137" s="177"/>
      <c r="E137" s="178"/>
      <c r="F137" s="177"/>
      <c r="G137" s="177"/>
      <c r="H137" s="177"/>
      <c r="I137" s="177"/>
      <c r="J137" s="179">
        <f t="shared" si="2"/>
        <v>0</v>
      </c>
      <c r="K137" s="177"/>
      <c r="L137" s="180"/>
    </row>
    <row r="138" spans="1:12" x14ac:dyDescent="0.25">
      <c r="A138" s="176"/>
      <c r="B138" s="177"/>
      <c r="C138" s="177"/>
      <c r="D138" s="177"/>
      <c r="E138" s="178"/>
      <c r="F138" s="177"/>
      <c r="G138" s="177"/>
      <c r="H138" s="177"/>
      <c r="I138" s="177"/>
      <c r="J138" s="179">
        <f t="shared" si="2"/>
        <v>0</v>
      </c>
      <c r="K138" s="177"/>
      <c r="L138" s="180"/>
    </row>
    <row r="139" spans="1:12" x14ac:dyDescent="0.25">
      <c r="A139" s="176"/>
      <c r="B139" s="177"/>
      <c r="C139" s="177"/>
      <c r="D139" s="177"/>
      <c r="E139" s="178"/>
      <c r="F139" s="177"/>
      <c r="G139" s="177"/>
      <c r="H139" s="177"/>
      <c r="I139" s="177"/>
      <c r="J139" s="179">
        <f t="shared" si="2"/>
        <v>0</v>
      </c>
      <c r="K139" s="177"/>
      <c r="L139" s="180"/>
    </row>
    <row r="140" spans="1:12" x14ac:dyDescent="0.25">
      <c r="A140" s="176"/>
      <c r="B140" s="177"/>
      <c r="C140" s="177"/>
      <c r="D140" s="177"/>
      <c r="E140" s="178"/>
      <c r="F140" s="177"/>
      <c r="G140" s="177"/>
      <c r="H140" s="177"/>
      <c r="I140" s="177"/>
      <c r="J140" s="179">
        <f t="shared" si="2"/>
        <v>0</v>
      </c>
      <c r="K140" s="177"/>
      <c r="L140" s="180"/>
    </row>
    <row r="141" spans="1:12" x14ac:dyDescent="0.25">
      <c r="A141" s="176"/>
      <c r="B141" s="177"/>
      <c r="C141" s="177"/>
      <c r="D141" s="177"/>
      <c r="E141" s="178"/>
      <c r="F141" s="177"/>
      <c r="G141" s="177"/>
      <c r="H141" s="177"/>
      <c r="I141" s="177"/>
      <c r="J141" s="179">
        <f t="shared" si="2"/>
        <v>0</v>
      </c>
      <c r="K141" s="177"/>
      <c r="L141" s="180"/>
    </row>
    <row r="142" spans="1:12" x14ac:dyDescent="0.25">
      <c r="A142" s="176"/>
      <c r="B142" s="177"/>
      <c r="C142" s="177"/>
      <c r="D142" s="177"/>
      <c r="E142" s="178"/>
      <c r="F142" s="177"/>
      <c r="G142" s="177"/>
      <c r="H142" s="177"/>
      <c r="I142" s="177"/>
      <c r="J142" s="179">
        <f t="shared" si="2"/>
        <v>0</v>
      </c>
      <c r="K142" s="177"/>
      <c r="L142" s="180"/>
    </row>
    <row r="143" spans="1:12" x14ac:dyDescent="0.25">
      <c r="A143" s="176"/>
      <c r="B143" s="177"/>
      <c r="C143" s="177"/>
      <c r="D143" s="177"/>
      <c r="E143" s="178"/>
      <c r="F143" s="177"/>
      <c r="G143" s="177"/>
      <c r="H143" s="177"/>
      <c r="I143" s="177"/>
      <c r="J143" s="179">
        <f t="shared" si="2"/>
        <v>0</v>
      </c>
      <c r="K143" s="177"/>
      <c r="L143" s="180"/>
    </row>
    <row r="144" spans="1:12" x14ac:dyDescent="0.25">
      <c r="A144" s="176"/>
      <c r="B144" s="177"/>
      <c r="C144" s="177"/>
      <c r="D144" s="177"/>
      <c r="E144" s="178"/>
      <c r="F144" s="177"/>
      <c r="G144" s="177"/>
      <c r="H144" s="177"/>
      <c r="I144" s="177"/>
      <c r="J144" s="179">
        <f t="shared" si="2"/>
        <v>0</v>
      </c>
      <c r="K144" s="177"/>
      <c r="L144" s="180"/>
    </row>
    <row r="145" spans="1:12" x14ac:dyDescent="0.25">
      <c r="A145" s="176"/>
      <c r="B145" s="177"/>
      <c r="C145" s="177"/>
      <c r="D145" s="177"/>
      <c r="E145" s="178"/>
      <c r="F145" s="177"/>
      <c r="G145" s="177"/>
      <c r="H145" s="177"/>
      <c r="I145" s="177"/>
      <c r="J145" s="179">
        <f t="shared" si="2"/>
        <v>0</v>
      </c>
      <c r="K145" s="177"/>
      <c r="L145" s="180"/>
    </row>
    <row r="146" spans="1:12" x14ac:dyDescent="0.25">
      <c r="A146" s="176"/>
      <c r="B146" s="177"/>
      <c r="C146" s="177"/>
      <c r="D146" s="177"/>
      <c r="E146" s="178"/>
      <c r="F146" s="177"/>
      <c r="G146" s="177"/>
      <c r="H146" s="177"/>
      <c r="I146" s="177"/>
      <c r="J146" s="179">
        <f t="shared" si="2"/>
        <v>0</v>
      </c>
      <c r="K146" s="177"/>
      <c r="L146" s="180"/>
    </row>
    <row r="147" spans="1:12" x14ac:dyDescent="0.25">
      <c r="A147" s="176"/>
      <c r="B147" s="177"/>
      <c r="C147" s="177"/>
      <c r="D147" s="177"/>
      <c r="E147" s="178"/>
      <c r="F147" s="177"/>
      <c r="G147" s="177"/>
      <c r="H147" s="177"/>
      <c r="I147" s="177"/>
      <c r="J147" s="179">
        <f t="shared" si="2"/>
        <v>0</v>
      </c>
      <c r="K147" s="177"/>
      <c r="L147" s="180"/>
    </row>
    <row r="148" spans="1:12" x14ac:dyDescent="0.25">
      <c r="A148" s="176"/>
      <c r="B148" s="177"/>
      <c r="C148" s="177"/>
      <c r="D148" s="177"/>
      <c r="E148" s="178"/>
      <c r="F148" s="177"/>
      <c r="G148" s="177"/>
      <c r="H148" s="177"/>
      <c r="I148" s="177"/>
      <c r="J148" s="179">
        <f t="shared" si="2"/>
        <v>0</v>
      </c>
      <c r="K148" s="177"/>
      <c r="L148" s="180"/>
    </row>
    <row r="149" spans="1:12" x14ac:dyDescent="0.25">
      <c r="A149" s="176"/>
      <c r="B149" s="177"/>
      <c r="C149" s="177"/>
      <c r="D149" s="177"/>
      <c r="E149" s="178"/>
      <c r="F149" s="177"/>
      <c r="G149" s="177"/>
      <c r="H149" s="177"/>
      <c r="I149" s="177"/>
      <c r="J149" s="179">
        <f t="shared" si="2"/>
        <v>0</v>
      </c>
      <c r="K149" s="177"/>
      <c r="L149" s="180"/>
    </row>
    <row r="150" spans="1:12" x14ac:dyDescent="0.25">
      <c r="A150" s="176"/>
      <c r="B150" s="177"/>
      <c r="C150" s="177"/>
      <c r="D150" s="177"/>
      <c r="E150" s="178"/>
      <c r="F150" s="177"/>
      <c r="G150" s="177"/>
      <c r="H150" s="177"/>
      <c r="I150" s="177"/>
      <c r="J150" s="179">
        <f t="shared" si="2"/>
        <v>0</v>
      </c>
      <c r="K150" s="177"/>
      <c r="L150" s="180"/>
    </row>
    <row r="151" spans="1:12" x14ac:dyDescent="0.25">
      <c r="A151" s="176"/>
      <c r="B151" s="177"/>
      <c r="C151" s="177"/>
      <c r="D151" s="177"/>
      <c r="E151" s="178"/>
      <c r="F151" s="177"/>
      <c r="G151" s="177"/>
      <c r="H151" s="177"/>
      <c r="I151" s="177"/>
      <c r="J151" s="179">
        <f t="shared" si="2"/>
        <v>0</v>
      </c>
      <c r="K151" s="177"/>
      <c r="L151" s="180"/>
    </row>
    <row r="152" spans="1:12" x14ac:dyDescent="0.25">
      <c r="A152" s="176"/>
      <c r="B152" s="177"/>
      <c r="C152" s="177"/>
      <c r="D152" s="177"/>
      <c r="E152" s="178"/>
      <c r="F152" s="177"/>
      <c r="G152" s="177"/>
      <c r="H152" s="177"/>
      <c r="I152" s="177"/>
      <c r="J152" s="179">
        <f t="shared" si="2"/>
        <v>0</v>
      </c>
      <c r="K152" s="177"/>
      <c r="L152" s="180"/>
    </row>
    <row r="153" spans="1:12" x14ac:dyDescent="0.25">
      <c r="A153" s="176"/>
      <c r="B153" s="177"/>
      <c r="C153" s="177"/>
      <c r="D153" s="177"/>
      <c r="E153" s="178"/>
      <c r="F153" s="177"/>
      <c r="G153" s="177"/>
      <c r="H153" s="177"/>
      <c r="I153" s="177"/>
      <c r="J153" s="179">
        <f t="shared" si="2"/>
        <v>0</v>
      </c>
      <c r="K153" s="177"/>
      <c r="L153" s="180"/>
    </row>
    <row r="154" spans="1:12" x14ac:dyDescent="0.25">
      <c r="A154" s="176"/>
      <c r="B154" s="177"/>
      <c r="C154" s="177"/>
      <c r="D154" s="177"/>
      <c r="E154" s="178"/>
      <c r="F154" s="177"/>
      <c r="G154" s="177"/>
      <c r="H154" s="177"/>
      <c r="I154" s="177"/>
      <c r="J154" s="179">
        <f t="shared" si="2"/>
        <v>0</v>
      </c>
      <c r="K154" s="177"/>
      <c r="L154" s="180"/>
    </row>
    <row r="155" spans="1:12" x14ac:dyDescent="0.25">
      <c r="A155" s="176"/>
      <c r="B155" s="177"/>
      <c r="C155" s="177"/>
      <c r="D155" s="177"/>
      <c r="E155" s="178"/>
      <c r="F155" s="177"/>
      <c r="G155" s="177"/>
      <c r="H155" s="177"/>
      <c r="I155" s="177"/>
      <c r="J155" s="179">
        <f t="shared" si="2"/>
        <v>0</v>
      </c>
      <c r="K155" s="177"/>
      <c r="L155" s="180"/>
    </row>
    <row r="156" spans="1:12" x14ac:dyDescent="0.25">
      <c r="A156" s="176"/>
      <c r="B156" s="177"/>
      <c r="C156" s="177"/>
      <c r="D156" s="177"/>
      <c r="E156" s="178"/>
      <c r="F156" s="177"/>
      <c r="G156" s="177"/>
      <c r="H156" s="177"/>
      <c r="I156" s="177"/>
      <c r="J156" s="179">
        <f t="shared" si="2"/>
        <v>0</v>
      </c>
      <c r="K156" s="177"/>
      <c r="L156" s="180"/>
    </row>
    <row r="157" spans="1:12" x14ac:dyDescent="0.25">
      <c r="A157" s="176"/>
      <c r="B157" s="177"/>
      <c r="C157" s="177"/>
      <c r="D157" s="177"/>
      <c r="E157" s="178"/>
      <c r="F157" s="177"/>
      <c r="G157" s="177"/>
      <c r="H157" s="177"/>
      <c r="I157" s="177"/>
      <c r="J157" s="179">
        <f t="shared" si="2"/>
        <v>0</v>
      </c>
      <c r="K157" s="177"/>
      <c r="L157" s="180"/>
    </row>
    <row r="158" spans="1:12" x14ac:dyDescent="0.25">
      <c r="A158" s="176"/>
      <c r="B158" s="177"/>
      <c r="C158" s="177"/>
      <c r="D158" s="177"/>
      <c r="E158" s="178"/>
      <c r="F158" s="177"/>
      <c r="G158" s="177"/>
      <c r="H158" s="177"/>
      <c r="I158" s="177"/>
      <c r="J158" s="179">
        <f t="shared" si="2"/>
        <v>0</v>
      </c>
      <c r="K158" s="177"/>
      <c r="L158" s="180"/>
    </row>
    <row r="159" spans="1:12" x14ac:dyDescent="0.25">
      <c r="A159" s="176"/>
      <c r="B159" s="177"/>
      <c r="C159" s="177"/>
      <c r="D159" s="177"/>
      <c r="E159" s="178"/>
      <c r="F159" s="177"/>
      <c r="G159" s="177"/>
      <c r="H159" s="177"/>
      <c r="I159" s="177"/>
      <c r="J159" s="179">
        <f t="shared" si="2"/>
        <v>0</v>
      </c>
      <c r="K159" s="177"/>
      <c r="L159" s="180"/>
    </row>
    <row r="160" spans="1:12" x14ac:dyDescent="0.25">
      <c r="A160" s="176"/>
      <c r="B160" s="177"/>
      <c r="C160" s="177"/>
      <c r="D160" s="177"/>
      <c r="E160" s="178"/>
      <c r="F160" s="177"/>
      <c r="G160" s="177"/>
      <c r="H160" s="177"/>
      <c r="I160" s="177"/>
      <c r="J160" s="179">
        <f t="shared" si="2"/>
        <v>0</v>
      </c>
      <c r="K160" s="177"/>
      <c r="L160" s="180"/>
    </row>
    <row r="161" spans="1:12" x14ac:dyDescent="0.25">
      <c r="A161" s="176"/>
      <c r="B161" s="177"/>
      <c r="C161" s="177"/>
      <c r="D161" s="177"/>
      <c r="E161" s="178"/>
      <c r="F161" s="177"/>
      <c r="G161" s="177"/>
      <c r="H161" s="177"/>
      <c r="I161" s="177"/>
      <c r="J161" s="179">
        <f t="shared" si="2"/>
        <v>0</v>
      </c>
      <c r="K161" s="177"/>
      <c r="L161" s="180"/>
    </row>
    <row r="162" spans="1:12" x14ac:dyDescent="0.25">
      <c r="A162" s="176"/>
      <c r="B162" s="177"/>
      <c r="C162" s="177"/>
      <c r="D162" s="177"/>
      <c r="E162" s="178"/>
      <c r="F162" s="177"/>
      <c r="G162" s="177"/>
      <c r="H162" s="177"/>
      <c r="I162" s="177"/>
      <c r="J162" s="179">
        <f t="shared" si="2"/>
        <v>0</v>
      </c>
      <c r="K162" s="177"/>
      <c r="L162" s="180"/>
    </row>
    <row r="163" spans="1:12" x14ac:dyDescent="0.25">
      <c r="A163" s="176"/>
      <c r="B163" s="177"/>
      <c r="C163" s="177"/>
      <c r="D163" s="177"/>
      <c r="E163" s="178"/>
      <c r="F163" s="177"/>
      <c r="G163" s="177"/>
      <c r="H163" s="177"/>
      <c r="I163" s="177"/>
      <c r="J163" s="179">
        <f t="shared" si="2"/>
        <v>0</v>
      </c>
      <c r="K163" s="177"/>
      <c r="L163" s="180"/>
    </row>
    <row r="164" spans="1:12" x14ac:dyDescent="0.25">
      <c r="A164" s="176"/>
      <c r="B164" s="177"/>
      <c r="C164" s="177"/>
      <c r="D164" s="177"/>
      <c r="E164" s="178"/>
      <c r="F164" s="177"/>
      <c r="G164" s="177"/>
      <c r="H164" s="177"/>
      <c r="I164" s="177"/>
      <c r="J164" s="179">
        <f t="shared" ref="J164:J227" si="3">NETWORKDAYS(D164,I164)</f>
        <v>0</v>
      </c>
      <c r="K164" s="177"/>
      <c r="L164" s="180"/>
    </row>
    <row r="165" spans="1:12" x14ac:dyDescent="0.25">
      <c r="A165" s="176"/>
      <c r="B165" s="177"/>
      <c r="C165" s="177"/>
      <c r="D165" s="177"/>
      <c r="E165" s="178"/>
      <c r="F165" s="177"/>
      <c r="G165" s="177"/>
      <c r="H165" s="177"/>
      <c r="I165" s="177"/>
      <c r="J165" s="179">
        <f t="shared" si="3"/>
        <v>0</v>
      </c>
      <c r="K165" s="177"/>
      <c r="L165" s="180"/>
    </row>
    <row r="166" spans="1:12" x14ac:dyDescent="0.25">
      <c r="A166" s="176"/>
      <c r="B166" s="177"/>
      <c r="C166" s="177"/>
      <c r="D166" s="177"/>
      <c r="E166" s="178"/>
      <c r="F166" s="177"/>
      <c r="G166" s="177"/>
      <c r="H166" s="177"/>
      <c r="I166" s="177"/>
      <c r="J166" s="179">
        <f t="shared" si="3"/>
        <v>0</v>
      </c>
      <c r="K166" s="177"/>
      <c r="L166" s="180"/>
    </row>
    <row r="167" spans="1:12" x14ac:dyDescent="0.25">
      <c r="A167" s="176"/>
      <c r="B167" s="177"/>
      <c r="C167" s="177"/>
      <c r="D167" s="177"/>
      <c r="E167" s="178"/>
      <c r="F167" s="177"/>
      <c r="G167" s="177"/>
      <c r="H167" s="177"/>
      <c r="I167" s="177"/>
      <c r="J167" s="179">
        <f t="shared" si="3"/>
        <v>0</v>
      </c>
      <c r="K167" s="177"/>
      <c r="L167" s="180"/>
    </row>
    <row r="168" spans="1:12" x14ac:dyDescent="0.25">
      <c r="A168" s="176"/>
      <c r="B168" s="177"/>
      <c r="C168" s="177"/>
      <c r="D168" s="177"/>
      <c r="E168" s="178"/>
      <c r="F168" s="177"/>
      <c r="G168" s="177"/>
      <c r="H168" s="177"/>
      <c r="I168" s="177"/>
      <c r="J168" s="179">
        <f t="shared" si="3"/>
        <v>0</v>
      </c>
      <c r="K168" s="177"/>
      <c r="L168" s="180"/>
    </row>
    <row r="169" spans="1:12" x14ac:dyDescent="0.25">
      <c r="A169" s="176"/>
      <c r="B169" s="177"/>
      <c r="C169" s="177"/>
      <c r="D169" s="177"/>
      <c r="E169" s="178"/>
      <c r="F169" s="177"/>
      <c r="G169" s="177"/>
      <c r="H169" s="177"/>
      <c r="I169" s="177"/>
      <c r="J169" s="179">
        <f t="shared" si="3"/>
        <v>0</v>
      </c>
      <c r="K169" s="177"/>
      <c r="L169" s="180"/>
    </row>
    <row r="170" spans="1:12" x14ac:dyDescent="0.25">
      <c r="A170" s="176"/>
      <c r="B170" s="177"/>
      <c r="C170" s="177"/>
      <c r="D170" s="177"/>
      <c r="E170" s="178"/>
      <c r="F170" s="177"/>
      <c r="G170" s="177"/>
      <c r="H170" s="177"/>
      <c r="I170" s="177"/>
      <c r="J170" s="179">
        <f t="shared" si="3"/>
        <v>0</v>
      </c>
      <c r="K170" s="177"/>
      <c r="L170" s="180"/>
    </row>
    <row r="171" spans="1:12" x14ac:dyDescent="0.25">
      <c r="A171" s="176"/>
      <c r="B171" s="177"/>
      <c r="C171" s="177"/>
      <c r="D171" s="177"/>
      <c r="E171" s="178"/>
      <c r="F171" s="177"/>
      <c r="G171" s="177"/>
      <c r="H171" s="177"/>
      <c r="I171" s="177"/>
      <c r="J171" s="179">
        <f t="shared" si="3"/>
        <v>0</v>
      </c>
      <c r="K171" s="177"/>
      <c r="L171" s="180"/>
    </row>
    <row r="172" spans="1:12" x14ac:dyDescent="0.25">
      <c r="A172" s="176"/>
      <c r="B172" s="177"/>
      <c r="C172" s="177"/>
      <c r="D172" s="177"/>
      <c r="E172" s="178"/>
      <c r="F172" s="177"/>
      <c r="G172" s="177"/>
      <c r="H172" s="177"/>
      <c r="I172" s="177"/>
      <c r="J172" s="179">
        <f t="shared" si="3"/>
        <v>0</v>
      </c>
      <c r="K172" s="177"/>
      <c r="L172" s="180"/>
    </row>
    <row r="173" spans="1:12" x14ac:dyDescent="0.25">
      <c r="A173" s="176"/>
      <c r="B173" s="177"/>
      <c r="C173" s="177"/>
      <c r="D173" s="177"/>
      <c r="E173" s="178"/>
      <c r="F173" s="177"/>
      <c r="G173" s="177"/>
      <c r="H173" s="177"/>
      <c r="I173" s="177"/>
      <c r="J173" s="179">
        <f t="shared" si="3"/>
        <v>0</v>
      </c>
      <c r="K173" s="177"/>
      <c r="L173" s="180"/>
    </row>
    <row r="174" spans="1:12" x14ac:dyDescent="0.25">
      <c r="A174" s="176"/>
      <c r="B174" s="177"/>
      <c r="C174" s="177"/>
      <c r="D174" s="177"/>
      <c r="E174" s="178"/>
      <c r="F174" s="177"/>
      <c r="G174" s="177"/>
      <c r="H174" s="177"/>
      <c r="I174" s="177"/>
      <c r="J174" s="179">
        <f t="shared" si="3"/>
        <v>0</v>
      </c>
      <c r="K174" s="177"/>
      <c r="L174" s="180"/>
    </row>
    <row r="175" spans="1:12" x14ac:dyDescent="0.25">
      <c r="A175" s="176"/>
      <c r="B175" s="177"/>
      <c r="C175" s="177"/>
      <c r="D175" s="177"/>
      <c r="E175" s="178"/>
      <c r="F175" s="177"/>
      <c r="G175" s="177"/>
      <c r="H175" s="177"/>
      <c r="I175" s="177"/>
      <c r="J175" s="179">
        <f t="shared" si="3"/>
        <v>0</v>
      </c>
      <c r="K175" s="177"/>
      <c r="L175" s="180"/>
    </row>
    <row r="176" spans="1:12" x14ac:dyDescent="0.25">
      <c r="A176" s="176"/>
      <c r="B176" s="177"/>
      <c r="C176" s="177"/>
      <c r="D176" s="177"/>
      <c r="E176" s="178"/>
      <c r="F176" s="177"/>
      <c r="G176" s="177"/>
      <c r="H176" s="177"/>
      <c r="I176" s="177"/>
      <c r="J176" s="179">
        <f t="shared" si="3"/>
        <v>0</v>
      </c>
      <c r="K176" s="177"/>
      <c r="L176" s="180"/>
    </row>
    <row r="177" spans="1:12" x14ac:dyDescent="0.25">
      <c r="A177" s="176"/>
      <c r="B177" s="177"/>
      <c r="C177" s="177"/>
      <c r="D177" s="177"/>
      <c r="E177" s="178"/>
      <c r="F177" s="177"/>
      <c r="G177" s="177"/>
      <c r="H177" s="177"/>
      <c r="I177" s="177"/>
      <c r="J177" s="179">
        <f t="shared" si="3"/>
        <v>0</v>
      </c>
      <c r="K177" s="177"/>
      <c r="L177" s="180"/>
    </row>
    <row r="178" spans="1:12" x14ac:dyDescent="0.25">
      <c r="A178" s="176"/>
      <c r="B178" s="177"/>
      <c r="C178" s="177"/>
      <c r="D178" s="177"/>
      <c r="E178" s="178"/>
      <c r="F178" s="177"/>
      <c r="G178" s="177"/>
      <c r="H178" s="177"/>
      <c r="I178" s="177"/>
      <c r="J178" s="179">
        <f t="shared" si="3"/>
        <v>0</v>
      </c>
      <c r="K178" s="177"/>
      <c r="L178" s="180"/>
    </row>
    <row r="179" spans="1:12" x14ac:dyDescent="0.25">
      <c r="A179" s="176"/>
      <c r="B179" s="177"/>
      <c r="C179" s="177"/>
      <c r="D179" s="177"/>
      <c r="E179" s="178"/>
      <c r="F179" s="177"/>
      <c r="G179" s="177"/>
      <c r="H179" s="177"/>
      <c r="I179" s="177"/>
      <c r="J179" s="179">
        <f t="shared" si="3"/>
        <v>0</v>
      </c>
      <c r="K179" s="177"/>
      <c r="L179" s="180"/>
    </row>
    <row r="180" spans="1:12" x14ac:dyDescent="0.25">
      <c r="A180" s="176"/>
      <c r="B180" s="177"/>
      <c r="C180" s="177"/>
      <c r="D180" s="177"/>
      <c r="E180" s="178"/>
      <c r="F180" s="177"/>
      <c r="G180" s="177"/>
      <c r="H180" s="177"/>
      <c r="I180" s="177"/>
      <c r="J180" s="179">
        <f t="shared" si="3"/>
        <v>0</v>
      </c>
      <c r="K180" s="177"/>
      <c r="L180" s="180"/>
    </row>
    <row r="181" spans="1:12" x14ac:dyDescent="0.25">
      <c r="A181" s="176"/>
      <c r="B181" s="177"/>
      <c r="C181" s="177"/>
      <c r="D181" s="177"/>
      <c r="E181" s="178"/>
      <c r="F181" s="177"/>
      <c r="G181" s="177"/>
      <c r="H181" s="177"/>
      <c r="I181" s="177"/>
      <c r="J181" s="179">
        <f t="shared" si="3"/>
        <v>0</v>
      </c>
      <c r="K181" s="177"/>
      <c r="L181" s="180"/>
    </row>
    <row r="182" spans="1:12" x14ac:dyDescent="0.25">
      <c r="A182" s="176"/>
      <c r="B182" s="177"/>
      <c r="C182" s="177"/>
      <c r="D182" s="177"/>
      <c r="E182" s="178"/>
      <c r="F182" s="177"/>
      <c r="G182" s="177"/>
      <c r="H182" s="177"/>
      <c r="I182" s="177"/>
      <c r="J182" s="179">
        <f t="shared" si="3"/>
        <v>0</v>
      </c>
      <c r="K182" s="177"/>
      <c r="L182" s="180"/>
    </row>
    <row r="183" spans="1:12" x14ac:dyDescent="0.25">
      <c r="A183" s="176"/>
      <c r="B183" s="177"/>
      <c r="C183" s="177"/>
      <c r="D183" s="177"/>
      <c r="E183" s="178"/>
      <c r="F183" s="177"/>
      <c r="G183" s="177"/>
      <c r="H183" s="177"/>
      <c r="I183" s="177"/>
      <c r="J183" s="179">
        <f t="shared" si="3"/>
        <v>0</v>
      </c>
      <c r="K183" s="177"/>
      <c r="L183" s="180"/>
    </row>
    <row r="184" spans="1:12" x14ac:dyDescent="0.25">
      <c r="A184" s="176"/>
      <c r="B184" s="177"/>
      <c r="C184" s="177"/>
      <c r="D184" s="177"/>
      <c r="E184" s="178"/>
      <c r="F184" s="177"/>
      <c r="G184" s="177"/>
      <c r="H184" s="177"/>
      <c r="I184" s="177"/>
      <c r="J184" s="179">
        <f t="shared" si="3"/>
        <v>0</v>
      </c>
      <c r="K184" s="177"/>
      <c r="L184" s="180"/>
    </row>
    <row r="185" spans="1:12" x14ac:dyDescent="0.25">
      <c r="A185" s="176"/>
      <c r="B185" s="177"/>
      <c r="C185" s="177"/>
      <c r="D185" s="177"/>
      <c r="E185" s="178"/>
      <c r="F185" s="177"/>
      <c r="G185" s="177"/>
      <c r="H185" s="177"/>
      <c r="I185" s="177"/>
      <c r="J185" s="179">
        <f t="shared" si="3"/>
        <v>0</v>
      </c>
      <c r="K185" s="177"/>
      <c r="L185" s="180"/>
    </row>
    <row r="186" spans="1:12" x14ac:dyDescent="0.25">
      <c r="A186" s="176"/>
      <c r="B186" s="177"/>
      <c r="C186" s="177"/>
      <c r="D186" s="177"/>
      <c r="E186" s="178"/>
      <c r="F186" s="177"/>
      <c r="G186" s="177"/>
      <c r="H186" s="177"/>
      <c r="I186" s="177"/>
      <c r="J186" s="179">
        <f t="shared" si="3"/>
        <v>0</v>
      </c>
      <c r="K186" s="177"/>
      <c r="L186" s="180"/>
    </row>
    <row r="187" spans="1:12" x14ac:dyDescent="0.25">
      <c r="A187" s="176"/>
      <c r="B187" s="177"/>
      <c r="C187" s="177"/>
      <c r="D187" s="177"/>
      <c r="E187" s="178"/>
      <c r="F187" s="177"/>
      <c r="G187" s="177"/>
      <c r="H187" s="177"/>
      <c r="I187" s="177"/>
      <c r="J187" s="179">
        <f t="shared" si="3"/>
        <v>0</v>
      </c>
      <c r="K187" s="177"/>
      <c r="L187" s="180"/>
    </row>
    <row r="188" spans="1:12" x14ac:dyDescent="0.25">
      <c r="A188" s="176"/>
      <c r="B188" s="177"/>
      <c r="C188" s="177"/>
      <c r="D188" s="177"/>
      <c r="E188" s="178"/>
      <c r="F188" s="177"/>
      <c r="G188" s="177"/>
      <c r="H188" s="177"/>
      <c r="I188" s="177"/>
      <c r="J188" s="179">
        <f t="shared" si="3"/>
        <v>0</v>
      </c>
      <c r="K188" s="177"/>
      <c r="L188" s="180"/>
    </row>
    <row r="189" spans="1:12" x14ac:dyDescent="0.25">
      <c r="A189" s="176"/>
      <c r="B189" s="177"/>
      <c r="C189" s="177"/>
      <c r="D189" s="177"/>
      <c r="E189" s="178"/>
      <c r="F189" s="177"/>
      <c r="G189" s="177"/>
      <c r="H189" s="177"/>
      <c r="I189" s="177"/>
      <c r="J189" s="179">
        <f t="shared" si="3"/>
        <v>0</v>
      </c>
      <c r="K189" s="177"/>
      <c r="L189" s="180"/>
    </row>
    <row r="190" spans="1:12" x14ac:dyDescent="0.25">
      <c r="A190" s="176"/>
      <c r="B190" s="177"/>
      <c r="C190" s="177"/>
      <c r="D190" s="177"/>
      <c r="E190" s="178"/>
      <c r="F190" s="177"/>
      <c r="G190" s="177"/>
      <c r="H190" s="177"/>
      <c r="I190" s="177"/>
      <c r="J190" s="179">
        <f t="shared" si="3"/>
        <v>0</v>
      </c>
      <c r="K190" s="177"/>
      <c r="L190" s="180"/>
    </row>
    <row r="191" spans="1:12" x14ac:dyDescent="0.25">
      <c r="A191" s="176"/>
      <c r="B191" s="177"/>
      <c r="C191" s="177"/>
      <c r="D191" s="177"/>
      <c r="E191" s="178"/>
      <c r="F191" s="177"/>
      <c r="G191" s="177"/>
      <c r="H191" s="177"/>
      <c r="I191" s="177"/>
      <c r="J191" s="179">
        <f t="shared" si="3"/>
        <v>0</v>
      </c>
      <c r="K191" s="177"/>
      <c r="L191" s="180"/>
    </row>
    <row r="192" spans="1:12" x14ac:dyDescent="0.25">
      <c r="A192" s="176"/>
      <c r="B192" s="177"/>
      <c r="C192" s="177"/>
      <c r="D192" s="177"/>
      <c r="E192" s="178"/>
      <c r="F192" s="177"/>
      <c r="G192" s="177"/>
      <c r="H192" s="177"/>
      <c r="I192" s="177"/>
      <c r="J192" s="179">
        <f t="shared" si="3"/>
        <v>0</v>
      </c>
      <c r="K192" s="177"/>
      <c r="L192" s="180"/>
    </row>
    <row r="193" spans="1:12" x14ac:dyDescent="0.25">
      <c r="A193" s="176"/>
      <c r="B193" s="177"/>
      <c r="C193" s="177"/>
      <c r="D193" s="177"/>
      <c r="E193" s="178"/>
      <c r="F193" s="177"/>
      <c r="G193" s="177"/>
      <c r="H193" s="177"/>
      <c r="I193" s="177"/>
      <c r="J193" s="179">
        <f t="shared" si="3"/>
        <v>0</v>
      </c>
      <c r="K193" s="177"/>
      <c r="L193" s="180"/>
    </row>
    <row r="194" spans="1:12" x14ac:dyDescent="0.25">
      <c r="A194" s="176"/>
      <c r="B194" s="177"/>
      <c r="C194" s="177"/>
      <c r="D194" s="177"/>
      <c r="E194" s="178"/>
      <c r="F194" s="177"/>
      <c r="G194" s="177"/>
      <c r="H194" s="177"/>
      <c r="I194" s="177"/>
      <c r="J194" s="179">
        <f t="shared" si="3"/>
        <v>0</v>
      </c>
      <c r="K194" s="177"/>
      <c r="L194" s="180"/>
    </row>
    <row r="195" spans="1:12" x14ac:dyDescent="0.25">
      <c r="A195" s="176"/>
      <c r="B195" s="177"/>
      <c r="C195" s="177"/>
      <c r="D195" s="177"/>
      <c r="E195" s="178"/>
      <c r="F195" s="177"/>
      <c r="G195" s="177"/>
      <c r="H195" s="177"/>
      <c r="I195" s="177"/>
      <c r="J195" s="179">
        <f t="shared" si="3"/>
        <v>0</v>
      </c>
      <c r="K195" s="177"/>
      <c r="L195" s="180"/>
    </row>
    <row r="196" spans="1:12" x14ac:dyDescent="0.25">
      <c r="A196" s="176"/>
      <c r="B196" s="177"/>
      <c r="C196" s="177"/>
      <c r="D196" s="177"/>
      <c r="E196" s="178"/>
      <c r="F196" s="177"/>
      <c r="G196" s="177"/>
      <c r="H196" s="177"/>
      <c r="I196" s="177"/>
      <c r="J196" s="179">
        <f t="shared" si="3"/>
        <v>0</v>
      </c>
      <c r="K196" s="177"/>
      <c r="L196" s="180"/>
    </row>
    <row r="197" spans="1:12" x14ac:dyDescent="0.25">
      <c r="A197" s="176"/>
      <c r="B197" s="177"/>
      <c r="C197" s="177"/>
      <c r="D197" s="177"/>
      <c r="E197" s="178"/>
      <c r="F197" s="177"/>
      <c r="G197" s="177"/>
      <c r="H197" s="177"/>
      <c r="I197" s="177"/>
      <c r="J197" s="179">
        <f t="shared" si="3"/>
        <v>0</v>
      </c>
      <c r="K197" s="177"/>
      <c r="L197" s="180"/>
    </row>
    <row r="198" spans="1:12" x14ac:dyDescent="0.25">
      <c r="A198" s="176"/>
      <c r="B198" s="177"/>
      <c r="C198" s="177"/>
      <c r="D198" s="177"/>
      <c r="E198" s="178"/>
      <c r="F198" s="177"/>
      <c r="G198" s="177"/>
      <c r="H198" s="177"/>
      <c r="I198" s="177"/>
      <c r="J198" s="179">
        <f t="shared" si="3"/>
        <v>0</v>
      </c>
      <c r="K198" s="177"/>
      <c r="L198" s="180"/>
    </row>
    <row r="199" spans="1:12" x14ac:dyDescent="0.25">
      <c r="A199" s="176"/>
      <c r="B199" s="177"/>
      <c r="C199" s="177"/>
      <c r="D199" s="177"/>
      <c r="E199" s="178"/>
      <c r="F199" s="177"/>
      <c r="G199" s="177"/>
      <c r="H199" s="177"/>
      <c r="I199" s="177"/>
      <c r="J199" s="179">
        <f t="shared" si="3"/>
        <v>0</v>
      </c>
      <c r="K199" s="177"/>
      <c r="L199" s="180"/>
    </row>
    <row r="200" spans="1:12" x14ac:dyDescent="0.25">
      <c r="A200" s="176"/>
      <c r="B200" s="177"/>
      <c r="C200" s="177"/>
      <c r="D200" s="177"/>
      <c r="E200" s="178"/>
      <c r="F200" s="177"/>
      <c r="G200" s="177"/>
      <c r="H200" s="177"/>
      <c r="I200" s="177"/>
      <c r="J200" s="179">
        <f t="shared" si="3"/>
        <v>0</v>
      </c>
      <c r="K200" s="177"/>
      <c r="L200" s="180"/>
    </row>
    <row r="201" spans="1:12" x14ac:dyDescent="0.25">
      <c r="A201" s="176"/>
      <c r="B201" s="177"/>
      <c r="C201" s="177"/>
      <c r="D201" s="177"/>
      <c r="E201" s="178"/>
      <c r="F201" s="177"/>
      <c r="G201" s="177"/>
      <c r="H201" s="177"/>
      <c r="I201" s="177"/>
      <c r="J201" s="179">
        <f t="shared" si="3"/>
        <v>0</v>
      </c>
      <c r="K201" s="177"/>
      <c r="L201" s="180"/>
    </row>
    <row r="202" spans="1:12" x14ac:dyDescent="0.25">
      <c r="A202" s="176"/>
      <c r="B202" s="177"/>
      <c r="C202" s="177"/>
      <c r="D202" s="177"/>
      <c r="E202" s="178"/>
      <c r="F202" s="177"/>
      <c r="G202" s="177"/>
      <c r="H202" s="177"/>
      <c r="I202" s="177"/>
      <c r="J202" s="179">
        <f t="shared" si="3"/>
        <v>0</v>
      </c>
      <c r="K202" s="177"/>
      <c r="L202" s="180"/>
    </row>
    <row r="203" spans="1:12" x14ac:dyDescent="0.25">
      <c r="A203" s="176"/>
      <c r="B203" s="177"/>
      <c r="C203" s="177"/>
      <c r="D203" s="177"/>
      <c r="E203" s="178"/>
      <c r="F203" s="177"/>
      <c r="G203" s="177"/>
      <c r="H203" s="177"/>
      <c r="I203" s="177"/>
      <c r="J203" s="179">
        <f t="shared" si="3"/>
        <v>0</v>
      </c>
      <c r="K203" s="177"/>
      <c r="L203" s="180"/>
    </row>
    <row r="204" spans="1:12" x14ac:dyDescent="0.25">
      <c r="A204" s="176"/>
      <c r="B204" s="177"/>
      <c r="C204" s="177"/>
      <c r="D204" s="177"/>
      <c r="E204" s="178"/>
      <c r="F204" s="177"/>
      <c r="G204" s="177"/>
      <c r="H204" s="177"/>
      <c r="I204" s="177"/>
      <c r="J204" s="179">
        <f t="shared" si="3"/>
        <v>0</v>
      </c>
      <c r="K204" s="177"/>
      <c r="L204" s="180"/>
    </row>
    <row r="205" spans="1:12" x14ac:dyDescent="0.25">
      <c r="A205" s="176"/>
      <c r="B205" s="177"/>
      <c r="C205" s="177"/>
      <c r="D205" s="177"/>
      <c r="E205" s="178"/>
      <c r="F205" s="177"/>
      <c r="G205" s="177"/>
      <c r="H205" s="177"/>
      <c r="I205" s="177"/>
      <c r="J205" s="179">
        <f t="shared" si="3"/>
        <v>0</v>
      </c>
      <c r="K205" s="177"/>
      <c r="L205" s="180"/>
    </row>
    <row r="206" spans="1:12" x14ac:dyDescent="0.25">
      <c r="A206" s="176"/>
      <c r="B206" s="177"/>
      <c r="C206" s="177"/>
      <c r="D206" s="177"/>
      <c r="E206" s="178"/>
      <c r="F206" s="177"/>
      <c r="G206" s="177"/>
      <c r="H206" s="177"/>
      <c r="I206" s="177"/>
      <c r="J206" s="179">
        <f t="shared" si="3"/>
        <v>0</v>
      </c>
      <c r="K206" s="177"/>
      <c r="L206" s="180"/>
    </row>
    <row r="207" spans="1:12" x14ac:dyDescent="0.25">
      <c r="A207" s="176"/>
      <c r="B207" s="177"/>
      <c r="C207" s="177"/>
      <c r="D207" s="177"/>
      <c r="E207" s="178"/>
      <c r="F207" s="177"/>
      <c r="G207" s="177"/>
      <c r="H207" s="177"/>
      <c r="I207" s="177"/>
      <c r="J207" s="179">
        <f t="shared" si="3"/>
        <v>0</v>
      </c>
      <c r="K207" s="177"/>
      <c r="L207" s="180"/>
    </row>
    <row r="208" spans="1:12" x14ac:dyDescent="0.25">
      <c r="A208" s="176"/>
      <c r="B208" s="177"/>
      <c r="C208" s="177"/>
      <c r="D208" s="177"/>
      <c r="E208" s="178"/>
      <c r="F208" s="177"/>
      <c r="G208" s="177"/>
      <c r="H208" s="177"/>
      <c r="I208" s="177"/>
      <c r="J208" s="179">
        <f t="shared" si="3"/>
        <v>0</v>
      </c>
      <c r="K208" s="177"/>
      <c r="L208" s="180"/>
    </row>
    <row r="209" spans="1:12" x14ac:dyDescent="0.25">
      <c r="A209" s="176"/>
      <c r="B209" s="177"/>
      <c r="C209" s="177"/>
      <c r="D209" s="177"/>
      <c r="E209" s="178"/>
      <c r="F209" s="177"/>
      <c r="G209" s="177"/>
      <c r="H209" s="177"/>
      <c r="I209" s="177"/>
      <c r="J209" s="179">
        <f t="shared" si="3"/>
        <v>0</v>
      </c>
      <c r="K209" s="177"/>
      <c r="L209" s="180"/>
    </row>
    <row r="210" spans="1:12" x14ac:dyDescent="0.25">
      <c r="A210" s="176"/>
      <c r="B210" s="177"/>
      <c r="C210" s="177"/>
      <c r="D210" s="177"/>
      <c r="E210" s="178"/>
      <c r="F210" s="177"/>
      <c r="G210" s="177"/>
      <c r="H210" s="177"/>
      <c r="I210" s="177"/>
      <c r="J210" s="179">
        <f t="shared" si="3"/>
        <v>0</v>
      </c>
      <c r="K210" s="177"/>
      <c r="L210" s="180"/>
    </row>
    <row r="211" spans="1:12" x14ac:dyDescent="0.25">
      <c r="A211" s="176"/>
      <c r="B211" s="177"/>
      <c r="C211" s="177"/>
      <c r="D211" s="177"/>
      <c r="E211" s="178"/>
      <c r="F211" s="177"/>
      <c r="G211" s="177"/>
      <c r="H211" s="177"/>
      <c r="I211" s="177"/>
      <c r="J211" s="179">
        <f t="shared" si="3"/>
        <v>0</v>
      </c>
      <c r="K211" s="177"/>
      <c r="L211" s="180"/>
    </row>
    <row r="212" spans="1:12" x14ac:dyDescent="0.25">
      <c r="A212" s="176"/>
      <c r="B212" s="177"/>
      <c r="C212" s="177"/>
      <c r="D212" s="177"/>
      <c r="E212" s="178"/>
      <c r="F212" s="177"/>
      <c r="G212" s="177"/>
      <c r="H212" s="177"/>
      <c r="I212" s="177"/>
      <c r="J212" s="179">
        <f t="shared" si="3"/>
        <v>0</v>
      </c>
      <c r="K212" s="177"/>
      <c r="L212" s="180"/>
    </row>
    <row r="213" spans="1:12" x14ac:dyDescent="0.25">
      <c r="A213" s="176"/>
      <c r="B213" s="177"/>
      <c r="C213" s="177"/>
      <c r="D213" s="177"/>
      <c r="E213" s="178"/>
      <c r="F213" s="177"/>
      <c r="G213" s="177"/>
      <c r="H213" s="177"/>
      <c r="I213" s="177"/>
      <c r="J213" s="179">
        <f t="shared" si="3"/>
        <v>0</v>
      </c>
      <c r="K213" s="177"/>
      <c r="L213" s="180"/>
    </row>
    <row r="214" spans="1:12" x14ac:dyDescent="0.25">
      <c r="A214" s="176"/>
      <c r="B214" s="177"/>
      <c r="C214" s="177"/>
      <c r="D214" s="177"/>
      <c r="E214" s="178"/>
      <c r="F214" s="177"/>
      <c r="G214" s="177"/>
      <c r="H214" s="177"/>
      <c r="I214" s="177"/>
      <c r="J214" s="179">
        <f t="shared" si="3"/>
        <v>0</v>
      </c>
      <c r="K214" s="177"/>
      <c r="L214" s="180"/>
    </row>
    <row r="215" spans="1:12" x14ac:dyDescent="0.25">
      <c r="A215" s="176"/>
      <c r="B215" s="177"/>
      <c r="C215" s="177"/>
      <c r="D215" s="177"/>
      <c r="E215" s="178"/>
      <c r="F215" s="177"/>
      <c r="G215" s="177"/>
      <c r="H215" s="177"/>
      <c r="I215" s="177"/>
      <c r="J215" s="179">
        <f t="shared" si="3"/>
        <v>0</v>
      </c>
      <c r="K215" s="177"/>
      <c r="L215" s="180"/>
    </row>
    <row r="216" spans="1:12" x14ac:dyDescent="0.25">
      <c r="A216" s="176"/>
      <c r="B216" s="177"/>
      <c r="C216" s="177"/>
      <c r="D216" s="177"/>
      <c r="E216" s="178"/>
      <c r="F216" s="177"/>
      <c r="G216" s="177"/>
      <c r="H216" s="177"/>
      <c r="I216" s="177"/>
      <c r="J216" s="179">
        <f t="shared" si="3"/>
        <v>0</v>
      </c>
      <c r="K216" s="177"/>
      <c r="L216" s="180"/>
    </row>
    <row r="217" spans="1:12" x14ac:dyDescent="0.25">
      <c r="A217" s="176"/>
      <c r="B217" s="177"/>
      <c r="C217" s="177"/>
      <c r="D217" s="177"/>
      <c r="E217" s="178"/>
      <c r="F217" s="177"/>
      <c r="G217" s="177"/>
      <c r="H217" s="177"/>
      <c r="I217" s="177"/>
      <c r="J217" s="179">
        <f t="shared" si="3"/>
        <v>0</v>
      </c>
      <c r="K217" s="177"/>
      <c r="L217" s="180"/>
    </row>
    <row r="218" spans="1:12" x14ac:dyDescent="0.25">
      <c r="A218" s="176"/>
      <c r="B218" s="177"/>
      <c r="C218" s="177"/>
      <c r="D218" s="177"/>
      <c r="E218" s="178"/>
      <c r="F218" s="177"/>
      <c r="G218" s="177"/>
      <c r="H218" s="177"/>
      <c r="I218" s="177"/>
      <c r="J218" s="179">
        <f t="shared" si="3"/>
        <v>0</v>
      </c>
      <c r="K218" s="177"/>
      <c r="L218" s="180"/>
    </row>
    <row r="219" spans="1:12" x14ac:dyDescent="0.25">
      <c r="A219" s="176"/>
      <c r="B219" s="177"/>
      <c r="C219" s="177"/>
      <c r="D219" s="177"/>
      <c r="E219" s="178"/>
      <c r="F219" s="177"/>
      <c r="G219" s="177"/>
      <c r="H219" s="177"/>
      <c r="I219" s="177"/>
      <c r="J219" s="179">
        <f t="shared" si="3"/>
        <v>0</v>
      </c>
      <c r="K219" s="177"/>
      <c r="L219" s="180"/>
    </row>
    <row r="220" spans="1:12" x14ac:dyDescent="0.25">
      <c r="A220" s="176"/>
      <c r="B220" s="177"/>
      <c r="C220" s="177"/>
      <c r="D220" s="177"/>
      <c r="E220" s="178"/>
      <c r="F220" s="177"/>
      <c r="G220" s="177"/>
      <c r="H220" s="177"/>
      <c r="I220" s="177"/>
      <c r="J220" s="179">
        <f t="shared" si="3"/>
        <v>0</v>
      </c>
      <c r="K220" s="177"/>
      <c r="L220" s="180"/>
    </row>
    <row r="221" spans="1:12" x14ac:dyDescent="0.25">
      <c r="A221" s="176"/>
      <c r="B221" s="177"/>
      <c r="C221" s="177"/>
      <c r="D221" s="177"/>
      <c r="E221" s="178"/>
      <c r="F221" s="177"/>
      <c r="G221" s="177"/>
      <c r="H221" s="177"/>
      <c r="I221" s="177"/>
      <c r="J221" s="179">
        <f t="shared" si="3"/>
        <v>0</v>
      </c>
      <c r="K221" s="177"/>
      <c r="L221" s="180"/>
    </row>
    <row r="222" spans="1:12" x14ac:dyDescent="0.25">
      <c r="A222" s="176"/>
      <c r="B222" s="177"/>
      <c r="C222" s="177"/>
      <c r="D222" s="177"/>
      <c r="E222" s="178"/>
      <c r="F222" s="177"/>
      <c r="G222" s="177"/>
      <c r="H222" s="177"/>
      <c r="I222" s="177"/>
      <c r="J222" s="179">
        <f t="shared" si="3"/>
        <v>0</v>
      </c>
      <c r="K222" s="177"/>
      <c r="L222" s="180"/>
    </row>
    <row r="223" spans="1:12" x14ac:dyDescent="0.25">
      <c r="A223" s="176"/>
      <c r="B223" s="177"/>
      <c r="C223" s="177"/>
      <c r="D223" s="177"/>
      <c r="E223" s="178"/>
      <c r="F223" s="177"/>
      <c r="G223" s="177"/>
      <c r="H223" s="177"/>
      <c r="I223" s="177"/>
      <c r="J223" s="179">
        <f t="shared" si="3"/>
        <v>0</v>
      </c>
      <c r="K223" s="177"/>
      <c r="L223" s="180"/>
    </row>
    <row r="224" spans="1:12" x14ac:dyDescent="0.25">
      <c r="A224" s="176"/>
      <c r="B224" s="177"/>
      <c r="C224" s="177"/>
      <c r="D224" s="177"/>
      <c r="E224" s="178"/>
      <c r="F224" s="177"/>
      <c r="G224" s="177"/>
      <c r="H224" s="177"/>
      <c r="I224" s="177"/>
      <c r="J224" s="179">
        <f t="shared" si="3"/>
        <v>0</v>
      </c>
      <c r="K224" s="177"/>
      <c r="L224" s="180"/>
    </row>
    <row r="225" spans="1:12" x14ac:dyDescent="0.25">
      <c r="A225" s="176"/>
      <c r="B225" s="177"/>
      <c r="C225" s="177"/>
      <c r="D225" s="177"/>
      <c r="E225" s="178"/>
      <c r="F225" s="177"/>
      <c r="G225" s="177"/>
      <c r="H225" s="177"/>
      <c r="I225" s="177"/>
      <c r="J225" s="179">
        <f t="shared" si="3"/>
        <v>0</v>
      </c>
      <c r="K225" s="177"/>
      <c r="L225" s="180"/>
    </row>
    <row r="226" spans="1:12" x14ac:dyDescent="0.25">
      <c r="A226" s="176"/>
      <c r="B226" s="177"/>
      <c r="C226" s="177"/>
      <c r="D226" s="177"/>
      <c r="E226" s="178"/>
      <c r="F226" s="177"/>
      <c r="G226" s="177"/>
      <c r="H226" s="177"/>
      <c r="I226" s="177"/>
      <c r="J226" s="179">
        <f t="shared" si="3"/>
        <v>0</v>
      </c>
      <c r="K226" s="177"/>
      <c r="L226" s="180"/>
    </row>
    <row r="227" spans="1:12" x14ac:dyDescent="0.25">
      <c r="A227" s="176"/>
      <c r="B227" s="177"/>
      <c r="C227" s="177"/>
      <c r="D227" s="177"/>
      <c r="E227" s="178"/>
      <c r="F227" s="177"/>
      <c r="G227" s="177"/>
      <c r="H227" s="177"/>
      <c r="I227" s="177"/>
      <c r="J227" s="179">
        <f t="shared" si="3"/>
        <v>0</v>
      </c>
      <c r="K227" s="177"/>
      <c r="L227" s="180"/>
    </row>
    <row r="228" spans="1:12" x14ac:dyDescent="0.25">
      <c r="A228" s="176"/>
      <c r="B228" s="177"/>
      <c r="C228" s="177"/>
      <c r="D228" s="177"/>
      <c r="E228" s="178"/>
      <c r="F228" s="177"/>
      <c r="G228" s="177"/>
      <c r="H228" s="177"/>
      <c r="I228" s="177"/>
      <c r="J228" s="179">
        <f t="shared" ref="J228:J291" si="4">NETWORKDAYS(D228,I228)</f>
        <v>0</v>
      </c>
      <c r="K228" s="177"/>
      <c r="L228" s="180"/>
    </row>
    <row r="229" spans="1:12" x14ac:dyDescent="0.25">
      <c r="A229" s="176"/>
      <c r="B229" s="177"/>
      <c r="C229" s="177"/>
      <c r="D229" s="177"/>
      <c r="E229" s="178"/>
      <c r="F229" s="177"/>
      <c r="G229" s="177"/>
      <c r="H229" s="177"/>
      <c r="I229" s="177"/>
      <c r="J229" s="179">
        <f t="shared" si="4"/>
        <v>0</v>
      </c>
      <c r="K229" s="177"/>
      <c r="L229" s="180"/>
    </row>
    <row r="230" spans="1:12" x14ac:dyDescent="0.25">
      <c r="A230" s="176"/>
      <c r="B230" s="177"/>
      <c r="C230" s="177"/>
      <c r="D230" s="177"/>
      <c r="E230" s="178"/>
      <c r="F230" s="177"/>
      <c r="G230" s="177"/>
      <c r="H230" s="177"/>
      <c r="I230" s="177"/>
      <c r="J230" s="179">
        <f t="shared" si="4"/>
        <v>0</v>
      </c>
      <c r="K230" s="177"/>
      <c r="L230" s="180"/>
    </row>
    <row r="231" spans="1:12" x14ac:dyDescent="0.25">
      <c r="A231" s="176"/>
      <c r="B231" s="177"/>
      <c r="C231" s="177"/>
      <c r="D231" s="177"/>
      <c r="E231" s="178"/>
      <c r="F231" s="177"/>
      <c r="G231" s="177"/>
      <c r="H231" s="177"/>
      <c r="I231" s="177"/>
      <c r="J231" s="179">
        <f t="shared" si="4"/>
        <v>0</v>
      </c>
      <c r="K231" s="177"/>
      <c r="L231" s="180"/>
    </row>
    <row r="232" spans="1:12" x14ac:dyDescent="0.25">
      <c r="A232" s="176"/>
      <c r="B232" s="177"/>
      <c r="C232" s="177"/>
      <c r="D232" s="177"/>
      <c r="E232" s="178"/>
      <c r="F232" s="177"/>
      <c r="G232" s="177"/>
      <c r="H232" s="177"/>
      <c r="I232" s="177"/>
      <c r="J232" s="179">
        <f t="shared" si="4"/>
        <v>0</v>
      </c>
      <c r="K232" s="177"/>
      <c r="L232" s="180"/>
    </row>
    <row r="233" spans="1:12" x14ac:dyDescent="0.25">
      <c r="A233" s="176"/>
      <c r="B233" s="177"/>
      <c r="C233" s="177"/>
      <c r="D233" s="177"/>
      <c r="E233" s="178"/>
      <c r="F233" s="177"/>
      <c r="G233" s="177"/>
      <c r="H233" s="177"/>
      <c r="I233" s="177"/>
      <c r="J233" s="179">
        <f t="shared" si="4"/>
        <v>0</v>
      </c>
      <c r="K233" s="177"/>
      <c r="L233" s="180"/>
    </row>
    <row r="234" spans="1:12" x14ac:dyDescent="0.25">
      <c r="A234" s="176"/>
      <c r="B234" s="177"/>
      <c r="C234" s="177"/>
      <c r="D234" s="177"/>
      <c r="E234" s="178"/>
      <c r="F234" s="177"/>
      <c r="G234" s="177"/>
      <c r="H234" s="177"/>
      <c r="I234" s="177"/>
      <c r="J234" s="179">
        <f t="shared" si="4"/>
        <v>0</v>
      </c>
      <c r="K234" s="177"/>
      <c r="L234" s="180"/>
    </row>
    <row r="235" spans="1:12" x14ac:dyDescent="0.25">
      <c r="A235" s="176"/>
      <c r="B235" s="177"/>
      <c r="C235" s="177"/>
      <c r="D235" s="177"/>
      <c r="E235" s="178"/>
      <c r="F235" s="177"/>
      <c r="G235" s="177"/>
      <c r="H235" s="177"/>
      <c r="I235" s="177"/>
      <c r="J235" s="179">
        <f t="shared" si="4"/>
        <v>0</v>
      </c>
      <c r="K235" s="177"/>
      <c r="L235" s="180"/>
    </row>
    <row r="236" spans="1:12" x14ac:dyDescent="0.25">
      <c r="A236" s="176"/>
      <c r="B236" s="177"/>
      <c r="C236" s="177"/>
      <c r="D236" s="177"/>
      <c r="E236" s="178"/>
      <c r="F236" s="177"/>
      <c r="G236" s="177"/>
      <c r="H236" s="177"/>
      <c r="I236" s="177"/>
      <c r="J236" s="179">
        <f t="shared" si="4"/>
        <v>0</v>
      </c>
      <c r="K236" s="177"/>
      <c r="L236" s="180"/>
    </row>
    <row r="237" spans="1:12" x14ac:dyDescent="0.25">
      <c r="A237" s="176"/>
      <c r="B237" s="177"/>
      <c r="C237" s="177"/>
      <c r="D237" s="177"/>
      <c r="E237" s="178"/>
      <c r="F237" s="177"/>
      <c r="G237" s="177"/>
      <c r="H237" s="177"/>
      <c r="I237" s="177"/>
      <c r="J237" s="179">
        <f t="shared" si="4"/>
        <v>0</v>
      </c>
      <c r="K237" s="177"/>
      <c r="L237" s="180"/>
    </row>
    <row r="238" spans="1:12" x14ac:dyDescent="0.25">
      <c r="A238" s="176"/>
      <c r="B238" s="177"/>
      <c r="C238" s="177"/>
      <c r="D238" s="177"/>
      <c r="E238" s="178"/>
      <c r="F238" s="177"/>
      <c r="G238" s="177"/>
      <c r="H238" s="177"/>
      <c r="I238" s="177"/>
      <c r="J238" s="179">
        <f t="shared" si="4"/>
        <v>0</v>
      </c>
      <c r="K238" s="177"/>
      <c r="L238" s="180"/>
    </row>
    <row r="239" spans="1:12" x14ac:dyDescent="0.25">
      <c r="A239" s="176"/>
      <c r="B239" s="177"/>
      <c r="C239" s="177"/>
      <c r="D239" s="177"/>
      <c r="E239" s="178"/>
      <c r="F239" s="177"/>
      <c r="G239" s="177"/>
      <c r="H239" s="177"/>
      <c r="I239" s="177"/>
      <c r="J239" s="179">
        <f t="shared" si="4"/>
        <v>0</v>
      </c>
      <c r="K239" s="177"/>
      <c r="L239" s="180"/>
    </row>
    <row r="240" spans="1:12" x14ac:dyDescent="0.25">
      <c r="A240" s="176"/>
      <c r="B240" s="177"/>
      <c r="C240" s="177"/>
      <c r="D240" s="177"/>
      <c r="E240" s="178"/>
      <c r="F240" s="177"/>
      <c r="G240" s="177"/>
      <c r="H240" s="177"/>
      <c r="I240" s="177"/>
      <c r="J240" s="179">
        <f t="shared" si="4"/>
        <v>0</v>
      </c>
      <c r="K240" s="177"/>
      <c r="L240" s="180"/>
    </row>
    <row r="241" spans="1:12" x14ac:dyDescent="0.25">
      <c r="A241" s="176"/>
      <c r="B241" s="177"/>
      <c r="C241" s="177"/>
      <c r="D241" s="177"/>
      <c r="E241" s="178"/>
      <c r="F241" s="177"/>
      <c r="G241" s="177"/>
      <c r="H241" s="177"/>
      <c r="I241" s="177"/>
      <c r="J241" s="179">
        <f t="shared" si="4"/>
        <v>0</v>
      </c>
      <c r="K241" s="177"/>
      <c r="L241" s="180"/>
    </row>
    <row r="242" spans="1:12" x14ac:dyDescent="0.25">
      <c r="A242" s="176"/>
      <c r="B242" s="177"/>
      <c r="C242" s="177"/>
      <c r="D242" s="177"/>
      <c r="E242" s="178"/>
      <c r="F242" s="177"/>
      <c r="G242" s="177"/>
      <c r="H242" s="177"/>
      <c r="I242" s="177"/>
      <c r="J242" s="179">
        <f t="shared" si="4"/>
        <v>0</v>
      </c>
      <c r="K242" s="177"/>
      <c r="L242" s="180"/>
    </row>
    <row r="243" spans="1:12" x14ac:dyDescent="0.25">
      <c r="A243" s="176"/>
      <c r="B243" s="177"/>
      <c r="C243" s="177"/>
      <c r="D243" s="177"/>
      <c r="E243" s="178"/>
      <c r="F243" s="177"/>
      <c r="G243" s="177"/>
      <c r="H243" s="177"/>
      <c r="I243" s="177"/>
      <c r="J243" s="179">
        <f t="shared" si="4"/>
        <v>0</v>
      </c>
      <c r="K243" s="177"/>
      <c r="L243" s="180"/>
    </row>
    <row r="244" spans="1:12" x14ac:dyDescent="0.25">
      <c r="A244" s="176"/>
      <c r="B244" s="177"/>
      <c r="C244" s="177"/>
      <c r="D244" s="177"/>
      <c r="E244" s="178"/>
      <c r="F244" s="177"/>
      <c r="G244" s="177"/>
      <c r="H244" s="177"/>
      <c r="I244" s="177"/>
      <c r="J244" s="179">
        <f t="shared" si="4"/>
        <v>0</v>
      </c>
      <c r="K244" s="177"/>
      <c r="L244" s="180"/>
    </row>
    <row r="245" spans="1:12" x14ac:dyDescent="0.25">
      <c r="A245" s="176"/>
      <c r="B245" s="177"/>
      <c r="C245" s="177"/>
      <c r="D245" s="177"/>
      <c r="E245" s="178"/>
      <c r="F245" s="177"/>
      <c r="G245" s="177"/>
      <c r="H245" s="177"/>
      <c r="I245" s="177"/>
      <c r="J245" s="179">
        <f t="shared" si="4"/>
        <v>0</v>
      </c>
      <c r="K245" s="177"/>
      <c r="L245" s="180"/>
    </row>
    <row r="246" spans="1:12" x14ac:dyDescent="0.25">
      <c r="A246" s="176"/>
      <c r="B246" s="177"/>
      <c r="C246" s="177"/>
      <c r="D246" s="177"/>
      <c r="E246" s="178"/>
      <c r="F246" s="177"/>
      <c r="G246" s="177"/>
      <c r="H246" s="177"/>
      <c r="I246" s="177"/>
      <c r="J246" s="179">
        <f t="shared" si="4"/>
        <v>0</v>
      </c>
      <c r="K246" s="177"/>
      <c r="L246" s="180"/>
    </row>
    <row r="247" spans="1:12" x14ac:dyDescent="0.25">
      <c r="A247" s="176"/>
      <c r="B247" s="177"/>
      <c r="C247" s="177"/>
      <c r="D247" s="177"/>
      <c r="E247" s="178"/>
      <c r="F247" s="177"/>
      <c r="G247" s="177"/>
      <c r="H247" s="177"/>
      <c r="I247" s="177"/>
      <c r="J247" s="179">
        <f t="shared" si="4"/>
        <v>0</v>
      </c>
      <c r="K247" s="177"/>
      <c r="L247" s="180"/>
    </row>
    <row r="248" spans="1:12" x14ac:dyDescent="0.25">
      <c r="A248" s="176"/>
      <c r="B248" s="177"/>
      <c r="C248" s="177"/>
      <c r="D248" s="177"/>
      <c r="E248" s="178"/>
      <c r="F248" s="177"/>
      <c r="G248" s="177"/>
      <c r="H248" s="177"/>
      <c r="I248" s="177"/>
      <c r="J248" s="179">
        <f t="shared" si="4"/>
        <v>0</v>
      </c>
      <c r="K248" s="177"/>
      <c r="L248" s="180"/>
    </row>
    <row r="249" spans="1:12" x14ac:dyDescent="0.25">
      <c r="A249" s="176"/>
      <c r="B249" s="177"/>
      <c r="C249" s="177"/>
      <c r="D249" s="177"/>
      <c r="E249" s="178"/>
      <c r="F249" s="177"/>
      <c r="G249" s="177"/>
      <c r="H249" s="177"/>
      <c r="I249" s="177"/>
      <c r="J249" s="179">
        <f t="shared" si="4"/>
        <v>0</v>
      </c>
      <c r="K249" s="177"/>
      <c r="L249" s="180"/>
    </row>
    <row r="250" spans="1:12" x14ac:dyDescent="0.25">
      <c r="A250" s="176"/>
      <c r="B250" s="177"/>
      <c r="C250" s="177"/>
      <c r="D250" s="177"/>
      <c r="E250" s="178"/>
      <c r="F250" s="177"/>
      <c r="G250" s="177"/>
      <c r="H250" s="177"/>
      <c r="I250" s="177"/>
      <c r="J250" s="179">
        <f t="shared" si="4"/>
        <v>0</v>
      </c>
      <c r="K250" s="177"/>
      <c r="L250" s="180"/>
    </row>
    <row r="251" spans="1:12" x14ac:dyDescent="0.25">
      <c r="A251" s="176"/>
      <c r="B251" s="177"/>
      <c r="C251" s="177"/>
      <c r="D251" s="177"/>
      <c r="E251" s="178"/>
      <c r="F251" s="177"/>
      <c r="G251" s="177"/>
      <c r="H251" s="177"/>
      <c r="I251" s="177"/>
      <c r="J251" s="179">
        <f t="shared" si="4"/>
        <v>0</v>
      </c>
      <c r="K251" s="177"/>
      <c r="L251" s="180"/>
    </row>
    <row r="252" spans="1:12" x14ac:dyDescent="0.25">
      <c r="A252" s="176"/>
      <c r="B252" s="177"/>
      <c r="C252" s="177"/>
      <c r="D252" s="177"/>
      <c r="E252" s="178"/>
      <c r="F252" s="177"/>
      <c r="G252" s="177"/>
      <c r="H252" s="177"/>
      <c r="I252" s="177"/>
      <c r="J252" s="179">
        <f t="shared" si="4"/>
        <v>0</v>
      </c>
      <c r="K252" s="177"/>
      <c r="L252" s="180"/>
    </row>
    <row r="253" spans="1:12" x14ac:dyDescent="0.25">
      <c r="A253" s="176"/>
      <c r="B253" s="177"/>
      <c r="C253" s="177"/>
      <c r="D253" s="177"/>
      <c r="E253" s="178"/>
      <c r="F253" s="177"/>
      <c r="G253" s="177"/>
      <c r="H253" s="177"/>
      <c r="I253" s="177"/>
      <c r="J253" s="179">
        <f t="shared" si="4"/>
        <v>0</v>
      </c>
      <c r="K253" s="177"/>
      <c r="L253" s="180"/>
    </row>
    <row r="254" spans="1:12" x14ac:dyDescent="0.25">
      <c r="A254" s="176"/>
      <c r="B254" s="177"/>
      <c r="C254" s="177"/>
      <c r="D254" s="177"/>
      <c r="E254" s="178"/>
      <c r="F254" s="177"/>
      <c r="G254" s="177"/>
      <c r="H254" s="177"/>
      <c r="I254" s="177"/>
      <c r="J254" s="179">
        <f t="shared" si="4"/>
        <v>0</v>
      </c>
      <c r="K254" s="177"/>
      <c r="L254" s="180"/>
    </row>
    <row r="255" spans="1:12" x14ac:dyDescent="0.25">
      <c r="A255" s="176"/>
      <c r="B255" s="177"/>
      <c r="C255" s="177"/>
      <c r="D255" s="177"/>
      <c r="E255" s="178"/>
      <c r="F255" s="177"/>
      <c r="G255" s="177"/>
      <c r="H255" s="177"/>
      <c r="I255" s="177"/>
      <c r="J255" s="179">
        <f t="shared" si="4"/>
        <v>0</v>
      </c>
      <c r="K255" s="177"/>
      <c r="L255" s="180"/>
    </row>
    <row r="256" spans="1:12" x14ac:dyDescent="0.25">
      <c r="A256" s="176"/>
      <c r="B256" s="177"/>
      <c r="C256" s="177"/>
      <c r="D256" s="177"/>
      <c r="E256" s="178"/>
      <c r="F256" s="177"/>
      <c r="G256" s="177"/>
      <c r="H256" s="177"/>
      <c r="I256" s="177"/>
      <c r="J256" s="179">
        <f t="shared" si="4"/>
        <v>0</v>
      </c>
      <c r="K256" s="177"/>
      <c r="L256" s="180"/>
    </row>
    <row r="257" spans="1:12" x14ac:dyDescent="0.25">
      <c r="A257" s="176"/>
      <c r="B257" s="177"/>
      <c r="C257" s="177"/>
      <c r="D257" s="177"/>
      <c r="E257" s="178"/>
      <c r="F257" s="177"/>
      <c r="G257" s="177"/>
      <c r="H257" s="177"/>
      <c r="I257" s="177"/>
      <c r="J257" s="179">
        <f t="shared" si="4"/>
        <v>0</v>
      </c>
      <c r="K257" s="177"/>
      <c r="L257" s="180"/>
    </row>
    <row r="258" spans="1:12" x14ac:dyDescent="0.25">
      <c r="A258" s="176"/>
      <c r="B258" s="177"/>
      <c r="C258" s="177"/>
      <c r="D258" s="177"/>
      <c r="E258" s="178"/>
      <c r="F258" s="177"/>
      <c r="G258" s="177"/>
      <c r="H258" s="177"/>
      <c r="I258" s="177"/>
      <c r="J258" s="179">
        <f t="shared" si="4"/>
        <v>0</v>
      </c>
      <c r="K258" s="177"/>
      <c r="L258" s="180"/>
    </row>
    <row r="259" spans="1:12" x14ac:dyDescent="0.25">
      <c r="A259" s="176"/>
      <c r="B259" s="177"/>
      <c r="C259" s="177"/>
      <c r="D259" s="177"/>
      <c r="E259" s="178"/>
      <c r="F259" s="177"/>
      <c r="G259" s="177"/>
      <c r="H259" s="177"/>
      <c r="I259" s="177"/>
      <c r="J259" s="179">
        <f t="shared" si="4"/>
        <v>0</v>
      </c>
      <c r="K259" s="177"/>
      <c r="L259" s="180"/>
    </row>
    <row r="260" spans="1:12" x14ac:dyDescent="0.25">
      <c r="A260" s="176"/>
      <c r="B260" s="177"/>
      <c r="C260" s="177"/>
      <c r="D260" s="177"/>
      <c r="E260" s="178"/>
      <c r="F260" s="177"/>
      <c r="G260" s="177"/>
      <c r="H260" s="177"/>
      <c r="I260" s="177"/>
      <c r="J260" s="179">
        <f t="shared" si="4"/>
        <v>0</v>
      </c>
      <c r="K260" s="177"/>
      <c r="L260" s="180"/>
    </row>
    <row r="261" spans="1:12" x14ac:dyDescent="0.25">
      <c r="A261" s="176"/>
      <c r="B261" s="177"/>
      <c r="C261" s="177"/>
      <c r="D261" s="177"/>
      <c r="E261" s="178"/>
      <c r="F261" s="177"/>
      <c r="G261" s="177"/>
      <c r="H261" s="177"/>
      <c r="I261" s="177"/>
      <c r="J261" s="179">
        <f t="shared" si="4"/>
        <v>0</v>
      </c>
      <c r="K261" s="177"/>
      <c r="L261" s="180"/>
    </row>
    <row r="262" spans="1:12" x14ac:dyDescent="0.25">
      <c r="A262" s="176"/>
      <c r="B262" s="177"/>
      <c r="C262" s="177"/>
      <c r="D262" s="177"/>
      <c r="E262" s="178"/>
      <c r="F262" s="177"/>
      <c r="G262" s="177"/>
      <c r="H262" s="177"/>
      <c r="I262" s="177"/>
      <c r="J262" s="179">
        <f t="shared" si="4"/>
        <v>0</v>
      </c>
      <c r="K262" s="177"/>
      <c r="L262" s="180"/>
    </row>
    <row r="263" spans="1:12" x14ac:dyDescent="0.25">
      <c r="A263" s="176"/>
      <c r="B263" s="177"/>
      <c r="C263" s="177"/>
      <c r="D263" s="177"/>
      <c r="E263" s="178"/>
      <c r="F263" s="177"/>
      <c r="G263" s="177"/>
      <c r="H263" s="177"/>
      <c r="I263" s="177"/>
      <c r="J263" s="179">
        <f t="shared" si="4"/>
        <v>0</v>
      </c>
      <c r="K263" s="177"/>
      <c r="L263" s="180"/>
    </row>
    <row r="264" spans="1:12" x14ac:dyDescent="0.25">
      <c r="A264" s="176"/>
      <c r="B264" s="177"/>
      <c r="C264" s="177"/>
      <c r="D264" s="177"/>
      <c r="E264" s="178"/>
      <c r="F264" s="177"/>
      <c r="G264" s="177"/>
      <c r="H264" s="177"/>
      <c r="I264" s="177"/>
      <c r="J264" s="179">
        <f t="shared" si="4"/>
        <v>0</v>
      </c>
      <c r="K264" s="177"/>
      <c r="L264" s="180"/>
    </row>
    <row r="265" spans="1:12" x14ac:dyDescent="0.25">
      <c r="A265" s="176"/>
      <c r="B265" s="177"/>
      <c r="C265" s="177"/>
      <c r="D265" s="177"/>
      <c r="E265" s="178"/>
      <c r="F265" s="177"/>
      <c r="G265" s="177"/>
      <c r="H265" s="177"/>
      <c r="I265" s="177"/>
      <c r="J265" s="179">
        <f t="shared" si="4"/>
        <v>0</v>
      </c>
      <c r="K265" s="177"/>
      <c r="L265" s="180"/>
    </row>
    <row r="266" spans="1:12" x14ac:dyDescent="0.25">
      <c r="A266" s="176"/>
      <c r="B266" s="177"/>
      <c r="C266" s="177"/>
      <c r="D266" s="177"/>
      <c r="E266" s="178"/>
      <c r="F266" s="177"/>
      <c r="G266" s="177"/>
      <c r="H266" s="177"/>
      <c r="I266" s="177"/>
      <c r="J266" s="179">
        <f t="shared" si="4"/>
        <v>0</v>
      </c>
      <c r="K266" s="177"/>
      <c r="L266" s="180"/>
    </row>
    <row r="267" spans="1:12" x14ac:dyDescent="0.25">
      <c r="A267" s="176"/>
      <c r="B267" s="177"/>
      <c r="C267" s="177"/>
      <c r="D267" s="177"/>
      <c r="E267" s="178"/>
      <c r="F267" s="177"/>
      <c r="G267" s="177"/>
      <c r="H267" s="177"/>
      <c r="I267" s="177"/>
      <c r="J267" s="179">
        <f t="shared" si="4"/>
        <v>0</v>
      </c>
      <c r="K267" s="177"/>
      <c r="L267" s="180"/>
    </row>
    <row r="268" spans="1:12" x14ac:dyDescent="0.25">
      <c r="A268" s="176"/>
      <c r="B268" s="177"/>
      <c r="C268" s="177"/>
      <c r="D268" s="177"/>
      <c r="E268" s="178"/>
      <c r="F268" s="177"/>
      <c r="G268" s="177"/>
      <c r="H268" s="177"/>
      <c r="I268" s="177"/>
      <c r="J268" s="179">
        <f t="shared" si="4"/>
        <v>0</v>
      </c>
      <c r="K268" s="177"/>
      <c r="L268" s="180"/>
    </row>
    <row r="269" spans="1:12" x14ac:dyDescent="0.25">
      <c r="A269" s="176"/>
      <c r="B269" s="177"/>
      <c r="C269" s="177"/>
      <c r="D269" s="177"/>
      <c r="E269" s="178"/>
      <c r="F269" s="177"/>
      <c r="G269" s="177"/>
      <c r="H269" s="177"/>
      <c r="I269" s="177"/>
      <c r="J269" s="179">
        <f t="shared" si="4"/>
        <v>0</v>
      </c>
      <c r="K269" s="177"/>
      <c r="L269" s="180"/>
    </row>
    <row r="270" spans="1:12" x14ac:dyDescent="0.25">
      <c r="A270" s="176"/>
      <c r="B270" s="177"/>
      <c r="C270" s="177"/>
      <c r="D270" s="177"/>
      <c r="E270" s="178"/>
      <c r="F270" s="177"/>
      <c r="G270" s="177"/>
      <c r="H270" s="177"/>
      <c r="I270" s="177"/>
      <c r="J270" s="179">
        <f t="shared" si="4"/>
        <v>0</v>
      </c>
      <c r="K270" s="177"/>
      <c r="L270" s="180"/>
    </row>
    <row r="271" spans="1:12" x14ac:dyDescent="0.25">
      <c r="A271" s="176"/>
      <c r="B271" s="177"/>
      <c r="C271" s="177"/>
      <c r="D271" s="177"/>
      <c r="E271" s="178"/>
      <c r="F271" s="177"/>
      <c r="G271" s="177"/>
      <c r="H271" s="177"/>
      <c r="I271" s="177"/>
      <c r="J271" s="179">
        <f t="shared" si="4"/>
        <v>0</v>
      </c>
      <c r="K271" s="177"/>
      <c r="L271" s="180"/>
    </row>
    <row r="272" spans="1:12" x14ac:dyDescent="0.25">
      <c r="A272" s="176"/>
      <c r="B272" s="177"/>
      <c r="C272" s="177"/>
      <c r="D272" s="177"/>
      <c r="E272" s="178"/>
      <c r="F272" s="177"/>
      <c r="G272" s="177"/>
      <c r="H272" s="177"/>
      <c r="I272" s="177"/>
      <c r="J272" s="179">
        <f t="shared" si="4"/>
        <v>0</v>
      </c>
      <c r="K272" s="177"/>
      <c r="L272" s="180"/>
    </row>
    <row r="273" spans="1:12" x14ac:dyDescent="0.25">
      <c r="A273" s="176"/>
      <c r="B273" s="177"/>
      <c r="C273" s="177"/>
      <c r="D273" s="177"/>
      <c r="E273" s="178"/>
      <c r="F273" s="177"/>
      <c r="G273" s="177"/>
      <c r="H273" s="177"/>
      <c r="I273" s="177"/>
      <c r="J273" s="179">
        <f t="shared" si="4"/>
        <v>0</v>
      </c>
      <c r="K273" s="177"/>
      <c r="L273" s="180"/>
    </row>
    <row r="274" spans="1:12" x14ac:dyDescent="0.25">
      <c r="A274" s="176"/>
      <c r="B274" s="177"/>
      <c r="C274" s="177"/>
      <c r="D274" s="177"/>
      <c r="E274" s="178"/>
      <c r="F274" s="177"/>
      <c r="G274" s="177"/>
      <c r="H274" s="177"/>
      <c r="I274" s="177"/>
      <c r="J274" s="179">
        <f t="shared" si="4"/>
        <v>0</v>
      </c>
      <c r="K274" s="177"/>
      <c r="L274" s="180"/>
    </row>
    <row r="275" spans="1:12" x14ac:dyDescent="0.25">
      <c r="A275" s="176"/>
      <c r="B275" s="177"/>
      <c r="C275" s="177"/>
      <c r="D275" s="177"/>
      <c r="E275" s="178"/>
      <c r="F275" s="177"/>
      <c r="G275" s="177"/>
      <c r="H275" s="177"/>
      <c r="I275" s="177"/>
      <c r="J275" s="179">
        <f t="shared" si="4"/>
        <v>0</v>
      </c>
      <c r="K275" s="177"/>
      <c r="L275" s="180"/>
    </row>
    <row r="276" spans="1:12" x14ac:dyDescent="0.25">
      <c r="A276" s="176"/>
      <c r="B276" s="177"/>
      <c r="C276" s="177"/>
      <c r="D276" s="177"/>
      <c r="E276" s="178"/>
      <c r="F276" s="177"/>
      <c r="G276" s="177"/>
      <c r="H276" s="177"/>
      <c r="I276" s="177"/>
      <c r="J276" s="179">
        <f t="shared" si="4"/>
        <v>0</v>
      </c>
      <c r="K276" s="177"/>
      <c r="L276" s="180"/>
    </row>
    <row r="277" spans="1:12" x14ac:dyDescent="0.25">
      <c r="A277" s="176"/>
      <c r="B277" s="177"/>
      <c r="C277" s="177"/>
      <c r="D277" s="177"/>
      <c r="E277" s="178"/>
      <c r="F277" s="177"/>
      <c r="G277" s="177"/>
      <c r="H277" s="177"/>
      <c r="I277" s="177"/>
      <c r="J277" s="179">
        <f t="shared" si="4"/>
        <v>0</v>
      </c>
      <c r="K277" s="177"/>
      <c r="L277" s="180"/>
    </row>
    <row r="278" spans="1:12" x14ac:dyDescent="0.25">
      <c r="A278" s="176"/>
      <c r="B278" s="177"/>
      <c r="C278" s="177"/>
      <c r="D278" s="177"/>
      <c r="E278" s="178"/>
      <c r="F278" s="177"/>
      <c r="G278" s="177"/>
      <c r="H278" s="177"/>
      <c r="I278" s="177"/>
      <c r="J278" s="179">
        <f t="shared" si="4"/>
        <v>0</v>
      </c>
      <c r="K278" s="177"/>
      <c r="L278" s="180"/>
    </row>
    <row r="279" spans="1:12" x14ac:dyDescent="0.25">
      <c r="A279" s="176"/>
      <c r="B279" s="177"/>
      <c r="C279" s="177"/>
      <c r="D279" s="177"/>
      <c r="E279" s="178"/>
      <c r="F279" s="177"/>
      <c r="G279" s="177"/>
      <c r="H279" s="177"/>
      <c r="I279" s="177"/>
      <c r="J279" s="179">
        <f t="shared" si="4"/>
        <v>0</v>
      </c>
      <c r="K279" s="177"/>
      <c r="L279" s="180"/>
    </row>
    <row r="280" spans="1:12" x14ac:dyDescent="0.25">
      <c r="A280" s="176"/>
      <c r="B280" s="177"/>
      <c r="C280" s="177"/>
      <c r="D280" s="177"/>
      <c r="E280" s="178"/>
      <c r="F280" s="177"/>
      <c r="G280" s="177"/>
      <c r="H280" s="177"/>
      <c r="I280" s="177"/>
      <c r="J280" s="179">
        <f t="shared" si="4"/>
        <v>0</v>
      </c>
      <c r="K280" s="177"/>
      <c r="L280" s="180"/>
    </row>
    <row r="281" spans="1:12" x14ac:dyDescent="0.25">
      <c r="A281" s="176"/>
      <c r="B281" s="177"/>
      <c r="C281" s="177"/>
      <c r="D281" s="177"/>
      <c r="E281" s="178"/>
      <c r="F281" s="177"/>
      <c r="G281" s="177"/>
      <c r="H281" s="177"/>
      <c r="I281" s="177"/>
      <c r="J281" s="179">
        <f t="shared" si="4"/>
        <v>0</v>
      </c>
      <c r="K281" s="177"/>
      <c r="L281" s="180"/>
    </row>
    <row r="282" spans="1:12" x14ac:dyDescent="0.25">
      <c r="A282" s="176"/>
      <c r="B282" s="177"/>
      <c r="C282" s="177"/>
      <c r="D282" s="177"/>
      <c r="E282" s="178"/>
      <c r="F282" s="177"/>
      <c r="G282" s="177"/>
      <c r="H282" s="177"/>
      <c r="I282" s="177"/>
      <c r="J282" s="179">
        <f t="shared" si="4"/>
        <v>0</v>
      </c>
      <c r="K282" s="177"/>
      <c r="L282" s="180"/>
    </row>
    <row r="283" spans="1:12" x14ac:dyDescent="0.25">
      <c r="A283" s="176"/>
      <c r="B283" s="177"/>
      <c r="C283" s="177"/>
      <c r="D283" s="177"/>
      <c r="E283" s="178"/>
      <c r="F283" s="177"/>
      <c r="G283" s="177"/>
      <c r="H283" s="177"/>
      <c r="I283" s="177"/>
      <c r="J283" s="179">
        <f t="shared" si="4"/>
        <v>0</v>
      </c>
      <c r="K283" s="177"/>
      <c r="L283" s="180"/>
    </row>
    <row r="284" spans="1:12" x14ac:dyDescent="0.25">
      <c r="A284" s="176"/>
      <c r="B284" s="177"/>
      <c r="C284" s="177"/>
      <c r="D284" s="177"/>
      <c r="E284" s="178"/>
      <c r="F284" s="177"/>
      <c r="G284" s="177"/>
      <c r="H284" s="177"/>
      <c r="I284" s="177"/>
      <c r="J284" s="179">
        <f t="shared" si="4"/>
        <v>0</v>
      </c>
      <c r="K284" s="177"/>
      <c r="L284" s="180"/>
    </row>
    <row r="285" spans="1:12" x14ac:dyDescent="0.25">
      <c r="A285" s="176"/>
      <c r="B285" s="177"/>
      <c r="C285" s="177"/>
      <c r="D285" s="177"/>
      <c r="E285" s="178"/>
      <c r="F285" s="177"/>
      <c r="G285" s="177"/>
      <c r="H285" s="177"/>
      <c r="I285" s="177"/>
      <c r="J285" s="179">
        <f t="shared" si="4"/>
        <v>0</v>
      </c>
      <c r="K285" s="177"/>
      <c r="L285" s="180"/>
    </row>
    <row r="286" spans="1:12" x14ac:dyDescent="0.25">
      <c r="A286" s="176"/>
      <c r="B286" s="177"/>
      <c r="C286" s="177"/>
      <c r="D286" s="177"/>
      <c r="E286" s="178"/>
      <c r="F286" s="177"/>
      <c r="G286" s="177"/>
      <c r="H286" s="177"/>
      <c r="I286" s="177"/>
      <c r="J286" s="179">
        <f t="shared" si="4"/>
        <v>0</v>
      </c>
      <c r="K286" s="177"/>
      <c r="L286" s="180"/>
    </row>
    <row r="287" spans="1:12" x14ac:dyDescent="0.25">
      <c r="A287" s="176"/>
      <c r="B287" s="177"/>
      <c r="C287" s="177"/>
      <c r="D287" s="177"/>
      <c r="E287" s="178"/>
      <c r="F287" s="177"/>
      <c r="G287" s="177"/>
      <c r="H287" s="177"/>
      <c r="I287" s="177"/>
      <c r="J287" s="179">
        <f t="shared" si="4"/>
        <v>0</v>
      </c>
      <c r="K287" s="177"/>
      <c r="L287" s="180"/>
    </row>
    <row r="288" spans="1:12" x14ac:dyDescent="0.25">
      <c r="A288" s="176"/>
      <c r="B288" s="177"/>
      <c r="C288" s="177"/>
      <c r="D288" s="177"/>
      <c r="E288" s="178"/>
      <c r="F288" s="177"/>
      <c r="G288" s="177"/>
      <c r="H288" s="177"/>
      <c r="I288" s="177"/>
      <c r="J288" s="179">
        <f t="shared" si="4"/>
        <v>0</v>
      </c>
      <c r="K288" s="177"/>
      <c r="L288" s="180"/>
    </row>
    <row r="289" spans="1:12" x14ac:dyDescent="0.25">
      <c r="A289" s="176"/>
      <c r="B289" s="177"/>
      <c r="C289" s="177"/>
      <c r="D289" s="177"/>
      <c r="E289" s="178"/>
      <c r="F289" s="177"/>
      <c r="G289" s="177"/>
      <c r="H289" s="177"/>
      <c r="I289" s="177"/>
      <c r="J289" s="179">
        <f t="shared" si="4"/>
        <v>0</v>
      </c>
      <c r="K289" s="177"/>
      <c r="L289" s="180"/>
    </row>
    <row r="290" spans="1:12" x14ac:dyDescent="0.25">
      <c r="A290" s="176"/>
      <c r="B290" s="177"/>
      <c r="C290" s="177"/>
      <c r="D290" s="177"/>
      <c r="E290" s="178"/>
      <c r="F290" s="177"/>
      <c r="G290" s="177"/>
      <c r="H290" s="177"/>
      <c r="I290" s="177"/>
      <c r="J290" s="179">
        <f t="shared" si="4"/>
        <v>0</v>
      </c>
      <c r="K290" s="177"/>
      <c r="L290" s="180"/>
    </row>
    <row r="291" spans="1:12" x14ac:dyDescent="0.25">
      <c r="A291" s="176"/>
      <c r="B291" s="177"/>
      <c r="C291" s="177"/>
      <c r="D291" s="177"/>
      <c r="E291" s="178"/>
      <c r="F291" s="177"/>
      <c r="G291" s="177"/>
      <c r="H291" s="177"/>
      <c r="I291" s="177"/>
      <c r="J291" s="179">
        <f t="shared" si="4"/>
        <v>0</v>
      </c>
      <c r="K291" s="177"/>
      <c r="L291" s="180"/>
    </row>
    <row r="292" spans="1:12" x14ac:dyDescent="0.25">
      <c r="A292" s="176"/>
      <c r="B292" s="177"/>
      <c r="C292" s="177"/>
      <c r="D292" s="177"/>
      <c r="E292" s="178"/>
      <c r="F292" s="177"/>
      <c r="G292" s="177"/>
      <c r="H292" s="177"/>
      <c r="I292" s="177"/>
      <c r="J292" s="179">
        <f t="shared" ref="J292:J300" si="5">NETWORKDAYS(D292,I292)</f>
        <v>0</v>
      </c>
      <c r="K292" s="177"/>
      <c r="L292" s="180"/>
    </row>
    <row r="293" spans="1:12" x14ac:dyDescent="0.25">
      <c r="A293" s="176"/>
      <c r="B293" s="177"/>
      <c r="C293" s="177"/>
      <c r="D293" s="177"/>
      <c r="E293" s="178"/>
      <c r="F293" s="177"/>
      <c r="G293" s="177"/>
      <c r="H293" s="177"/>
      <c r="I293" s="177"/>
      <c r="J293" s="179">
        <f t="shared" si="5"/>
        <v>0</v>
      </c>
      <c r="K293" s="177"/>
      <c r="L293" s="180"/>
    </row>
    <row r="294" spans="1:12" x14ac:dyDescent="0.25">
      <c r="A294" s="176"/>
      <c r="B294" s="177"/>
      <c r="C294" s="177"/>
      <c r="D294" s="177"/>
      <c r="E294" s="178"/>
      <c r="F294" s="177"/>
      <c r="G294" s="177"/>
      <c r="H294" s="177"/>
      <c r="I294" s="177"/>
      <c r="J294" s="179">
        <f t="shared" si="5"/>
        <v>0</v>
      </c>
      <c r="K294" s="177"/>
      <c r="L294" s="180"/>
    </row>
    <row r="295" spans="1:12" x14ac:dyDescent="0.25">
      <c r="A295" s="176"/>
      <c r="B295" s="177"/>
      <c r="C295" s="177"/>
      <c r="D295" s="177"/>
      <c r="E295" s="178"/>
      <c r="F295" s="177"/>
      <c r="G295" s="177"/>
      <c r="H295" s="177"/>
      <c r="I295" s="177"/>
      <c r="J295" s="179">
        <f t="shared" si="5"/>
        <v>0</v>
      </c>
      <c r="K295" s="177"/>
      <c r="L295" s="180"/>
    </row>
    <row r="296" spans="1:12" x14ac:dyDescent="0.25">
      <c r="A296" s="176"/>
      <c r="B296" s="177"/>
      <c r="C296" s="177"/>
      <c r="D296" s="177"/>
      <c r="E296" s="178"/>
      <c r="F296" s="177"/>
      <c r="G296" s="177"/>
      <c r="H296" s="177"/>
      <c r="I296" s="177"/>
      <c r="J296" s="179">
        <f t="shared" si="5"/>
        <v>0</v>
      </c>
      <c r="K296" s="177"/>
      <c r="L296" s="180"/>
    </row>
    <row r="297" spans="1:12" x14ac:dyDescent="0.25">
      <c r="A297" s="176"/>
      <c r="B297" s="177"/>
      <c r="C297" s="177"/>
      <c r="D297" s="177"/>
      <c r="E297" s="178"/>
      <c r="F297" s="177"/>
      <c r="G297" s="177"/>
      <c r="H297" s="177"/>
      <c r="I297" s="177"/>
      <c r="J297" s="179">
        <f t="shared" si="5"/>
        <v>0</v>
      </c>
      <c r="K297" s="177"/>
      <c r="L297" s="180"/>
    </row>
    <row r="298" spans="1:12" x14ac:dyDescent="0.25">
      <c r="A298" s="176"/>
      <c r="B298" s="177"/>
      <c r="C298" s="177"/>
      <c r="D298" s="177"/>
      <c r="E298" s="178"/>
      <c r="F298" s="177"/>
      <c r="G298" s="177"/>
      <c r="H298" s="177"/>
      <c r="I298" s="177"/>
      <c r="J298" s="179">
        <f t="shared" si="5"/>
        <v>0</v>
      </c>
      <c r="K298" s="177"/>
      <c r="L298" s="180"/>
    </row>
    <row r="299" spans="1:12" x14ac:dyDescent="0.25">
      <c r="A299" s="176"/>
      <c r="B299" s="177"/>
      <c r="C299" s="177"/>
      <c r="D299" s="177"/>
      <c r="E299" s="178"/>
      <c r="F299" s="177"/>
      <c r="G299" s="177"/>
      <c r="H299" s="177"/>
      <c r="I299" s="177"/>
      <c r="J299" s="179">
        <f t="shared" si="5"/>
        <v>0</v>
      </c>
      <c r="K299" s="177"/>
      <c r="L299" s="180"/>
    </row>
    <row r="300" spans="1:12" ht="15.75" thickBot="1" x14ac:dyDescent="0.3">
      <c r="A300" s="181"/>
      <c r="B300" s="182"/>
      <c r="C300" s="182"/>
      <c r="D300" s="182"/>
      <c r="E300" s="183"/>
      <c r="F300" s="182"/>
      <c r="G300" s="182"/>
      <c r="H300" s="182"/>
      <c r="I300" s="182"/>
      <c r="J300" s="184">
        <f t="shared" si="5"/>
        <v>0</v>
      </c>
      <c r="K300" s="182"/>
      <c r="L300" s="185"/>
    </row>
  </sheetData>
  <sheetProtection password="" sheet="1" formatCells="0" formatColumns="0" formatRows="0" insertColumns="0" insertRows="0" insertHyperlinks="0" selectLockedCells="1"/>
  <mergeCells count="3">
    <mergeCell ref="E2:F2"/>
    <mergeCell ref="E3:F3"/>
    <mergeCell ref="N9:O9"/>
  </mergeCells>
  <conditionalFormatting sqref="A9">
    <cfRule type="expression" dxfId="19" priority="2">
      <formula>$A9</formula>
    </cfRule>
  </conditionalFormatting>
  <conditionalFormatting sqref="H10:H300">
    <cfRule type="expression" dxfId="18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1219200</xdr:colOff>
                    <xdr:row>6</xdr:row>
                    <xdr:rowOff>142875</xdr:rowOff>
                  </from>
                  <to>
                    <xdr:col>7</xdr:col>
                    <xdr:colOff>1781175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Feuil2!#REF!</xm:f>
          </x14:formula1>
          <xm:sqref>H10:H300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O500"/>
  <sheetViews>
    <sheetView showGridLines="0" topLeftCell="E1" workbookViewId="0">
      <selection activeCell="D17" sqref="D17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18.42578125" style="5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45" style="5" bestFit="1" customWidth="1"/>
    <col min="9" max="9" width="20.7109375" style="5" customWidth="1"/>
    <col min="10" max="10" width="11.5703125" style="5" customWidth="1"/>
    <col min="11" max="11" width="23" style="5" customWidth="1"/>
    <col min="12" max="12" width="16.140625" style="5" bestFit="1" customWidth="1"/>
    <col min="13" max="13" width="11.42578125" style="5"/>
    <col min="14" max="14" width="46.28515625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226">
        <v>43647</v>
      </c>
      <c r="F3" s="227"/>
    </row>
    <row r="4" spans="1:15" ht="27" customHeight="1" x14ac:dyDescent="0.25">
      <c r="E4" s="35" t="s">
        <v>0</v>
      </c>
      <c r="F4" s="1">
        <f>COUNT(D10:D300)</f>
        <v>0</v>
      </c>
      <c r="G4" s="8"/>
      <c r="H4" s="9"/>
      <c r="I4" s="9"/>
    </row>
    <row r="5" spans="1:15" ht="20.100000000000001" customHeight="1" x14ac:dyDescent="0.3">
      <c r="E5" s="36" t="s">
        <v>1</v>
      </c>
      <c r="F5" s="67">
        <f>COUNTIF(J10:J300,"&lt;="&amp;5)-COUNTIF(J10:J300,"&lt;"&amp;1)</f>
        <v>0</v>
      </c>
      <c r="G5" s="10"/>
      <c r="H5" s="11"/>
      <c r="I5" s="11"/>
    </row>
    <row r="6" spans="1:15" ht="20.100000000000001" customHeight="1" x14ac:dyDescent="0.3">
      <c r="E6" s="52" t="s">
        <v>2</v>
      </c>
      <c r="F6" s="53">
        <f>COUNTIF(J10:J300,"&gt;=6")</f>
        <v>0</v>
      </c>
      <c r="G6" s="12"/>
      <c r="H6" s="13"/>
      <c r="I6" s="14"/>
    </row>
    <row r="7" spans="1:15" ht="20.100000000000001" customHeight="1" thickBot="1" x14ac:dyDescent="0.35">
      <c r="E7" s="54" t="s">
        <v>71</v>
      </c>
      <c r="F7" s="3">
        <f>SUM(L10:L300)</f>
        <v>0</v>
      </c>
      <c r="G7" s="12"/>
      <c r="H7" s="13"/>
      <c r="I7" s="14"/>
    </row>
    <row r="8" spans="1:15" ht="20.100000000000001" customHeight="1" thickBot="1" x14ac:dyDescent="0.3">
      <c r="G8" s="12"/>
      <c r="H8" s="13"/>
      <c r="I8" s="14"/>
    </row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48" t="s">
        <v>12</v>
      </c>
      <c r="L9" s="16" t="s">
        <v>71</v>
      </c>
      <c r="N9" s="228" t="s">
        <v>615</v>
      </c>
      <c r="O9" s="229"/>
    </row>
    <row r="10" spans="1:15" x14ac:dyDescent="0.25">
      <c r="A10" s="17"/>
      <c r="B10" s="18"/>
      <c r="C10" s="18"/>
      <c r="D10" s="19"/>
      <c r="E10" s="20"/>
      <c r="F10" s="32"/>
      <c r="G10" s="32"/>
      <c r="H10" s="21"/>
      <c r="I10" s="19"/>
      <c r="J10" s="29">
        <f>NETWORKDAYS(D10,I10)</f>
        <v>0</v>
      </c>
      <c r="K10" s="55"/>
      <c r="L10" s="57"/>
      <c r="N10" s="203" t="s">
        <v>358</v>
      </c>
      <c r="O10" s="204">
        <f>COUNTIF(H10:H300,"ATTESTATIONS +25ANS")</f>
        <v>0</v>
      </c>
    </row>
    <row r="11" spans="1:15" x14ac:dyDescent="0.25">
      <c r="A11" s="22"/>
      <c r="B11" s="21"/>
      <c r="C11" s="21"/>
      <c r="D11" s="23"/>
      <c r="E11" s="24"/>
      <c r="F11" s="21"/>
      <c r="G11" s="21"/>
      <c r="H11" s="21"/>
      <c r="I11" s="21"/>
      <c r="J11" s="30">
        <f t="shared" ref="J11:J54" si="0">NETWORKDAYS(D11,I11)</f>
        <v>0</v>
      </c>
      <c r="K11" s="56"/>
      <c r="L11" s="46"/>
      <c r="N11" s="205" t="s">
        <v>355</v>
      </c>
      <c r="O11" s="206">
        <f>COUNTIF(H10:H300,"ATTESTATIONS DE PARTICIPATION A LA JDC")</f>
        <v>0</v>
      </c>
    </row>
    <row r="12" spans="1:15" x14ac:dyDescent="0.25">
      <c r="A12" s="25"/>
      <c r="B12" s="21"/>
      <c r="C12" s="21"/>
      <c r="D12" s="21"/>
      <c r="E12" s="24"/>
      <c r="F12" s="21"/>
      <c r="G12" s="21"/>
      <c r="H12" s="21"/>
      <c r="I12" s="21"/>
      <c r="J12" s="30">
        <f t="shared" si="0"/>
        <v>0</v>
      </c>
      <c r="K12" s="56"/>
      <c r="L12" s="46"/>
      <c r="N12" s="207" t="s">
        <v>354</v>
      </c>
      <c r="O12" s="208">
        <f>COUNTIF(H10:H300,"CHANGEMENT D'ADRESSE")</f>
        <v>0</v>
      </c>
    </row>
    <row r="13" spans="1:15" x14ac:dyDescent="0.25">
      <c r="A13" s="25"/>
      <c r="B13" s="21"/>
      <c r="C13" s="21"/>
      <c r="D13" s="21"/>
      <c r="E13" s="24"/>
      <c r="F13" s="21"/>
      <c r="G13" s="21"/>
      <c r="H13" s="21"/>
      <c r="I13" s="21"/>
      <c r="J13" s="30">
        <f t="shared" si="0"/>
        <v>0</v>
      </c>
      <c r="K13" s="56"/>
      <c r="L13" s="46"/>
      <c r="N13" s="205" t="s">
        <v>362</v>
      </c>
      <c r="O13" s="206">
        <f>COUNTIF(H10:H300,"CHANGEMENT SITUATION / NOM")</f>
        <v>0</v>
      </c>
    </row>
    <row r="14" spans="1:15" x14ac:dyDescent="0.25">
      <c r="A14" s="25"/>
      <c r="B14" s="21"/>
      <c r="C14" s="21"/>
      <c r="D14" s="21"/>
      <c r="E14" s="24"/>
      <c r="F14" s="21"/>
      <c r="G14" s="21"/>
      <c r="H14" s="21"/>
      <c r="I14" s="21"/>
      <c r="J14" s="30">
        <f t="shared" si="0"/>
        <v>0</v>
      </c>
      <c r="K14" s="56"/>
      <c r="L14" s="46"/>
      <c r="N14" s="207" t="s">
        <v>18</v>
      </c>
      <c r="O14" s="208">
        <f>COUNTIF(H10:H300,"CONVOCATION JDC")</f>
        <v>0</v>
      </c>
    </row>
    <row r="15" spans="1:15" x14ac:dyDescent="0.25">
      <c r="A15" s="25"/>
      <c r="B15" s="21"/>
      <c r="C15" s="21"/>
      <c r="D15" s="21"/>
      <c r="E15" s="24"/>
      <c r="F15" s="21"/>
      <c r="G15" s="21"/>
      <c r="H15" s="21"/>
      <c r="I15" s="21"/>
      <c r="J15" s="30">
        <f t="shared" si="0"/>
        <v>0</v>
      </c>
      <c r="K15" s="56"/>
      <c r="L15" s="46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25"/>
      <c r="B16" s="21"/>
      <c r="C16" s="21"/>
      <c r="D16" s="21"/>
      <c r="E16" s="24"/>
      <c r="F16" s="21"/>
      <c r="G16" s="21"/>
      <c r="H16" s="21"/>
      <c r="I16" s="21"/>
      <c r="J16" s="30">
        <f t="shared" si="0"/>
        <v>0</v>
      </c>
      <c r="K16" s="56"/>
      <c r="L16" s="46"/>
      <c r="N16" s="207" t="s">
        <v>19</v>
      </c>
      <c r="O16" s="208">
        <f>COUNTIF(H10:H300,"DECLARATION D'OPTION")</f>
        <v>0</v>
      </c>
    </row>
    <row r="17" spans="1:15" x14ac:dyDescent="0.25">
      <c r="A17" s="25"/>
      <c r="B17" s="21"/>
      <c r="C17" s="21"/>
      <c r="D17" s="21"/>
      <c r="E17" s="24"/>
      <c r="F17" s="21"/>
      <c r="G17" s="21"/>
      <c r="H17" s="21"/>
      <c r="I17" s="21"/>
      <c r="J17" s="30">
        <f t="shared" si="0"/>
        <v>0</v>
      </c>
      <c r="K17" s="56"/>
      <c r="L17" s="46"/>
      <c r="N17" s="205" t="s">
        <v>360</v>
      </c>
      <c r="O17" s="206">
        <f>COUNTIF(H10:H300,"DEMANDE ATTESTATION PROVISOIRE")</f>
        <v>0</v>
      </c>
    </row>
    <row r="18" spans="1:15" x14ac:dyDescent="0.25">
      <c r="A18" s="25"/>
      <c r="B18" s="21"/>
      <c r="C18" s="21"/>
      <c r="D18" s="21"/>
      <c r="E18" s="24"/>
      <c r="F18" s="21"/>
      <c r="G18" s="21"/>
      <c r="H18" s="21"/>
      <c r="I18" s="21"/>
      <c r="J18" s="30">
        <f t="shared" si="0"/>
        <v>0</v>
      </c>
      <c r="K18" s="56"/>
      <c r="L18" s="46"/>
      <c r="N18" s="207" t="s">
        <v>142</v>
      </c>
      <c r="O18" s="208">
        <f>COUNTIF(H10:H300,"DEMANDE DE DOCUMENTATION")</f>
        <v>0</v>
      </c>
    </row>
    <row r="19" spans="1:15" x14ac:dyDescent="0.25">
      <c r="A19" s="25"/>
      <c r="B19" s="21"/>
      <c r="C19" s="21"/>
      <c r="D19" s="21"/>
      <c r="E19" s="24"/>
      <c r="F19" s="21"/>
      <c r="G19" s="21"/>
      <c r="H19" s="21"/>
      <c r="I19" s="21"/>
      <c r="J19" s="30">
        <f t="shared" si="0"/>
        <v>0</v>
      </c>
      <c r="K19" s="56"/>
      <c r="L19" s="46"/>
      <c r="N19" s="205" t="s">
        <v>137</v>
      </c>
      <c r="O19" s="206">
        <f>COUNTIF(H10:H300,"DEMANDE D'ESS")</f>
        <v>0</v>
      </c>
    </row>
    <row r="20" spans="1:15" x14ac:dyDescent="0.25">
      <c r="A20" s="25"/>
      <c r="B20" s="21"/>
      <c r="C20" s="21"/>
      <c r="D20" s="21"/>
      <c r="E20" s="24"/>
      <c r="F20" s="21"/>
      <c r="G20" s="21"/>
      <c r="H20" s="21"/>
      <c r="I20" s="21"/>
      <c r="J20" s="30">
        <f t="shared" si="0"/>
        <v>0</v>
      </c>
      <c r="K20" s="56"/>
      <c r="L20" s="46"/>
      <c r="N20" s="207" t="s">
        <v>14</v>
      </c>
      <c r="O20" s="208">
        <f>COUNTIF(H10:H300,"DEMANDE D'EXEMPTION")</f>
        <v>0</v>
      </c>
    </row>
    <row r="21" spans="1:15" x14ac:dyDescent="0.25">
      <c r="A21" s="25"/>
      <c r="B21" s="21"/>
      <c r="C21" s="21"/>
      <c r="D21" s="21"/>
      <c r="E21" s="24"/>
      <c r="F21" s="21"/>
      <c r="G21" s="21"/>
      <c r="H21" s="21"/>
      <c r="I21" s="21"/>
      <c r="J21" s="30">
        <f t="shared" si="0"/>
        <v>0</v>
      </c>
      <c r="K21" s="56"/>
      <c r="L21" s="46"/>
      <c r="N21" s="205" t="s">
        <v>363</v>
      </c>
      <c r="O21" s="206">
        <f>COUNTIF(H10:H300,"DOUBLES NATIONAUX")</f>
        <v>0</v>
      </c>
    </row>
    <row r="22" spans="1:15" x14ac:dyDescent="0.25">
      <c r="A22" s="25"/>
      <c r="B22" s="21"/>
      <c r="C22" s="21"/>
      <c r="D22" s="21"/>
      <c r="E22" s="24"/>
      <c r="F22" s="21"/>
      <c r="G22" s="21"/>
      <c r="H22" s="21"/>
      <c r="I22" s="21"/>
      <c r="J22" s="30">
        <f t="shared" si="0"/>
        <v>0</v>
      </c>
      <c r="K22" s="56"/>
      <c r="L22" s="46"/>
      <c r="N22" s="207" t="s">
        <v>356</v>
      </c>
      <c r="O22" s="208">
        <f>COUNTIF(H10:H300,"NUMERO IDENTIFIANT DEFENSE")</f>
        <v>0</v>
      </c>
    </row>
    <row r="23" spans="1:15" x14ac:dyDescent="0.25">
      <c r="A23" s="25"/>
      <c r="B23" s="21"/>
      <c r="C23" s="21"/>
      <c r="D23" s="21"/>
      <c r="E23" s="24"/>
      <c r="F23" s="21"/>
      <c r="G23" s="21"/>
      <c r="H23" s="21"/>
      <c r="I23" s="21"/>
      <c r="J23" s="30">
        <f t="shared" si="0"/>
        <v>0</v>
      </c>
      <c r="K23" s="56"/>
      <c r="L23" s="46"/>
      <c r="N23" s="205" t="s">
        <v>15</v>
      </c>
      <c r="O23" s="206">
        <f>COUNTIF(H10:H300,"OBJECTEUR DE CONSCIENCE")</f>
        <v>0</v>
      </c>
    </row>
    <row r="24" spans="1:15" x14ac:dyDescent="0.25">
      <c r="A24" s="25"/>
      <c r="B24" s="21"/>
      <c r="C24" s="21"/>
      <c r="D24" s="21"/>
      <c r="E24" s="24"/>
      <c r="F24" s="21"/>
      <c r="G24" s="21"/>
      <c r="H24" s="21"/>
      <c r="I24" s="21"/>
      <c r="J24" s="30">
        <f t="shared" si="0"/>
        <v>0</v>
      </c>
      <c r="K24" s="56"/>
      <c r="L24" s="46"/>
      <c r="N24" s="207" t="s">
        <v>16</v>
      </c>
      <c r="O24" s="208">
        <f>COUNTIF(H10:H300,"RECENSEMENT")</f>
        <v>0</v>
      </c>
    </row>
    <row r="25" spans="1:15" x14ac:dyDescent="0.25">
      <c r="A25" s="25"/>
      <c r="B25" s="21"/>
      <c r="C25" s="21"/>
      <c r="D25" s="21"/>
      <c r="E25" s="24"/>
      <c r="F25" s="21"/>
      <c r="G25" s="21"/>
      <c r="H25" s="21"/>
      <c r="I25" s="21"/>
      <c r="J25" s="30">
        <f t="shared" si="0"/>
        <v>0</v>
      </c>
      <c r="K25" s="56"/>
      <c r="L25" s="46"/>
      <c r="N25" s="205" t="s">
        <v>359</v>
      </c>
      <c r="O25" s="206">
        <f>COUNTIF(H10:H300,"RENSEIGNEMENTS SUR LA JDC")</f>
        <v>0</v>
      </c>
    </row>
    <row r="26" spans="1:15" x14ac:dyDescent="0.25">
      <c r="A26" s="25"/>
      <c r="B26" s="21"/>
      <c r="C26" s="21"/>
      <c r="D26" s="21"/>
      <c r="E26" s="24"/>
      <c r="F26" s="21"/>
      <c r="G26" s="21"/>
      <c r="H26" s="21"/>
      <c r="I26" s="21"/>
      <c r="J26" s="30">
        <f t="shared" si="0"/>
        <v>0</v>
      </c>
      <c r="K26" s="56"/>
      <c r="L26" s="46"/>
      <c r="N26" s="207" t="s">
        <v>43</v>
      </c>
      <c r="O26" s="208">
        <f>COUNTIF(H10:H300,"REPORT JDC")</f>
        <v>0</v>
      </c>
    </row>
    <row r="27" spans="1:15" ht="15.75" thickBot="1" x14ac:dyDescent="0.3">
      <c r="A27" s="25"/>
      <c r="B27" s="21"/>
      <c r="C27" s="21"/>
      <c r="D27" s="21"/>
      <c r="E27" s="24"/>
      <c r="F27" s="21"/>
      <c r="G27" s="21"/>
      <c r="H27" s="21"/>
      <c r="I27" s="21"/>
      <c r="J27" s="30">
        <f t="shared" si="0"/>
        <v>0</v>
      </c>
      <c r="K27" s="56"/>
      <c r="L27" s="46"/>
      <c r="N27" s="209" t="s">
        <v>361</v>
      </c>
      <c r="O27" s="210">
        <f>COUNTIF(H10:H300,"VERIFICATION NATIONALITE")</f>
        <v>0</v>
      </c>
    </row>
    <row r="28" spans="1:15" x14ac:dyDescent="0.25">
      <c r="A28" s="25"/>
      <c r="B28" s="21"/>
      <c r="C28" s="21"/>
      <c r="D28" s="21"/>
      <c r="E28" s="24"/>
      <c r="F28" s="21"/>
      <c r="G28" s="21"/>
      <c r="H28" s="21"/>
      <c r="I28" s="21"/>
      <c r="J28" s="30">
        <f t="shared" si="0"/>
        <v>0</v>
      </c>
      <c r="K28" s="56"/>
      <c r="L28" s="46"/>
    </row>
    <row r="29" spans="1:15" x14ac:dyDescent="0.25">
      <c r="A29" s="25"/>
      <c r="B29" s="21"/>
      <c r="C29" s="21"/>
      <c r="D29" s="21"/>
      <c r="E29" s="24"/>
      <c r="F29" s="21"/>
      <c r="G29" s="21"/>
      <c r="H29" s="21"/>
      <c r="I29" s="21"/>
      <c r="J29" s="30">
        <f t="shared" si="0"/>
        <v>0</v>
      </c>
      <c r="K29" s="56"/>
      <c r="L29" s="46"/>
    </row>
    <row r="30" spans="1:15" x14ac:dyDescent="0.25">
      <c r="A30" s="25"/>
      <c r="B30" s="21"/>
      <c r="C30" s="21"/>
      <c r="D30" s="21"/>
      <c r="E30" s="24"/>
      <c r="F30" s="21"/>
      <c r="G30" s="21"/>
      <c r="H30" s="21"/>
      <c r="I30" s="21"/>
      <c r="J30" s="30">
        <f t="shared" si="0"/>
        <v>0</v>
      </c>
      <c r="K30" s="56"/>
      <c r="L30" s="46"/>
    </row>
    <row r="31" spans="1:15" x14ac:dyDescent="0.25">
      <c r="A31" s="25"/>
      <c r="B31" s="21"/>
      <c r="C31" s="21"/>
      <c r="D31" s="21"/>
      <c r="E31" s="24"/>
      <c r="F31" s="21"/>
      <c r="G31" s="21"/>
      <c r="H31" s="21"/>
      <c r="I31" s="21"/>
      <c r="J31" s="30">
        <f t="shared" si="0"/>
        <v>0</v>
      </c>
      <c r="K31" s="56"/>
      <c r="L31" s="46"/>
    </row>
    <row r="32" spans="1:15" x14ac:dyDescent="0.25">
      <c r="A32" s="25"/>
      <c r="B32" s="21"/>
      <c r="C32" s="21"/>
      <c r="D32" s="21"/>
      <c r="E32" s="24"/>
      <c r="F32" s="21"/>
      <c r="G32" s="21"/>
      <c r="H32" s="21"/>
      <c r="I32" s="21"/>
      <c r="J32" s="30">
        <f t="shared" si="0"/>
        <v>0</v>
      </c>
      <c r="K32" s="56"/>
      <c r="L32" s="46"/>
    </row>
    <row r="33" spans="1:12" x14ac:dyDescent="0.25">
      <c r="A33" s="25"/>
      <c r="B33" s="21"/>
      <c r="C33" s="21"/>
      <c r="D33" s="21"/>
      <c r="E33" s="24"/>
      <c r="F33" s="21"/>
      <c r="G33" s="21"/>
      <c r="H33" s="21"/>
      <c r="I33" s="21"/>
      <c r="J33" s="30">
        <f t="shared" si="0"/>
        <v>0</v>
      </c>
      <c r="K33" s="56"/>
      <c r="L33" s="46"/>
    </row>
    <row r="34" spans="1:12" x14ac:dyDescent="0.25">
      <c r="A34" s="25"/>
      <c r="B34" s="21"/>
      <c r="C34" s="21"/>
      <c r="D34" s="21"/>
      <c r="E34" s="24"/>
      <c r="F34" s="21"/>
      <c r="G34" s="21"/>
      <c r="H34" s="21"/>
      <c r="I34" s="21"/>
      <c r="J34" s="30">
        <f t="shared" si="0"/>
        <v>0</v>
      </c>
      <c r="K34" s="56"/>
      <c r="L34" s="46"/>
    </row>
    <row r="35" spans="1:12" x14ac:dyDescent="0.25">
      <c r="A35" s="25"/>
      <c r="B35" s="21"/>
      <c r="C35" s="21"/>
      <c r="D35" s="21"/>
      <c r="E35" s="24"/>
      <c r="F35" s="21"/>
      <c r="G35" s="21"/>
      <c r="H35" s="21"/>
      <c r="I35" s="21"/>
      <c r="J35" s="30">
        <f t="shared" si="0"/>
        <v>0</v>
      </c>
      <c r="K35" s="56"/>
      <c r="L35" s="46"/>
    </row>
    <row r="36" spans="1:12" x14ac:dyDescent="0.25">
      <c r="A36" s="25"/>
      <c r="B36" s="21"/>
      <c r="C36" s="21"/>
      <c r="D36" s="21"/>
      <c r="E36" s="24"/>
      <c r="F36" s="21"/>
      <c r="G36" s="21"/>
      <c r="H36" s="21"/>
      <c r="I36" s="21"/>
      <c r="J36" s="30">
        <f t="shared" si="0"/>
        <v>0</v>
      </c>
      <c r="K36" s="56"/>
      <c r="L36" s="46"/>
    </row>
    <row r="37" spans="1:12" x14ac:dyDescent="0.25">
      <c r="A37" s="25"/>
      <c r="B37" s="21"/>
      <c r="C37" s="21"/>
      <c r="D37" s="21"/>
      <c r="E37" s="24"/>
      <c r="F37" s="21"/>
      <c r="G37" s="21"/>
      <c r="H37" s="21"/>
      <c r="I37" s="21"/>
      <c r="J37" s="30">
        <f t="shared" si="0"/>
        <v>0</v>
      </c>
      <c r="K37" s="56"/>
      <c r="L37" s="46"/>
    </row>
    <row r="38" spans="1:12" x14ac:dyDescent="0.25">
      <c r="A38" s="25"/>
      <c r="B38" s="21"/>
      <c r="C38" s="21"/>
      <c r="D38" s="21"/>
      <c r="E38" s="24"/>
      <c r="F38" s="21"/>
      <c r="G38" s="21"/>
      <c r="H38" s="21"/>
      <c r="I38" s="21"/>
      <c r="J38" s="30">
        <f t="shared" si="0"/>
        <v>0</v>
      </c>
      <c r="K38" s="56"/>
      <c r="L38" s="46"/>
    </row>
    <row r="39" spans="1:12" x14ac:dyDescent="0.25">
      <c r="A39" s="25"/>
      <c r="B39" s="21"/>
      <c r="C39" s="21"/>
      <c r="D39" s="21"/>
      <c r="E39" s="24"/>
      <c r="F39" s="21"/>
      <c r="G39" s="21"/>
      <c r="H39" s="21"/>
      <c r="I39" s="21"/>
      <c r="J39" s="30">
        <f t="shared" si="0"/>
        <v>0</v>
      </c>
      <c r="K39" s="56"/>
      <c r="L39" s="46"/>
    </row>
    <row r="40" spans="1:12" x14ac:dyDescent="0.25">
      <c r="A40" s="25"/>
      <c r="B40" s="21"/>
      <c r="C40" s="21"/>
      <c r="D40" s="21"/>
      <c r="E40" s="24"/>
      <c r="F40" s="21"/>
      <c r="G40" s="21"/>
      <c r="H40" s="21"/>
      <c r="I40" s="21"/>
      <c r="J40" s="30">
        <f t="shared" si="0"/>
        <v>0</v>
      </c>
      <c r="K40" s="56"/>
      <c r="L40" s="46"/>
    </row>
    <row r="41" spans="1:12" x14ac:dyDescent="0.25">
      <c r="A41" s="25"/>
      <c r="B41" s="21"/>
      <c r="C41" s="21"/>
      <c r="D41" s="21"/>
      <c r="E41" s="24"/>
      <c r="F41" s="21"/>
      <c r="G41" s="21"/>
      <c r="H41" s="21"/>
      <c r="I41" s="21"/>
      <c r="J41" s="30">
        <f t="shared" si="0"/>
        <v>0</v>
      </c>
      <c r="K41" s="56"/>
      <c r="L41" s="46"/>
    </row>
    <row r="42" spans="1:12" x14ac:dyDescent="0.25">
      <c r="A42" s="25"/>
      <c r="B42" s="21"/>
      <c r="C42" s="21"/>
      <c r="D42" s="21"/>
      <c r="E42" s="24"/>
      <c r="F42" s="21"/>
      <c r="G42" s="21"/>
      <c r="H42" s="21"/>
      <c r="I42" s="21"/>
      <c r="J42" s="30">
        <f t="shared" si="0"/>
        <v>0</v>
      </c>
      <c r="K42" s="56"/>
      <c r="L42" s="46"/>
    </row>
    <row r="43" spans="1:12" x14ac:dyDescent="0.25">
      <c r="A43" s="22"/>
      <c r="B43" s="21"/>
      <c r="C43" s="21"/>
      <c r="D43" s="21"/>
      <c r="E43" s="24"/>
      <c r="F43" s="21"/>
      <c r="G43" s="21"/>
      <c r="H43" s="21"/>
      <c r="I43" s="21"/>
      <c r="J43" s="30">
        <f t="shared" si="0"/>
        <v>0</v>
      </c>
      <c r="K43" s="56"/>
      <c r="L43" s="46"/>
    </row>
    <row r="44" spans="1:12" x14ac:dyDescent="0.25">
      <c r="A44" s="25"/>
      <c r="B44" s="21"/>
      <c r="C44" s="21"/>
      <c r="D44" s="21"/>
      <c r="E44" s="24"/>
      <c r="F44" s="21"/>
      <c r="G44" s="21"/>
      <c r="H44" s="21"/>
      <c r="I44" s="21"/>
      <c r="J44" s="30">
        <f t="shared" si="0"/>
        <v>0</v>
      </c>
      <c r="K44" s="56"/>
      <c r="L44" s="46"/>
    </row>
    <row r="45" spans="1:12" x14ac:dyDescent="0.25">
      <c r="A45" s="25"/>
      <c r="B45" s="21"/>
      <c r="C45" s="21"/>
      <c r="D45" s="21"/>
      <c r="E45" s="24"/>
      <c r="F45" s="21"/>
      <c r="G45" s="21"/>
      <c r="H45" s="21"/>
      <c r="I45" s="21"/>
      <c r="J45" s="30">
        <f t="shared" si="0"/>
        <v>0</v>
      </c>
      <c r="K45" s="56"/>
      <c r="L45" s="46"/>
    </row>
    <row r="46" spans="1:12" x14ac:dyDescent="0.25">
      <c r="A46" s="25"/>
      <c r="B46" s="21"/>
      <c r="C46" s="21"/>
      <c r="D46" s="21"/>
      <c r="E46" s="24"/>
      <c r="F46" s="21"/>
      <c r="G46" s="21"/>
      <c r="H46" s="21"/>
      <c r="I46" s="21"/>
      <c r="J46" s="30">
        <f t="shared" si="0"/>
        <v>0</v>
      </c>
      <c r="K46" s="56"/>
      <c r="L46" s="46"/>
    </row>
    <row r="47" spans="1:12" x14ac:dyDescent="0.25">
      <c r="A47" s="25"/>
      <c r="B47" s="21"/>
      <c r="C47" s="21"/>
      <c r="D47" s="21"/>
      <c r="E47" s="24"/>
      <c r="F47" s="21"/>
      <c r="G47" s="21"/>
      <c r="H47" s="21"/>
      <c r="I47" s="21"/>
      <c r="J47" s="30">
        <f t="shared" si="0"/>
        <v>0</v>
      </c>
      <c r="K47" s="56"/>
      <c r="L47" s="46"/>
    </row>
    <row r="48" spans="1:12" x14ac:dyDescent="0.25">
      <c r="A48" s="25"/>
      <c r="B48" s="21"/>
      <c r="C48" s="21"/>
      <c r="D48" s="21"/>
      <c r="E48" s="24"/>
      <c r="F48" s="21"/>
      <c r="G48" s="21"/>
      <c r="H48" s="21"/>
      <c r="I48" s="21"/>
      <c r="J48" s="30">
        <f t="shared" si="0"/>
        <v>0</v>
      </c>
      <c r="K48" s="56"/>
      <c r="L48" s="46"/>
    </row>
    <row r="49" spans="1:12" x14ac:dyDescent="0.25">
      <c r="A49" s="25"/>
      <c r="B49" s="21"/>
      <c r="C49" s="21"/>
      <c r="D49" s="21"/>
      <c r="E49" s="24"/>
      <c r="F49" s="21"/>
      <c r="G49" s="21"/>
      <c r="H49" s="21"/>
      <c r="I49" s="21"/>
      <c r="J49" s="30">
        <f t="shared" si="0"/>
        <v>0</v>
      </c>
      <c r="K49" s="56"/>
      <c r="L49" s="46"/>
    </row>
    <row r="50" spans="1:12" x14ac:dyDescent="0.25">
      <c r="A50" s="25"/>
      <c r="B50" s="21"/>
      <c r="C50" s="21"/>
      <c r="D50" s="21"/>
      <c r="E50" s="24"/>
      <c r="F50" s="21"/>
      <c r="G50" s="21"/>
      <c r="H50" s="21"/>
      <c r="I50" s="21"/>
      <c r="J50" s="30">
        <f t="shared" si="0"/>
        <v>0</v>
      </c>
      <c r="K50" s="56"/>
      <c r="L50" s="46"/>
    </row>
    <row r="51" spans="1:12" x14ac:dyDescent="0.25">
      <c r="A51" s="22"/>
      <c r="B51" s="21"/>
      <c r="C51" s="21"/>
      <c r="D51" s="21"/>
      <c r="E51" s="24"/>
      <c r="F51" s="21"/>
      <c r="G51" s="21"/>
      <c r="H51" s="21"/>
      <c r="I51" s="21"/>
      <c r="J51" s="30">
        <f t="shared" si="0"/>
        <v>0</v>
      </c>
      <c r="K51" s="56"/>
      <c r="L51" s="46"/>
    </row>
    <row r="52" spans="1:12" x14ac:dyDescent="0.25">
      <c r="A52" s="25"/>
      <c r="B52" s="21"/>
      <c r="C52" s="21"/>
      <c r="D52" s="21"/>
      <c r="E52" s="24"/>
      <c r="F52" s="21"/>
      <c r="G52" s="21"/>
      <c r="H52" s="21"/>
      <c r="I52" s="21"/>
      <c r="J52" s="30">
        <f t="shared" si="0"/>
        <v>0</v>
      </c>
      <c r="K52" s="56"/>
      <c r="L52" s="46"/>
    </row>
    <row r="53" spans="1:12" x14ac:dyDescent="0.25">
      <c r="A53" s="25"/>
      <c r="B53" s="21"/>
      <c r="C53" s="21"/>
      <c r="D53" s="21"/>
      <c r="E53" s="24"/>
      <c r="F53" s="21"/>
      <c r="G53" s="21"/>
      <c r="H53" s="21"/>
      <c r="I53" s="21"/>
      <c r="J53" s="30">
        <f t="shared" si="0"/>
        <v>0</v>
      </c>
      <c r="K53" s="56"/>
      <c r="L53" s="46"/>
    </row>
    <row r="54" spans="1:12" x14ac:dyDescent="0.25">
      <c r="A54" s="25"/>
      <c r="B54" s="21"/>
      <c r="C54" s="21"/>
      <c r="D54" s="21"/>
      <c r="E54" s="24"/>
      <c r="F54" s="21"/>
      <c r="G54" s="21"/>
      <c r="H54" s="21"/>
      <c r="I54" s="21"/>
      <c r="J54" s="30">
        <f t="shared" si="0"/>
        <v>0</v>
      </c>
      <c r="K54" s="56"/>
      <c r="L54" s="46"/>
    </row>
    <row r="55" spans="1:12" x14ac:dyDescent="0.25">
      <c r="A55" s="25"/>
      <c r="B55" s="21"/>
      <c r="C55" s="21"/>
      <c r="D55" s="21"/>
      <c r="E55" s="24"/>
      <c r="F55" s="21"/>
      <c r="G55" s="21"/>
      <c r="H55" s="21"/>
      <c r="I55" s="21"/>
      <c r="J55" s="30">
        <f t="shared" ref="J55:J99" si="1">NETWORKDAYS(D55,I55)</f>
        <v>0</v>
      </c>
      <c r="K55" s="56"/>
      <c r="L55" s="46"/>
    </row>
    <row r="56" spans="1:12" x14ac:dyDescent="0.25">
      <c r="A56" s="25"/>
      <c r="B56" s="21"/>
      <c r="C56" s="21"/>
      <c r="D56" s="21"/>
      <c r="E56" s="24"/>
      <c r="F56" s="21"/>
      <c r="G56" s="21"/>
      <c r="H56" s="21"/>
      <c r="I56" s="21"/>
      <c r="J56" s="30">
        <f t="shared" si="1"/>
        <v>0</v>
      </c>
      <c r="K56" s="56"/>
      <c r="L56" s="46"/>
    </row>
    <row r="57" spans="1:12" x14ac:dyDescent="0.25">
      <c r="A57" s="25"/>
      <c r="B57" s="21"/>
      <c r="C57" s="21"/>
      <c r="D57" s="21"/>
      <c r="E57" s="24"/>
      <c r="F57" s="21"/>
      <c r="G57" s="21"/>
      <c r="H57" s="21"/>
      <c r="I57" s="21"/>
      <c r="J57" s="30">
        <f t="shared" si="1"/>
        <v>0</v>
      </c>
      <c r="K57" s="56"/>
      <c r="L57" s="46"/>
    </row>
    <row r="58" spans="1:12" x14ac:dyDescent="0.25">
      <c r="A58" s="25"/>
      <c r="B58" s="21"/>
      <c r="C58" s="21"/>
      <c r="D58" s="21"/>
      <c r="E58" s="24"/>
      <c r="F58" s="21"/>
      <c r="G58" s="21"/>
      <c r="H58" s="21"/>
      <c r="I58" s="21"/>
      <c r="J58" s="30">
        <f t="shared" si="1"/>
        <v>0</v>
      </c>
      <c r="K58" s="56"/>
      <c r="L58" s="46"/>
    </row>
    <row r="59" spans="1:12" x14ac:dyDescent="0.25">
      <c r="A59" s="25"/>
      <c r="B59" s="21"/>
      <c r="C59" s="21"/>
      <c r="D59" s="21"/>
      <c r="E59" s="24"/>
      <c r="F59" s="21"/>
      <c r="G59" s="21"/>
      <c r="H59" s="21"/>
      <c r="I59" s="21"/>
      <c r="J59" s="30">
        <f t="shared" si="1"/>
        <v>0</v>
      </c>
      <c r="K59" s="56"/>
      <c r="L59" s="46"/>
    </row>
    <row r="60" spans="1:12" x14ac:dyDescent="0.25">
      <c r="A60" s="25"/>
      <c r="B60" s="21"/>
      <c r="C60" s="21"/>
      <c r="D60" s="21"/>
      <c r="E60" s="24"/>
      <c r="F60" s="21"/>
      <c r="G60" s="21"/>
      <c r="H60" s="21"/>
      <c r="I60" s="21"/>
      <c r="J60" s="30">
        <f t="shared" si="1"/>
        <v>0</v>
      </c>
      <c r="K60" s="56"/>
      <c r="L60" s="46"/>
    </row>
    <row r="61" spans="1:12" x14ac:dyDescent="0.25">
      <c r="A61" s="25"/>
      <c r="B61" s="21"/>
      <c r="C61" s="21"/>
      <c r="D61" s="21"/>
      <c r="E61" s="24"/>
      <c r="F61" s="21"/>
      <c r="G61" s="21"/>
      <c r="H61" s="21"/>
      <c r="I61" s="21"/>
      <c r="J61" s="30">
        <f t="shared" si="1"/>
        <v>0</v>
      </c>
      <c r="K61" s="56"/>
      <c r="L61" s="46"/>
    </row>
    <row r="62" spans="1:12" x14ac:dyDescent="0.25">
      <c r="A62" s="25"/>
      <c r="B62" s="21"/>
      <c r="C62" s="21"/>
      <c r="D62" s="21"/>
      <c r="E62" s="24"/>
      <c r="F62" s="21"/>
      <c r="G62" s="21"/>
      <c r="H62" s="21"/>
      <c r="I62" s="21"/>
      <c r="J62" s="30">
        <f t="shared" si="1"/>
        <v>0</v>
      </c>
      <c r="K62" s="56"/>
      <c r="L62" s="46"/>
    </row>
    <row r="63" spans="1:12" x14ac:dyDescent="0.25">
      <c r="A63" s="25"/>
      <c r="B63" s="21"/>
      <c r="C63" s="21"/>
      <c r="D63" s="21"/>
      <c r="E63" s="24"/>
      <c r="F63" s="21"/>
      <c r="G63" s="21"/>
      <c r="H63" s="21"/>
      <c r="I63" s="21"/>
      <c r="J63" s="30">
        <f t="shared" si="1"/>
        <v>0</v>
      </c>
      <c r="K63" s="56"/>
      <c r="L63" s="46"/>
    </row>
    <row r="64" spans="1:12" x14ac:dyDescent="0.25">
      <c r="A64" s="25"/>
      <c r="B64" s="21"/>
      <c r="C64" s="21"/>
      <c r="D64" s="21"/>
      <c r="E64" s="24"/>
      <c r="F64" s="21"/>
      <c r="G64" s="21"/>
      <c r="H64" s="21"/>
      <c r="I64" s="21"/>
      <c r="J64" s="30">
        <f t="shared" si="1"/>
        <v>0</v>
      </c>
      <c r="K64" s="56"/>
      <c r="L64" s="46"/>
    </row>
    <row r="65" spans="1:12" x14ac:dyDescent="0.25">
      <c r="A65" s="25"/>
      <c r="B65" s="21"/>
      <c r="C65" s="21"/>
      <c r="D65" s="21"/>
      <c r="E65" s="24"/>
      <c r="F65" s="21"/>
      <c r="G65" s="21"/>
      <c r="H65" s="21"/>
      <c r="I65" s="21"/>
      <c r="J65" s="30">
        <f t="shared" si="1"/>
        <v>0</v>
      </c>
      <c r="K65" s="56"/>
      <c r="L65" s="46"/>
    </row>
    <row r="66" spans="1:12" x14ac:dyDescent="0.25">
      <c r="A66" s="25"/>
      <c r="B66" s="21"/>
      <c r="C66" s="21"/>
      <c r="D66" s="21"/>
      <c r="E66" s="24"/>
      <c r="F66" s="21"/>
      <c r="G66" s="21"/>
      <c r="H66" s="21"/>
      <c r="I66" s="21"/>
      <c r="J66" s="30">
        <f t="shared" si="1"/>
        <v>0</v>
      </c>
      <c r="K66" s="56"/>
      <c r="L66" s="46"/>
    </row>
    <row r="67" spans="1:12" x14ac:dyDescent="0.25">
      <c r="A67" s="25"/>
      <c r="B67" s="21"/>
      <c r="C67" s="21"/>
      <c r="D67" s="21"/>
      <c r="E67" s="24"/>
      <c r="F67" s="21"/>
      <c r="G67" s="21"/>
      <c r="H67" s="21"/>
      <c r="I67" s="21"/>
      <c r="J67" s="30">
        <f t="shared" si="1"/>
        <v>0</v>
      </c>
      <c r="K67" s="56"/>
      <c r="L67" s="46"/>
    </row>
    <row r="68" spans="1:12" x14ac:dyDescent="0.25">
      <c r="A68" s="25"/>
      <c r="B68" s="21"/>
      <c r="C68" s="21"/>
      <c r="D68" s="21"/>
      <c r="E68" s="24"/>
      <c r="F68" s="21"/>
      <c r="G68" s="21"/>
      <c r="H68" s="21"/>
      <c r="I68" s="21"/>
      <c r="J68" s="30">
        <f t="shared" si="1"/>
        <v>0</v>
      </c>
      <c r="K68" s="56"/>
      <c r="L68" s="46"/>
    </row>
    <row r="69" spans="1:12" x14ac:dyDescent="0.25">
      <c r="A69" s="25"/>
      <c r="B69" s="21"/>
      <c r="C69" s="21"/>
      <c r="D69" s="21"/>
      <c r="E69" s="24"/>
      <c r="F69" s="21"/>
      <c r="G69" s="21"/>
      <c r="H69" s="21"/>
      <c r="I69" s="21"/>
      <c r="J69" s="30">
        <f t="shared" si="1"/>
        <v>0</v>
      </c>
      <c r="K69" s="56"/>
      <c r="L69" s="46"/>
    </row>
    <row r="70" spans="1:12" x14ac:dyDescent="0.25">
      <c r="A70" s="25"/>
      <c r="B70" s="21"/>
      <c r="C70" s="21"/>
      <c r="D70" s="21"/>
      <c r="E70" s="24"/>
      <c r="F70" s="21"/>
      <c r="G70" s="21"/>
      <c r="H70" s="21"/>
      <c r="I70" s="21"/>
      <c r="J70" s="30">
        <f t="shared" si="1"/>
        <v>0</v>
      </c>
      <c r="K70" s="56"/>
      <c r="L70" s="46"/>
    </row>
    <row r="71" spans="1:12" x14ac:dyDescent="0.25">
      <c r="A71" s="25"/>
      <c r="B71" s="21"/>
      <c r="C71" s="21"/>
      <c r="D71" s="21"/>
      <c r="E71" s="24"/>
      <c r="F71" s="21"/>
      <c r="G71" s="21"/>
      <c r="H71" s="21"/>
      <c r="I71" s="21"/>
      <c r="J71" s="30">
        <f t="shared" si="1"/>
        <v>0</v>
      </c>
      <c r="K71" s="56"/>
      <c r="L71" s="46"/>
    </row>
    <row r="72" spans="1:12" x14ac:dyDescent="0.25">
      <c r="A72" s="25"/>
      <c r="B72" s="21"/>
      <c r="C72" s="21"/>
      <c r="D72" s="21"/>
      <c r="E72" s="24"/>
      <c r="F72" s="21"/>
      <c r="G72" s="21"/>
      <c r="H72" s="21"/>
      <c r="I72" s="21"/>
      <c r="J72" s="30">
        <f t="shared" si="1"/>
        <v>0</v>
      </c>
      <c r="K72" s="56"/>
      <c r="L72" s="46"/>
    </row>
    <row r="73" spans="1:12" x14ac:dyDescent="0.25">
      <c r="A73" s="25"/>
      <c r="B73" s="21"/>
      <c r="C73" s="21"/>
      <c r="D73" s="21"/>
      <c r="E73" s="24"/>
      <c r="F73" s="21"/>
      <c r="G73" s="21"/>
      <c r="H73" s="21"/>
      <c r="I73" s="21"/>
      <c r="J73" s="30">
        <f t="shared" si="1"/>
        <v>0</v>
      </c>
      <c r="K73" s="56"/>
      <c r="L73" s="46"/>
    </row>
    <row r="74" spans="1:12" x14ac:dyDescent="0.25">
      <c r="A74" s="25"/>
      <c r="B74" s="21"/>
      <c r="C74" s="21"/>
      <c r="D74" s="21"/>
      <c r="E74" s="24"/>
      <c r="F74" s="21"/>
      <c r="G74" s="21"/>
      <c r="H74" s="21"/>
      <c r="I74" s="21"/>
      <c r="J74" s="30">
        <f t="shared" si="1"/>
        <v>0</v>
      </c>
      <c r="K74" s="56"/>
      <c r="L74" s="46"/>
    </row>
    <row r="75" spans="1:12" x14ac:dyDescent="0.25">
      <c r="A75" s="25"/>
      <c r="B75" s="21"/>
      <c r="C75" s="21"/>
      <c r="D75" s="21"/>
      <c r="E75" s="24"/>
      <c r="F75" s="21"/>
      <c r="G75" s="21"/>
      <c r="H75" s="21"/>
      <c r="I75" s="21"/>
      <c r="J75" s="30">
        <f t="shared" si="1"/>
        <v>0</v>
      </c>
      <c r="K75" s="56"/>
      <c r="L75" s="46"/>
    </row>
    <row r="76" spans="1:12" x14ac:dyDescent="0.25">
      <c r="A76" s="25"/>
      <c r="B76" s="21"/>
      <c r="C76" s="21"/>
      <c r="D76" s="21"/>
      <c r="E76" s="24"/>
      <c r="F76" s="21"/>
      <c r="G76" s="21"/>
      <c r="H76" s="21"/>
      <c r="I76" s="21"/>
      <c r="J76" s="30">
        <f t="shared" si="1"/>
        <v>0</v>
      </c>
      <c r="K76" s="56"/>
      <c r="L76" s="46"/>
    </row>
    <row r="77" spans="1:12" x14ac:dyDescent="0.25">
      <c r="A77" s="25"/>
      <c r="B77" s="21"/>
      <c r="C77" s="21"/>
      <c r="D77" s="21"/>
      <c r="E77" s="24"/>
      <c r="F77" s="21"/>
      <c r="G77" s="21"/>
      <c r="H77" s="21"/>
      <c r="I77" s="21"/>
      <c r="J77" s="30">
        <f t="shared" si="1"/>
        <v>0</v>
      </c>
      <c r="K77" s="56"/>
      <c r="L77" s="46"/>
    </row>
    <row r="78" spans="1:12" x14ac:dyDescent="0.25">
      <c r="A78" s="25"/>
      <c r="B78" s="21"/>
      <c r="C78" s="21"/>
      <c r="D78" s="21"/>
      <c r="E78" s="24"/>
      <c r="F78" s="21"/>
      <c r="G78" s="21"/>
      <c r="H78" s="21"/>
      <c r="I78" s="21"/>
      <c r="J78" s="30">
        <f t="shared" si="1"/>
        <v>0</v>
      </c>
      <c r="K78" s="56"/>
      <c r="L78" s="46"/>
    </row>
    <row r="79" spans="1:12" x14ac:dyDescent="0.25">
      <c r="A79" s="25"/>
      <c r="B79" s="21"/>
      <c r="C79" s="21"/>
      <c r="D79" s="21"/>
      <c r="E79" s="24"/>
      <c r="F79" s="21"/>
      <c r="G79" s="21"/>
      <c r="H79" s="21"/>
      <c r="I79" s="21"/>
      <c r="J79" s="30">
        <f t="shared" si="1"/>
        <v>0</v>
      </c>
      <c r="K79" s="56"/>
      <c r="L79" s="46"/>
    </row>
    <row r="80" spans="1:12" x14ac:dyDescent="0.25">
      <c r="A80" s="25"/>
      <c r="B80" s="21"/>
      <c r="C80" s="21"/>
      <c r="D80" s="21"/>
      <c r="E80" s="24"/>
      <c r="F80" s="21"/>
      <c r="G80" s="21"/>
      <c r="H80" s="21"/>
      <c r="I80" s="21"/>
      <c r="J80" s="30">
        <f t="shared" si="1"/>
        <v>0</v>
      </c>
      <c r="K80" s="56"/>
      <c r="L80" s="46"/>
    </row>
    <row r="81" spans="1:12" x14ac:dyDescent="0.25">
      <c r="A81" s="25"/>
      <c r="B81" s="21"/>
      <c r="C81" s="21"/>
      <c r="D81" s="21"/>
      <c r="E81" s="24"/>
      <c r="F81" s="21"/>
      <c r="G81" s="21"/>
      <c r="H81" s="21"/>
      <c r="I81" s="21"/>
      <c r="J81" s="30">
        <f t="shared" si="1"/>
        <v>0</v>
      </c>
      <c r="K81" s="56"/>
      <c r="L81" s="46"/>
    </row>
    <row r="82" spans="1:12" x14ac:dyDescent="0.25">
      <c r="A82" s="25"/>
      <c r="B82" s="21"/>
      <c r="C82" s="21"/>
      <c r="D82" s="21"/>
      <c r="E82" s="24"/>
      <c r="F82" s="21"/>
      <c r="G82" s="21"/>
      <c r="H82" s="21"/>
      <c r="I82" s="21"/>
      <c r="J82" s="30">
        <f t="shared" si="1"/>
        <v>0</v>
      </c>
      <c r="K82" s="56"/>
      <c r="L82" s="46"/>
    </row>
    <row r="83" spans="1:12" x14ac:dyDescent="0.25">
      <c r="A83" s="25"/>
      <c r="B83" s="21"/>
      <c r="C83" s="21"/>
      <c r="D83" s="21"/>
      <c r="E83" s="24"/>
      <c r="F83" s="21"/>
      <c r="G83" s="21"/>
      <c r="H83" s="21"/>
      <c r="I83" s="21"/>
      <c r="J83" s="30">
        <f t="shared" si="1"/>
        <v>0</v>
      </c>
      <c r="K83" s="56"/>
      <c r="L83" s="46"/>
    </row>
    <row r="84" spans="1:12" x14ac:dyDescent="0.25">
      <c r="A84" s="25"/>
      <c r="B84" s="21"/>
      <c r="C84" s="21"/>
      <c r="D84" s="21"/>
      <c r="E84" s="24"/>
      <c r="F84" s="21"/>
      <c r="G84" s="21"/>
      <c r="H84" s="21"/>
      <c r="I84" s="21"/>
      <c r="J84" s="30">
        <f t="shared" si="1"/>
        <v>0</v>
      </c>
      <c r="K84" s="56"/>
      <c r="L84" s="46"/>
    </row>
    <row r="85" spans="1:12" x14ac:dyDescent="0.25">
      <c r="A85" s="25"/>
      <c r="B85" s="21"/>
      <c r="C85" s="21"/>
      <c r="D85" s="21"/>
      <c r="E85" s="24"/>
      <c r="F85" s="21"/>
      <c r="G85" s="21"/>
      <c r="H85" s="21"/>
      <c r="I85" s="21"/>
      <c r="J85" s="30">
        <f t="shared" si="1"/>
        <v>0</v>
      </c>
      <c r="K85" s="56"/>
      <c r="L85" s="46"/>
    </row>
    <row r="86" spans="1:12" x14ac:dyDescent="0.25">
      <c r="A86" s="25"/>
      <c r="B86" s="21"/>
      <c r="C86" s="21"/>
      <c r="D86" s="21"/>
      <c r="E86" s="24"/>
      <c r="F86" s="21"/>
      <c r="G86" s="21"/>
      <c r="H86" s="21"/>
      <c r="I86" s="21"/>
      <c r="J86" s="30">
        <f t="shared" si="1"/>
        <v>0</v>
      </c>
      <c r="K86" s="56"/>
      <c r="L86" s="46"/>
    </row>
    <row r="87" spans="1:12" x14ac:dyDescent="0.25">
      <c r="A87" s="25"/>
      <c r="B87" s="21"/>
      <c r="C87" s="21"/>
      <c r="D87" s="21"/>
      <c r="E87" s="24"/>
      <c r="F87" s="21"/>
      <c r="G87" s="21"/>
      <c r="H87" s="21"/>
      <c r="I87" s="21"/>
      <c r="J87" s="30">
        <f t="shared" si="1"/>
        <v>0</v>
      </c>
      <c r="K87" s="56"/>
      <c r="L87" s="46"/>
    </row>
    <row r="88" spans="1:12" x14ac:dyDescent="0.25">
      <c r="A88" s="25"/>
      <c r="B88" s="21"/>
      <c r="C88" s="21"/>
      <c r="D88" s="21"/>
      <c r="E88" s="24"/>
      <c r="F88" s="21"/>
      <c r="G88" s="21"/>
      <c r="H88" s="21"/>
      <c r="I88" s="21"/>
      <c r="J88" s="30">
        <f t="shared" si="1"/>
        <v>0</v>
      </c>
      <c r="K88" s="56"/>
      <c r="L88" s="46"/>
    </row>
    <row r="89" spans="1:12" x14ac:dyDescent="0.25">
      <c r="A89" s="25"/>
      <c r="B89" s="21"/>
      <c r="C89" s="21"/>
      <c r="D89" s="21"/>
      <c r="E89" s="24"/>
      <c r="F89" s="21"/>
      <c r="G89" s="21"/>
      <c r="H89" s="21"/>
      <c r="I89" s="21"/>
      <c r="J89" s="30">
        <f t="shared" si="1"/>
        <v>0</v>
      </c>
      <c r="K89" s="56"/>
      <c r="L89" s="46"/>
    </row>
    <row r="90" spans="1:12" x14ac:dyDescent="0.25">
      <c r="A90" s="25"/>
      <c r="B90" s="21"/>
      <c r="C90" s="21"/>
      <c r="D90" s="21"/>
      <c r="E90" s="24"/>
      <c r="F90" s="21"/>
      <c r="G90" s="21"/>
      <c r="H90" s="21"/>
      <c r="I90" s="21"/>
      <c r="J90" s="30">
        <f t="shared" si="1"/>
        <v>0</v>
      </c>
      <c r="K90" s="56"/>
      <c r="L90" s="46"/>
    </row>
    <row r="91" spans="1:12" x14ac:dyDescent="0.25">
      <c r="A91" s="25"/>
      <c r="B91" s="21"/>
      <c r="C91" s="21"/>
      <c r="D91" s="21"/>
      <c r="E91" s="24"/>
      <c r="F91" s="21"/>
      <c r="G91" s="21"/>
      <c r="H91" s="21"/>
      <c r="I91" s="21"/>
      <c r="J91" s="30">
        <f t="shared" si="1"/>
        <v>0</v>
      </c>
      <c r="K91" s="56"/>
      <c r="L91" s="46"/>
    </row>
    <row r="92" spans="1:12" x14ac:dyDescent="0.25">
      <c r="A92" s="25"/>
      <c r="B92" s="21"/>
      <c r="C92" s="21"/>
      <c r="D92" s="21"/>
      <c r="E92" s="24"/>
      <c r="F92" s="21"/>
      <c r="G92" s="21"/>
      <c r="H92" s="21"/>
      <c r="I92" s="21"/>
      <c r="J92" s="30">
        <f t="shared" si="1"/>
        <v>0</v>
      </c>
      <c r="K92" s="56"/>
      <c r="L92" s="46"/>
    </row>
    <row r="93" spans="1:12" x14ac:dyDescent="0.25">
      <c r="A93" s="25"/>
      <c r="B93" s="21"/>
      <c r="C93" s="21"/>
      <c r="D93" s="21"/>
      <c r="E93" s="24"/>
      <c r="F93" s="21"/>
      <c r="G93" s="21"/>
      <c r="H93" s="21"/>
      <c r="I93" s="21"/>
      <c r="J93" s="30">
        <f t="shared" si="1"/>
        <v>0</v>
      </c>
      <c r="K93" s="56"/>
      <c r="L93" s="46"/>
    </row>
    <row r="94" spans="1:12" x14ac:dyDescent="0.25">
      <c r="A94" s="25"/>
      <c r="B94" s="21"/>
      <c r="C94" s="21"/>
      <c r="D94" s="21"/>
      <c r="E94" s="24"/>
      <c r="F94" s="21"/>
      <c r="G94" s="21"/>
      <c r="H94" s="21"/>
      <c r="I94" s="21"/>
      <c r="J94" s="30">
        <f t="shared" si="1"/>
        <v>0</v>
      </c>
      <c r="K94" s="56"/>
      <c r="L94" s="46"/>
    </row>
    <row r="95" spans="1:12" x14ac:dyDescent="0.25">
      <c r="A95" s="25"/>
      <c r="B95" s="21"/>
      <c r="C95" s="21"/>
      <c r="D95" s="21"/>
      <c r="E95" s="24"/>
      <c r="F95" s="21"/>
      <c r="G95" s="21"/>
      <c r="H95" s="21"/>
      <c r="I95" s="21"/>
      <c r="J95" s="30">
        <f t="shared" si="1"/>
        <v>0</v>
      </c>
      <c r="K95" s="56"/>
      <c r="L95" s="46"/>
    </row>
    <row r="96" spans="1:12" x14ac:dyDescent="0.25">
      <c r="A96" s="25"/>
      <c r="B96" s="21"/>
      <c r="C96" s="21"/>
      <c r="D96" s="21"/>
      <c r="E96" s="24"/>
      <c r="F96" s="21"/>
      <c r="G96" s="21"/>
      <c r="H96" s="21"/>
      <c r="I96" s="21"/>
      <c r="J96" s="30">
        <f t="shared" si="1"/>
        <v>0</v>
      </c>
      <c r="K96" s="56"/>
      <c r="L96" s="46"/>
    </row>
    <row r="97" spans="1:12" x14ac:dyDescent="0.25">
      <c r="A97" s="25"/>
      <c r="B97" s="21"/>
      <c r="C97" s="21"/>
      <c r="D97" s="21"/>
      <c r="E97" s="24"/>
      <c r="F97" s="21"/>
      <c r="G97" s="21"/>
      <c r="H97" s="21"/>
      <c r="I97" s="21"/>
      <c r="J97" s="30">
        <f t="shared" si="1"/>
        <v>0</v>
      </c>
      <c r="K97" s="56"/>
      <c r="L97" s="46"/>
    </row>
    <row r="98" spans="1:12" x14ac:dyDescent="0.25">
      <c r="A98" s="186"/>
      <c r="B98" s="187"/>
      <c r="C98" s="187"/>
      <c r="D98" s="187"/>
      <c r="E98" s="188"/>
      <c r="F98" s="187"/>
      <c r="G98" s="187"/>
      <c r="H98" s="187"/>
      <c r="I98" s="187"/>
      <c r="J98" s="189">
        <f t="shared" si="1"/>
        <v>0</v>
      </c>
      <c r="K98" s="190"/>
      <c r="L98" s="78"/>
    </row>
    <row r="99" spans="1:12" x14ac:dyDescent="0.25">
      <c r="A99" s="191"/>
      <c r="B99" s="192"/>
      <c r="C99" s="192"/>
      <c r="D99" s="192"/>
      <c r="E99" s="193"/>
      <c r="F99" s="192"/>
      <c r="G99" s="192"/>
      <c r="H99" s="192"/>
      <c r="I99" s="192"/>
      <c r="J99" s="194">
        <f t="shared" si="1"/>
        <v>0</v>
      </c>
      <c r="K99" s="192"/>
      <c r="L99" s="195"/>
    </row>
    <row r="100" spans="1:12" x14ac:dyDescent="0.25">
      <c r="A100" s="176"/>
      <c r="B100" s="177"/>
      <c r="C100" s="177"/>
      <c r="D100" s="177"/>
      <c r="E100" s="178"/>
      <c r="F100" s="177"/>
      <c r="G100" s="177"/>
      <c r="H100" s="177"/>
      <c r="I100" s="177"/>
      <c r="J100" s="179">
        <f t="shared" ref="J100:J163" si="2">NETWORKDAYS(D100,I100)</f>
        <v>0</v>
      </c>
      <c r="K100" s="177"/>
      <c r="L100" s="180"/>
    </row>
    <row r="101" spans="1:12" x14ac:dyDescent="0.25">
      <c r="A101" s="176"/>
      <c r="B101" s="177"/>
      <c r="C101" s="177"/>
      <c r="D101" s="177"/>
      <c r="E101" s="178"/>
      <c r="F101" s="177"/>
      <c r="G101" s="177"/>
      <c r="H101" s="177"/>
      <c r="I101" s="177"/>
      <c r="J101" s="179">
        <f t="shared" si="2"/>
        <v>0</v>
      </c>
      <c r="K101" s="177"/>
      <c r="L101" s="180"/>
    </row>
    <row r="102" spans="1:12" x14ac:dyDescent="0.25">
      <c r="A102" s="176"/>
      <c r="B102" s="177"/>
      <c r="C102" s="177"/>
      <c r="D102" s="177"/>
      <c r="E102" s="178"/>
      <c r="F102" s="177"/>
      <c r="G102" s="177"/>
      <c r="H102" s="177"/>
      <c r="I102" s="177"/>
      <c r="J102" s="179">
        <f t="shared" si="2"/>
        <v>0</v>
      </c>
      <c r="K102" s="177"/>
      <c r="L102" s="180"/>
    </row>
    <row r="103" spans="1:12" x14ac:dyDescent="0.25">
      <c r="A103" s="176"/>
      <c r="B103" s="177"/>
      <c r="C103" s="177"/>
      <c r="D103" s="177"/>
      <c r="E103" s="178"/>
      <c r="F103" s="177"/>
      <c r="G103" s="177"/>
      <c r="H103" s="177"/>
      <c r="I103" s="177"/>
      <c r="J103" s="179">
        <f t="shared" si="2"/>
        <v>0</v>
      </c>
      <c r="K103" s="177"/>
      <c r="L103" s="180"/>
    </row>
    <row r="104" spans="1:12" x14ac:dyDescent="0.25">
      <c r="A104" s="176"/>
      <c r="B104" s="177"/>
      <c r="C104" s="177"/>
      <c r="D104" s="177"/>
      <c r="E104" s="178"/>
      <c r="F104" s="177"/>
      <c r="G104" s="177"/>
      <c r="H104" s="177"/>
      <c r="I104" s="177"/>
      <c r="J104" s="179">
        <f t="shared" si="2"/>
        <v>0</v>
      </c>
      <c r="K104" s="177"/>
      <c r="L104" s="180"/>
    </row>
    <row r="105" spans="1:12" x14ac:dyDescent="0.25">
      <c r="A105" s="176"/>
      <c r="B105" s="177"/>
      <c r="C105" s="177"/>
      <c r="D105" s="177"/>
      <c r="E105" s="178"/>
      <c r="F105" s="177"/>
      <c r="G105" s="177"/>
      <c r="H105" s="177"/>
      <c r="I105" s="177"/>
      <c r="J105" s="179">
        <f t="shared" si="2"/>
        <v>0</v>
      </c>
      <c r="K105" s="177"/>
      <c r="L105" s="180"/>
    </row>
    <row r="106" spans="1:12" x14ac:dyDescent="0.25">
      <c r="A106" s="176"/>
      <c r="B106" s="177"/>
      <c r="C106" s="177"/>
      <c r="D106" s="177"/>
      <c r="E106" s="178"/>
      <c r="F106" s="177"/>
      <c r="G106" s="177"/>
      <c r="H106" s="177"/>
      <c r="I106" s="177"/>
      <c r="J106" s="179">
        <f t="shared" si="2"/>
        <v>0</v>
      </c>
      <c r="K106" s="177"/>
      <c r="L106" s="180"/>
    </row>
    <row r="107" spans="1:12" x14ac:dyDescent="0.25">
      <c r="A107" s="176"/>
      <c r="B107" s="177"/>
      <c r="C107" s="177"/>
      <c r="D107" s="177"/>
      <c r="E107" s="178"/>
      <c r="F107" s="177"/>
      <c r="G107" s="177"/>
      <c r="H107" s="177"/>
      <c r="I107" s="177"/>
      <c r="J107" s="179">
        <f t="shared" si="2"/>
        <v>0</v>
      </c>
      <c r="K107" s="177"/>
      <c r="L107" s="180"/>
    </row>
    <row r="108" spans="1:12" x14ac:dyDescent="0.25">
      <c r="A108" s="176"/>
      <c r="B108" s="177"/>
      <c r="C108" s="177"/>
      <c r="D108" s="177"/>
      <c r="E108" s="178"/>
      <c r="F108" s="177"/>
      <c r="G108" s="177"/>
      <c r="H108" s="177"/>
      <c r="I108" s="177"/>
      <c r="J108" s="179">
        <f t="shared" si="2"/>
        <v>0</v>
      </c>
      <c r="K108" s="177"/>
      <c r="L108" s="180"/>
    </row>
    <row r="109" spans="1:12" x14ac:dyDescent="0.25">
      <c r="A109" s="176"/>
      <c r="B109" s="177"/>
      <c r="C109" s="177"/>
      <c r="D109" s="177"/>
      <c r="E109" s="178"/>
      <c r="F109" s="177"/>
      <c r="G109" s="177"/>
      <c r="H109" s="177"/>
      <c r="I109" s="177"/>
      <c r="J109" s="179">
        <f t="shared" si="2"/>
        <v>0</v>
      </c>
      <c r="K109" s="177"/>
      <c r="L109" s="180"/>
    </row>
    <row r="110" spans="1:12" x14ac:dyDescent="0.25">
      <c r="A110" s="176"/>
      <c r="B110" s="177"/>
      <c r="C110" s="177"/>
      <c r="D110" s="177"/>
      <c r="E110" s="178"/>
      <c r="F110" s="177"/>
      <c r="G110" s="177"/>
      <c r="H110" s="177"/>
      <c r="I110" s="177"/>
      <c r="J110" s="179">
        <f t="shared" si="2"/>
        <v>0</v>
      </c>
      <c r="K110" s="177"/>
      <c r="L110" s="180"/>
    </row>
    <row r="111" spans="1:12" x14ac:dyDescent="0.25">
      <c r="A111" s="176"/>
      <c r="B111" s="177"/>
      <c r="C111" s="177"/>
      <c r="D111" s="177"/>
      <c r="E111" s="178"/>
      <c r="F111" s="177"/>
      <c r="G111" s="177"/>
      <c r="H111" s="177"/>
      <c r="I111" s="177"/>
      <c r="J111" s="179">
        <f t="shared" si="2"/>
        <v>0</v>
      </c>
      <c r="K111" s="177"/>
      <c r="L111" s="180"/>
    </row>
    <row r="112" spans="1:12" x14ac:dyDescent="0.25">
      <c r="A112" s="176"/>
      <c r="B112" s="177"/>
      <c r="C112" s="177"/>
      <c r="D112" s="177"/>
      <c r="E112" s="178"/>
      <c r="F112" s="177"/>
      <c r="G112" s="177"/>
      <c r="H112" s="177"/>
      <c r="I112" s="177"/>
      <c r="J112" s="179">
        <f t="shared" si="2"/>
        <v>0</v>
      </c>
      <c r="K112" s="177"/>
      <c r="L112" s="180"/>
    </row>
    <row r="113" spans="1:12" x14ac:dyDescent="0.25">
      <c r="A113" s="176"/>
      <c r="B113" s="177"/>
      <c r="C113" s="177"/>
      <c r="D113" s="177"/>
      <c r="E113" s="178"/>
      <c r="F113" s="177"/>
      <c r="G113" s="177"/>
      <c r="H113" s="177"/>
      <c r="I113" s="177"/>
      <c r="J113" s="179">
        <f t="shared" si="2"/>
        <v>0</v>
      </c>
      <c r="K113" s="177"/>
      <c r="L113" s="180"/>
    </row>
    <row r="114" spans="1:12" x14ac:dyDescent="0.25">
      <c r="A114" s="176"/>
      <c r="B114" s="177"/>
      <c r="C114" s="177"/>
      <c r="D114" s="177"/>
      <c r="E114" s="178"/>
      <c r="F114" s="177"/>
      <c r="G114" s="177"/>
      <c r="H114" s="177"/>
      <c r="I114" s="177"/>
      <c r="J114" s="179">
        <f t="shared" si="2"/>
        <v>0</v>
      </c>
      <c r="K114" s="177"/>
      <c r="L114" s="180"/>
    </row>
    <row r="115" spans="1:12" x14ac:dyDescent="0.25">
      <c r="A115" s="176"/>
      <c r="B115" s="177"/>
      <c r="C115" s="177"/>
      <c r="D115" s="177"/>
      <c r="E115" s="178"/>
      <c r="F115" s="177"/>
      <c r="G115" s="177"/>
      <c r="H115" s="177"/>
      <c r="I115" s="177"/>
      <c r="J115" s="179">
        <f t="shared" si="2"/>
        <v>0</v>
      </c>
      <c r="K115" s="177"/>
      <c r="L115" s="180"/>
    </row>
    <row r="116" spans="1:12" x14ac:dyDescent="0.25">
      <c r="A116" s="176"/>
      <c r="B116" s="177"/>
      <c r="C116" s="177"/>
      <c r="D116" s="177"/>
      <c r="E116" s="178"/>
      <c r="F116" s="177"/>
      <c r="G116" s="177"/>
      <c r="H116" s="177"/>
      <c r="I116" s="177"/>
      <c r="J116" s="179">
        <f t="shared" si="2"/>
        <v>0</v>
      </c>
      <c r="K116" s="177"/>
      <c r="L116" s="180"/>
    </row>
    <row r="117" spans="1:12" x14ac:dyDescent="0.25">
      <c r="A117" s="176"/>
      <c r="B117" s="177"/>
      <c r="C117" s="177"/>
      <c r="D117" s="177"/>
      <c r="E117" s="178"/>
      <c r="F117" s="177"/>
      <c r="G117" s="177"/>
      <c r="H117" s="177"/>
      <c r="I117" s="177"/>
      <c r="J117" s="179">
        <f t="shared" si="2"/>
        <v>0</v>
      </c>
      <c r="K117" s="177"/>
      <c r="L117" s="180"/>
    </row>
    <row r="118" spans="1:12" x14ac:dyDescent="0.25">
      <c r="A118" s="176"/>
      <c r="B118" s="177"/>
      <c r="C118" s="177"/>
      <c r="D118" s="177"/>
      <c r="E118" s="178"/>
      <c r="F118" s="177"/>
      <c r="G118" s="177"/>
      <c r="H118" s="177"/>
      <c r="I118" s="177"/>
      <c r="J118" s="179">
        <f t="shared" si="2"/>
        <v>0</v>
      </c>
      <c r="K118" s="177"/>
      <c r="L118" s="180"/>
    </row>
    <row r="119" spans="1:12" x14ac:dyDescent="0.25">
      <c r="A119" s="176"/>
      <c r="B119" s="177"/>
      <c r="C119" s="177"/>
      <c r="D119" s="177"/>
      <c r="E119" s="178"/>
      <c r="F119" s="177"/>
      <c r="G119" s="177"/>
      <c r="H119" s="177"/>
      <c r="I119" s="177"/>
      <c r="J119" s="179">
        <f t="shared" si="2"/>
        <v>0</v>
      </c>
      <c r="K119" s="177"/>
      <c r="L119" s="180"/>
    </row>
    <row r="120" spans="1:12" x14ac:dyDescent="0.25">
      <c r="A120" s="176"/>
      <c r="B120" s="177"/>
      <c r="C120" s="177"/>
      <c r="D120" s="177"/>
      <c r="E120" s="178"/>
      <c r="F120" s="177"/>
      <c r="G120" s="177"/>
      <c r="H120" s="177"/>
      <c r="I120" s="177"/>
      <c r="J120" s="179">
        <f t="shared" si="2"/>
        <v>0</v>
      </c>
      <c r="K120" s="177"/>
      <c r="L120" s="180"/>
    </row>
    <row r="121" spans="1:12" x14ac:dyDescent="0.25">
      <c r="A121" s="176"/>
      <c r="B121" s="177"/>
      <c r="C121" s="177"/>
      <c r="D121" s="177"/>
      <c r="E121" s="178"/>
      <c r="F121" s="177"/>
      <c r="G121" s="177"/>
      <c r="H121" s="177"/>
      <c r="I121" s="177"/>
      <c r="J121" s="179">
        <f t="shared" si="2"/>
        <v>0</v>
      </c>
      <c r="K121" s="177"/>
      <c r="L121" s="180"/>
    </row>
    <row r="122" spans="1:12" x14ac:dyDescent="0.25">
      <c r="A122" s="176"/>
      <c r="B122" s="177"/>
      <c r="C122" s="177"/>
      <c r="D122" s="177"/>
      <c r="E122" s="178"/>
      <c r="F122" s="177"/>
      <c r="G122" s="177"/>
      <c r="H122" s="177"/>
      <c r="I122" s="177"/>
      <c r="J122" s="179">
        <f t="shared" si="2"/>
        <v>0</v>
      </c>
      <c r="K122" s="177"/>
      <c r="L122" s="180"/>
    </row>
    <row r="123" spans="1:12" x14ac:dyDescent="0.25">
      <c r="A123" s="176"/>
      <c r="B123" s="177"/>
      <c r="C123" s="177"/>
      <c r="D123" s="177"/>
      <c r="E123" s="178"/>
      <c r="F123" s="177"/>
      <c r="G123" s="177"/>
      <c r="H123" s="177"/>
      <c r="I123" s="177"/>
      <c r="J123" s="179">
        <f t="shared" si="2"/>
        <v>0</v>
      </c>
      <c r="K123" s="177"/>
      <c r="L123" s="180"/>
    </row>
    <row r="124" spans="1:12" x14ac:dyDescent="0.25">
      <c r="A124" s="176"/>
      <c r="B124" s="177"/>
      <c r="C124" s="177"/>
      <c r="D124" s="177"/>
      <c r="E124" s="178"/>
      <c r="F124" s="177"/>
      <c r="G124" s="177"/>
      <c r="H124" s="177"/>
      <c r="I124" s="177"/>
      <c r="J124" s="179">
        <f t="shared" si="2"/>
        <v>0</v>
      </c>
      <c r="K124" s="177"/>
      <c r="L124" s="180"/>
    </row>
    <row r="125" spans="1:12" x14ac:dyDescent="0.25">
      <c r="A125" s="176"/>
      <c r="B125" s="177"/>
      <c r="C125" s="177"/>
      <c r="D125" s="177"/>
      <c r="E125" s="178"/>
      <c r="F125" s="177"/>
      <c r="G125" s="177"/>
      <c r="H125" s="177"/>
      <c r="I125" s="177"/>
      <c r="J125" s="179">
        <f t="shared" si="2"/>
        <v>0</v>
      </c>
      <c r="K125" s="177"/>
      <c r="L125" s="180"/>
    </row>
    <row r="126" spans="1:12" x14ac:dyDescent="0.25">
      <c r="A126" s="176"/>
      <c r="B126" s="177"/>
      <c r="C126" s="177"/>
      <c r="D126" s="177"/>
      <c r="E126" s="178"/>
      <c r="F126" s="177"/>
      <c r="G126" s="177"/>
      <c r="H126" s="177"/>
      <c r="I126" s="177"/>
      <c r="J126" s="179">
        <f t="shared" si="2"/>
        <v>0</v>
      </c>
      <c r="K126" s="177"/>
      <c r="L126" s="180"/>
    </row>
    <row r="127" spans="1:12" x14ac:dyDescent="0.25">
      <c r="A127" s="176"/>
      <c r="B127" s="177"/>
      <c r="C127" s="177"/>
      <c r="D127" s="177"/>
      <c r="E127" s="178"/>
      <c r="F127" s="177"/>
      <c r="G127" s="177"/>
      <c r="H127" s="177"/>
      <c r="I127" s="177"/>
      <c r="J127" s="179">
        <f t="shared" si="2"/>
        <v>0</v>
      </c>
      <c r="K127" s="177"/>
      <c r="L127" s="180"/>
    </row>
    <row r="128" spans="1:12" x14ac:dyDescent="0.25">
      <c r="A128" s="176"/>
      <c r="B128" s="177"/>
      <c r="C128" s="177"/>
      <c r="D128" s="177"/>
      <c r="E128" s="178"/>
      <c r="F128" s="177"/>
      <c r="G128" s="177"/>
      <c r="H128" s="177"/>
      <c r="I128" s="177"/>
      <c r="J128" s="179">
        <f t="shared" si="2"/>
        <v>0</v>
      </c>
      <c r="K128" s="177"/>
      <c r="L128" s="180"/>
    </row>
    <row r="129" spans="1:12" x14ac:dyDescent="0.25">
      <c r="A129" s="176"/>
      <c r="B129" s="177"/>
      <c r="C129" s="177"/>
      <c r="D129" s="177"/>
      <c r="E129" s="178"/>
      <c r="F129" s="177"/>
      <c r="G129" s="177"/>
      <c r="H129" s="177"/>
      <c r="I129" s="177"/>
      <c r="J129" s="179">
        <f t="shared" si="2"/>
        <v>0</v>
      </c>
      <c r="K129" s="177"/>
      <c r="L129" s="180"/>
    </row>
    <row r="130" spans="1:12" x14ac:dyDescent="0.25">
      <c r="A130" s="176"/>
      <c r="B130" s="177"/>
      <c r="C130" s="177"/>
      <c r="D130" s="177"/>
      <c r="E130" s="178"/>
      <c r="F130" s="177"/>
      <c r="G130" s="177"/>
      <c r="H130" s="177"/>
      <c r="I130" s="177"/>
      <c r="J130" s="179">
        <f t="shared" si="2"/>
        <v>0</v>
      </c>
      <c r="K130" s="177"/>
      <c r="L130" s="180"/>
    </row>
    <row r="131" spans="1:12" x14ac:dyDescent="0.25">
      <c r="A131" s="176"/>
      <c r="B131" s="177"/>
      <c r="C131" s="177"/>
      <c r="D131" s="177"/>
      <c r="E131" s="178"/>
      <c r="F131" s="177"/>
      <c r="G131" s="177"/>
      <c r="H131" s="177"/>
      <c r="I131" s="177"/>
      <c r="J131" s="179">
        <f t="shared" si="2"/>
        <v>0</v>
      </c>
      <c r="K131" s="177"/>
      <c r="L131" s="180"/>
    </row>
    <row r="132" spans="1:12" x14ac:dyDescent="0.25">
      <c r="A132" s="176"/>
      <c r="B132" s="177"/>
      <c r="C132" s="177"/>
      <c r="D132" s="177"/>
      <c r="E132" s="178"/>
      <c r="F132" s="177"/>
      <c r="G132" s="177"/>
      <c r="H132" s="177"/>
      <c r="I132" s="177"/>
      <c r="J132" s="179">
        <f t="shared" si="2"/>
        <v>0</v>
      </c>
      <c r="K132" s="177"/>
      <c r="L132" s="180"/>
    </row>
    <row r="133" spans="1:12" x14ac:dyDescent="0.25">
      <c r="A133" s="176"/>
      <c r="B133" s="177"/>
      <c r="C133" s="177"/>
      <c r="D133" s="177"/>
      <c r="E133" s="178"/>
      <c r="F133" s="177"/>
      <c r="G133" s="177"/>
      <c r="H133" s="177"/>
      <c r="I133" s="177"/>
      <c r="J133" s="179">
        <f t="shared" si="2"/>
        <v>0</v>
      </c>
      <c r="K133" s="177"/>
      <c r="L133" s="180"/>
    </row>
    <row r="134" spans="1:12" x14ac:dyDescent="0.25">
      <c r="A134" s="176"/>
      <c r="B134" s="177"/>
      <c r="C134" s="177"/>
      <c r="D134" s="177"/>
      <c r="E134" s="178"/>
      <c r="F134" s="177"/>
      <c r="G134" s="177"/>
      <c r="H134" s="177"/>
      <c r="I134" s="177"/>
      <c r="J134" s="179">
        <f t="shared" si="2"/>
        <v>0</v>
      </c>
      <c r="K134" s="177"/>
      <c r="L134" s="180"/>
    </row>
    <row r="135" spans="1:12" x14ac:dyDescent="0.25">
      <c r="A135" s="176"/>
      <c r="B135" s="177"/>
      <c r="C135" s="177"/>
      <c r="D135" s="177"/>
      <c r="E135" s="178"/>
      <c r="F135" s="177"/>
      <c r="G135" s="177"/>
      <c r="H135" s="177"/>
      <c r="I135" s="177"/>
      <c r="J135" s="179">
        <f t="shared" si="2"/>
        <v>0</v>
      </c>
      <c r="K135" s="177"/>
      <c r="L135" s="180"/>
    </row>
    <row r="136" spans="1:12" x14ac:dyDescent="0.25">
      <c r="A136" s="176"/>
      <c r="B136" s="177"/>
      <c r="C136" s="177"/>
      <c r="D136" s="177"/>
      <c r="E136" s="178"/>
      <c r="F136" s="177"/>
      <c r="G136" s="177"/>
      <c r="H136" s="177"/>
      <c r="I136" s="177"/>
      <c r="J136" s="179">
        <f t="shared" si="2"/>
        <v>0</v>
      </c>
      <c r="K136" s="177"/>
      <c r="L136" s="180"/>
    </row>
    <row r="137" spans="1:12" x14ac:dyDescent="0.25">
      <c r="A137" s="176"/>
      <c r="B137" s="177"/>
      <c r="C137" s="177"/>
      <c r="D137" s="177"/>
      <c r="E137" s="178"/>
      <c r="F137" s="177"/>
      <c r="G137" s="177"/>
      <c r="H137" s="177"/>
      <c r="I137" s="177"/>
      <c r="J137" s="179">
        <f t="shared" si="2"/>
        <v>0</v>
      </c>
      <c r="K137" s="177"/>
      <c r="L137" s="180"/>
    </row>
    <row r="138" spans="1:12" x14ac:dyDescent="0.25">
      <c r="A138" s="176"/>
      <c r="B138" s="177"/>
      <c r="C138" s="177"/>
      <c r="D138" s="177"/>
      <c r="E138" s="178"/>
      <c r="F138" s="177"/>
      <c r="G138" s="177"/>
      <c r="H138" s="177"/>
      <c r="I138" s="177"/>
      <c r="J138" s="179">
        <f t="shared" si="2"/>
        <v>0</v>
      </c>
      <c r="K138" s="177"/>
      <c r="L138" s="180"/>
    </row>
    <row r="139" spans="1:12" x14ac:dyDescent="0.25">
      <c r="A139" s="176"/>
      <c r="B139" s="177"/>
      <c r="C139" s="177"/>
      <c r="D139" s="177"/>
      <c r="E139" s="178"/>
      <c r="F139" s="177"/>
      <c r="G139" s="177"/>
      <c r="H139" s="177"/>
      <c r="I139" s="177"/>
      <c r="J139" s="179">
        <f t="shared" si="2"/>
        <v>0</v>
      </c>
      <c r="K139" s="177"/>
      <c r="L139" s="180"/>
    </row>
    <row r="140" spans="1:12" x14ac:dyDescent="0.25">
      <c r="A140" s="176"/>
      <c r="B140" s="177"/>
      <c r="C140" s="177"/>
      <c r="D140" s="177"/>
      <c r="E140" s="178"/>
      <c r="F140" s="177"/>
      <c r="G140" s="177"/>
      <c r="H140" s="177"/>
      <c r="I140" s="177"/>
      <c r="J140" s="179">
        <f t="shared" si="2"/>
        <v>0</v>
      </c>
      <c r="K140" s="177"/>
      <c r="L140" s="180"/>
    </row>
    <row r="141" spans="1:12" x14ac:dyDescent="0.25">
      <c r="A141" s="176"/>
      <c r="B141" s="177"/>
      <c r="C141" s="177"/>
      <c r="D141" s="177"/>
      <c r="E141" s="178"/>
      <c r="F141" s="177"/>
      <c r="G141" s="177"/>
      <c r="H141" s="177"/>
      <c r="I141" s="177"/>
      <c r="J141" s="179">
        <f t="shared" si="2"/>
        <v>0</v>
      </c>
      <c r="K141" s="177"/>
      <c r="L141" s="180"/>
    </row>
    <row r="142" spans="1:12" x14ac:dyDescent="0.25">
      <c r="A142" s="176"/>
      <c r="B142" s="177"/>
      <c r="C142" s="177"/>
      <c r="D142" s="177"/>
      <c r="E142" s="178"/>
      <c r="F142" s="177"/>
      <c r="G142" s="177"/>
      <c r="H142" s="177"/>
      <c r="I142" s="177"/>
      <c r="J142" s="179">
        <f t="shared" si="2"/>
        <v>0</v>
      </c>
      <c r="K142" s="177"/>
      <c r="L142" s="180"/>
    </row>
    <row r="143" spans="1:12" x14ac:dyDescent="0.25">
      <c r="A143" s="176"/>
      <c r="B143" s="177"/>
      <c r="C143" s="177"/>
      <c r="D143" s="177"/>
      <c r="E143" s="178"/>
      <c r="F143" s="177"/>
      <c r="G143" s="177"/>
      <c r="H143" s="177"/>
      <c r="I143" s="177"/>
      <c r="J143" s="179">
        <f t="shared" si="2"/>
        <v>0</v>
      </c>
      <c r="K143" s="177"/>
      <c r="L143" s="180"/>
    </row>
    <row r="144" spans="1:12" x14ac:dyDescent="0.25">
      <c r="A144" s="176"/>
      <c r="B144" s="177"/>
      <c r="C144" s="177"/>
      <c r="D144" s="177"/>
      <c r="E144" s="178"/>
      <c r="F144" s="177"/>
      <c r="G144" s="177"/>
      <c r="H144" s="177"/>
      <c r="I144" s="177"/>
      <c r="J144" s="179">
        <f t="shared" si="2"/>
        <v>0</v>
      </c>
      <c r="K144" s="177"/>
      <c r="L144" s="180"/>
    </row>
    <row r="145" spans="1:12" x14ac:dyDescent="0.25">
      <c r="A145" s="176"/>
      <c r="B145" s="177"/>
      <c r="C145" s="177"/>
      <c r="D145" s="177"/>
      <c r="E145" s="178"/>
      <c r="F145" s="177"/>
      <c r="G145" s="177"/>
      <c r="H145" s="177"/>
      <c r="I145" s="177"/>
      <c r="J145" s="179">
        <f t="shared" si="2"/>
        <v>0</v>
      </c>
      <c r="K145" s="177"/>
      <c r="L145" s="180"/>
    </row>
    <row r="146" spans="1:12" x14ac:dyDescent="0.25">
      <c r="A146" s="176"/>
      <c r="B146" s="177"/>
      <c r="C146" s="177"/>
      <c r="D146" s="177"/>
      <c r="E146" s="178"/>
      <c r="F146" s="177"/>
      <c r="G146" s="177"/>
      <c r="H146" s="177"/>
      <c r="I146" s="177"/>
      <c r="J146" s="179">
        <f t="shared" si="2"/>
        <v>0</v>
      </c>
      <c r="K146" s="177"/>
      <c r="L146" s="180"/>
    </row>
    <row r="147" spans="1:12" x14ac:dyDescent="0.25">
      <c r="A147" s="176"/>
      <c r="B147" s="177"/>
      <c r="C147" s="177"/>
      <c r="D147" s="177"/>
      <c r="E147" s="178"/>
      <c r="F147" s="177"/>
      <c r="G147" s="177"/>
      <c r="H147" s="177"/>
      <c r="I147" s="177"/>
      <c r="J147" s="179">
        <f t="shared" si="2"/>
        <v>0</v>
      </c>
      <c r="K147" s="177"/>
      <c r="L147" s="180"/>
    </row>
    <row r="148" spans="1:12" x14ac:dyDescent="0.25">
      <c r="A148" s="176"/>
      <c r="B148" s="177"/>
      <c r="C148" s="177"/>
      <c r="D148" s="177"/>
      <c r="E148" s="178"/>
      <c r="F148" s="177"/>
      <c r="G148" s="177"/>
      <c r="H148" s="177"/>
      <c r="I148" s="177"/>
      <c r="J148" s="179">
        <f t="shared" si="2"/>
        <v>0</v>
      </c>
      <c r="K148" s="177"/>
      <c r="L148" s="180"/>
    </row>
    <row r="149" spans="1:12" x14ac:dyDescent="0.25">
      <c r="A149" s="176"/>
      <c r="B149" s="177"/>
      <c r="C149" s="177"/>
      <c r="D149" s="177"/>
      <c r="E149" s="178"/>
      <c r="F149" s="177"/>
      <c r="G149" s="177"/>
      <c r="H149" s="177"/>
      <c r="I149" s="177"/>
      <c r="J149" s="179">
        <f t="shared" si="2"/>
        <v>0</v>
      </c>
      <c r="K149" s="177"/>
      <c r="L149" s="180"/>
    </row>
    <row r="150" spans="1:12" x14ac:dyDescent="0.25">
      <c r="A150" s="176"/>
      <c r="B150" s="177"/>
      <c r="C150" s="177"/>
      <c r="D150" s="177"/>
      <c r="E150" s="178"/>
      <c r="F150" s="177"/>
      <c r="G150" s="177"/>
      <c r="H150" s="177"/>
      <c r="I150" s="177"/>
      <c r="J150" s="179">
        <f t="shared" si="2"/>
        <v>0</v>
      </c>
      <c r="K150" s="177"/>
      <c r="L150" s="180"/>
    </row>
    <row r="151" spans="1:12" x14ac:dyDescent="0.25">
      <c r="A151" s="176"/>
      <c r="B151" s="177"/>
      <c r="C151" s="177"/>
      <c r="D151" s="177"/>
      <c r="E151" s="178"/>
      <c r="F151" s="177"/>
      <c r="G151" s="177"/>
      <c r="H151" s="177"/>
      <c r="I151" s="177"/>
      <c r="J151" s="179">
        <f t="shared" si="2"/>
        <v>0</v>
      </c>
      <c r="K151" s="177"/>
      <c r="L151" s="180"/>
    </row>
    <row r="152" spans="1:12" x14ac:dyDescent="0.25">
      <c r="A152" s="176"/>
      <c r="B152" s="177"/>
      <c r="C152" s="177"/>
      <c r="D152" s="177"/>
      <c r="E152" s="178"/>
      <c r="F152" s="177"/>
      <c r="G152" s="177"/>
      <c r="H152" s="177"/>
      <c r="I152" s="177"/>
      <c r="J152" s="179">
        <f t="shared" si="2"/>
        <v>0</v>
      </c>
      <c r="K152" s="177"/>
      <c r="L152" s="180"/>
    </row>
    <row r="153" spans="1:12" x14ac:dyDescent="0.25">
      <c r="A153" s="176"/>
      <c r="B153" s="177"/>
      <c r="C153" s="177"/>
      <c r="D153" s="177"/>
      <c r="E153" s="178"/>
      <c r="F153" s="177"/>
      <c r="G153" s="177"/>
      <c r="H153" s="177"/>
      <c r="I153" s="177"/>
      <c r="J153" s="179">
        <f t="shared" si="2"/>
        <v>0</v>
      </c>
      <c r="K153" s="177"/>
      <c r="L153" s="180"/>
    </row>
    <row r="154" spans="1:12" x14ac:dyDescent="0.25">
      <c r="A154" s="176"/>
      <c r="B154" s="177"/>
      <c r="C154" s="177"/>
      <c r="D154" s="177"/>
      <c r="E154" s="178"/>
      <c r="F154" s="177"/>
      <c r="G154" s="177"/>
      <c r="H154" s="177"/>
      <c r="I154" s="177"/>
      <c r="J154" s="179">
        <f t="shared" si="2"/>
        <v>0</v>
      </c>
      <c r="K154" s="177"/>
      <c r="L154" s="180"/>
    </row>
    <row r="155" spans="1:12" x14ac:dyDescent="0.25">
      <c r="A155" s="176"/>
      <c r="B155" s="177"/>
      <c r="C155" s="177"/>
      <c r="D155" s="177"/>
      <c r="E155" s="178"/>
      <c r="F155" s="177"/>
      <c r="G155" s="177"/>
      <c r="H155" s="177"/>
      <c r="I155" s="177"/>
      <c r="J155" s="179">
        <f t="shared" si="2"/>
        <v>0</v>
      </c>
      <c r="K155" s="177"/>
      <c r="L155" s="180"/>
    </row>
    <row r="156" spans="1:12" x14ac:dyDescent="0.25">
      <c r="A156" s="176"/>
      <c r="B156" s="177"/>
      <c r="C156" s="177"/>
      <c r="D156" s="177"/>
      <c r="E156" s="178"/>
      <c r="F156" s="177"/>
      <c r="G156" s="177"/>
      <c r="H156" s="177"/>
      <c r="I156" s="177"/>
      <c r="J156" s="179">
        <f t="shared" si="2"/>
        <v>0</v>
      </c>
      <c r="K156" s="177"/>
      <c r="L156" s="180"/>
    </row>
    <row r="157" spans="1:12" x14ac:dyDescent="0.25">
      <c r="A157" s="176"/>
      <c r="B157" s="177"/>
      <c r="C157" s="177"/>
      <c r="D157" s="177"/>
      <c r="E157" s="178"/>
      <c r="F157" s="177"/>
      <c r="G157" s="177"/>
      <c r="H157" s="177"/>
      <c r="I157" s="177"/>
      <c r="J157" s="179">
        <f t="shared" si="2"/>
        <v>0</v>
      </c>
      <c r="K157" s="177"/>
      <c r="L157" s="180"/>
    </row>
    <row r="158" spans="1:12" x14ac:dyDescent="0.25">
      <c r="A158" s="176"/>
      <c r="B158" s="177"/>
      <c r="C158" s="177"/>
      <c r="D158" s="177"/>
      <c r="E158" s="178"/>
      <c r="F158" s="177"/>
      <c r="G158" s="177"/>
      <c r="H158" s="177"/>
      <c r="I158" s="177"/>
      <c r="J158" s="179">
        <f t="shared" si="2"/>
        <v>0</v>
      </c>
      <c r="K158" s="177"/>
      <c r="L158" s="180"/>
    </row>
    <row r="159" spans="1:12" x14ac:dyDescent="0.25">
      <c r="A159" s="176"/>
      <c r="B159" s="177"/>
      <c r="C159" s="177"/>
      <c r="D159" s="177"/>
      <c r="E159" s="178"/>
      <c r="F159" s="177"/>
      <c r="G159" s="177"/>
      <c r="H159" s="177"/>
      <c r="I159" s="177"/>
      <c r="J159" s="179">
        <f t="shared" si="2"/>
        <v>0</v>
      </c>
      <c r="K159" s="177"/>
      <c r="L159" s="180"/>
    </row>
    <row r="160" spans="1:12" x14ac:dyDescent="0.25">
      <c r="A160" s="176"/>
      <c r="B160" s="177"/>
      <c r="C160" s="177"/>
      <c r="D160" s="177"/>
      <c r="E160" s="178"/>
      <c r="F160" s="177"/>
      <c r="G160" s="177"/>
      <c r="H160" s="177"/>
      <c r="I160" s="177"/>
      <c r="J160" s="179">
        <f t="shared" si="2"/>
        <v>0</v>
      </c>
      <c r="K160" s="177"/>
      <c r="L160" s="180"/>
    </row>
    <row r="161" spans="1:12" x14ac:dyDescent="0.25">
      <c r="A161" s="176"/>
      <c r="B161" s="177"/>
      <c r="C161" s="177"/>
      <c r="D161" s="177"/>
      <c r="E161" s="178"/>
      <c r="F161" s="177"/>
      <c r="G161" s="177"/>
      <c r="H161" s="177"/>
      <c r="I161" s="177"/>
      <c r="J161" s="179">
        <f t="shared" si="2"/>
        <v>0</v>
      </c>
      <c r="K161" s="177"/>
      <c r="L161" s="180"/>
    </row>
    <row r="162" spans="1:12" x14ac:dyDescent="0.25">
      <c r="A162" s="176"/>
      <c r="B162" s="177"/>
      <c r="C162" s="177"/>
      <c r="D162" s="177"/>
      <c r="E162" s="178"/>
      <c r="F162" s="177"/>
      <c r="G162" s="177"/>
      <c r="H162" s="177"/>
      <c r="I162" s="177"/>
      <c r="J162" s="179">
        <f t="shared" si="2"/>
        <v>0</v>
      </c>
      <c r="K162" s="177"/>
      <c r="L162" s="180"/>
    </row>
    <row r="163" spans="1:12" x14ac:dyDescent="0.25">
      <c r="A163" s="176"/>
      <c r="B163" s="177"/>
      <c r="C163" s="177"/>
      <c r="D163" s="177"/>
      <c r="E163" s="178"/>
      <c r="F163" s="177"/>
      <c r="G163" s="177"/>
      <c r="H163" s="177"/>
      <c r="I163" s="177"/>
      <c r="J163" s="179">
        <f t="shared" si="2"/>
        <v>0</v>
      </c>
      <c r="K163" s="177"/>
      <c r="L163" s="180"/>
    </row>
    <row r="164" spans="1:12" x14ac:dyDescent="0.25">
      <c r="A164" s="176"/>
      <c r="B164" s="177"/>
      <c r="C164" s="177"/>
      <c r="D164" s="177"/>
      <c r="E164" s="178"/>
      <c r="F164" s="177"/>
      <c r="G164" s="177"/>
      <c r="H164" s="177"/>
      <c r="I164" s="177"/>
      <c r="J164" s="179">
        <f t="shared" ref="J164:J227" si="3">NETWORKDAYS(D164,I164)</f>
        <v>0</v>
      </c>
      <c r="K164" s="177"/>
      <c r="L164" s="180"/>
    </row>
    <row r="165" spans="1:12" x14ac:dyDescent="0.25">
      <c r="A165" s="176"/>
      <c r="B165" s="177"/>
      <c r="C165" s="177"/>
      <c r="D165" s="177"/>
      <c r="E165" s="178"/>
      <c r="F165" s="177"/>
      <c r="G165" s="177"/>
      <c r="H165" s="177"/>
      <c r="I165" s="177"/>
      <c r="J165" s="179">
        <f t="shared" si="3"/>
        <v>0</v>
      </c>
      <c r="K165" s="177"/>
      <c r="L165" s="180"/>
    </row>
    <row r="166" spans="1:12" x14ac:dyDescent="0.25">
      <c r="A166" s="176"/>
      <c r="B166" s="177"/>
      <c r="C166" s="177"/>
      <c r="D166" s="177"/>
      <c r="E166" s="178"/>
      <c r="F166" s="177"/>
      <c r="G166" s="177"/>
      <c r="H166" s="177"/>
      <c r="I166" s="177"/>
      <c r="J166" s="179">
        <f t="shared" si="3"/>
        <v>0</v>
      </c>
      <c r="K166" s="177"/>
      <c r="L166" s="180"/>
    </row>
    <row r="167" spans="1:12" x14ac:dyDescent="0.25">
      <c r="A167" s="176"/>
      <c r="B167" s="177"/>
      <c r="C167" s="177"/>
      <c r="D167" s="177"/>
      <c r="E167" s="178"/>
      <c r="F167" s="177"/>
      <c r="G167" s="177"/>
      <c r="H167" s="177"/>
      <c r="I167" s="177"/>
      <c r="J167" s="179">
        <f t="shared" si="3"/>
        <v>0</v>
      </c>
      <c r="K167" s="177"/>
      <c r="L167" s="180"/>
    </row>
    <row r="168" spans="1:12" x14ac:dyDescent="0.25">
      <c r="A168" s="176"/>
      <c r="B168" s="177"/>
      <c r="C168" s="177"/>
      <c r="D168" s="177"/>
      <c r="E168" s="178"/>
      <c r="F168" s="177"/>
      <c r="G168" s="177"/>
      <c r="H168" s="177"/>
      <c r="I168" s="177"/>
      <c r="J168" s="179">
        <f t="shared" si="3"/>
        <v>0</v>
      </c>
      <c r="K168" s="177"/>
      <c r="L168" s="180"/>
    </row>
    <row r="169" spans="1:12" x14ac:dyDescent="0.25">
      <c r="A169" s="176"/>
      <c r="B169" s="177"/>
      <c r="C169" s="177"/>
      <c r="D169" s="177"/>
      <c r="E169" s="178"/>
      <c r="F169" s="177"/>
      <c r="G169" s="177"/>
      <c r="H169" s="177"/>
      <c r="I169" s="177"/>
      <c r="J169" s="179">
        <f t="shared" si="3"/>
        <v>0</v>
      </c>
      <c r="K169" s="177"/>
      <c r="L169" s="180"/>
    </row>
    <row r="170" spans="1:12" x14ac:dyDescent="0.25">
      <c r="A170" s="176"/>
      <c r="B170" s="177"/>
      <c r="C170" s="177"/>
      <c r="D170" s="177"/>
      <c r="E170" s="178"/>
      <c r="F170" s="177"/>
      <c r="G170" s="177"/>
      <c r="H170" s="177"/>
      <c r="I170" s="177"/>
      <c r="J170" s="179">
        <f t="shared" si="3"/>
        <v>0</v>
      </c>
      <c r="K170" s="177"/>
      <c r="L170" s="180"/>
    </row>
    <row r="171" spans="1:12" x14ac:dyDescent="0.25">
      <c r="A171" s="176"/>
      <c r="B171" s="177"/>
      <c r="C171" s="177"/>
      <c r="D171" s="177"/>
      <c r="E171" s="178"/>
      <c r="F171" s="177"/>
      <c r="G171" s="177"/>
      <c r="H171" s="177"/>
      <c r="I171" s="177"/>
      <c r="J171" s="179">
        <f t="shared" si="3"/>
        <v>0</v>
      </c>
      <c r="K171" s="177"/>
      <c r="L171" s="180"/>
    </row>
    <row r="172" spans="1:12" x14ac:dyDescent="0.25">
      <c r="A172" s="176"/>
      <c r="B172" s="177"/>
      <c r="C172" s="177"/>
      <c r="D172" s="177"/>
      <c r="E172" s="178"/>
      <c r="F172" s="177"/>
      <c r="G172" s="177"/>
      <c r="H172" s="177"/>
      <c r="I172" s="177"/>
      <c r="J172" s="179">
        <f t="shared" si="3"/>
        <v>0</v>
      </c>
      <c r="K172" s="177"/>
      <c r="L172" s="180"/>
    </row>
    <row r="173" spans="1:12" x14ac:dyDescent="0.25">
      <c r="A173" s="176"/>
      <c r="B173" s="177"/>
      <c r="C173" s="177"/>
      <c r="D173" s="177"/>
      <c r="E173" s="178"/>
      <c r="F173" s="177"/>
      <c r="G173" s="177"/>
      <c r="H173" s="177"/>
      <c r="I173" s="177"/>
      <c r="J173" s="179">
        <f t="shared" si="3"/>
        <v>0</v>
      </c>
      <c r="K173" s="177"/>
      <c r="L173" s="180"/>
    </row>
    <row r="174" spans="1:12" x14ac:dyDescent="0.25">
      <c r="A174" s="176"/>
      <c r="B174" s="177"/>
      <c r="C174" s="177"/>
      <c r="D174" s="177"/>
      <c r="E174" s="178"/>
      <c r="F174" s="177"/>
      <c r="G174" s="177"/>
      <c r="H174" s="177"/>
      <c r="I174" s="177"/>
      <c r="J174" s="179">
        <f t="shared" si="3"/>
        <v>0</v>
      </c>
      <c r="K174" s="177"/>
      <c r="L174" s="180"/>
    </row>
    <row r="175" spans="1:12" x14ac:dyDescent="0.25">
      <c r="A175" s="176"/>
      <c r="B175" s="177"/>
      <c r="C175" s="177"/>
      <c r="D175" s="177"/>
      <c r="E175" s="178"/>
      <c r="F175" s="177"/>
      <c r="G175" s="177"/>
      <c r="H175" s="177"/>
      <c r="I175" s="177"/>
      <c r="J175" s="179">
        <f t="shared" si="3"/>
        <v>0</v>
      </c>
      <c r="K175" s="177"/>
      <c r="L175" s="180"/>
    </row>
    <row r="176" spans="1:12" x14ac:dyDescent="0.25">
      <c r="A176" s="176"/>
      <c r="B176" s="177"/>
      <c r="C176" s="177"/>
      <c r="D176" s="177"/>
      <c r="E176" s="178"/>
      <c r="F176" s="177"/>
      <c r="G176" s="177"/>
      <c r="H176" s="177"/>
      <c r="I176" s="177"/>
      <c r="J176" s="179">
        <f t="shared" si="3"/>
        <v>0</v>
      </c>
      <c r="K176" s="177"/>
      <c r="L176" s="180"/>
    </row>
    <row r="177" spans="1:12" x14ac:dyDescent="0.25">
      <c r="A177" s="176"/>
      <c r="B177" s="177"/>
      <c r="C177" s="177"/>
      <c r="D177" s="177"/>
      <c r="E177" s="178"/>
      <c r="F177" s="177"/>
      <c r="G177" s="177"/>
      <c r="H177" s="177"/>
      <c r="I177" s="177"/>
      <c r="J177" s="179">
        <f t="shared" si="3"/>
        <v>0</v>
      </c>
      <c r="K177" s="177"/>
      <c r="L177" s="180"/>
    </row>
    <row r="178" spans="1:12" x14ac:dyDescent="0.25">
      <c r="A178" s="176"/>
      <c r="B178" s="177"/>
      <c r="C178" s="177"/>
      <c r="D178" s="177"/>
      <c r="E178" s="178"/>
      <c r="F178" s="177"/>
      <c r="G178" s="177"/>
      <c r="H178" s="177"/>
      <c r="I178" s="177"/>
      <c r="J178" s="179">
        <f t="shared" si="3"/>
        <v>0</v>
      </c>
      <c r="K178" s="177"/>
      <c r="L178" s="180"/>
    </row>
    <row r="179" spans="1:12" x14ac:dyDescent="0.25">
      <c r="A179" s="176"/>
      <c r="B179" s="177"/>
      <c r="C179" s="177"/>
      <c r="D179" s="177"/>
      <c r="E179" s="178"/>
      <c r="F179" s="177"/>
      <c r="G179" s="177"/>
      <c r="H179" s="177"/>
      <c r="I179" s="177"/>
      <c r="J179" s="179">
        <f t="shared" si="3"/>
        <v>0</v>
      </c>
      <c r="K179" s="177"/>
      <c r="L179" s="180"/>
    </row>
    <row r="180" spans="1:12" x14ac:dyDescent="0.25">
      <c r="A180" s="176"/>
      <c r="B180" s="177"/>
      <c r="C180" s="177"/>
      <c r="D180" s="177"/>
      <c r="E180" s="178"/>
      <c r="F180" s="177"/>
      <c r="G180" s="177"/>
      <c r="H180" s="177"/>
      <c r="I180" s="177"/>
      <c r="J180" s="179">
        <f t="shared" si="3"/>
        <v>0</v>
      </c>
      <c r="K180" s="177"/>
      <c r="L180" s="180"/>
    </row>
    <row r="181" spans="1:12" x14ac:dyDescent="0.25">
      <c r="A181" s="176"/>
      <c r="B181" s="177"/>
      <c r="C181" s="177"/>
      <c r="D181" s="177"/>
      <c r="E181" s="178"/>
      <c r="F181" s="177"/>
      <c r="G181" s="177"/>
      <c r="H181" s="177"/>
      <c r="I181" s="177"/>
      <c r="J181" s="179">
        <f t="shared" si="3"/>
        <v>0</v>
      </c>
      <c r="K181" s="177"/>
      <c r="L181" s="180"/>
    </row>
    <row r="182" spans="1:12" x14ac:dyDescent="0.25">
      <c r="A182" s="176"/>
      <c r="B182" s="177"/>
      <c r="C182" s="177"/>
      <c r="D182" s="177"/>
      <c r="E182" s="178"/>
      <c r="F182" s="177"/>
      <c r="G182" s="177"/>
      <c r="H182" s="177"/>
      <c r="I182" s="177"/>
      <c r="J182" s="179">
        <f t="shared" si="3"/>
        <v>0</v>
      </c>
      <c r="K182" s="177"/>
      <c r="L182" s="180"/>
    </row>
    <row r="183" spans="1:12" x14ac:dyDescent="0.25">
      <c r="A183" s="176"/>
      <c r="B183" s="177"/>
      <c r="C183" s="177"/>
      <c r="D183" s="177"/>
      <c r="E183" s="178"/>
      <c r="F183" s="177"/>
      <c r="G183" s="177"/>
      <c r="H183" s="177"/>
      <c r="I183" s="177"/>
      <c r="J183" s="179">
        <f t="shared" si="3"/>
        <v>0</v>
      </c>
      <c r="K183" s="177"/>
      <c r="L183" s="180"/>
    </row>
    <row r="184" spans="1:12" x14ac:dyDescent="0.25">
      <c r="A184" s="176"/>
      <c r="B184" s="177"/>
      <c r="C184" s="177"/>
      <c r="D184" s="177"/>
      <c r="E184" s="178"/>
      <c r="F184" s="177"/>
      <c r="G184" s="177"/>
      <c r="H184" s="177"/>
      <c r="I184" s="177"/>
      <c r="J184" s="179">
        <f t="shared" si="3"/>
        <v>0</v>
      </c>
      <c r="K184" s="177"/>
      <c r="L184" s="180"/>
    </row>
    <row r="185" spans="1:12" x14ac:dyDescent="0.25">
      <c r="A185" s="176"/>
      <c r="B185" s="177"/>
      <c r="C185" s="177"/>
      <c r="D185" s="177"/>
      <c r="E185" s="178"/>
      <c r="F185" s="177"/>
      <c r="G185" s="177"/>
      <c r="H185" s="177"/>
      <c r="I185" s="177"/>
      <c r="J185" s="179">
        <f t="shared" si="3"/>
        <v>0</v>
      </c>
      <c r="K185" s="177"/>
      <c r="L185" s="180"/>
    </row>
    <row r="186" spans="1:12" x14ac:dyDescent="0.25">
      <c r="A186" s="176"/>
      <c r="B186" s="177"/>
      <c r="C186" s="177"/>
      <c r="D186" s="177"/>
      <c r="E186" s="178"/>
      <c r="F186" s="177"/>
      <c r="G186" s="177"/>
      <c r="H186" s="177"/>
      <c r="I186" s="177"/>
      <c r="J186" s="179">
        <f t="shared" si="3"/>
        <v>0</v>
      </c>
      <c r="K186" s="177"/>
      <c r="L186" s="180"/>
    </row>
    <row r="187" spans="1:12" x14ac:dyDescent="0.25">
      <c r="A187" s="176"/>
      <c r="B187" s="177"/>
      <c r="C187" s="177"/>
      <c r="D187" s="177"/>
      <c r="E187" s="178"/>
      <c r="F187" s="177"/>
      <c r="G187" s="177"/>
      <c r="H187" s="177"/>
      <c r="I187" s="177"/>
      <c r="J187" s="179">
        <f t="shared" si="3"/>
        <v>0</v>
      </c>
      <c r="K187" s="177"/>
      <c r="L187" s="180"/>
    </row>
    <row r="188" spans="1:12" x14ac:dyDescent="0.25">
      <c r="A188" s="176"/>
      <c r="B188" s="177"/>
      <c r="C188" s="177"/>
      <c r="D188" s="177"/>
      <c r="E188" s="178"/>
      <c r="F188" s="177"/>
      <c r="G188" s="177"/>
      <c r="H188" s="177"/>
      <c r="I188" s="177"/>
      <c r="J188" s="179">
        <f t="shared" si="3"/>
        <v>0</v>
      </c>
      <c r="K188" s="177"/>
      <c r="L188" s="180"/>
    </row>
    <row r="189" spans="1:12" x14ac:dyDescent="0.25">
      <c r="A189" s="176"/>
      <c r="B189" s="177"/>
      <c r="C189" s="177"/>
      <c r="D189" s="177"/>
      <c r="E189" s="178"/>
      <c r="F189" s="177"/>
      <c r="G189" s="177"/>
      <c r="H189" s="177"/>
      <c r="I189" s="177"/>
      <c r="J189" s="179">
        <f t="shared" si="3"/>
        <v>0</v>
      </c>
      <c r="K189" s="177"/>
      <c r="L189" s="180"/>
    </row>
    <row r="190" spans="1:12" x14ac:dyDescent="0.25">
      <c r="A190" s="176"/>
      <c r="B190" s="177"/>
      <c r="C190" s="177"/>
      <c r="D190" s="177"/>
      <c r="E190" s="178"/>
      <c r="F190" s="177"/>
      <c r="G190" s="177"/>
      <c r="H190" s="177"/>
      <c r="I190" s="177"/>
      <c r="J190" s="179">
        <f t="shared" si="3"/>
        <v>0</v>
      </c>
      <c r="K190" s="177"/>
      <c r="L190" s="180"/>
    </row>
    <row r="191" spans="1:12" x14ac:dyDescent="0.25">
      <c r="A191" s="176"/>
      <c r="B191" s="177"/>
      <c r="C191" s="177"/>
      <c r="D191" s="177"/>
      <c r="E191" s="178"/>
      <c r="F191" s="177"/>
      <c r="G191" s="177"/>
      <c r="H191" s="177"/>
      <c r="I191" s="177"/>
      <c r="J191" s="179">
        <f t="shared" si="3"/>
        <v>0</v>
      </c>
      <c r="K191" s="177"/>
      <c r="L191" s="180"/>
    </row>
    <row r="192" spans="1:12" x14ac:dyDescent="0.25">
      <c r="A192" s="176"/>
      <c r="B192" s="177"/>
      <c r="C192" s="177"/>
      <c r="D192" s="177"/>
      <c r="E192" s="178"/>
      <c r="F192" s="177"/>
      <c r="G192" s="177"/>
      <c r="H192" s="177"/>
      <c r="I192" s="177"/>
      <c r="J192" s="179">
        <f t="shared" si="3"/>
        <v>0</v>
      </c>
      <c r="K192" s="177"/>
      <c r="L192" s="180"/>
    </row>
    <row r="193" spans="1:12" x14ac:dyDescent="0.25">
      <c r="A193" s="176"/>
      <c r="B193" s="177"/>
      <c r="C193" s="177"/>
      <c r="D193" s="177"/>
      <c r="E193" s="178"/>
      <c r="F193" s="177"/>
      <c r="G193" s="177"/>
      <c r="H193" s="177"/>
      <c r="I193" s="177"/>
      <c r="J193" s="179">
        <f t="shared" si="3"/>
        <v>0</v>
      </c>
      <c r="K193" s="177"/>
      <c r="L193" s="180"/>
    </row>
    <row r="194" spans="1:12" x14ac:dyDescent="0.25">
      <c r="A194" s="176"/>
      <c r="B194" s="177"/>
      <c r="C194" s="177"/>
      <c r="D194" s="177"/>
      <c r="E194" s="178"/>
      <c r="F194" s="177"/>
      <c r="G194" s="177"/>
      <c r="H194" s="177"/>
      <c r="I194" s="177"/>
      <c r="J194" s="179">
        <f t="shared" si="3"/>
        <v>0</v>
      </c>
      <c r="K194" s="177"/>
      <c r="L194" s="180"/>
    </row>
    <row r="195" spans="1:12" x14ac:dyDescent="0.25">
      <c r="A195" s="176"/>
      <c r="B195" s="177"/>
      <c r="C195" s="177"/>
      <c r="D195" s="177"/>
      <c r="E195" s="178"/>
      <c r="F195" s="177"/>
      <c r="G195" s="177"/>
      <c r="H195" s="177"/>
      <c r="I195" s="177"/>
      <c r="J195" s="179">
        <f t="shared" si="3"/>
        <v>0</v>
      </c>
      <c r="K195" s="177"/>
      <c r="L195" s="180"/>
    </row>
    <row r="196" spans="1:12" x14ac:dyDescent="0.25">
      <c r="A196" s="176"/>
      <c r="B196" s="177"/>
      <c r="C196" s="177"/>
      <c r="D196" s="177"/>
      <c r="E196" s="178"/>
      <c r="F196" s="177"/>
      <c r="G196" s="177"/>
      <c r="H196" s="177"/>
      <c r="I196" s="177"/>
      <c r="J196" s="179">
        <f t="shared" si="3"/>
        <v>0</v>
      </c>
      <c r="K196" s="177"/>
      <c r="L196" s="180"/>
    </row>
    <row r="197" spans="1:12" x14ac:dyDescent="0.25">
      <c r="A197" s="176"/>
      <c r="B197" s="177"/>
      <c r="C197" s="177"/>
      <c r="D197" s="177"/>
      <c r="E197" s="178"/>
      <c r="F197" s="177"/>
      <c r="G197" s="177"/>
      <c r="H197" s="177"/>
      <c r="I197" s="177"/>
      <c r="J197" s="179">
        <f t="shared" si="3"/>
        <v>0</v>
      </c>
      <c r="K197" s="177"/>
      <c r="L197" s="180"/>
    </row>
    <row r="198" spans="1:12" x14ac:dyDescent="0.25">
      <c r="A198" s="176"/>
      <c r="B198" s="177"/>
      <c r="C198" s="177"/>
      <c r="D198" s="177"/>
      <c r="E198" s="178"/>
      <c r="F198" s="177"/>
      <c r="G198" s="177"/>
      <c r="H198" s="177"/>
      <c r="I198" s="177"/>
      <c r="J198" s="179">
        <f t="shared" si="3"/>
        <v>0</v>
      </c>
      <c r="K198" s="177"/>
      <c r="L198" s="180"/>
    </row>
    <row r="199" spans="1:12" x14ac:dyDescent="0.25">
      <c r="A199" s="176"/>
      <c r="B199" s="177"/>
      <c r="C199" s="177"/>
      <c r="D199" s="177"/>
      <c r="E199" s="178"/>
      <c r="F199" s="177"/>
      <c r="G199" s="177"/>
      <c r="H199" s="177"/>
      <c r="I199" s="177"/>
      <c r="J199" s="179">
        <f t="shared" si="3"/>
        <v>0</v>
      </c>
      <c r="K199" s="177"/>
      <c r="L199" s="180"/>
    </row>
    <row r="200" spans="1:12" x14ac:dyDescent="0.25">
      <c r="A200" s="176"/>
      <c r="B200" s="177"/>
      <c r="C200" s="177"/>
      <c r="D200" s="177"/>
      <c r="E200" s="178"/>
      <c r="F200" s="177"/>
      <c r="G200" s="177"/>
      <c r="H200" s="177"/>
      <c r="I200" s="177"/>
      <c r="J200" s="179">
        <f t="shared" si="3"/>
        <v>0</v>
      </c>
      <c r="K200" s="177"/>
      <c r="L200" s="180"/>
    </row>
    <row r="201" spans="1:12" x14ac:dyDescent="0.25">
      <c r="A201" s="176"/>
      <c r="B201" s="177"/>
      <c r="C201" s="177"/>
      <c r="D201" s="177"/>
      <c r="E201" s="178"/>
      <c r="F201" s="177"/>
      <c r="G201" s="177"/>
      <c r="H201" s="177"/>
      <c r="I201" s="177"/>
      <c r="J201" s="179">
        <f t="shared" si="3"/>
        <v>0</v>
      </c>
      <c r="K201" s="177"/>
      <c r="L201" s="180"/>
    </row>
    <row r="202" spans="1:12" x14ac:dyDescent="0.25">
      <c r="A202" s="176"/>
      <c r="B202" s="177"/>
      <c r="C202" s="177"/>
      <c r="D202" s="177"/>
      <c r="E202" s="178"/>
      <c r="F202" s="177"/>
      <c r="G202" s="177"/>
      <c r="H202" s="177"/>
      <c r="I202" s="177"/>
      <c r="J202" s="179">
        <f t="shared" si="3"/>
        <v>0</v>
      </c>
      <c r="K202" s="177"/>
      <c r="L202" s="180"/>
    </row>
    <row r="203" spans="1:12" x14ac:dyDescent="0.25">
      <c r="A203" s="176"/>
      <c r="B203" s="177"/>
      <c r="C203" s="177"/>
      <c r="D203" s="177"/>
      <c r="E203" s="178"/>
      <c r="F203" s="177"/>
      <c r="G203" s="177"/>
      <c r="H203" s="177"/>
      <c r="I203" s="177"/>
      <c r="J203" s="179">
        <f t="shared" si="3"/>
        <v>0</v>
      </c>
      <c r="K203" s="177"/>
      <c r="L203" s="180"/>
    </row>
    <row r="204" spans="1:12" x14ac:dyDescent="0.25">
      <c r="A204" s="176"/>
      <c r="B204" s="177"/>
      <c r="C204" s="177"/>
      <c r="D204" s="177"/>
      <c r="E204" s="178"/>
      <c r="F204" s="177"/>
      <c r="G204" s="177"/>
      <c r="H204" s="177"/>
      <c r="I204" s="177"/>
      <c r="J204" s="179">
        <f t="shared" si="3"/>
        <v>0</v>
      </c>
      <c r="K204" s="177"/>
      <c r="L204" s="180"/>
    </row>
    <row r="205" spans="1:12" x14ac:dyDescent="0.25">
      <c r="A205" s="176"/>
      <c r="B205" s="177"/>
      <c r="C205" s="177"/>
      <c r="D205" s="177"/>
      <c r="E205" s="178"/>
      <c r="F205" s="177"/>
      <c r="G205" s="177"/>
      <c r="H205" s="177"/>
      <c r="I205" s="177"/>
      <c r="J205" s="179">
        <f t="shared" si="3"/>
        <v>0</v>
      </c>
      <c r="K205" s="177"/>
      <c r="L205" s="180"/>
    </row>
    <row r="206" spans="1:12" x14ac:dyDescent="0.25">
      <c r="A206" s="176"/>
      <c r="B206" s="177"/>
      <c r="C206" s="177"/>
      <c r="D206" s="177"/>
      <c r="E206" s="178"/>
      <c r="F206" s="177"/>
      <c r="G206" s="177"/>
      <c r="H206" s="177"/>
      <c r="I206" s="177"/>
      <c r="J206" s="179">
        <f t="shared" si="3"/>
        <v>0</v>
      </c>
      <c r="K206" s="177"/>
      <c r="L206" s="180"/>
    </row>
    <row r="207" spans="1:12" x14ac:dyDescent="0.25">
      <c r="A207" s="176"/>
      <c r="B207" s="177"/>
      <c r="C207" s="177"/>
      <c r="D207" s="177"/>
      <c r="E207" s="178"/>
      <c r="F207" s="177"/>
      <c r="G207" s="177"/>
      <c r="H207" s="177"/>
      <c r="I207" s="177"/>
      <c r="J207" s="179">
        <f t="shared" si="3"/>
        <v>0</v>
      </c>
      <c r="K207" s="177"/>
      <c r="L207" s="180"/>
    </row>
    <row r="208" spans="1:12" x14ac:dyDescent="0.25">
      <c r="A208" s="176"/>
      <c r="B208" s="177"/>
      <c r="C208" s="177"/>
      <c r="D208" s="177"/>
      <c r="E208" s="178"/>
      <c r="F208" s="177"/>
      <c r="G208" s="177"/>
      <c r="H208" s="177"/>
      <c r="I208" s="177"/>
      <c r="J208" s="179">
        <f t="shared" si="3"/>
        <v>0</v>
      </c>
      <c r="K208" s="177"/>
      <c r="L208" s="180"/>
    </row>
    <row r="209" spans="1:12" x14ac:dyDescent="0.25">
      <c r="A209" s="176"/>
      <c r="B209" s="177"/>
      <c r="C209" s="177"/>
      <c r="D209" s="177"/>
      <c r="E209" s="178"/>
      <c r="F209" s="177"/>
      <c r="G209" s="177"/>
      <c r="H209" s="177"/>
      <c r="I209" s="177"/>
      <c r="J209" s="179">
        <f t="shared" si="3"/>
        <v>0</v>
      </c>
      <c r="K209" s="177"/>
      <c r="L209" s="180"/>
    </row>
    <row r="210" spans="1:12" x14ac:dyDescent="0.25">
      <c r="A210" s="176"/>
      <c r="B210" s="177"/>
      <c r="C210" s="177"/>
      <c r="D210" s="177"/>
      <c r="E210" s="178"/>
      <c r="F210" s="177"/>
      <c r="G210" s="177"/>
      <c r="H210" s="177"/>
      <c r="I210" s="177"/>
      <c r="J210" s="179">
        <f t="shared" si="3"/>
        <v>0</v>
      </c>
      <c r="K210" s="177"/>
      <c r="L210" s="180"/>
    </row>
    <row r="211" spans="1:12" x14ac:dyDescent="0.25">
      <c r="A211" s="176"/>
      <c r="B211" s="177"/>
      <c r="C211" s="177"/>
      <c r="D211" s="177"/>
      <c r="E211" s="178"/>
      <c r="F211" s="177"/>
      <c r="G211" s="177"/>
      <c r="H211" s="177"/>
      <c r="I211" s="177"/>
      <c r="J211" s="179">
        <f t="shared" si="3"/>
        <v>0</v>
      </c>
      <c r="K211" s="177"/>
      <c r="L211" s="180"/>
    </row>
    <row r="212" spans="1:12" x14ac:dyDescent="0.25">
      <c r="A212" s="176"/>
      <c r="B212" s="177"/>
      <c r="C212" s="177"/>
      <c r="D212" s="177"/>
      <c r="E212" s="178"/>
      <c r="F212" s="177"/>
      <c r="G212" s="177"/>
      <c r="H212" s="177"/>
      <c r="I212" s="177"/>
      <c r="J212" s="179">
        <f t="shared" si="3"/>
        <v>0</v>
      </c>
      <c r="K212" s="177"/>
      <c r="L212" s="180"/>
    </row>
    <row r="213" spans="1:12" x14ac:dyDescent="0.25">
      <c r="A213" s="176"/>
      <c r="B213" s="177"/>
      <c r="C213" s="177"/>
      <c r="D213" s="177"/>
      <c r="E213" s="178"/>
      <c r="F213" s="177"/>
      <c r="G213" s="177"/>
      <c r="H213" s="177"/>
      <c r="I213" s="177"/>
      <c r="J213" s="179">
        <f t="shared" si="3"/>
        <v>0</v>
      </c>
      <c r="K213" s="177"/>
      <c r="L213" s="180"/>
    </row>
    <row r="214" spans="1:12" x14ac:dyDescent="0.25">
      <c r="A214" s="176"/>
      <c r="B214" s="177"/>
      <c r="C214" s="177"/>
      <c r="D214" s="177"/>
      <c r="E214" s="178"/>
      <c r="F214" s="177"/>
      <c r="G214" s="177"/>
      <c r="H214" s="177"/>
      <c r="I214" s="177"/>
      <c r="J214" s="179">
        <f t="shared" si="3"/>
        <v>0</v>
      </c>
      <c r="K214" s="177"/>
      <c r="L214" s="180"/>
    </row>
    <row r="215" spans="1:12" x14ac:dyDescent="0.25">
      <c r="A215" s="176"/>
      <c r="B215" s="177"/>
      <c r="C215" s="177"/>
      <c r="D215" s="177"/>
      <c r="E215" s="178"/>
      <c r="F215" s="177"/>
      <c r="G215" s="177"/>
      <c r="H215" s="177"/>
      <c r="I215" s="177"/>
      <c r="J215" s="179">
        <f t="shared" si="3"/>
        <v>0</v>
      </c>
      <c r="K215" s="177"/>
      <c r="L215" s="180"/>
    </row>
    <row r="216" spans="1:12" x14ac:dyDescent="0.25">
      <c r="A216" s="176"/>
      <c r="B216" s="177"/>
      <c r="C216" s="177"/>
      <c r="D216" s="177"/>
      <c r="E216" s="178"/>
      <c r="F216" s="177"/>
      <c r="G216" s="177"/>
      <c r="H216" s="177"/>
      <c r="I216" s="177"/>
      <c r="J216" s="179">
        <f t="shared" si="3"/>
        <v>0</v>
      </c>
      <c r="K216" s="177"/>
      <c r="L216" s="180"/>
    </row>
    <row r="217" spans="1:12" x14ac:dyDescent="0.25">
      <c r="A217" s="176"/>
      <c r="B217" s="177"/>
      <c r="C217" s="177"/>
      <c r="D217" s="177"/>
      <c r="E217" s="178"/>
      <c r="F217" s="177"/>
      <c r="G217" s="177"/>
      <c r="H217" s="177"/>
      <c r="I217" s="177"/>
      <c r="J217" s="179">
        <f t="shared" si="3"/>
        <v>0</v>
      </c>
      <c r="K217" s="177"/>
      <c r="L217" s="180"/>
    </row>
    <row r="218" spans="1:12" x14ac:dyDescent="0.25">
      <c r="A218" s="176"/>
      <c r="B218" s="177"/>
      <c r="C218" s="177"/>
      <c r="D218" s="177"/>
      <c r="E218" s="178"/>
      <c r="F218" s="177"/>
      <c r="G218" s="177"/>
      <c r="H218" s="177"/>
      <c r="I218" s="177"/>
      <c r="J218" s="179">
        <f t="shared" si="3"/>
        <v>0</v>
      </c>
      <c r="K218" s="177"/>
      <c r="L218" s="180"/>
    </row>
    <row r="219" spans="1:12" x14ac:dyDescent="0.25">
      <c r="A219" s="176"/>
      <c r="B219" s="177"/>
      <c r="C219" s="177"/>
      <c r="D219" s="177"/>
      <c r="E219" s="178"/>
      <c r="F219" s="177"/>
      <c r="G219" s="177"/>
      <c r="H219" s="177"/>
      <c r="I219" s="177"/>
      <c r="J219" s="179">
        <f t="shared" si="3"/>
        <v>0</v>
      </c>
      <c r="K219" s="177"/>
      <c r="L219" s="180"/>
    </row>
    <row r="220" spans="1:12" x14ac:dyDescent="0.25">
      <c r="A220" s="176"/>
      <c r="B220" s="177"/>
      <c r="C220" s="177"/>
      <c r="D220" s="177"/>
      <c r="E220" s="178"/>
      <c r="F220" s="177"/>
      <c r="G220" s="177"/>
      <c r="H220" s="177"/>
      <c r="I220" s="177"/>
      <c r="J220" s="179">
        <f t="shared" si="3"/>
        <v>0</v>
      </c>
      <c r="K220" s="177"/>
      <c r="L220" s="180"/>
    </row>
    <row r="221" spans="1:12" x14ac:dyDescent="0.25">
      <c r="A221" s="176"/>
      <c r="B221" s="177"/>
      <c r="C221" s="177"/>
      <c r="D221" s="177"/>
      <c r="E221" s="178"/>
      <c r="F221" s="177"/>
      <c r="G221" s="177"/>
      <c r="H221" s="177"/>
      <c r="I221" s="177"/>
      <c r="J221" s="179">
        <f t="shared" si="3"/>
        <v>0</v>
      </c>
      <c r="K221" s="177"/>
      <c r="L221" s="180"/>
    </row>
    <row r="222" spans="1:12" x14ac:dyDescent="0.25">
      <c r="A222" s="176"/>
      <c r="B222" s="177"/>
      <c r="C222" s="177"/>
      <c r="D222" s="177"/>
      <c r="E222" s="178"/>
      <c r="F222" s="177"/>
      <c r="G222" s="177"/>
      <c r="H222" s="177"/>
      <c r="I222" s="177"/>
      <c r="J222" s="179">
        <f t="shared" si="3"/>
        <v>0</v>
      </c>
      <c r="K222" s="177"/>
      <c r="L222" s="180"/>
    </row>
    <row r="223" spans="1:12" x14ac:dyDescent="0.25">
      <c r="A223" s="176"/>
      <c r="B223" s="177"/>
      <c r="C223" s="177"/>
      <c r="D223" s="177"/>
      <c r="E223" s="178"/>
      <c r="F223" s="177"/>
      <c r="G223" s="177"/>
      <c r="H223" s="177"/>
      <c r="I223" s="177"/>
      <c r="J223" s="179">
        <f t="shared" si="3"/>
        <v>0</v>
      </c>
      <c r="K223" s="177"/>
      <c r="L223" s="180"/>
    </row>
    <row r="224" spans="1:12" x14ac:dyDescent="0.25">
      <c r="A224" s="176"/>
      <c r="B224" s="177"/>
      <c r="C224" s="177"/>
      <c r="D224" s="177"/>
      <c r="E224" s="178"/>
      <c r="F224" s="177"/>
      <c r="G224" s="177"/>
      <c r="H224" s="177"/>
      <c r="I224" s="177"/>
      <c r="J224" s="179">
        <f t="shared" si="3"/>
        <v>0</v>
      </c>
      <c r="K224" s="177"/>
      <c r="L224" s="180"/>
    </row>
    <row r="225" spans="1:12" x14ac:dyDescent="0.25">
      <c r="A225" s="176"/>
      <c r="B225" s="177"/>
      <c r="C225" s="177"/>
      <c r="D225" s="177"/>
      <c r="E225" s="178"/>
      <c r="F225" s="177"/>
      <c r="G225" s="177"/>
      <c r="H225" s="177"/>
      <c r="I225" s="177"/>
      <c r="J225" s="179">
        <f t="shared" si="3"/>
        <v>0</v>
      </c>
      <c r="K225" s="177"/>
      <c r="L225" s="180"/>
    </row>
    <row r="226" spans="1:12" x14ac:dyDescent="0.25">
      <c r="A226" s="176"/>
      <c r="B226" s="177"/>
      <c r="C226" s="177"/>
      <c r="D226" s="177"/>
      <c r="E226" s="178"/>
      <c r="F226" s="177"/>
      <c r="G226" s="177"/>
      <c r="H226" s="177"/>
      <c r="I226" s="177"/>
      <c r="J226" s="179">
        <f t="shared" si="3"/>
        <v>0</v>
      </c>
      <c r="K226" s="177"/>
      <c r="L226" s="180"/>
    </row>
    <row r="227" spans="1:12" x14ac:dyDescent="0.25">
      <c r="A227" s="176"/>
      <c r="B227" s="177"/>
      <c r="C227" s="177"/>
      <c r="D227" s="177"/>
      <c r="E227" s="178"/>
      <c r="F227" s="177"/>
      <c r="G227" s="177"/>
      <c r="H227" s="177"/>
      <c r="I227" s="177"/>
      <c r="J227" s="179">
        <f t="shared" si="3"/>
        <v>0</v>
      </c>
      <c r="K227" s="177"/>
      <c r="L227" s="180"/>
    </row>
    <row r="228" spans="1:12" x14ac:dyDescent="0.25">
      <c r="A228" s="176"/>
      <c r="B228" s="177"/>
      <c r="C228" s="177"/>
      <c r="D228" s="177"/>
      <c r="E228" s="178"/>
      <c r="F228" s="177"/>
      <c r="G228" s="177"/>
      <c r="H228" s="177"/>
      <c r="I228" s="177"/>
      <c r="J228" s="179">
        <f t="shared" ref="J228:J291" si="4">NETWORKDAYS(D228,I228)</f>
        <v>0</v>
      </c>
      <c r="K228" s="177"/>
      <c r="L228" s="180"/>
    </row>
    <row r="229" spans="1:12" x14ac:dyDescent="0.25">
      <c r="A229" s="176"/>
      <c r="B229" s="177"/>
      <c r="C229" s="177"/>
      <c r="D229" s="177"/>
      <c r="E229" s="178"/>
      <c r="F229" s="177"/>
      <c r="G229" s="177"/>
      <c r="H229" s="177"/>
      <c r="I229" s="177"/>
      <c r="J229" s="179">
        <f t="shared" si="4"/>
        <v>0</v>
      </c>
      <c r="K229" s="177"/>
      <c r="L229" s="180"/>
    </row>
    <row r="230" spans="1:12" x14ac:dyDescent="0.25">
      <c r="A230" s="176"/>
      <c r="B230" s="177"/>
      <c r="C230" s="177"/>
      <c r="D230" s="177"/>
      <c r="E230" s="178"/>
      <c r="F230" s="177"/>
      <c r="G230" s="177"/>
      <c r="H230" s="177"/>
      <c r="I230" s="177"/>
      <c r="J230" s="179">
        <f t="shared" si="4"/>
        <v>0</v>
      </c>
      <c r="K230" s="177"/>
      <c r="L230" s="180"/>
    </row>
    <row r="231" spans="1:12" x14ac:dyDescent="0.25">
      <c r="A231" s="176"/>
      <c r="B231" s="177"/>
      <c r="C231" s="177"/>
      <c r="D231" s="177"/>
      <c r="E231" s="178"/>
      <c r="F231" s="177"/>
      <c r="G231" s="177"/>
      <c r="H231" s="177"/>
      <c r="I231" s="177"/>
      <c r="J231" s="179">
        <f t="shared" si="4"/>
        <v>0</v>
      </c>
      <c r="K231" s="177"/>
      <c r="L231" s="180"/>
    </row>
    <row r="232" spans="1:12" x14ac:dyDescent="0.25">
      <c r="A232" s="176"/>
      <c r="B232" s="177"/>
      <c r="C232" s="177"/>
      <c r="D232" s="177"/>
      <c r="E232" s="178"/>
      <c r="F232" s="177"/>
      <c r="G232" s="177"/>
      <c r="H232" s="177"/>
      <c r="I232" s="177"/>
      <c r="J232" s="179">
        <f t="shared" si="4"/>
        <v>0</v>
      </c>
      <c r="K232" s="177"/>
      <c r="L232" s="180"/>
    </row>
    <row r="233" spans="1:12" x14ac:dyDescent="0.25">
      <c r="A233" s="176"/>
      <c r="B233" s="177"/>
      <c r="C233" s="177"/>
      <c r="D233" s="177"/>
      <c r="E233" s="178"/>
      <c r="F233" s="177"/>
      <c r="G233" s="177"/>
      <c r="H233" s="177"/>
      <c r="I233" s="177"/>
      <c r="J233" s="179">
        <f t="shared" si="4"/>
        <v>0</v>
      </c>
      <c r="K233" s="177"/>
      <c r="L233" s="180"/>
    </row>
    <row r="234" spans="1:12" x14ac:dyDescent="0.25">
      <c r="A234" s="176"/>
      <c r="B234" s="177"/>
      <c r="C234" s="177"/>
      <c r="D234" s="177"/>
      <c r="E234" s="178"/>
      <c r="F234" s="177"/>
      <c r="G234" s="177"/>
      <c r="H234" s="177"/>
      <c r="I234" s="177"/>
      <c r="J234" s="179">
        <f t="shared" si="4"/>
        <v>0</v>
      </c>
      <c r="K234" s="177"/>
      <c r="L234" s="180"/>
    </row>
    <row r="235" spans="1:12" x14ac:dyDescent="0.25">
      <c r="A235" s="176"/>
      <c r="B235" s="177"/>
      <c r="C235" s="177"/>
      <c r="D235" s="177"/>
      <c r="E235" s="178"/>
      <c r="F235" s="177"/>
      <c r="G235" s="177"/>
      <c r="H235" s="177"/>
      <c r="I235" s="177"/>
      <c r="J235" s="179">
        <f t="shared" si="4"/>
        <v>0</v>
      </c>
      <c r="K235" s="177"/>
      <c r="L235" s="180"/>
    </row>
    <row r="236" spans="1:12" x14ac:dyDescent="0.25">
      <c r="A236" s="176"/>
      <c r="B236" s="177"/>
      <c r="C236" s="177"/>
      <c r="D236" s="177"/>
      <c r="E236" s="178"/>
      <c r="F236" s="177"/>
      <c r="G236" s="177"/>
      <c r="H236" s="177"/>
      <c r="I236" s="177"/>
      <c r="J236" s="179">
        <f t="shared" si="4"/>
        <v>0</v>
      </c>
      <c r="K236" s="177"/>
      <c r="L236" s="180"/>
    </row>
    <row r="237" spans="1:12" x14ac:dyDescent="0.25">
      <c r="A237" s="176"/>
      <c r="B237" s="177"/>
      <c r="C237" s="177"/>
      <c r="D237" s="177"/>
      <c r="E237" s="178"/>
      <c r="F237" s="177"/>
      <c r="G237" s="177"/>
      <c r="H237" s="177"/>
      <c r="I237" s="177"/>
      <c r="J237" s="179">
        <f t="shared" si="4"/>
        <v>0</v>
      </c>
      <c r="K237" s="177"/>
      <c r="L237" s="180"/>
    </row>
    <row r="238" spans="1:12" x14ac:dyDescent="0.25">
      <c r="A238" s="176"/>
      <c r="B238" s="177"/>
      <c r="C238" s="177"/>
      <c r="D238" s="177"/>
      <c r="E238" s="178"/>
      <c r="F238" s="177"/>
      <c r="G238" s="177"/>
      <c r="H238" s="177"/>
      <c r="I238" s="177"/>
      <c r="J238" s="179">
        <f t="shared" si="4"/>
        <v>0</v>
      </c>
      <c r="K238" s="177"/>
      <c r="L238" s="180"/>
    </row>
    <row r="239" spans="1:12" x14ac:dyDescent="0.25">
      <c r="A239" s="176"/>
      <c r="B239" s="177"/>
      <c r="C239" s="177"/>
      <c r="D239" s="177"/>
      <c r="E239" s="178"/>
      <c r="F239" s="177"/>
      <c r="G239" s="177"/>
      <c r="H239" s="177"/>
      <c r="I239" s="177"/>
      <c r="J239" s="179">
        <f t="shared" si="4"/>
        <v>0</v>
      </c>
      <c r="K239" s="177"/>
      <c r="L239" s="180"/>
    </row>
    <row r="240" spans="1:12" x14ac:dyDescent="0.25">
      <c r="A240" s="176"/>
      <c r="B240" s="177"/>
      <c r="C240" s="177"/>
      <c r="D240" s="177"/>
      <c r="E240" s="178"/>
      <c r="F240" s="177"/>
      <c r="G240" s="177"/>
      <c r="H240" s="177"/>
      <c r="I240" s="177"/>
      <c r="J240" s="179">
        <f t="shared" si="4"/>
        <v>0</v>
      </c>
      <c r="K240" s="177"/>
      <c r="L240" s="180"/>
    </row>
    <row r="241" spans="1:12" x14ac:dyDescent="0.25">
      <c r="A241" s="176"/>
      <c r="B241" s="177"/>
      <c r="C241" s="177"/>
      <c r="D241" s="177"/>
      <c r="E241" s="178"/>
      <c r="F241" s="177"/>
      <c r="G241" s="177"/>
      <c r="H241" s="177"/>
      <c r="I241" s="177"/>
      <c r="J241" s="179">
        <f t="shared" si="4"/>
        <v>0</v>
      </c>
      <c r="K241" s="177"/>
      <c r="L241" s="180"/>
    </row>
    <row r="242" spans="1:12" x14ac:dyDescent="0.25">
      <c r="A242" s="176"/>
      <c r="B242" s="177"/>
      <c r="C242" s="177"/>
      <c r="D242" s="177"/>
      <c r="E242" s="178"/>
      <c r="F242" s="177"/>
      <c r="G242" s="177"/>
      <c r="H242" s="177"/>
      <c r="I242" s="177"/>
      <c r="J242" s="179">
        <f t="shared" si="4"/>
        <v>0</v>
      </c>
      <c r="K242" s="177"/>
      <c r="L242" s="180"/>
    </row>
    <row r="243" spans="1:12" x14ac:dyDescent="0.25">
      <c r="A243" s="176"/>
      <c r="B243" s="177"/>
      <c r="C243" s="177"/>
      <c r="D243" s="177"/>
      <c r="E243" s="178"/>
      <c r="F243" s="177"/>
      <c r="G243" s="177"/>
      <c r="H243" s="177"/>
      <c r="I243" s="177"/>
      <c r="J243" s="179">
        <f t="shared" si="4"/>
        <v>0</v>
      </c>
      <c r="K243" s="177"/>
      <c r="L243" s="180"/>
    </row>
    <row r="244" spans="1:12" x14ac:dyDescent="0.25">
      <c r="A244" s="176"/>
      <c r="B244" s="177"/>
      <c r="C244" s="177"/>
      <c r="D244" s="177"/>
      <c r="E244" s="178"/>
      <c r="F244" s="177"/>
      <c r="G244" s="177"/>
      <c r="H244" s="177"/>
      <c r="I244" s="177"/>
      <c r="J244" s="179">
        <f t="shared" si="4"/>
        <v>0</v>
      </c>
      <c r="K244" s="177"/>
      <c r="L244" s="180"/>
    </row>
    <row r="245" spans="1:12" x14ac:dyDescent="0.25">
      <c r="A245" s="176"/>
      <c r="B245" s="177"/>
      <c r="C245" s="177"/>
      <c r="D245" s="177"/>
      <c r="E245" s="178"/>
      <c r="F245" s="177"/>
      <c r="G245" s="177"/>
      <c r="H245" s="177"/>
      <c r="I245" s="177"/>
      <c r="J245" s="179">
        <f t="shared" si="4"/>
        <v>0</v>
      </c>
      <c r="K245" s="177"/>
      <c r="L245" s="180"/>
    </row>
    <row r="246" spans="1:12" x14ac:dyDescent="0.25">
      <c r="A246" s="176"/>
      <c r="B246" s="177"/>
      <c r="C246" s="177"/>
      <c r="D246" s="177"/>
      <c r="E246" s="178"/>
      <c r="F246" s="177"/>
      <c r="G246" s="177"/>
      <c r="H246" s="177"/>
      <c r="I246" s="177"/>
      <c r="J246" s="179">
        <f t="shared" si="4"/>
        <v>0</v>
      </c>
      <c r="K246" s="177"/>
      <c r="L246" s="180"/>
    </row>
    <row r="247" spans="1:12" x14ac:dyDescent="0.25">
      <c r="A247" s="176"/>
      <c r="B247" s="177"/>
      <c r="C247" s="177"/>
      <c r="D247" s="177"/>
      <c r="E247" s="178"/>
      <c r="F247" s="177"/>
      <c r="G247" s="177"/>
      <c r="H247" s="177"/>
      <c r="I247" s="177"/>
      <c r="J247" s="179">
        <f t="shared" si="4"/>
        <v>0</v>
      </c>
      <c r="K247" s="177"/>
      <c r="L247" s="180"/>
    </row>
    <row r="248" spans="1:12" x14ac:dyDescent="0.25">
      <c r="A248" s="176"/>
      <c r="B248" s="177"/>
      <c r="C248" s="177"/>
      <c r="D248" s="177"/>
      <c r="E248" s="178"/>
      <c r="F248" s="177"/>
      <c r="G248" s="177"/>
      <c r="H248" s="177"/>
      <c r="I248" s="177"/>
      <c r="J248" s="179">
        <f t="shared" si="4"/>
        <v>0</v>
      </c>
      <c r="K248" s="177"/>
      <c r="L248" s="180"/>
    </row>
    <row r="249" spans="1:12" x14ac:dyDescent="0.25">
      <c r="A249" s="176"/>
      <c r="B249" s="177"/>
      <c r="C249" s="177"/>
      <c r="D249" s="177"/>
      <c r="E249" s="178"/>
      <c r="F249" s="177"/>
      <c r="G249" s="177"/>
      <c r="H249" s="177"/>
      <c r="I249" s="177"/>
      <c r="J249" s="179">
        <f t="shared" si="4"/>
        <v>0</v>
      </c>
      <c r="K249" s="177"/>
      <c r="L249" s="180"/>
    </row>
    <row r="250" spans="1:12" x14ac:dyDescent="0.25">
      <c r="A250" s="176"/>
      <c r="B250" s="177"/>
      <c r="C250" s="177"/>
      <c r="D250" s="177"/>
      <c r="E250" s="178"/>
      <c r="F250" s="177"/>
      <c r="G250" s="177"/>
      <c r="H250" s="177"/>
      <c r="I250" s="177"/>
      <c r="J250" s="179">
        <f t="shared" si="4"/>
        <v>0</v>
      </c>
      <c r="K250" s="177"/>
      <c r="L250" s="180"/>
    </row>
    <row r="251" spans="1:12" x14ac:dyDescent="0.25">
      <c r="A251" s="176"/>
      <c r="B251" s="177"/>
      <c r="C251" s="177"/>
      <c r="D251" s="177"/>
      <c r="E251" s="178"/>
      <c r="F251" s="177"/>
      <c r="G251" s="177"/>
      <c r="H251" s="177"/>
      <c r="I251" s="177"/>
      <c r="J251" s="179">
        <f t="shared" si="4"/>
        <v>0</v>
      </c>
      <c r="K251" s="177"/>
      <c r="L251" s="180"/>
    </row>
    <row r="252" spans="1:12" x14ac:dyDescent="0.25">
      <c r="A252" s="176"/>
      <c r="B252" s="177"/>
      <c r="C252" s="177"/>
      <c r="D252" s="177"/>
      <c r="E252" s="178"/>
      <c r="F252" s="177"/>
      <c r="G252" s="177"/>
      <c r="H252" s="177"/>
      <c r="I252" s="177"/>
      <c r="J252" s="179">
        <f t="shared" si="4"/>
        <v>0</v>
      </c>
      <c r="K252" s="177"/>
      <c r="L252" s="180"/>
    </row>
    <row r="253" spans="1:12" x14ac:dyDescent="0.25">
      <c r="A253" s="176"/>
      <c r="B253" s="177"/>
      <c r="C253" s="177"/>
      <c r="D253" s="177"/>
      <c r="E253" s="178"/>
      <c r="F253" s="177"/>
      <c r="G253" s="177"/>
      <c r="H253" s="177"/>
      <c r="I253" s="177"/>
      <c r="J253" s="179">
        <f t="shared" si="4"/>
        <v>0</v>
      </c>
      <c r="K253" s="177"/>
      <c r="L253" s="180"/>
    </row>
    <row r="254" spans="1:12" x14ac:dyDescent="0.25">
      <c r="A254" s="176"/>
      <c r="B254" s="177"/>
      <c r="C254" s="177"/>
      <c r="D254" s="177"/>
      <c r="E254" s="178"/>
      <c r="F254" s="177"/>
      <c r="G254" s="177"/>
      <c r="H254" s="177"/>
      <c r="I254" s="177"/>
      <c r="J254" s="179">
        <f t="shared" si="4"/>
        <v>0</v>
      </c>
      <c r="K254" s="177"/>
      <c r="L254" s="180"/>
    </row>
    <row r="255" spans="1:12" x14ac:dyDescent="0.25">
      <c r="A255" s="176"/>
      <c r="B255" s="177"/>
      <c r="C255" s="177"/>
      <c r="D255" s="177"/>
      <c r="E255" s="178"/>
      <c r="F255" s="177"/>
      <c r="G255" s="177"/>
      <c r="H255" s="177"/>
      <c r="I255" s="177"/>
      <c r="J255" s="179">
        <f t="shared" si="4"/>
        <v>0</v>
      </c>
      <c r="K255" s="177"/>
      <c r="L255" s="180"/>
    </row>
    <row r="256" spans="1:12" x14ac:dyDescent="0.25">
      <c r="A256" s="176"/>
      <c r="B256" s="177"/>
      <c r="C256" s="177"/>
      <c r="D256" s="177"/>
      <c r="E256" s="178"/>
      <c r="F256" s="177"/>
      <c r="G256" s="177"/>
      <c r="H256" s="177"/>
      <c r="I256" s="177"/>
      <c r="J256" s="179">
        <f t="shared" si="4"/>
        <v>0</v>
      </c>
      <c r="K256" s="177"/>
      <c r="L256" s="180"/>
    </row>
    <row r="257" spans="1:12" x14ac:dyDescent="0.25">
      <c r="A257" s="176"/>
      <c r="B257" s="177"/>
      <c r="C257" s="177"/>
      <c r="D257" s="177"/>
      <c r="E257" s="178"/>
      <c r="F257" s="177"/>
      <c r="G257" s="177"/>
      <c r="H257" s="177"/>
      <c r="I257" s="177"/>
      <c r="J257" s="179">
        <f t="shared" si="4"/>
        <v>0</v>
      </c>
      <c r="K257" s="177"/>
      <c r="L257" s="180"/>
    </row>
    <row r="258" spans="1:12" x14ac:dyDescent="0.25">
      <c r="A258" s="176"/>
      <c r="B258" s="177"/>
      <c r="C258" s="177"/>
      <c r="D258" s="177"/>
      <c r="E258" s="178"/>
      <c r="F258" s="177"/>
      <c r="G258" s="177"/>
      <c r="H258" s="177"/>
      <c r="I258" s="177"/>
      <c r="J258" s="179">
        <f t="shared" si="4"/>
        <v>0</v>
      </c>
      <c r="K258" s="177"/>
      <c r="L258" s="180"/>
    </row>
    <row r="259" spans="1:12" x14ac:dyDescent="0.25">
      <c r="A259" s="176"/>
      <c r="B259" s="177"/>
      <c r="C259" s="177"/>
      <c r="D259" s="177"/>
      <c r="E259" s="178"/>
      <c r="F259" s="177"/>
      <c r="G259" s="177"/>
      <c r="H259" s="177"/>
      <c r="I259" s="177"/>
      <c r="J259" s="179">
        <f t="shared" si="4"/>
        <v>0</v>
      </c>
      <c r="K259" s="177"/>
      <c r="L259" s="180"/>
    </row>
    <row r="260" spans="1:12" x14ac:dyDescent="0.25">
      <c r="A260" s="176"/>
      <c r="B260" s="177"/>
      <c r="C260" s="177"/>
      <c r="D260" s="177"/>
      <c r="E260" s="178"/>
      <c r="F260" s="177"/>
      <c r="G260" s="177"/>
      <c r="H260" s="177"/>
      <c r="I260" s="177"/>
      <c r="J260" s="179">
        <f t="shared" si="4"/>
        <v>0</v>
      </c>
      <c r="K260" s="177"/>
      <c r="L260" s="180"/>
    </row>
    <row r="261" spans="1:12" x14ac:dyDescent="0.25">
      <c r="A261" s="176"/>
      <c r="B261" s="177"/>
      <c r="C261" s="177"/>
      <c r="D261" s="177"/>
      <c r="E261" s="178"/>
      <c r="F261" s="177"/>
      <c r="G261" s="177"/>
      <c r="H261" s="177"/>
      <c r="I261" s="177"/>
      <c r="J261" s="179">
        <f t="shared" si="4"/>
        <v>0</v>
      </c>
      <c r="K261" s="177"/>
      <c r="L261" s="180"/>
    </row>
    <row r="262" spans="1:12" x14ac:dyDescent="0.25">
      <c r="A262" s="176"/>
      <c r="B262" s="177"/>
      <c r="C262" s="177"/>
      <c r="D262" s="177"/>
      <c r="E262" s="178"/>
      <c r="F262" s="177"/>
      <c r="G262" s="177"/>
      <c r="H262" s="177"/>
      <c r="I262" s="177"/>
      <c r="J262" s="179">
        <f t="shared" si="4"/>
        <v>0</v>
      </c>
      <c r="K262" s="177"/>
      <c r="L262" s="180"/>
    </row>
    <row r="263" spans="1:12" x14ac:dyDescent="0.25">
      <c r="A263" s="176"/>
      <c r="B263" s="177"/>
      <c r="C263" s="177"/>
      <c r="D263" s="177"/>
      <c r="E263" s="178"/>
      <c r="F263" s="177"/>
      <c r="G263" s="177"/>
      <c r="H263" s="177"/>
      <c r="I263" s="177"/>
      <c r="J263" s="179">
        <f t="shared" si="4"/>
        <v>0</v>
      </c>
      <c r="K263" s="177"/>
      <c r="L263" s="180"/>
    </row>
    <row r="264" spans="1:12" x14ac:dyDescent="0.25">
      <c r="A264" s="176"/>
      <c r="B264" s="177"/>
      <c r="C264" s="177"/>
      <c r="D264" s="177"/>
      <c r="E264" s="178"/>
      <c r="F264" s="177"/>
      <c r="G264" s="177"/>
      <c r="H264" s="177"/>
      <c r="I264" s="177"/>
      <c r="J264" s="179">
        <f t="shared" si="4"/>
        <v>0</v>
      </c>
      <c r="K264" s="177"/>
      <c r="L264" s="180"/>
    </row>
    <row r="265" spans="1:12" x14ac:dyDescent="0.25">
      <c r="A265" s="176"/>
      <c r="B265" s="177"/>
      <c r="C265" s="177"/>
      <c r="D265" s="177"/>
      <c r="E265" s="178"/>
      <c r="F265" s="177"/>
      <c r="G265" s="177"/>
      <c r="H265" s="177"/>
      <c r="I265" s="177"/>
      <c r="J265" s="179">
        <f t="shared" si="4"/>
        <v>0</v>
      </c>
      <c r="K265" s="177"/>
      <c r="L265" s="180"/>
    </row>
    <row r="266" spans="1:12" x14ac:dyDescent="0.25">
      <c r="A266" s="176"/>
      <c r="B266" s="177"/>
      <c r="C266" s="177"/>
      <c r="D266" s="177"/>
      <c r="E266" s="178"/>
      <c r="F266" s="177"/>
      <c r="G266" s="177"/>
      <c r="H266" s="177"/>
      <c r="I266" s="177"/>
      <c r="J266" s="179">
        <f t="shared" si="4"/>
        <v>0</v>
      </c>
      <c r="K266" s="177"/>
      <c r="L266" s="180"/>
    </row>
    <row r="267" spans="1:12" x14ac:dyDescent="0.25">
      <c r="A267" s="176"/>
      <c r="B267" s="177"/>
      <c r="C267" s="177"/>
      <c r="D267" s="177"/>
      <c r="E267" s="178"/>
      <c r="F267" s="177"/>
      <c r="G267" s="177"/>
      <c r="H267" s="177"/>
      <c r="I267" s="177"/>
      <c r="J267" s="179">
        <f t="shared" si="4"/>
        <v>0</v>
      </c>
      <c r="K267" s="177"/>
      <c r="L267" s="180"/>
    </row>
    <row r="268" spans="1:12" x14ac:dyDescent="0.25">
      <c r="A268" s="176"/>
      <c r="B268" s="177"/>
      <c r="C268" s="177"/>
      <c r="D268" s="177"/>
      <c r="E268" s="178"/>
      <c r="F268" s="177"/>
      <c r="G268" s="177"/>
      <c r="H268" s="177"/>
      <c r="I268" s="177"/>
      <c r="J268" s="179">
        <f t="shared" si="4"/>
        <v>0</v>
      </c>
      <c r="K268" s="177"/>
      <c r="L268" s="180"/>
    </row>
    <row r="269" spans="1:12" x14ac:dyDescent="0.25">
      <c r="A269" s="176"/>
      <c r="B269" s="177"/>
      <c r="C269" s="177"/>
      <c r="D269" s="177"/>
      <c r="E269" s="178"/>
      <c r="F269" s="177"/>
      <c r="G269" s="177"/>
      <c r="H269" s="177"/>
      <c r="I269" s="177"/>
      <c r="J269" s="179">
        <f t="shared" si="4"/>
        <v>0</v>
      </c>
      <c r="K269" s="177"/>
      <c r="L269" s="180"/>
    </row>
    <row r="270" spans="1:12" x14ac:dyDescent="0.25">
      <c r="A270" s="176"/>
      <c r="B270" s="177"/>
      <c r="C270" s="177"/>
      <c r="D270" s="177"/>
      <c r="E270" s="178"/>
      <c r="F270" s="177"/>
      <c r="G270" s="177"/>
      <c r="H270" s="177"/>
      <c r="I270" s="177"/>
      <c r="J270" s="179">
        <f t="shared" si="4"/>
        <v>0</v>
      </c>
      <c r="K270" s="177"/>
      <c r="L270" s="180"/>
    </row>
    <row r="271" spans="1:12" x14ac:dyDescent="0.25">
      <c r="A271" s="176"/>
      <c r="B271" s="177"/>
      <c r="C271" s="177"/>
      <c r="D271" s="177"/>
      <c r="E271" s="178"/>
      <c r="F271" s="177"/>
      <c r="G271" s="177"/>
      <c r="H271" s="177"/>
      <c r="I271" s="177"/>
      <c r="J271" s="179">
        <f t="shared" si="4"/>
        <v>0</v>
      </c>
      <c r="K271" s="177"/>
      <c r="L271" s="180"/>
    </row>
    <row r="272" spans="1:12" x14ac:dyDescent="0.25">
      <c r="A272" s="176"/>
      <c r="B272" s="177"/>
      <c r="C272" s="177"/>
      <c r="D272" s="177"/>
      <c r="E272" s="178"/>
      <c r="F272" s="177"/>
      <c r="G272" s="177"/>
      <c r="H272" s="177"/>
      <c r="I272" s="177"/>
      <c r="J272" s="179">
        <f t="shared" si="4"/>
        <v>0</v>
      </c>
      <c r="K272" s="177"/>
      <c r="L272" s="180"/>
    </row>
    <row r="273" spans="1:12" x14ac:dyDescent="0.25">
      <c r="A273" s="176"/>
      <c r="B273" s="177"/>
      <c r="C273" s="177"/>
      <c r="D273" s="177"/>
      <c r="E273" s="178"/>
      <c r="F273" s="177"/>
      <c r="G273" s="177"/>
      <c r="H273" s="177"/>
      <c r="I273" s="177"/>
      <c r="J273" s="179">
        <f t="shared" si="4"/>
        <v>0</v>
      </c>
      <c r="K273" s="177"/>
      <c r="L273" s="180"/>
    </row>
    <row r="274" spans="1:12" x14ac:dyDescent="0.25">
      <c r="A274" s="176"/>
      <c r="B274" s="177"/>
      <c r="C274" s="177"/>
      <c r="D274" s="177"/>
      <c r="E274" s="178"/>
      <c r="F274" s="177"/>
      <c r="G274" s="177"/>
      <c r="H274" s="177"/>
      <c r="I274" s="177"/>
      <c r="J274" s="179">
        <f t="shared" si="4"/>
        <v>0</v>
      </c>
      <c r="K274" s="177"/>
      <c r="L274" s="180"/>
    </row>
    <row r="275" spans="1:12" x14ac:dyDescent="0.25">
      <c r="A275" s="176"/>
      <c r="B275" s="177"/>
      <c r="C275" s="177"/>
      <c r="D275" s="177"/>
      <c r="E275" s="178"/>
      <c r="F275" s="177"/>
      <c r="G275" s="177"/>
      <c r="H275" s="177"/>
      <c r="I275" s="177"/>
      <c r="J275" s="179">
        <f t="shared" si="4"/>
        <v>0</v>
      </c>
      <c r="K275" s="177"/>
      <c r="L275" s="180"/>
    </row>
    <row r="276" spans="1:12" x14ac:dyDescent="0.25">
      <c r="A276" s="176"/>
      <c r="B276" s="177"/>
      <c r="C276" s="177"/>
      <c r="D276" s="177"/>
      <c r="E276" s="178"/>
      <c r="F276" s="177"/>
      <c r="G276" s="177"/>
      <c r="H276" s="177"/>
      <c r="I276" s="177"/>
      <c r="J276" s="179">
        <f t="shared" si="4"/>
        <v>0</v>
      </c>
      <c r="K276" s="177"/>
      <c r="L276" s="180"/>
    </row>
    <row r="277" spans="1:12" x14ac:dyDescent="0.25">
      <c r="A277" s="176"/>
      <c r="B277" s="177"/>
      <c r="C277" s="177"/>
      <c r="D277" s="177"/>
      <c r="E277" s="178"/>
      <c r="F277" s="177"/>
      <c r="G277" s="177"/>
      <c r="H277" s="177"/>
      <c r="I277" s="177"/>
      <c r="J277" s="179">
        <f t="shared" si="4"/>
        <v>0</v>
      </c>
      <c r="K277" s="177"/>
      <c r="L277" s="180"/>
    </row>
    <row r="278" spans="1:12" x14ac:dyDescent="0.25">
      <c r="A278" s="176"/>
      <c r="B278" s="177"/>
      <c r="C278" s="177"/>
      <c r="D278" s="177"/>
      <c r="E278" s="178"/>
      <c r="F278" s="177"/>
      <c r="G278" s="177"/>
      <c r="H278" s="177"/>
      <c r="I278" s="177"/>
      <c r="J278" s="179">
        <f t="shared" si="4"/>
        <v>0</v>
      </c>
      <c r="K278" s="177"/>
      <c r="L278" s="180"/>
    </row>
    <row r="279" spans="1:12" x14ac:dyDescent="0.25">
      <c r="A279" s="176"/>
      <c r="B279" s="177"/>
      <c r="C279" s="177"/>
      <c r="D279" s="177"/>
      <c r="E279" s="178"/>
      <c r="F279" s="177"/>
      <c r="G279" s="177"/>
      <c r="H279" s="177"/>
      <c r="I279" s="177"/>
      <c r="J279" s="179">
        <f t="shared" si="4"/>
        <v>0</v>
      </c>
      <c r="K279" s="177"/>
      <c r="L279" s="180"/>
    </row>
    <row r="280" spans="1:12" x14ac:dyDescent="0.25">
      <c r="A280" s="176"/>
      <c r="B280" s="177"/>
      <c r="C280" s="177"/>
      <c r="D280" s="177"/>
      <c r="E280" s="178"/>
      <c r="F280" s="177"/>
      <c r="G280" s="177"/>
      <c r="H280" s="177"/>
      <c r="I280" s="177"/>
      <c r="J280" s="179">
        <f t="shared" si="4"/>
        <v>0</v>
      </c>
      <c r="K280" s="177"/>
      <c r="L280" s="180"/>
    </row>
    <row r="281" spans="1:12" x14ac:dyDescent="0.25">
      <c r="A281" s="176"/>
      <c r="B281" s="177"/>
      <c r="C281" s="177"/>
      <c r="D281" s="177"/>
      <c r="E281" s="178"/>
      <c r="F281" s="177"/>
      <c r="G281" s="177"/>
      <c r="H281" s="177"/>
      <c r="I281" s="177"/>
      <c r="J281" s="179">
        <f t="shared" si="4"/>
        <v>0</v>
      </c>
      <c r="K281" s="177"/>
      <c r="L281" s="180"/>
    </row>
    <row r="282" spans="1:12" x14ac:dyDescent="0.25">
      <c r="A282" s="176"/>
      <c r="B282" s="177"/>
      <c r="C282" s="177"/>
      <c r="D282" s="177"/>
      <c r="E282" s="178"/>
      <c r="F282" s="177"/>
      <c r="G282" s="177"/>
      <c r="H282" s="177"/>
      <c r="I282" s="177"/>
      <c r="J282" s="179">
        <f t="shared" si="4"/>
        <v>0</v>
      </c>
      <c r="K282" s="177"/>
      <c r="L282" s="180"/>
    </row>
    <row r="283" spans="1:12" x14ac:dyDescent="0.25">
      <c r="A283" s="176"/>
      <c r="B283" s="177"/>
      <c r="C283" s="177"/>
      <c r="D283" s="177"/>
      <c r="E283" s="178"/>
      <c r="F283" s="177"/>
      <c r="G283" s="177"/>
      <c r="H283" s="177"/>
      <c r="I283" s="177"/>
      <c r="J283" s="179">
        <f t="shared" si="4"/>
        <v>0</v>
      </c>
      <c r="K283" s="177"/>
      <c r="L283" s="180"/>
    </row>
    <row r="284" spans="1:12" x14ac:dyDescent="0.25">
      <c r="A284" s="176"/>
      <c r="B284" s="177"/>
      <c r="C284" s="177"/>
      <c r="D284" s="177"/>
      <c r="E284" s="178"/>
      <c r="F284" s="177"/>
      <c r="G284" s="177"/>
      <c r="H284" s="177"/>
      <c r="I284" s="177"/>
      <c r="J284" s="179">
        <f t="shared" si="4"/>
        <v>0</v>
      </c>
      <c r="K284" s="177"/>
      <c r="L284" s="180"/>
    </row>
    <row r="285" spans="1:12" x14ac:dyDescent="0.25">
      <c r="A285" s="176"/>
      <c r="B285" s="177"/>
      <c r="C285" s="177"/>
      <c r="D285" s="177"/>
      <c r="E285" s="178"/>
      <c r="F285" s="177"/>
      <c r="G285" s="177"/>
      <c r="H285" s="177"/>
      <c r="I285" s="177"/>
      <c r="J285" s="179">
        <f t="shared" si="4"/>
        <v>0</v>
      </c>
      <c r="K285" s="177"/>
      <c r="L285" s="180"/>
    </row>
    <row r="286" spans="1:12" x14ac:dyDescent="0.25">
      <c r="A286" s="176"/>
      <c r="B286" s="177"/>
      <c r="C286" s="177"/>
      <c r="D286" s="177"/>
      <c r="E286" s="178"/>
      <c r="F286" s="177"/>
      <c r="G286" s="177"/>
      <c r="H286" s="177"/>
      <c r="I286" s="177"/>
      <c r="J286" s="179">
        <f t="shared" si="4"/>
        <v>0</v>
      </c>
      <c r="K286" s="177"/>
      <c r="L286" s="180"/>
    </row>
    <row r="287" spans="1:12" x14ac:dyDescent="0.25">
      <c r="A287" s="176"/>
      <c r="B287" s="177"/>
      <c r="C287" s="177"/>
      <c r="D287" s="177"/>
      <c r="E287" s="178"/>
      <c r="F287" s="177"/>
      <c r="G287" s="177"/>
      <c r="H287" s="177"/>
      <c r="I287" s="177"/>
      <c r="J287" s="179">
        <f t="shared" si="4"/>
        <v>0</v>
      </c>
      <c r="K287" s="177"/>
      <c r="L287" s="180"/>
    </row>
    <row r="288" spans="1:12" x14ac:dyDescent="0.25">
      <c r="A288" s="176"/>
      <c r="B288" s="177"/>
      <c r="C288" s="177"/>
      <c r="D288" s="177"/>
      <c r="E288" s="178"/>
      <c r="F288" s="177"/>
      <c r="G288" s="177"/>
      <c r="H288" s="177"/>
      <c r="I288" s="177"/>
      <c r="J288" s="179">
        <f t="shared" si="4"/>
        <v>0</v>
      </c>
      <c r="K288" s="177"/>
      <c r="L288" s="180"/>
    </row>
    <row r="289" spans="1:12" x14ac:dyDescent="0.25">
      <c r="A289" s="176"/>
      <c r="B289" s="177"/>
      <c r="C289" s="177"/>
      <c r="D289" s="177"/>
      <c r="E289" s="178"/>
      <c r="F289" s="177"/>
      <c r="G289" s="177"/>
      <c r="H289" s="177"/>
      <c r="I289" s="177"/>
      <c r="J289" s="179">
        <f t="shared" si="4"/>
        <v>0</v>
      </c>
      <c r="K289" s="177"/>
      <c r="L289" s="180"/>
    </row>
    <row r="290" spans="1:12" x14ac:dyDescent="0.25">
      <c r="A290" s="176"/>
      <c r="B290" s="177"/>
      <c r="C290" s="177"/>
      <c r="D290" s="177"/>
      <c r="E290" s="178"/>
      <c r="F290" s="177"/>
      <c r="G290" s="177"/>
      <c r="H290" s="177"/>
      <c r="I290" s="177"/>
      <c r="J290" s="179">
        <f t="shared" si="4"/>
        <v>0</v>
      </c>
      <c r="K290" s="177"/>
      <c r="L290" s="180"/>
    </row>
    <row r="291" spans="1:12" x14ac:dyDescent="0.25">
      <c r="A291" s="176"/>
      <c r="B291" s="177"/>
      <c r="C291" s="177"/>
      <c r="D291" s="177"/>
      <c r="E291" s="178"/>
      <c r="F291" s="177"/>
      <c r="G291" s="177"/>
      <c r="H291" s="177"/>
      <c r="I291" s="177"/>
      <c r="J291" s="179">
        <f t="shared" si="4"/>
        <v>0</v>
      </c>
      <c r="K291" s="177"/>
      <c r="L291" s="180"/>
    </row>
    <row r="292" spans="1:12" x14ac:dyDescent="0.25">
      <c r="A292" s="176"/>
      <c r="B292" s="177"/>
      <c r="C292" s="177"/>
      <c r="D292" s="177"/>
      <c r="E292" s="178"/>
      <c r="F292" s="177"/>
      <c r="G292" s="177"/>
      <c r="H292" s="177"/>
      <c r="I292" s="177"/>
      <c r="J292" s="179">
        <f t="shared" ref="J292:J355" si="5">NETWORKDAYS(D292,I292)</f>
        <v>0</v>
      </c>
      <c r="K292" s="177"/>
      <c r="L292" s="180"/>
    </row>
    <row r="293" spans="1:12" x14ac:dyDescent="0.25">
      <c r="A293" s="176"/>
      <c r="B293" s="177"/>
      <c r="C293" s="177"/>
      <c r="D293" s="177"/>
      <c r="E293" s="178"/>
      <c r="F293" s="177"/>
      <c r="G293" s="177"/>
      <c r="H293" s="177"/>
      <c r="I293" s="177"/>
      <c r="J293" s="179">
        <f t="shared" si="5"/>
        <v>0</v>
      </c>
      <c r="K293" s="177"/>
      <c r="L293" s="180"/>
    </row>
    <row r="294" spans="1:12" x14ac:dyDescent="0.25">
      <c r="A294" s="176"/>
      <c r="B294" s="177"/>
      <c r="C294" s="177"/>
      <c r="D294" s="177"/>
      <c r="E294" s="178"/>
      <c r="F294" s="177"/>
      <c r="G294" s="177"/>
      <c r="H294" s="177"/>
      <c r="I294" s="177"/>
      <c r="J294" s="179">
        <f t="shared" si="5"/>
        <v>0</v>
      </c>
      <c r="K294" s="177"/>
      <c r="L294" s="180"/>
    </row>
    <row r="295" spans="1:12" x14ac:dyDescent="0.25">
      <c r="A295" s="176"/>
      <c r="B295" s="177"/>
      <c r="C295" s="177"/>
      <c r="D295" s="177"/>
      <c r="E295" s="178"/>
      <c r="F295" s="177"/>
      <c r="G295" s="177"/>
      <c r="H295" s="177"/>
      <c r="I295" s="177"/>
      <c r="J295" s="179">
        <f t="shared" si="5"/>
        <v>0</v>
      </c>
      <c r="K295" s="177"/>
      <c r="L295" s="180"/>
    </row>
    <row r="296" spans="1:12" x14ac:dyDescent="0.25">
      <c r="A296" s="176"/>
      <c r="B296" s="177"/>
      <c r="C296" s="177"/>
      <c r="D296" s="177"/>
      <c r="E296" s="178"/>
      <c r="F296" s="177"/>
      <c r="G296" s="177"/>
      <c r="H296" s="177"/>
      <c r="I296" s="177"/>
      <c r="J296" s="179">
        <f t="shared" si="5"/>
        <v>0</v>
      </c>
      <c r="K296" s="177"/>
      <c r="L296" s="180"/>
    </row>
    <row r="297" spans="1:12" x14ac:dyDescent="0.25">
      <c r="A297" s="176"/>
      <c r="B297" s="177"/>
      <c r="C297" s="177"/>
      <c r="D297" s="177"/>
      <c r="E297" s="178"/>
      <c r="F297" s="177"/>
      <c r="G297" s="177"/>
      <c r="H297" s="177"/>
      <c r="I297" s="177"/>
      <c r="J297" s="179">
        <f t="shared" si="5"/>
        <v>0</v>
      </c>
      <c r="K297" s="177"/>
      <c r="L297" s="180"/>
    </row>
    <row r="298" spans="1:12" x14ac:dyDescent="0.25">
      <c r="A298" s="176"/>
      <c r="B298" s="177"/>
      <c r="C298" s="177"/>
      <c r="D298" s="177"/>
      <c r="E298" s="178"/>
      <c r="F298" s="177"/>
      <c r="G298" s="177"/>
      <c r="H298" s="177"/>
      <c r="I298" s="177"/>
      <c r="J298" s="179">
        <f t="shared" si="5"/>
        <v>0</v>
      </c>
      <c r="K298" s="177"/>
      <c r="L298" s="180"/>
    </row>
    <row r="299" spans="1:12" x14ac:dyDescent="0.25">
      <c r="A299" s="176"/>
      <c r="B299" s="177"/>
      <c r="C299" s="177"/>
      <c r="D299" s="177"/>
      <c r="E299" s="178"/>
      <c r="F299" s="177"/>
      <c r="G299" s="177"/>
      <c r="H299" s="177"/>
      <c r="I299" s="177"/>
      <c r="J299" s="179">
        <f t="shared" si="5"/>
        <v>0</v>
      </c>
      <c r="K299" s="177"/>
      <c r="L299" s="180"/>
    </row>
    <row r="300" spans="1:12" x14ac:dyDescent="0.25">
      <c r="A300" s="176"/>
      <c r="B300" s="177"/>
      <c r="C300" s="177"/>
      <c r="D300" s="177"/>
      <c r="E300" s="178"/>
      <c r="F300" s="177"/>
      <c r="G300" s="177"/>
      <c r="H300" s="177"/>
      <c r="I300" s="177"/>
      <c r="J300" s="179">
        <f t="shared" si="5"/>
        <v>0</v>
      </c>
      <c r="K300" s="177"/>
      <c r="L300" s="180"/>
    </row>
    <row r="301" spans="1:12" x14ac:dyDescent="0.25">
      <c r="A301" s="176"/>
      <c r="B301" s="177"/>
      <c r="C301" s="177"/>
      <c r="D301" s="177"/>
      <c r="E301" s="178"/>
      <c r="F301" s="177"/>
      <c r="G301" s="177"/>
      <c r="H301" s="177"/>
      <c r="I301" s="177"/>
      <c r="J301" s="179">
        <f t="shared" si="5"/>
        <v>0</v>
      </c>
      <c r="K301" s="177"/>
      <c r="L301" s="180"/>
    </row>
    <row r="302" spans="1:12" x14ac:dyDescent="0.25">
      <c r="A302" s="176"/>
      <c r="B302" s="177"/>
      <c r="C302" s="177"/>
      <c r="D302" s="177"/>
      <c r="E302" s="178"/>
      <c r="F302" s="177"/>
      <c r="G302" s="177"/>
      <c r="H302" s="177"/>
      <c r="I302" s="177"/>
      <c r="J302" s="179">
        <f t="shared" si="5"/>
        <v>0</v>
      </c>
      <c r="K302" s="177"/>
      <c r="L302" s="180"/>
    </row>
    <row r="303" spans="1:12" x14ac:dyDescent="0.25">
      <c r="A303" s="176"/>
      <c r="B303" s="177"/>
      <c r="C303" s="177"/>
      <c r="D303" s="177"/>
      <c r="E303" s="178"/>
      <c r="F303" s="177"/>
      <c r="G303" s="177"/>
      <c r="H303" s="177"/>
      <c r="I303" s="177"/>
      <c r="J303" s="179">
        <f t="shared" si="5"/>
        <v>0</v>
      </c>
      <c r="K303" s="177"/>
      <c r="L303" s="180"/>
    </row>
    <row r="304" spans="1:12" x14ac:dyDescent="0.25">
      <c r="A304" s="176"/>
      <c r="B304" s="177"/>
      <c r="C304" s="177"/>
      <c r="D304" s="177"/>
      <c r="E304" s="178"/>
      <c r="F304" s="177"/>
      <c r="G304" s="177"/>
      <c r="H304" s="177"/>
      <c r="I304" s="177"/>
      <c r="J304" s="179">
        <f t="shared" si="5"/>
        <v>0</v>
      </c>
      <c r="K304" s="177"/>
      <c r="L304" s="180"/>
    </row>
    <row r="305" spans="1:12" x14ac:dyDescent="0.25">
      <c r="A305" s="176"/>
      <c r="B305" s="177"/>
      <c r="C305" s="177"/>
      <c r="D305" s="177"/>
      <c r="E305" s="178"/>
      <c r="F305" s="177"/>
      <c r="G305" s="177"/>
      <c r="H305" s="177"/>
      <c r="I305" s="177"/>
      <c r="J305" s="179">
        <f t="shared" si="5"/>
        <v>0</v>
      </c>
      <c r="K305" s="177"/>
      <c r="L305" s="180"/>
    </row>
    <row r="306" spans="1:12" x14ac:dyDescent="0.25">
      <c r="A306" s="176"/>
      <c r="B306" s="177"/>
      <c r="C306" s="177"/>
      <c r="D306" s="177"/>
      <c r="E306" s="178"/>
      <c r="F306" s="177"/>
      <c r="G306" s="177"/>
      <c r="H306" s="177"/>
      <c r="I306" s="177"/>
      <c r="J306" s="179">
        <f t="shared" si="5"/>
        <v>0</v>
      </c>
      <c r="K306" s="177"/>
      <c r="L306" s="180"/>
    </row>
    <row r="307" spans="1:12" x14ac:dyDescent="0.25">
      <c r="A307" s="176"/>
      <c r="B307" s="177"/>
      <c r="C307" s="177"/>
      <c r="D307" s="177"/>
      <c r="E307" s="178"/>
      <c r="F307" s="177"/>
      <c r="G307" s="177"/>
      <c r="H307" s="177"/>
      <c r="I307" s="177"/>
      <c r="J307" s="179">
        <f t="shared" si="5"/>
        <v>0</v>
      </c>
      <c r="K307" s="177"/>
      <c r="L307" s="180"/>
    </row>
    <row r="308" spans="1:12" x14ac:dyDescent="0.25">
      <c r="A308" s="176"/>
      <c r="B308" s="177"/>
      <c r="C308" s="177"/>
      <c r="D308" s="177"/>
      <c r="E308" s="178"/>
      <c r="F308" s="177"/>
      <c r="G308" s="177"/>
      <c r="H308" s="177"/>
      <c r="I308" s="177"/>
      <c r="J308" s="179">
        <f t="shared" si="5"/>
        <v>0</v>
      </c>
      <c r="K308" s="177"/>
      <c r="L308" s="180"/>
    </row>
    <row r="309" spans="1:12" x14ac:dyDescent="0.25">
      <c r="A309" s="176"/>
      <c r="B309" s="177"/>
      <c r="C309" s="177"/>
      <c r="D309" s="177"/>
      <c r="E309" s="178"/>
      <c r="F309" s="177"/>
      <c r="G309" s="177"/>
      <c r="H309" s="177"/>
      <c r="I309" s="177"/>
      <c r="J309" s="179">
        <f t="shared" si="5"/>
        <v>0</v>
      </c>
      <c r="K309" s="177"/>
      <c r="L309" s="180"/>
    </row>
    <row r="310" spans="1:12" x14ac:dyDescent="0.25">
      <c r="A310" s="176"/>
      <c r="B310" s="177"/>
      <c r="C310" s="177"/>
      <c r="D310" s="177"/>
      <c r="E310" s="178"/>
      <c r="F310" s="177"/>
      <c r="G310" s="177"/>
      <c r="H310" s="177"/>
      <c r="I310" s="177"/>
      <c r="J310" s="179">
        <f t="shared" si="5"/>
        <v>0</v>
      </c>
      <c r="K310" s="177"/>
      <c r="L310" s="180"/>
    </row>
    <row r="311" spans="1:12" x14ac:dyDescent="0.25">
      <c r="A311" s="176"/>
      <c r="B311" s="177"/>
      <c r="C311" s="177"/>
      <c r="D311" s="177"/>
      <c r="E311" s="178"/>
      <c r="F311" s="177"/>
      <c r="G311" s="177"/>
      <c r="H311" s="177"/>
      <c r="I311" s="177"/>
      <c r="J311" s="179">
        <f t="shared" si="5"/>
        <v>0</v>
      </c>
      <c r="K311" s="177"/>
      <c r="L311" s="180"/>
    </row>
    <row r="312" spans="1:12" x14ac:dyDescent="0.25">
      <c r="A312" s="176"/>
      <c r="B312" s="177"/>
      <c r="C312" s="177"/>
      <c r="D312" s="177"/>
      <c r="E312" s="178"/>
      <c r="F312" s="177"/>
      <c r="G312" s="177"/>
      <c r="H312" s="177"/>
      <c r="I312" s="177"/>
      <c r="J312" s="179">
        <f t="shared" si="5"/>
        <v>0</v>
      </c>
      <c r="K312" s="177"/>
      <c r="L312" s="180"/>
    </row>
    <row r="313" spans="1:12" x14ac:dyDescent="0.25">
      <c r="A313" s="176"/>
      <c r="B313" s="177"/>
      <c r="C313" s="177"/>
      <c r="D313" s="177"/>
      <c r="E313" s="178"/>
      <c r="F313" s="177"/>
      <c r="G313" s="177"/>
      <c r="H313" s="177"/>
      <c r="I313" s="177"/>
      <c r="J313" s="179">
        <f t="shared" si="5"/>
        <v>0</v>
      </c>
      <c r="K313" s="177"/>
      <c r="L313" s="180"/>
    </row>
    <row r="314" spans="1:12" x14ac:dyDescent="0.25">
      <c r="A314" s="176"/>
      <c r="B314" s="177"/>
      <c r="C314" s="177"/>
      <c r="D314" s="177"/>
      <c r="E314" s="178"/>
      <c r="F314" s="177"/>
      <c r="G314" s="177"/>
      <c r="H314" s="177"/>
      <c r="I314" s="177"/>
      <c r="J314" s="179">
        <f t="shared" si="5"/>
        <v>0</v>
      </c>
      <c r="K314" s="177"/>
      <c r="L314" s="180"/>
    </row>
    <row r="315" spans="1:12" x14ac:dyDescent="0.25">
      <c r="A315" s="176"/>
      <c r="B315" s="177"/>
      <c r="C315" s="177"/>
      <c r="D315" s="177"/>
      <c r="E315" s="178"/>
      <c r="F315" s="177"/>
      <c r="G315" s="177"/>
      <c r="H315" s="177"/>
      <c r="I315" s="177"/>
      <c r="J315" s="179">
        <f t="shared" si="5"/>
        <v>0</v>
      </c>
      <c r="K315" s="177"/>
      <c r="L315" s="180"/>
    </row>
    <row r="316" spans="1:12" x14ac:dyDescent="0.25">
      <c r="A316" s="176"/>
      <c r="B316" s="177"/>
      <c r="C316" s="177"/>
      <c r="D316" s="177"/>
      <c r="E316" s="178"/>
      <c r="F316" s="177"/>
      <c r="G316" s="177"/>
      <c r="H316" s="177"/>
      <c r="I316" s="177"/>
      <c r="J316" s="179">
        <f t="shared" si="5"/>
        <v>0</v>
      </c>
      <c r="K316" s="177"/>
      <c r="L316" s="180"/>
    </row>
    <row r="317" spans="1:12" x14ac:dyDescent="0.25">
      <c r="A317" s="176"/>
      <c r="B317" s="177"/>
      <c r="C317" s="177"/>
      <c r="D317" s="177"/>
      <c r="E317" s="178"/>
      <c r="F317" s="177"/>
      <c r="G317" s="177"/>
      <c r="H317" s="177"/>
      <c r="I317" s="177"/>
      <c r="J317" s="179">
        <f t="shared" si="5"/>
        <v>0</v>
      </c>
      <c r="K317" s="177"/>
      <c r="L317" s="180"/>
    </row>
    <row r="318" spans="1:12" x14ac:dyDescent="0.25">
      <c r="A318" s="176"/>
      <c r="B318" s="177"/>
      <c r="C318" s="177"/>
      <c r="D318" s="177"/>
      <c r="E318" s="178"/>
      <c r="F318" s="177"/>
      <c r="G318" s="177"/>
      <c r="H318" s="177"/>
      <c r="I318" s="177"/>
      <c r="J318" s="179">
        <f t="shared" si="5"/>
        <v>0</v>
      </c>
      <c r="K318" s="177"/>
      <c r="L318" s="180"/>
    </row>
    <row r="319" spans="1:12" x14ac:dyDescent="0.25">
      <c r="A319" s="176"/>
      <c r="B319" s="177"/>
      <c r="C319" s="177"/>
      <c r="D319" s="177"/>
      <c r="E319" s="178"/>
      <c r="F319" s="177"/>
      <c r="G319" s="177"/>
      <c r="H319" s="177"/>
      <c r="I319" s="177"/>
      <c r="J319" s="179">
        <f t="shared" si="5"/>
        <v>0</v>
      </c>
      <c r="K319" s="177"/>
      <c r="L319" s="180"/>
    </row>
    <row r="320" spans="1:12" x14ac:dyDescent="0.25">
      <c r="A320" s="176"/>
      <c r="B320" s="177"/>
      <c r="C320" s="177"/>
      <c r="D320" s="177"/>
      <c r="E320" s="178"/>
      <c r="F320" s="177"/>
      <c r="G320" s="177"/>
      <c r="H320" s="177"/>
      <c r="I320" s="177"/>
      <c r="J320" s="179">
        <f t="shared" si="5"/>
        <v>0</v>
      </c>
      <c r="K320" s="177"/>
      <c r="L320" s="180"/>
    </row>
    <row r="321" spans="1:12" x14ac:dyDescent="0.25">
      <c r="A321" s="176"/>
      <c r="B321" s="177"/>
      <c r="C321" s="177"/>
      <c r="D321" s="177"/>
      <c r="E321" s="178"/>
      <c r="F321" s="177"/>
      <c r="G321" s="177"/>
      <c r="H321" s="177"/>
      <c r="I321" s="177"/>
      <c r="J321" s="179">
        <f t="shared" si="5"/>
        <v>0</v>
      </c>
      <c r="K321" s="177"/>
      <c r="L321" s="180"/>
    </row>
    <row r="322" spans="1:12" x14ac:dyDescent="0.25">
      <c r="A322" s="176"/>
      <c r="B322" s="177"/>
      <c r="C322" s="177"/>
      <c r="D322" s="177"/>
      <c r="E322" s="178"/>
      <c r="F322" s="177"/>
      <c r="G322" s="177"/>
      <c r="H322" s="177"/>
      <c r="I322" s="177"/>
      <c r="J322" s="179">
        <f t="shared" si="5"/>
        <v>0</v>
      </c>
      <c r="K322" s="177"/>
      <c r="L322" s="180"/>
    </row>
    <row r="323" spans="1:12" x14ac:dyDescent="0.25">
      <c r="A323" s="176"/>
      <c r="B323" s="177"/>
      <c r="C323" s="177"/>
      <c r="D323" s="177"/>
      <c r="E323" s="178"/>
      <c r="F323" s="177"/>
      <c r="G323" s="177"/>
      <c r="H323" s="177"/>
      <c r="I323" s="177"/>
      <c r="J323" s="179">
        <f t="shared" si="5"/>
        <v>0</v>
      </c>
      <c r="K323" s="177"/>
      <c r="L323" s="180"/>
    </row>
    <row r="324" spans="1:12" x14ac:dyDescent="0.25">
      <c r="A324" s="176"/>
      <c r="B324" s="177"/>
      <c r="C324" s="177"/>
      <c r="D324" s="177"/>
      <c r="E324" s="178"/>
      <c r="F324" s="177"/>
      <c r="G324" s="177"/>
      <c r="H324" s="177"/>
      <c r="I324" s="177"/>
      <c r="J324" s="179">
        <f t="shared" si="5"/>
        <v>0</v>
      </c>
      <c r="K324" s="177"/>
      <c r="L324" s="180"/>
    </row>
    <row r="325" spans="1:12" x14ac:dyDescent="0.25">
      <c r="A325" s="176"/>
      <c r="B325" s="177"/>
      <c r="C325" s="177"/>
      <c r="D325" s="177"/>
      <c r="E325" s="178"/>
      <c r="F325" s="177"/>
      <c r="G325" s="177"/>
      <c r="H325" s="177"/>
      <c r="I325" s="177"/>
      <c r="J325" s="179">
        <f t="shared" si="5"/>
        <v>0</v>
      </c>
      <c r="K325" s="177"/>
      <c r="L325" s="180"/>
    </row>
    <row r="326" spans="1:12" x14ac:dyDescent="0.25">
      <c r="A326" s="176"/>
      <c r="B326" s="177"/>
      <c r="C326" s="177"/>
      <c r="D326" s="177"/>
      <c r="E326" s="178"/>
      <c r="F326" s="177"/>
      <c r="G326" s="177"/>
      <c r="H326" s="177"/>
      <c r="I326" s="177"/>
      <c r="J326" s="179">
        <f t="shared" si="5"/>
        <v>0</v>
      </c>
      <c r="K326" s="177"/>
      <c r="L326" s="180"/>
    </row>
    <row r="327" spans="1:12" x14ac:dyDescent="0.25">
      <c r="A327" s="176"/>
      <c r="B327" s="177"/>
      <c r="C327" s="177"/>
      <c r="D327" s="177"/>
      <c r="E327" s="178"/>
      <c r="F327" s="177"/>
      <c r="G327" s="177"/>
      <c r="H327" s="177"/>
      <c r="I327" s="177"/>
      <c r="J327" s="179">
        <f t="shared" si="5"/>
        <v>0</v>
      </c>
      <c r="K327" s="177"/>
      <c r="L327" s="180"/>
    </row>
    <row r="328" spans="1:12" x14ac:dyDescent="0.25">
      <c r="A328" s="176"/>
      <c r="B328" s="177"/>
      <c r="C328" s="177"/>
      <c r="D328" s="177"/>
      <c r="E328" s="178"/>
      <c r="F328" s="177"/>
      <c r="G328" s="177"/>
      <c r="H328" s="177"/>
      <c r="I328" s="177"/>
      <c r="J328" s="179">
        <f t="shared" si="5"/>
        <v>0</v>
      </c>
      <c r="K328" s="177"/>
      <c r="L328" s="180"/>
    </row>
    <row r="329" spans="1:12" x14ac:dyDescent="0.25">
      <c r="A329" s="176"/>
      <c r="B329" s="177"/>
      <c r="C329" s="177"/>
      <c r="D329" s="177"/>
      <c r="E329" s="178"/>
      <c r="F329" s="177"/>
      <c r="G329" s="177"/>
      <c r="H329" s="177"/>
      <c r="I329" s="177"/>
      <c r="J329" s="179">
        <f t="shared" si="5"/>
        <v>0</v>
      </c>
      <c r="K329" s="177"/>
      <c r="L329" s="180"/>
    </row>
    <row r="330" spans="1:12" x14ac:dyDescent="0.25">
      <c r="A330" s="176"/>
      <c r="B330" s="177"/>
      <c r="C330" s="177"/>
      <c r="D330" s="177"/>
      <c r="E330" s="178"/>
      <c r="F330" s="177"/>
      <c r="G330" s="177"/>
      <c r="H330" s="177"/>
      <c r="I330" s="177"/>
      <c r="J330" s="179">
        <f t="shared" si="5"/>
        <v>0</v>
      </c>
      <c r="K330" s="177"/>
      <c r="L330" s="180"/>
    </row>
    <row r="331" spans="1:12" x14ac:dyDescent="0.25">
      <c r="A331" s="176"/>
      <c r="B331" s="177"/>
      <c r="C331" s="177"/>
      <c r="D331" s="177"/>
      <c r="E331" s="178"/>
      <c r="F331" s="177"/>
      <c r="G331" s="177"/>
      <c r="H331" s="177"/>
      <c r="I331" s="177"/>
      <c r="J331" s="179">
        <f t="shared" si="5"/>
        <v>0</v>
      </c>
      <c r="K331" s="177"/>
      <c r="L331" s="180"/>
    </row>
    <row r="332" spans="1:12" x14ac:dyDescent="0.25">
      <c r="A332" s="176"/>
      <c r="B332" s="177"/>
      <c r="C332" s="177"/>
      <c r="D332" s="177"/>
      <c r="E332" s="178"/>
      <c r="F332" s="177"/>
      <c r="G332" s="177"/>
      <c r="H332" s="177"/>
      <c r="I332" s="177"/>
      <c r="J332" s="179">
        <f t="shared" si="5"/>
        <v>0</v>
      </c>
      <c r="K332" s="177"/>
      <c r="L332" s="180"/>
    </row>
    <row r="333" spans="1:12" x14ac:dyDescent="0.25">
      <c r="A333" s="176"/>
      <c r="B333" s="177"/>
      <c r="C333" s="177"/>
      <c r="D333" s="177"/>
      <c r="E333" s="178"/>
      <c r="F333" s="177"/>
      <c r="G333" s="177"/>
      <c r="H333" s="177"/>
      <c r="I333" s="177"/>
      <c r="J333" s="179">
        <f t="shared" si="5"/>
        <v>0</v>
      </c>
      <c r="K333" s="177"/>
      <c r="L333" s="180"/>
    </row>
    <row r="334" spans="1:12" x14ac:dyDescent="0.25">
      <c r="A334" s="176"/>
      <c r="B334" s="177"/>
      <c r="C334" s="177"/>
      <c r="D334" s="177"/>
      <c r="E334" s="178"/>
      <c r="F334" s="177"/>
      <c r="G334" s="177"/>
      <c r="H334" s="177"/>
      <c r="I334" s="177"/>
      <c r="J334" s="179">
        <f t="shared" si="5"/>
        <v>0</v>
      </c>
      <c r="K334" s="177"/>
      <c r="L334" s="180"/>
    </row>
    <row r="335" spans="1:12" x14ac:dyDescent="0.25">
      <c r="A335" s="176"/>
      <c r="B335" s="177"/>
      <c r="C335" s="177"/>
      <c r="D335" s="177"/>
      <c r="E335" s="178"/>
      <c r="F335" s="177"/>
      <c r="G335" s="177"/>
      <c r="H335" s="177"/>
      <c r="I335" s="177"/>
      <c r="J335" s="179">
        <f t="shared" si="5"/>
        <v>0</v>
      </c>
      <c r="K335" s="177"/>
      <c r="L335" s="180"/>
    </row>
    <row r="336" spans="1:12" x14ac:dyDescent="0.25">
      <c r="A336" s="176"/>
      <c r="B336" s="177"/>
      <c r="C336" s="177"/>
      <c r="D336" s="177"/>
      <c r="E336" s="178"/>
      <c r="F336" s="177"/>
      <c r="G336" s="177"/>
      <c r="H336" s="177"/>
      <c r="I336" s="177"/>
      <c r="J336" s="179">
        <f t="shared" si="5"/>
        <v>0</v>
      </c>
      <c r="K336" s="177"/>
      <c r="L336" s="180"/>
    </row>
    <row r="337" spans="1:12" x14ac:dyDescent="0.25">
      <c r="A337" s="176"/>
      <c r="B337" s="177"/>
      <c r="C337" s="177"/>
      <c r="D337" s="177"/>
      <c r="E337" s="178"/>
      <c r="F337" s="177"/>
      <c r="G337" s="177"/>
      <c r="H337" s="177"/>
      <c r="I337" s="177"/>
      <c r="J337" s="179">
        <f t="shared" si="5"/>
        <v>0</v>
      </c>
      <c r="K337" s="177"/>
      <c r="L337" s="180"/>
    </row>
    <row r="338" spans="1:12" x14ac:dyDescent="0.25">
      <c r="A338" s="176"/>
      <c r="B338" s="177"/>
      <c r="C338" s="177"/>
      <c r="D338" s="177"/>
      <c r="E338" s="178"/>
      <c r="F338" s="177"/>
      <c r="G338" s="177"/>
      <c r="H338" s="177"/>
      <c r="I338" s="177"/>
      <c r="J338" s="179">
        <f t="shared" si="5"/>
        <v>0</v>
      </c>
      <c r="K338" s="177"/>
      <c r="L338" s="180"/>
    </row>
    <row r="339" spans="1:12" x14ac:dyDescent="0.25">
      <c r="A339" s="176"/>
      <c r="B339" s="177"/>
      <c r="C339" s="177"/>
      <c r="D339" s="177"/>
      <c r="E339" s="178"/>
      <c r="F339" s="177"/>
      <c r="G339" s="177"/>
      <c r="H339" s="177"/>
      <c r="I339" s="177"/>
      <c r="J339" s="179">
        <f t="shared" si="5"/>
        <v>0</v>
      </c>
      <c r="K339" s="177"/>
      <c r="L339" s="180"/>
    </row>
    <row r="340" spans="1:12" x14ac:dyDescent="0.25">
      <c r="A340" s="176"/>
      <c r="B340" s="177"/>
      <c r="C340" s="177"/>
      <c r="D340" s="177"/>
      <c r="E340" s="178"/>
      <c r="F340" s="177"/>
      <c r="G340" s="177"/>
      <c r="H340" s="177"/>
      <c r="I340" s="177"/>
      <c r="J340" s="179">
        <f t="shared" si="5"/>
        <v>0</v>
      </c>
      <c r="K340" s="177"/>
      <c r="L340" s="180"/>
    </row>
    <row r="341" spans="1:12" x14ac:dyDescent="0.25">
      <c r="A341" s="176"/>
      <c r="B341" s="177"/>
      <c r="C341" s="177"/>
      <c r="D341" s="177"/>
      <c r="E341" s="178"/>
      <c r="F341" s="177"/>
      <c r="G341" s="177"/>
      <c r="H341" s="177"/>
      <c r="I341" s="177"/>
      <c r="J341" s="179">
        <f t="shared" si="5"/>
        <v>0</v>
      </c>
      <c r="K341" s="177"/>
      <c r="L341" s="180"/>
    </row>
    <row r="342" spans="1:12" x14ac:dyDescent="0.25">
      <c r="A342" s="176"/>
      <c r="B342" s="177"/>
      <c r="C342" s="177"/>
      <c r="D342" s="177"/>
      <c r="E342" s="178"/>
      <c r="F342" s="177"/>
      <c r="G342" s="177"/>
      <c r="H342" s="177"/>
      <c r="I342" s="177"/>
      <c r="J342" s="179">
        <f t="shared" si="5"/>
        <v>0</v>
      </c>
      <c r="K342" s="177"/>
      <c r="L342" s="180"/>
    </row>
    <row r="343" spans="1:12" x14ac:dyDescent="0.25">
      <c r="A343" s="176"/>
      <c r="B343" s="177"/>
      <c r="C343" s="177"/>
      <c r="D343" s="177"/>
      <c r="E343" s="178"/>
      <c r="F343" s="177"/>
      <c r="G343" s="177"/>
      <c r="H343" s="177"/>
      <c r="I343" s="177"/>
      <c r="J343" s="179">
        <f t="shared" si="5"/>
        <v>0</v>
      </c>
      <c r="K343" s="177"/>
      <c r="L343" s="180"/>
    </row>
    <row r="344" spans="1:12" x14ac:dyDescent="0.25">
      <c r="A344" s="176"/>
      <c r="B344" s="177"/>
      <c r="C344" s="177"/>
      <c r="D344" s="177"/>
      <c r="E344" s="178"/>
      <c r="F344" s="177"/>
      <c r="G344" s="177"/>
      <c r="H344" s="177"/>
      <c r="I344" s="177"/>
      <c r="J344" s="179">
        <f t="shared" si="5"/>
        <v>0</v>
      </c>
      <c r="K344" s="177"/>
      <c r="L344" s="180"/>
    </row>
    <row r="345" spans="1:12" x14ac:dyDescent="0.25">
      <c r="A345" s="176"/>
      <c r="B345" s="177"/>
      <c r="C345" s="177"/>
      <c r="D345" s="177"/>
      <c r="E345" s="178"/>
      <c r="F345" s="177"/>
      <c r="G345" s="177"/>
      <c r="H345" s="177"/>
      <c r="I345" s="177"/>
      <c r="J345" s="179">
        <f t="shared" si="5"/>
        <v>0</v>
      </c>
      <c r="K345" s="177"/>
      <c r="L345" s="180"/>
    </row>
    <row r="346" spans="1:12" x14ac:dyDescent="0.25">
      <c r="A346" s="176"/>
      <c r="B346" s="177"/>
      <c r="C346" s="177"/>
      <c r="D346" s="177"/>
      <c r="E346" s="178"/>
      <c r="F346" s="177"/>
      <c r="G346" s="177"/>
      <c r="H346" s="177"/>
      <c r="I346" s="177"/>
      <c r="J346" s="179">
        <f t="shared" si="5"/>
        <v>0</v>
      </c>
      <c r="K346" s="177"/>
      <c r="L346" s="180"/>
    </row>
    <row r="347" spans="1:12" x14ac:dyDescent="0.25">
      <c r="A347" s="176"/>
      <c r="B347" s="177"/>
      <c r="C347" s="177"/>
      <c r="D347" s="177"/>
      <c r="E347" s="178"/>
      <c r="F347" s="177"/>
      <c r="G347" s="177"/>
      <c r="H347" s="177"/>
      <c r="I347" s="177"/>
      <c r="J347" s="179">
        <f t="shared" si="5"/>
        <v>0</v>
      </c>
      <c r="K347" s="177"/>
      <c r="L347" s="180"/>
    </row>
    <row r="348" spans="1:12" x14ac:dyDescent="0.25">
      <c r="A348" s="176"/>
      <c r="B348" s="177"/>
      <c r="C348" s="177"/>
      <c r="D348" s="177"/>
      <c r="E348" s="178"/>
      <c r="F348" s="177"/>
      <c r="G348" s="177"/>
      <c r="H348" s="177"/>
      <c r="I348" s="177"/>
      <c r="J348" s="179">
        <f t="shared" si="5"/>
        <v>0</v>
      </c>
      <c r="K348" s="177"/>
      <c r="L348" s="180"/>
    </row>
    <row r="349" spans="1:12" x14ac:dyDescent="0.25">
      <c r="A349" s="176"/>
      <c r="B349" s="177"/>
      <c r="C349" s="177"/>
      <c r="D349" s="177"/>
      <c r="E349" s="178"/>
      <c r="F349" s="177"/>
      <c r="G349" s="177"/>
      <c r="H349" s="177"/>
      <c r="I349" s="177"/>
      <c r="J349" s="179">
        <f t="shared" si="5"/>
        <v>0</v>
      </c>
      <c r="K349" s="177"/>
      <c r="L349" s="180"/>
    </row>
    <row r="350" spans="1:12" x14ac:dyDescent="0.25">
      <c r="A350" s="176"/>
      <c r="B350" s="177"/>
      <c r="C350" s="177"/>
      <c r="D350" s="177"/>
      <c r="E350" s="178"/>
      <c r="F350" s="177"/>
      <c r="G350" s="177"/>
      <c r="H350" s="177"/>
      <c r="I350" s="177"/>
      <c r="J350" s="179">
        <f t="shared" si="5"/>
        <v>0</v>
      </c>
      <c r="K350" s="177"/>
      <c r="L350" s="180"/>
    </row>
    <row r="351" spans="1:12" x14ac:dyDescent="0.25">
      <c r="A351" s="176"/>
      <c r="B351" s="177"/>
      <c r="C351" s="177"/>
      <c r="D351" s="177"/>
      <c r="E351" s="178"/>
      <c r="F351" s="177"/>
      <c r="G351" s="177"/>
      <c r="H351" s="177"/>
      <c r="I351" s="177"/>
      <c r="J351" s="179">
        <f t="shared" si="5"/>
        <v>0</v>
      </c>
      <c r="K351" s="177"/>
      <c r="L351" s="180"/>
    </row>
    <row r="352" spans="1:12" x14ac:dyDescent="0.25">
      <c r="A352" s="176"/>
      <c r="B352" s="177"/>
      <c r="C352" s="177"/>
      <c r="D352" s="177"/>
      <c r="E352" s="178"/>
      <c r="F352" s="177"/>
      <c r="G352" s="177"/>
      <c r="H352" s="177"/>
      <c r="I352" s="177"/>
      <c r="J352" s="179">
        <f t="shared" si="5"/>
        <v>0</v>
      </c>
      <c r="K352" s="177"/>
      <c r="L352" s="180"/>
    </row>
    <row r="353" spans="1:12" x14ac:dyDescent="0.25">
      <c r="A353" s="176"/>
      <c r="B353" s="177"/>
      <c r="C353" s="177"/>
      <c r="D353" s="177"/>
      <c r="E353" s="178"/>
      <c r="F353" s="177"/>
      <c r="G353" s="177"/>
      <c r="H353" s="177"/>
      <c r="I353" s="177"/>
      <c r="J353" s="179">
        <f t="shared" si="5"/>
        <v>0</v>
      </c>
      <c r="K353" s="177"/>
      <c r="L353" s="180"/>
    </row>
    <row r="354" spans="1:12" x14ac:dyDescent="0.25">
      <c r="A354" s="176"/>
      <c r="B354" s="177"/>
      <c r="C354" s="177"/>
      <c r="D354" s="177"/>
      <c r="E354" s="178"/>
      <c r="F354" s="177"/>
      <c r="G354" s="177"/>
      <c r="H354" s="177"/>
      <c r="I354" s="177"/>
      <c r="J354" s="179">
        <f t="shared" si="5"/>
        <v>0</v>
      </c>
      <c r="K354" s="177"/>
      <c r="L354" s="180"/>
    </row>
    <row r="355" spans="1:12" x14ac:dyDescent="0.25">
      <c r="A355" s="176"/>
      <c r="B355" s="177"/>
      <c r="C355" s="177"/>
      <c r="D355" s="177"/>
      <c r="E355" s="178"/>
      <c r="F355" s="177"/>
      <c r="G355" s="177"/>
      <c r="H355" s="177"/>
      <c r="I355" s="177"/>
      <c r="J355" s="179">
        <f t="shared" si="5"/>
        <v>0</v>
      </c>
      <c r="K355" s="177"/>
      <c r="L355" s="180"/>
    </row>
    <row r="356" spans="1:12" x14ac:dyDescent="0.25">
      <c r="A356" s="176"/>
      <c r="B356" s="177"/>
      <c r="C356" s="177"/>
      <c r="D356" s="177"/>
      <c r="E356" s="178"/>
      <c r="F356" s="177"/>
      <c r="G356" s="177"/>
      <c r="H356" s="177"/>
      <c r="I356" s="177"/>
      <c r="J356" s="179">
        <f t="shared" ref="J356:J419" si="6">NETWORKDAYS(D356,I356)</f>
        <v>0</v>
      </c>
      <c r="K356" s="177"/>
      <c r="L356" s="180"/>
    </row>
    <row r="357" spans="1:12" x14ac:dyDescent="0.25">
      <c r="A357" s="176"/>
      <c r="B357" s="177"/>
      <c r="C357" s="177"/>
      <c r="D357" s="177"/>
      <c r="E357" s="178"/>
      <c r="F357" s="177"/>
      <c r="G357" s="177"/>
      <c r="H357" s="177"/>
      <c r="I357" s="177"/>
      <c r="J357" s="179">
        <f t="shared" si="6"/>
        <v>0</v>
      </c>
      <c r="K357" s="177"/>
      <c r="L357" s="180"/>
    </row>
    <row r="358" spans="1:12" x14ac:dyDescent="0.25">
      <c r="A358" s="176"/>
      <c r="B358" s="177"/>
      <c r="C358" s="177"/>
      <c r="D358" s="177"/>
      <c r="E358" s="178"/>
      <c r="F358" s="177"/>
      <c r="G358" s="177"/>
      <c r="H358" s="177"/>
      <c r="I358" s="177"/>
      <c r="J358" s="179">
        <f t="shared" si="6"/>
        <v>0</v>
      </c>
      <c r="K358" s="177"/>
      <c r="L358" s="180"/>
    </row>
    <row r="359" spans="1:12" x14ac:dyDescent="0.25">
      <c r="A359" s="176"/>
      <c r="B359" s="177"/>
      <c r="C359" s="177"/>
      <c r="D359" s="177"/>
      <c r="E359" s="178"/>
      <c r="F359" s="177"/>
      <c r="G359" s="177"/>
      <c r="H359" s="177"/>
      <c r="I359" s="177"/>
      <c r="J359" s="179">
        <f t="shared" si="6"/>
        <v>0</v>
      </c>
      <c r="K359" s="177"/>
      <c r="L359" s="180"/>
    </row>
    <row r="360" spans="1:12" x14ac:dyDescent="0.25">
      <c r="A360" s="176"/>
      <c r="B360" s="177"/>
      <c r="C360" s="177"/>
      <c r="D360" s="177"/>
      <c r="E360" s="178"/>
      <c r="F360" s="177"/>
      <c r="G360" s="177"/>
      <c r="H360" s="177"/>
      <c r="I360" s="177"/>
      <c r="J360" s="179">
        <f t="shared" si="6"/>
        <v>0</v>
      </c>
      <c r="K360" s="177"/>
      <c r="L360" s="180"/>
    </row>
    <row r="361" spans="1:12" x14ac:dyDescent="0.25">
      <c r="A361" s="176"/>
      <c r="B361" s="177"/>
      <c r="C361" s="177"/>
      <c r="D361" s="177"/>
      <c r="E361" s="178"/>
      <c r="F361" s="177"/>
      <c r="G361" s="177"/>
      <c r="H361" s="177"/>
      <c r="I361" s="177"/>
      <c r="J361" s="179">
        <f t="shared" si="6"/>
        <v>0</v>
      </c>
      <c r="K361" s="177"/>
      <c r="L361" s="180"/>
    </row>
    <row r="362" spans="1:12" x14ac:dyDescent="0.25">
      <c r="A362" s="176"/>
      <c r="B362" s="177"/>
      <c r="C362" s="177"/>
      <c r="D362" s="177"/>
      <c r="E362" s="178"/>
      <c r="F362" s="177"/>
      <c r="G362" s="177"/>
      <c r="H362" s="177"/>
      <c r="I362" s="177"/>
      <c r="J362" s="179">
        <f t="shared" si="6"/>
        <v>0</v>
      </c>
      <c r="K362" s="177"/>
      <c r="L362" s="180"/>
    </row>
    <row r="363" spans="1:12" x14ac:dyDescent="0.25">
      <c r="A363" s="176"/>
      <c r="B363" s="177"/>
      <c r="C363" s="177"/>
      <c r="D363" s="177"/>
      <c r="E363" s="178"/>
      <c r="F363" s="177"/>
      <c r="G363" s="177"/>
      <c r="H363" s="177"/>
      <c r="I363" s="177"/>
      <c r="J363" s="179">
        <f t="shared" si="6"/>
        <v>0</v>
      </c>
      <c r="K363" s="177"/>
      <c r="L363" s="180"/>
    </row>
    <row r="364" spans="1:12" x14ac:dyDescent="0.25">
      <c r="A364" s="176"/>
      <c r="B364" s="177"/>
      <c r="C364" s="177"/>
      <c r="D364" s="177"/>
      <c r="E364" s="178"/>
      <c r="F364" s="177"/>
      <c r="G364" s="177"/>
      <c r="H364" s="177"/>
      <c r="I364" s="177"/>
      <c r="J364" s="179">
        <f t="shared" si="6"/>
        <v>0</v>
      </c>
      <c r="K364" s="177"/>
      <c r="L364" s="180"/>
    </row>
    <row r="365" spans="1:12" x14ac:dyDescent="0.25">
      <c r="A365" s="176"/>
      <c r="B365" s="177"/>
      <c r="C365" s="177"/>
      <c r="D365" s="177"/>
      <c r="E365" s="178"/>
      <c r="F365" s="177"/>
      <c r="G365" s="177"/>
      <c r="H365" s="177"/>
      <c r="I365" s="177"/>
      <c r="J365" s="179">
        <f t="shared" si="6"/>
        <v>0</v>
      </c>
      <c r="K365" s="177"/>
      <c r="L365" s="180"/>
    </row>
    <row r="366" spans="1:12" x14ac:dyDescent="0.25">
      <c r="A366" s="176"/>
      <c r="B366" s="177"/>
      <c r="C366" s="177"/>
      <c r="D366" s="177"/>
      <c r="E366" s="178"/>
      <c r="F366" s="177"/>
      <c r="G366" s="177"/>
      <c r="H366" s="177"/>
      <c r="I366" s="177"/>
      <c r="J366" s="179">
        <f t="shared" si="6"/>
        <v>0</v>
      </c>
      <c r="K366" s="177"/>
      <c r="L366" s="180"/>
    </row>
    <row r="367" spans="1:12" x14ac:dyDescent="0.25">
      <c r="A367" s="176"/>
      <c r="B367" s="177"/>
      <c r="C367" s="177"/>
      <c r="D367" s="177"/>
      <c r="E367" s="178"/>
      <c r="F367" s="177"/>
      <c r="G367" s="177"/>
      <c r="H367" s="177"/>
      <c r="I367" s="177"/>
      <c r="J367" s="179">
        <f t="shared" si="6"/>
        <v>0</v>
      </c>
      <c r="K367" s="177"/>
      <c r="L367" s="180"/>
    </row>
    <row r="368" spans="1:12" x14ac:dyDescent="0.25">
      <c r="A368" s="176"/>
      <c r="B368" s="177"/>
      <c r="C368" s="177"/>
      <c r="D368" s="177"/>
      <c r="E368" s="178"/>
      <c r="F368" s="177"/>
      <c r="G368" s="177"/>
      <c r="H368" s="177"/>
      <c r="I368" s="177"/>
      <c r="J368" s="179">
        <f t="shared" si="6"/>
        <v>0</v>
      </c>
      <c r="K368" s="177"/>
      <c r="L368" s="180"/>
    </row>
    <row r="369" spans="1:12" x14ac:dyDescent="0.25">
      <c r="A369" s="176"/>
      <c r="B369" s="177"/>
      <c r="C369" s="177"/>
      <c r="D369" s="177"/>
      <c r="E369" s="178"/>
      <c r="F369" s="177"/>
      <c r="G369" s="177"/>
      <c r="H369" s="177"/>
      <c r="I369" s="177"/>
      <c r="J369" s="179">
        <f t="shared" si="6"/>
        <v>0</v>
      </c>
      <c r="K369" s="177"/>
      <c r="L369" s="180"/>
    </row>
    <row r="370" spans="1:12" x14ac:dyDescent="0.25">
      <c r="A370" s="176"/>
      <c r="B370" s="177"/>
      <c r="C370" s="177"/>
      <c r="D370" s="177"/>
      <c r="E370" s="178"/>
      <c r="F370" s="177"/>
      <c r="G370" s="177"/>
      <c r="H370" s="177"/>
      <c r="I370" s="177"/>
      <c r="J370" s="179">
        <f t="shared" si="6"/>
        <v>0</v>
      </c>
      <c r="K370" s="177"/>
      <c r="L370" s="180"/>
    </row>
    <row r="371" spans="1:12" x14ac:dyDescent="0.25">
      <c r="A371" s="176"/>
      <c r="B371" s="177"/>
      <c r="C371" s="177"/>
      <c r="D371" s="177"/>
      <c r="E371" s="178"/>
      <c r="F371" s="177"/>
      <c r="G371" s="177"/>
      <c r="H371" s="177"/>
      <c r="I371" s="177"/>
      <c r="J371" s="179">
        <f t="shared" si="6"/>
        <v>0</v>
      </c>
      <c r="K371" s="177"/>
      <c r="L371" s="180"/>
    </row>
    <row r="372" spans="1:12" x14ac:dyDescent="0.25">
      <c r="A372" s="176"/>
      <c r="B372" s="177"/>
      <c r="C372" s="177"/>
      <c r="D372" s="177"/>
      <c r="E372" s="178"/>
      <c r="F372" s="177"/>
      <c r="G372" s="177"/>
      <c r="H372" s="177"/>
      <c r="I372" s="177"/>
      <c r="J372" s="179">
        <f t="shared" si="6"/>
        <v>0</v>
      </c>
      <c r="K372" s="177"/>
      <c r="L372" s="180"/>
    </row>
    <row r="373" spans="1:12" x14ac:dyDescent="0.25">
      <c r="A373" s="176"/>
      <c r="B373" s="177"/>
      <c r="C373" s="177"/>
      <c r="D373" s="177"/>
      <c r="E373" s="178"/>
      <c r="F373" s="177"/>
      <c r="G373" s="177"/>
      <c r="H373" s="177"/>
      <c r="I373" s="177"/>
      <c r="J373" s="179">
        <f t="shared" si="6"/>
        <v>0</v>
      </c>
      <c r="K373" s="177"/>
      <c r="L373" s="180"/>
    </row>
    <row r="374" spans="1:12" x14ac:dyDescent="0.25">
      <c r="A374" s="176"/>
      <c r="B374" s="177"/>
      <c r="C374" s="177"/>
      <c r="D374" s="177"/>
      <c r="E374" s="178"/>
      <c r="F374" s="177"/>
      <c r="G374" s="177"/>
      <c r="H374" s="177"/>
      <c r="I374" s="177"/>
      <c r="J374" s="179">
        <f t="shared" si="6"/>
        <v>0</v>
      </c>
      <c r="K374" s="177"/>
      <c r="L374" s="180"/>
    </row>
    <row r="375" spans="1:12" x14ac:dyDescent="0.25">
      <c r="A375" s="176"/>
      <c r="B375" s="177"/>
      <c r="C375" s="177"/>
      <c r="D375" s="177"/>
      <c r="E375" s="178"/>
      <c r="F375" s="177"/>
      <c r="G375" s="177"/>
      <c r="H375" s="177"/>
      <c r="I375" s="177"/>
      <c r="J375" s="179">
        <f t="shared" si="6"/>
        <v>0</v>
      </c>
      <c r="K375" s="177"/>
      <c r="L375" s="180"/>
    </row>
    <row r="376" spans="1:12" x14ac:dyDescent="0.25">
      <c r="A376" s="176"/>
      <c r="B376" s="177"/>
      <c r="C376" s="177"/>
      <c r="D376" s="177"/>
      <c r="E376" s="178"/>
      <c r="F376" s="177"/>
      <c r="G376" s="177"/>
      <c r="H376" s="177"/>
      <c r="I376" s="177"/>
      <c r="J376" s="179">
        <f t="shared" si="6"/>
        <v>0</v>
      </c>
      <c r="K376" s="177"/>
      <c r="L376" s="180"/>
    </row>
    <row r="377" spans="1:12" x14ac:dyDescent="0.25">
      <c r="A377" s="176"/>
      <c r="B377" s="177"/>
      <c r="C377" s="177"/>
      <c r="D377" s="177"/>
      <c r="E377" s="178"/>
      <c r="F377" s="177"/>
      <c r="G377" s="177"/>
      <c r="H377" s="177"/>
      <c r="I377" s="177"/>
      <c r="J377" s="179">
        <f t="shared" si="6"/>
        <v>0</v>
      </c>
      <c r="K377" s="177"/>
      <c r="L377" s="180"/>
    </row>
    <row r="378" spans="1:12" x14ac:dyDescent="0.25">
      <c r="A378" s="176"/>
      <c r="B378" s="177"/>
      <c r="C378" s="177"/>
      <c r="D378" s="177"/>
      <c r="E378" s="178"/>
      <c r="F378" s="177"/>
      <c r="G378" s="177"/>
      <c r="H378" s="177"/>
      <c r="I378" s="177"/>
      <c r="J378" s="179">
        <f t="shared" si="6"/>
        <v>0</v>
      </c>
      <c r="K378" s="177"/>
      <c r="L378" s="180"/>
    </row>
    <row r="379" spans="1:12" x14ac:dyDescent="0.25">
      <c r="A379" s="176"/>
      <c r="B379" s="177"/>
      <c r="C379" s="177"/>
      <c r="D379" s="177"/>
      <c r="E379" s="178"/>
      <c r="F379" s="177"/>
      <c r="G379" s="177"/>
      <c r="H379" s="177"/>
      <c r="I379" s="177"/>
      <c r="J379" s="179">
        <f t="shared" si="6"/>
        <v>0</v>
      </c>
      <c r="K379" s="177"/>
      <c r="L379" s="180"/>
    </row>
    <row r="380" spans="1:12" x14ac:dyDescent="0.25">
      <c r="A380" s="176"/>
      <c r="B380" s="177"/>
      <c r="C380" s="177"/>
      <c r="D380" s="177"/>
      <c r="E380" s="178"/>
      <c r="F380" s="177"/>
      <c r="G380" s="177"/>
      <c r="H380" s="177"/>
      <c r="I380" s="177"/>
      <c r="J380" s="179">
        <f t="shared" si="6"/>
        <v>0</v>
      </c>
      <c r="K380" s="177"/>
      <c r="L380" s="180"/>
    </row>
    <row r="381" spans="1:12" x14ac:dyDescent="0.25">
      <c r="A381" s="176"/>
      <c r="B381" s="177"/>
      <c r="C381" s="177"/>
      <c r="D381" s="177"/>
      <c r="E381" s="178"/>
      <c r="F381" s="177"/>
      <c r="G381" s="177"/>
      <c r="H381" s="177"/>
      <c r="I381" s="177"/>
      <c r="J381" s="179">
        <f t="shared" si="6"/>
        <v>0</v>
      </c>
      <c r="K381" s="177"/>
      <c r="L381" s="180"/>
    </row>
    <row r="382" spans="1:12" x14ac:dyDescent="0.25">
      <c r="A382" s="176"/>
      <c r="B382" s="177"/>
      <c r="C382" s="177"/>
      <c r="D382" s="177"/>
      <c r="E382" s="178"/>
      <c r="F382" s="177"/>
      <c r="G382" s="177"/>
      <c r="H382" s="177"/>
      <c r="I382" s="177"/>
      <c r="J382" s="179">
        <f t="shared" si="6"/>
        <v>0</v>
      </c>
      <c r="K382" s="177"/>
      <c r="L382" s="180"/>
    </row>
    <row r="383" spans="1:12" x14ac:dyDescent="0.25">
      <c r="A383" s="176"/>
      <c r="B383" s="177"/>
      <c r="C383" s="177"/>
      <c r="D383" s="177"/>
      <c r="E383" s="178"/>
      <c r="F383" s="177"/>
      <c r="G383" s="177"/>
      <c r="H383" s="177"/>
      <c r="I383" s="177"/>
      <c r="J383" s="179">
        <f t="shared" si="6"/>
        <v>0</v>
      </c>
      <c r="K383" s="177"/>
      <c r="L383" s="180"/>
    </row>
    <row r="384" spans="1:12" x14ac:dyDescent="0.25">
      <c r="A384" s="176"/>
      <c r="B384" s="177"/>
      <c r="C384" s="177"/>
      <c r="D384" s="177"/>
      <c r="E384" s="178"/>
      <c r="F384" s="177"/>
      <c r="G384" s="177"/>
      <c r="H384" s="177"/>
      <c r="I384" s="177"/>
      <c r="J384" s="179">
        <f t="shared" si="6"/>
        <v>0</v>
      </c>
      <c r="K384" s="177"/>
      <c r="L384" s="180"/>
    </row>
    <row r="385" spans="1:12" x14ac:dyDescent="0.25">
      <c r="A385" s="176"/>
      <c r="B385" s="177"/>
      <c r="C385" s="177"/>
      <c r="D385" s="177"/>
      <c r="E385" s="178"/>
      <c r="F385" s="177"/>
      <c r="G385" s="177"/>
      <c r="H385" s="177"/>
      <c r="I385" s="177"/>
      <c r="J385" s="179">
        <f t="shared" si="6"/>
        <v>0</v>
      </c>
      <c r="K385" s="177"/>
      <c r="L385" s="180"/>
    </row>
    <row r="386" spans="1:12" x14ac:dyDescent="0.25">
      <c r="A386" s="176"/>
      <c r="B386" s="177"/>
      <c r="C386" s="177"/>
      <c r="D386" s="177"/>
      <c r="E386" s="178"/>
      <c r="F386" s="177"/>
      <c r="G386" s="177"/>
      <c r="H386" s="177"/>
      <c r="I386" s="177"/>
      <c r="J386" s="179">
        <f t="shared" si="6"/>
        <v>0</v>
      </c>
      <c r="K386" s="177"/>
      <c r="L386" s="180"/>
    </row>
    <row r="387" spans="1:12" x14ac:dyDescent="0.25">
      <c r="A387" s="176"/>
      <c r="B387" s="177"/>
      <c r="C387" s="177"/>
      <c r="D387" s="177"/>
      <c r="E387" s="178"/>
      <c r="F387" s="177"/>
      <c r="G387" s="177"/>
      <c r="H387" s="177"/>
      <c r="I387" s="177"/>
      <c r="J387" s="179">
        <f t="shared" si="6"/>
        <v>0</v>
      </c>
      <c r="K387" s="177"/>
      <c r="L387" s="180"/>
    </row>
    <row r="388" spans="1:12" x14ac:dyDescent="0.25">
      <c r="A388" s="176"/>
      <c r="B388" s="177"/>
      <c r="C388" s="177"/>
      <c r="D388" s="177"/>
      <c r="E388" s="178"/>
      <c r="F388" s="177"/>
      <c r="G388" s="177"/>
      <c r="H388" s="177"/>
      <c r="I388" s="177"/>
      <c r="J388" s="179">
        <f t="shared" si="6"/>
        <v>0</v>
      </c>
      <c r="K388" s="177"/>
      <c r="L388" s="180"/>
    </row>
    <row r="389" spans="1:12" x14ac:dyDescent="0.25">
      <c r="A389" s="176"/>
      <c r="B389" s="177"/>
      <c r="C389" s="177"/>
      <c r="D389" s="177"/>
      <c r="E389" s="178"/>
      <c r="F389" s="177"/>
      <c r="G389" s="177"/>
      <c r="H389" s="177"/>
      <c r="I389" s="177"/>
      <c r="J389" s="179">
        <f t="shared" si="6"/>
        <v>0</v>
      </c>
      <c r="K389" s="177"/>
      <c r="L389" s="180"/>
    </row>
    <row r="390" spans="1:12" x14ac:dyDescent="0.25">
      <c r="A390" s="176"/>
      <c r="B390" s="177"/>
      <c r="C390" s="177"/>
      <c r="D390" s="177"/>
      <c r="E390" s="178"/>
      <c r="F390" s="177"/>
      <c r="G390" s="177"/>
      <c r="H390" s="177"/>
      <c r="I390" s="177"/>
      <c r="J390" s="179">
        <f t="shared" si="6"/>
        <v>0</v>
      </c>
      <c r="K390" s="177"/>
      <c r="L390" s="180"/>
    </row>
    <row r="391" spans="1:12" x14ac:dyDescent="0.25">
      <c r="A391" s="176"/>
      <c r="B391" s="177"/>
      <c r="C391" s="177"/>
      <c r="D391" s="177"/>
      <c r="E391" s="178"/>
      <c r="F391" s="177"/>
      <c r="G391" s="177"/>
      <c r="H391" s="177"/>
      <c r="I391" s="177"/>
      <c r="J391" s="179">
        <f t="shared" si="6"/>
        <v>0</v>
      </c>
      <c r="K391" s="177"/>
      <c r="L391" s="180"/>
    </row>
    <row r="392" spans="1:12" x14ac:dyDescent="0.25">
      <c r="A392" s="176"/>
      <c r="B392" s="177"/>
      <c r="C392" s="177"/>
      <c r="D392" s="177"/>
      <c r="E392" s="178"/>
      <c r="F392" s="177"/>
      <c r="G392" s="177"/>
      <c r="H392" s="177"/>
      <c r="I392" s="177"/>
      <c r="J392" s="179">
        <f t="shared" si="6"/>
        <v>0</v>
      </c>
      <c r="K392" s="177"/>
      <c r="L392" s="180"/>
    </row>
    <row r="393" spans="1:12" x14ac:dyDescent="0.25">
      <c r="A393" s="176"/>
      <c r="B393" s="177"/>
      <c r="C393" s="177"/>
      <c r="D393" s="177"/>
      <c r="E393" s="178"/>
      <c r="F393" s="177"/>
      <c r="G393" s="177"/>
      <c r="H393" s="177"/>
      <c r="I393" s="177"/>
      <c r="J393" s="179">
        <f t="shared" si="6"/>
        <v>0</v>
      </c>
      <c r="K393" s="177"/>
      <c r="L393" s="180"/>
    </row>
    <row r="394" spans="1:12" x14ac:dyDescent="0.25">
      <c r="A394" s="176"/>
      <c r="B394" s="177"/>
      <c r="C394" s="177"/>
      <c r="D394" s="177"/>
      <c r="E394" s="178"/>
      <c r="F394" s="177"/>
      <c r="G394" s="177"/>
      <c r="H394" s="177"/>
      <c r="I394" s="177"/>
      <c r="J394" s="179">
        <f t="shared" si="6"/>
        <v>0</v>
      </c>
      <c r="K394" s="177"/>
      <c r="L394" s="180"/>
    </row>
    <row r="395" spans="1:12" x14ac:dyDescent="0.25">
      <c r="A395" s="176"/>
      <c r="B395" s="177"/>
      <c r="C395" s="177"/>
      <c r="D395" s="177"/>
      <c r="E395" s="178"/>
      <c r="F395" s="177"/>
      <c r="G395" s="177"/>
      <c r="H395" s="177"/>
      <c r="I395" s="177"/>
      <c r="J395" s="179">
        <f t="shared" si="6"/>
        <v>0</v>
      </c>
      <c r="K395" s="177"/>
      <c r="L395" s="180"/>
    </row>
    <row r="396" spans="1:12" x14ac:dyDescent="0.25">
      <c r="A396" s="176"/>
      <c r="B396" s="177"/>
      <c r="C396" s="177"/>
      <c r="D396" s="177"/>
      <c r="E396" s="178"/>
      <c r="F396" s="177"/>
      <c r="G396" s="177"/>
      <c r="H396" s="177"/>
      <c r="I396" s="177"/>
      <c r="J396" s="179">
        <f t="shared" si="6"/>
        <v>0</v>
      </c>
      <c r="K396" s="177"/>
      <c r="L396" s="180"/>
    </row>
    <row r="397" spans="1:12" x14ac:dyDescent="0.25">
      <c r="A397" s="176"/>
      <c r="B397" s="177"/>
      <c r="C397" s="177"/>
      <c r="D397" s="177"/>
      <c r="E397" s="178"/>
      <c r="F397" s="177"/>
      <c r="G397" s="177"/>
      <c r="H397" s="177"/>
      <c r="I397" s="177"/>
      <c r="J397" s="179">
        <f t="shared" si="6"/>
        <v>0</v>
      </c>
      <c r="K397" s="177"/>
      <c r="L397" s="180"/>
    </row>
    <row r="398" spans="1:12" x14ac:dyDescent="0.25">
      <c r="A398" s="176"/>
      <c r="B398" s="177"/>
      <c r="C398" s="177"/>
      <c r="D398" s="177"/>
      <c r="E398" s="178"/>
      <c r="F398" s="177"/>
      <c r="G398" s="177"/>
      <c r="H398" s="177"/>
      <c r="I398" s="177"/>
      <c r="J398" s="179">
        <f t="shared" si="6"/>
        <v>0</v>
      </c>
      <c r="K398" s="177"/>
      <c r="L398" s="180"/>
    </row>
    <row r="399" spans="1:12" x14ac:dyDescent="0.25">
      <c r="A399" s="176"/>
      <c r="B399" s="177"/>
      <c r="C399" s="177"/>
      <c r="D399" s="177"/>
      <c r="E399" s="178"/>
      <c r="F399" s="177"/>
      <c r="G399" s="177"/>
      <c r="H399" s="177"/>
      <c r="I399" s="177"/>
      <c r="J399" s="179">
        <f t="shared" si="6"/>
        <v>0</v>
      </c>
      <c r="K399" s="177"/>
      <c r="L399" s="180"/>
    </row>
    <row r="400" spans="1:12" x14ac:dyDescent="0.25">
      <c r="A400" s="176"/>
      <c r="B400" s="177"/>
      <c r="C400" s="177"/>
      <c r="D400" s="177"/>
      <c r="E400" s="178"/>
      <c r="F400" s="177"/>
      <c r="G400" s="177"/>
      <c r="H400" s="177"/>
      <c r="I400" s="177"/>
      <c r="J400" s="179">
        <f t="shared" si="6"/>
        <v>0</v>
      </c>
      <c r="K400" s="177"/>
      <c r="L400" s="180"/>
    </row>
    <row r="401" spans="1:12" x14ac:dyDescent="0.25">
      <c r="A401" s="176"/>
      <c r="B401" s="177"/>
      <c r="C401" s="177"/>
      <c r="D401" s="177"/>
      <c r="E401" s="178"/>
      <c r="F401" s="177"/>
      <c r="G401" s="177"/>
      <c r="H401" s="177"/>
      <c r="I401" s="177"/>
      <c r="J401" s="179">
        <f t="shared" si="6"/>
        <v>0</v>
      </c>
      <c r="K401" s="177"/>
      <c r="L401" s="180"/>
    </row>
    <row r="402" spans="1:12" x14ac:dyDescent="0.25">
      <c r="A402" s="176"/>
      <c r="B402" s="177"/>
      <c r="C402" s="177"/>
      <c r="D402" s="177"/>
      <c r="E402" s="178"/>
      <c r="F402" s="177"/>
      <c r="G402" s="177"/>
      <c r="H402" s="177"/>
      <c r="I402" s="177"/>
      <c r="J402" s="179">
        <f t="shared" si="6"/>
        <v>0</v>
      </c>
      <c r="K402" s="177"/>
      <c r="L402" s="180"/>
    </row>
    <row r="403" spans="1:12" x14ac:dyDescent="0.25">
      <c r="A403" s="176"/>
      <c r="B403" s="177"/>
      <c r="C403" s="177"/>
      <c r="D403" s="177"/>
      <c r="E403" s="178"/>
      <c r="F403" s="177"/>
      <c r="G403" s="177"/>
      <c r="H403" s="177"/>
      <c r="I403" s="177"/>
      <c r="J403" s="179">
        <f t="shared" si="6"/>
        <v>0</v>
      </c>
      <c r="K403" s="177"/>
      <c r="L403" s="180"/>
    </row>
    <row r="404" spans="1:12" x14ac:dyDescent="0.25">
      <c r="A404" s="176"/>
      <c r="B404" s="177"/>
      <c r="C404" s="177"/>
      <c r="D404" s="177"/>
      <c r="E404" s="178"/>
      <c r="F404" s="177"/>
      <c r="G404" s="177"/>
      <c r="H404" s="177"/>
      <c r="I404" s="177"/>
      <c r="J404" s="179">
        <f t="shared" si="6"/>
        <v>0</v>
      </c>
      <c r="K404" s="177"/>
      <c r="L404" s="180"/>
    </row>
    <row r="405" spans="1:12" x14ac:dyDescent="0.25">
      <c r="A405" s="176"/>
      <c r="B405" s="177"/>
      <c r="C405" s="177"/>
      <c r="D405" s="177"/>
      <c r="E405" s="178"/>
      <c r="F405" s="177"/>
      <c r="G405" s="177"/>
      <c r="H405" s="177"/>
      <c r="I405" s="177"/>
      <c r="J405" s="179">
        <f t="shared" si="6"/>
        <v>0</v>
      </c>
      <c r="K405" s="177"/>
      <c r="L405" s="180"/>
    </row>
    <row r="406" spans="1:12" x14ac:dyDescent="0.25">
      <c r="A406" s="176"/>
      <c r="B406" s="177"/>
      <c r="C406" s="177"/>
      <c r="D406" s="177"/>
      <c r="E406" s="178"/>
      <c r="F406" s="177"/>
      <c r="G406" s="177"/>
      <c r="H406" s="177"/>
      <c r="I406" s="177"/>
      <c r="J406" s="179">
        <f t="shared" si="6"/>
        <v>0</v>
      </c>
      <c r="K406" s="177"/>
      <c r="L406" s="180"/>
    </row>
    <row r="407" spans="1:12" x14ac:dyDescent="0.25">
      <c r="A407" s="176"/>
      <c r="B407" s="177"/>
      <c r="C407" s="177"/>
      <c r="D407" s="177"/>
      <c r="E407" s="178"/>
      <c r="F407" s="177"/>
      <c r="G407" s="177"/>
      <c r="H407" s="177"/>
      <c r="I407" s="177"/>
      <c r="J407" s="179">
        <f t="shared" si="6"/>
        <v>0</v>
      </c>
      <c r="K407" s="177"/>
      <c r="L407" s="180"/>
    </row>
    <row r="408" spans="1:12" x14ac:dyDescent="0.25">
      <c r="A408" s="176"/>
      <c r="B408" s="177"/>
      <c r="C408" s="177"/>
      <c r="D408" s="177"/>
      <c r="E408" s="178"/>
      <c r="F408" s="177"/>
      <c r="G408" s="177"/>
      <c r="H408" s="177"/>
      <c r="I408" s="177"/>
      <c r="J408" s="179">
        <f t="shared" si="6"/>
        <v>0</v>
      </c>
      <c r="K408" s="177"/>
      <c r="L408" s="180"/>
    </row>
    <row r="409" spans="1:12" x14ac:dyDescent="0.25">
      <c r="A409" s="176"/>
      <c r="B409" s="177"/>
      <c r="C409" s="177"/>
      <c r="D409" s="177"/>
      <c r="E409" s="178"/>
      <c r="F409" s="177"/>
      <c r="G409" s="177"/>
      <c r="H409" s="177"/>
      <c r="I409" s="177"/>
      <c r="J409" s="179">
        <f t="shared" si="6"/>
        <v>0</v>
      </c>
      <c r="K409" s="177"/>
      <c r="L409" s="180"/>
    </row>
    <row r="410" spans="1:12" x14ac:dyDescent="0.25">
      <c r="A410" s="176"/>
      <c r="B410" s="177"/>
      <c r="C410" s="177"/>
      <c r="D410" s="177"/>
      <c r="E410" s="178"/>
      <c r="F410" s="177"/>
      <c r="G410" s="177"/>
      <c r="H410" s="177"/>
      <c r="I410" s="177"/>
      <c r="J410" s="179">
        <f t="shared" si="6"/>
        <v>0</v>
      </c>
      <c r="K410" s="177"/>
      <c r="L410" s="180"/>
    </row>
    <row r="411" spans="1:12" x14ac:dyDescent="0.25">
      <c r="A411" s="176"/>
      <c r="B411" s="177"/>
      <c r="C411" s="177"/>
      <c r="D411" s="177"/>
      <c r="E411" s="178"/>
      <c r="F411" s="177"/>
      <c r="G411" s="177"/>
      <c r="H411" s="177"/>
      <c r="I411" s="177"/>
      <c r="J411" s="179">
        <f t="shared" si="6"/>
        <v>0</v>
      </c>
      <c r="K411" s="177"/>
      <c r="L411" s="180"/>
    </row>
    <row r="412" spans="1:12" x14ac:dyDescent="0.25">
      <c r="A412" s="176"/>
      <c r="B412" s="177"/>
      <c r="C412" s="177"/>
      <c r="D412" s="177"/>
      <c r="E412" s="178"/>
      <c r="F412" s="177"/>
      <c r="G412" s="177"/>
      <c r="H412" s="177"/>
      <c r="I412" s="177"/>
      <c r="J412" s="179">
        <f t="shared" si="6"/>
        <v>0</v>
      </c>
      <c r="K412" s="177"/>
      <c r="L412" s="180"/>
    </row>
    <row r="413" spans="1:12" x14ac:dyDescent="0.25">
      <c r="A413" s="176"/>
      <c r="B413" s="177"/>
      <c r="C413" s="177"/>
      <c r="D413" s="177"/>
      <c r="E413" s="178"/>
      <c r="F413" s="177"/>
      <c r="G413" s="177"/>
      <c r="H413" s="177"/>
      <c r="I413" s="177"/>
      <c r="J413" s="179">
        <f t="shared" si="6"/>
        <v>0</v>
      </c>
      <c r="K413" s="177"/>
      <c r="L413" s="180"/>
    </row>
    <row r="414" spans="1:12" x14ac:dyDescent="0.25">
      <c r="A414" s="176"/>
      <c r="B414" s="177"/>
      <c r="C414" s="177"/>
      <c r="D414" s="177"/>
      <c r="E414" s="178"/>
      <c r="F414" s="177"/>
      <c r="G414" s="177"/>
      <c r="H414" s="177"/>
      <c r="I414" s="177"/>
      <c r="J414" s="179">
        <f t="shared" si="6"/>
        <v>0</v>
      </c>
      <c r="K414" s="177"/>
      <c r="L414" s="180"/>
    </row>
    <row r="415" spans="1:12" x14ac:dyDescent="0.25">
      <c r="A415" s="176"/>
      <c r="B415" s="177"/>
      <c r="C415" s="177"/>
      <c r="D415" s="177"/>
      <c r="E415" s="178"/>
      <c r="F415" s="177"/>
      <c r="G415" s="177"/>
      <c r="H415" s="177"/>
      <c r="I415" s="177"/>
      <c r="J415" s="179">
        <f t="shared" si="6"/>
        <v>0</v>
      </c>
      <c r="K415" s="177"/>
      <c r="L415" s="180"/>
    </row>
    <row r="416" spans="1:12" x14ac:dyDescent="0.25">
      <c r="A416" s="176"/>
      <c r="B416" s="177"/>
      <c r="C416" s="177"/>
      <c r="D416" s="177"/>
      <c r="E416" s="178"/>
      <c r="F416" s="177"/>
      <c r="G416" s="177"/>
      <c r="H416" s="177"/>
      <c r="I416" s="177"/>
      <c r="J416" s="179">
        <f t="shared" si="6"/>
        <v>0</v>
      </c>
      <c r="K416" s="177"/>
      <c r="L416" s="180"/>
    </row>
    <row r="417" spans="1:12" x14ac:dyDescent="0.25">
      <c r="A417" s="176"/>
      <c r="B417" s="177"/>
      <c r="C417" s="177"/>
      <c r="D417" s="177"/>
      <c r="E417" s="178"/>
      <c r="F417" s="177"/>
      <c r="G417" s="177"/>
      <c r="H417" s="177"/>
      <c r="I417" s="177"/>
      <c r="J417" s="179">
        <f t="shared" si="6"/>
        <v>0</v>
      </c>
      <c r="K417" s="177"/>
      <c r="L417" s="180"/>
    </row>
    <row r="418" spans="1:12" x14ac:dyDescent="0.25">
      <c r="A418" s="176"/>
      <c r="B418" s="177"/>
      <c r="C418" s="177"/>
      <c r="D418" s="177"/>
      <c r="E418" s="178"/>
      <c r="F418" s="177"/>
      <c r="G418" s="177"/>
      <c r="H418" s="177"/>
      <c r="I418" s="177"/>
      <c r="J418" s="179">
        <f t="shared" si="6"/>
        <v>0</v>
      </c>
      <c r="K418" s="177"/>
      <c r="L418" s="180"/>
    </row>
    <row r="419" spans="1:12" x14ac:dyDescent="0.25">
      <c r="A419" s="176"/>
      <c r="B419" s="177"/>
      <c r="C419" s="177"/>
      <c r="D419" s="177"/>
      <c r="E419" s="178"/>
      <c r="F419" s="177"/>
      <c r="G419" s="177"/>
      <c r="H419" s="177"/>
      <c r="I419" s="177"/>
      <c r="J419" s="179">
        <f t="shared" si="6"/>
        <v>0</v>
      </c>
      <c r="K419" s="177"/>
      <c r="L419" s="180"/>
    </row>
    <row r="420" spans="1:12" x14ac:dyDescent="0.25">
      <c r="A420" s="176"/>
      <c r="B420" s="177"/>
      <c r="C420" s="177"/>
      <c r="D420" s="177"/>
      <c r="E420" s="178"/>
      <c r="F420" s="177"/>
      <c r="G420" s="177"/>
      <c r="H420" s="177"/>
      <c r="I420" s="177"/>
      <c r="J420" s="179">
        <f t="shared" ref="J420:J483" si="7">NETWORKDAYS(D420,I420)</f>
        <v>0</v>
      </c>
      <c r="K420" s="177"/>
      <c r="L420" s="180"/>
    </row>
    <row r="421" spans="1:12" x14ac:dyDescent="0.25">
      <c r="A421" s="176"/>
      <c r="B421" s="177"/>
      <c r="C421" s="177"/>
      <c r="D421" s="177"/>
      <c r="E421" s="178"/>
      <c r="F421" s="177"/>
      <c r="G421" s="177"/>
      <c r="H421" s="177"/>
      <c r="I421" s="177"/>
      <c r="J421" s="179">
        <f t="shared" si="7"/>
        <v>0</v>
      </c>
      <c r="K421" s="177"/>
      <c r="L421" s="180"/>
    </row>
    <row r="422" spans="1:12" x14ac:dyDescent="0.25">
      <c r="A422" s="176"/>
      <c r="B422" s="177"/>
      <c r="C422" s="177"/>
      <c r="D422" s="177"/>
      <c r="E422" s="178"/>
      <c r="F422" s="177"/>
      <c r="G422" s="177"/>
      <c r="H422" s="177"/>
      <c r="I422" s="177"/>
      <c r="J422" s="179">
        <f t="shared" si="7"/>
        <v>0</v>
      </c>
      <c r="K422" s="177"/>
      <c r="L422" s="180"/>
    </row>
    <row r="423" spans="1:12" x14ac:dyDescent="0.25">
      <c r="A423" s="176"/>
      <c r="B423" s="177"/>
      <c r="C423" s="177"/>
      <c r="D423" s="177"/>
      <c r="E423" s="178"/>
      <c r="F423" s="177"/>
      <c r="G423" s="177"/>
      <c r="H423" s="177"/>
      <c r="I423" s="177"/>
      <c r="J423" s="179">
        <f t="shared" si="7"/>
        <v>0</v>
      </c>
      <c r="K423" s="177"/>
      <c r="L423" s="180"/>
    </row>
    <row r="424" spans="1:12" x14ac:dyDescent="0.25">
      <c r="A424" s="176"/>
      <c r="B424" s="177"/>
      <c r="C424" s="177"/>
      <c r="D424" s="177"/>
      <c r="E424" s="178"/>
      <c r="F424" s="177"/>
      <c r="G424" s="177"/>
      <c r="H424" s="177"/>
      <c r="I424" s="177"/>
      <c r="J424" s="179">
        <f t="shared" si="7"/>
        <v>0</v>
      </c>
      <c r="K424" s="177"/>
      <c r="L424" s="180"/>
    </row>
    <row r="425" spans="1:12" x14ac:dyDescent="0.25">
      <c r="A425" s="176"/>
      <c r="B425" s="177"/>
      <c r="C425" s="177"/>
      <c r="D425" s="177"/>
      <c r="E425" s="178"/>
      <c r="F425" s="177"/>
      <c r="G425" s="177"/>
      <c r="H425" s="177"/>
      <c r="I425" s="177"/>
      <c r="J425" s="179">
        <f t="shared" si="7"/>
        <v>0</v>
      </c>
      <c r="K425" s="177"/>
      <c r="L425" s="180"/>
    </row>
    <row r="426" spans="1:12" x14ac:dyDescent="0.25">
      <c r="A426" s="176"/>
      <c r="B426" s="177"/>
      <c r="C426" s="177"/>
      <c r="D426" s="177"/>
      <c r="E426" s="178"/>
      <c r="F426" s="177"/>
      <c r="G426" s="177"/>
      <c r="H426" s="177"/>
      <c r="I426" s="177"/>
      <c r="J426" s="179">
        <f t="shared" si="7"/>
        <v>0</v>
      </c>
      <c r="K426" s="177"/>
      <c r="L426" s="180"/>
    </row>
    <row r="427" spans="1:12" x14ac:dyDescent="0.25">
      <c r="A427" s="176"/>
      <c r="B427" s="177"/>
      <c r="C427" s="177"/>
      <c r="D427" s="177"/>
      <c r="E427" s="178"/>
      <c r="F427" s="177"/>
      <c r="G427" s="177"/>
      <c r="H427" s="177"/>
      <c r="I427" s="177"/>
      <c r="J427" s="179">
        <f t="shared" si="7"/>
        <v>0</v>
      </c>
      <c r="K427" s="177"/>
      <c r="L427" s="180"/>
    </row>
    <row r="428" spans="1:12" x14ac:dyDescent="0.25">
      <c r="A428" s="176"/>
      <c r="B428" s="177"/>
      <c r="C428" s="177"/>
      <c r="D428" s="177"/>
      <c r="E428" s="178"/>
      <c r="F428" s="177"/>
      <c r="G428" s="177"/>
      <c r="H428" s="177"/>
      <c r="I428" s="177"/>
      <c r="J428" s="179">
        <f t="shared" si="7"/>
        <v>0</v>
      </c>
      <c r="K428" s="177"/>
      <c r="L428" s="180"/>
    </row>
    <row r="429" spans="1:12" x14ac:dyDescent="0.25">
      <c r="A429" s="176"/>
      <c r="B429" s="177"/>
      <c r="C429" s="177"/>
      <c r="D429" s="177"/>
      <c r="E429" s="178"/>
      <c r="F429" s="177"/>
      <c r="G429" s="177"/>
      <c r="H429" s="177"/>
      <c r="I429" s="177"/>
      <c r="J429" s="179">
        <f t="shared" si="7"/>
        <v>0</v>
      </c>
      <c r="K429" s="177"/>
      <c r="L429" s="180"/>
    </row>
    <row r="430" spans="1:12" x14ac:dyDescent="0.25">
      <c r="A430" s="176"/>
      <c r="B430" s="177"/>
      <c r="C430" s="177"/>
      <c r="D430" s="177"/>
      <c r="E430" s="178"/>
      <c r="F430" s="177"/>
      <c r="G430" s="177"/>
      <c r="H430" s="177"/>
      <c r="I430" s="177"/>
      <c r="J430" s="179">
        <f t="shared" si="7"/>
        <v>0</v>
      </c>
      <c r="K430" s="177"/>
      <c r="L430" s="180"/>
    </row>
    <row r="431" spans="1:12" x14ac:dyDescent="0.25">
      <c r="A431" s="176"/>
      <c r="B431" s="177"/>
      <c r="C431" s="177"/>
      <c r="D431" s="177"/>
      <c r="E431" s="178"/>
      <c r="F431" s="177"/>
      <c r="G431" s="177"/>
      <c r="H431" s="177"/>
      <c r="I431" s="177"/>
      <c r="J431" s="179">
        <f t="shared" si="7"/>
        <v>0</v>
      </c>
      <c r="K431" s="177"/>
      <c r="L431" s="180"/>
    </row>
    <row r="432" spans="1:12" x14ac:dyDescent="0.25">
      <c r="A432" s="176"/>
      <c r="B432" s="177"/>
      <c r="C432" s="177"/>
      <c r="D432" s="177"/>
      <c r="E432" s="178"/>
      <c r="F432" s="177"/>
      <c r="G432" s="177"/>
      <c r="H432" s="177"/>
      <c r="I432" s="177"/>
      <c r="J432" s="179">
        <f t="shared" si="7"/>
        <v>0</v>
      </c>
      <c r="K432" s="177"/>
      <c r="L432" s="180"/>
    </row>
    <row r="433" spans="1:12" x14ac:dyDescent="0.25">
      <c r="A433" s="176"/>
      <c r="B433" s="177"/>
      <c r="C433" s="177"/>
      <c r="D433" s="177"/>
      <c r="E433" s="178"/>
      <c r="F433" s="177"/>
      <c r="G433" s="177"/>
      <c r="H433" s="177"/>
      <c r="I433" s="177"/>
      <c r="J433" s="179">
        <f t="shared" si="7"/>
        <v>0</v>
      </c>
      <c r="K433" s="177"/>
      <c r="L433" s="180"/>
    </row>
    <row r="434" spans="1:12" x14ac:dyDescent="0.25">
      <c r="A434" s="176"/>
      <c r="B434" s="177"/>
      <c r="C434" s="177"/>
      <c r="D434" s="177"/>
      <c r="E434" s="178"/>
      <c r="F434" s="177"/>
      <c r="G434" s="177"/>
      <c r="H434" s="177"/>
      <c r="I434" s="177"/>
      <c r="J434" s="179">
        <f t="shared" si="7"/>
        <v>0</v>
      </c>
      <c r="K434" s="177"/>
      <c r="L434" s="180"/>
    </row>
    <row r="435" spans="1:12" x14ac:dyDescent="0.25">
      <c r="A435" s="176"/>
      <c r="B435" s="177"/>
      <c r="C435" s="177"/>
      <c r="D435" s="177"/>
      <c r="E435" s="178"/>
      <c r="F435" s="177"/>
      <c r="G435" s="177"/>
      <c r="H435" s="177"/>
      <c r="I435" s="177"/>
      <c r="J435" s="179">
        <f t="shared" si="7"/>
        <v>0</v>
      </c>
      <c r="K435" s="177"/>
      <c r="L435" s="180"/>
    </row>
    <row r="436" spans="1:12" x14ac:dyDescent="0.25">
      <c r="A436" s="176"/>
      <c r="B436" s="177"/>
      <c r="C436" s="177"/>
      <c r="D436" s="177"/>
      <c r="E436" s="178"/>
      <c r="F436" s="177"/>
      <c r="G436" s="177"/>
      <c r="H436" s="177"/>
      <c r="I436" s="177"/>
      <c r="J436" s="179">
        <f t="shared" si="7"/>
        <v>0</v>
      </c>
      <c r="K436" s="177"/>
      <c r="L436" s="180"/>
    </row>
    <row r="437" spans="1:12" x14ac:dyDescent="0.25">
      <c r="A437" s="176"/>
      <c r="B437" s="177"/>
      <c r="C437" s="177"/>
      <c r="D437" s="177"/>
      <c r="E437" s="178"/>
      <c r="F437" s="177"/>
      <c r="G437" s="177"/>
      <c r="H437" s="177"/>
      <c r="I437" s="177"/>
      <c r="J437" s="179">
        <f t="shared" si="7"/>
        <v>0</v>
      </c>
      <c r="K437" s="177"/>
      <c r="L437" s="180"/>
    </row>
    <row r="438" spans="1:12" x14ac:dyDescent="0.25">
      <c r="A438" s="176"/>
      <c r="B438" s="177"/>
      <c r="C438" s="177"/>
      <c r="D438" s="177"/>
      <c r="E438" s="178"/>
      <c r="F438" s="177"/>
      <c r="G438" s="177"/>
      <c r="H438" s="177"/>
      <c r="I438" s="177"/>
      <c r="J438" s="179">
        <f t="shared" si="7"/>
        <v>0</v>
      </c>
      <c r="K438" s="177"/>
      <c r="L438" s="180"/>
    </row>
    <row r="439" spans="1:12" x14ac:dyDescent="0.25">
      <c r="A439" s="176"/>
      <c r="B439" s="177"/>
      <c r="C439" s="177"/>
      <c r="D439" s="177"/>
      <c r="E439" s="178"/>
      <c r="F439" s="177"/>
      <c r="G439" s="177"/>
      <c r="H439" s="177"/>
      <c r="I439" s="177"/>
      <c r="J439" s="179">
        <f t="shared" si="7"/>
        <v>0</v>
      </c>
      <c r="K439" s="177"/>
      <c r="L439" s="180"/>
    </row>
    <row r="440" spans="1:12" x14ac:dyDescent="0.25">
      <c r="A440" s="176"/>
      <c r="B440" s="177"/>
      <c r="C440" s="177"/>
      <c r="D440" s="177"/>
      <c r="E440" s="178"/>
      <c r="F440" s="177"/>
      <c r="G440" s="177"/>
      <c r="H440" s="177"/>
      <c r="I440" s="177"/>
      <c r="J440" s="179">
        <f t="shared" si="7"/>
        <v>0</v>
      </c>
      <c r="K440" s="177"/>
      <c r="L440" s="180"/>
    </row>
    <row r="441" spans="1:12" x14ac:dyDescent="0.25">
      <c r="A441" s="176"/>
      <c r="B441" s="177"/>
      <c r="C441" s="177"/>
      <c r="D441" s="177"/>
      <c r="E441" s="178"/>
      <c r="F441" s="177"/>
      <c r="G441" s="177"/>
      <c r="H441" s="177"/>
      <c r="I441" s="177"/>
      <c r="J441" s="179">
        <f t="shared" si="7"/>
        <v>0</v>
      </c>
      <c r="K441" s="177"/>
      <c r="L441" s="180"/>
    </row>
    <row r="442" spans="1:12" x14ac:dyDescent="0.25">
      <c r="A442" s="176"/>
      <c r="B442" s="177"/>
      <c r="C442" s="177"/>
      <c r="D442" s="177"/>
      <c r="E442" s="178"/>
      <c r="F442" s="177"/>
      <c r="G442" s="177"/>
      <c r="H442" s="177"/>
      <c r="I442" s="177"/>
      <c r="J442" s="179">
        <f t="shared" si="7"/>
        <v>0</v>
      </c>
      <c r="K442" s="177"/>
      <c r="L442" s="180"/>
    </row>
    <row r="443" spans="1:12" x14ac:dyDescent="0.25">
      <c r="A443" s="176"/>
      <c r="B443" s="177"/>
      <c r="C443" s="177"/>
      <c r="D443" s="177"/>
      <c r="E443" s="178"/>
      <c r="F443" s="177"/>
      <c r="G443" s="177"/>
      <c r="H443" s="177"/>
      <c r="I443" s="177"/>
      <c r="J443" s="179">
        <f t="shared" si="7"/>
        <v>0</v>
      </c>
      <c r="K443" s="177"/>
      <c r="L443" s="180"/>
    </row>
    <row r="444" spans="1:12" x14ac:dyDescent="0.25">
      <c r="A444" s="176"/>
      <c r="B444" s="177"/>
      <c r="C444" s="177"/>
      <c r="D444" s="177"/>
      <c r="E444" s="178"/>
      <c r="F444" s="177"/>
      <c r="G444" s="177"/>
      <c r="H444" s="177"/>
      <c r="I444" s="177"/>
      <c r="J444" s="179">
        <f t="shared" si="7"/>
        <v>0</v>
      </c>
      <c r="K444" s="177"/>
      <c r="L444" s="180"/>
    </row>
    <row r="445" spans="1:12" x14ac:dyDescent="0.25">
      <c r="A445" s="176"/>
      <c r="B445" s="177"/>
      <c r="C445" s="177"/>
      <c r="D445" s="177"/>
      <c r="E445" s="178"/>
      <c r="F445" s="177"/>
      <c r="G445" s="177"/>
      <c r="H445" s="177"/>
      <c r="I445" s="177"/>
      <c r="J445" s="179">
        <f t="shared" si="7"/>
        <v>0</v>
      </c>
      <c r="K445" s="177"/>
      <c r="L445" s="180"/>
    </row>
    <row r="446" spans="1:12" x14ac:dyDescent="0.25">
      <c r="A446" s="176"/>
      <c r="B446" s="177"/>
      <c r="C446" s="177"/>
      <c r="D446" s="177"/>
      <c r="E446" s="178"/>
      <c r="F446" s="177"/>
      <c r="G446" s="177"/>
      <c r="H446" s="177"/>
      <c r="I446" s="177"/>
      <c r="J446" s="179">
        <f t="shared" si="7"/>
        <v>0</v>
      </c>
      <c r="K446" s="177"/>
      <c r="L446" s="180"/>
    </row>
    <row r="447" spans="1:12" x14ac:dyDescent="0.25">
      <c r="A447" s="176"/>
      <c r="B447" s="177"/>
      <c r="C447" s="177"/>
      <c r="D447" s="177"/>
      <c r="E447" s="178"/>
      <c r="F447" s="177"/>
      <c r="G447" s="177"/>
      <c r="H447" s="177"/>
      <c r="I447" s="177"/>
      <c r="J447" s="179">
        <f t="shared" si="7"/>
        <v>0</v>
      </c>
      <c r="K447" s="177"/>
      <c r="L447" s="180"/>
    </row>
    <row r="448" spans="1:12" x14ac:dyDescent="0.25">
      <c r="A448" s="176"/>
      <c r="B448" s="177"/>
      <c r="C448" s="177"/>
      <c r="D448" s="177"/>
      <c r="E448" s="178"/>
      <c r="F448" s="177"/>
      <c r="G448" s="177"/>
      <c r="H448" s="177"/>
      <c r="I448" s="177"/>
      <c r="J448" s="179">
        <f t="shared" si="7"/>
        <v>0</v>
      </c>
      <c r="K448" s="177"/>
      <c r="L448" s="180"/>
    </row>
    <row r="449" spans="1:12" x14ac:dyDescent="0.25">
      <c r="A449" s="176"/>
      <c r="B449" s="177"/>
      <c r="C449" s="177"/>
      <c r="D449" s="177"/>
      <c r="E449" s="178"/>
      <c r="F449" s="177"/>
      <c r="G449" s="177"/>
      <c r="H449" s="177"/>
      <c r="I449" s="177"/>
      <c r="J449" s="179">
        <f t="shared" si="7"/>
        <v>0</v>
      </c>
      <c r="K449" s="177"/>
      <c r="L449" s="180"/>
    </row>
    <row r="450" spans="1:12" x14ac:dyDescent="0.25">
      <c r="A450" s="176"/>
      <c r="B450" s="177"/>
      <c r="C450" s="177"/>
      <c r="D450" s="177"/>
      <c r="E450" s="178"/>
      <c r="F450" s="177"/>
      <c r="G450" s="177"/>
      <c r="H450" s="177"/>
      <c r="I450" s="177"/>
      <c r="J450" s="179">
        <f t="shared" si="7"/>
        <v>0</v>
      </c>
      <c r="K450" s="177"/>
      <c r="L450" s="180"/>
    </row>
    <row r="451" spans="1:12" x14ac:dyDescent="0.25">
      <c r="A451" s="176"/>
      <c r="B451" s="177"/>
      <c r="C451" s="177"/>
      <c r="D451" s="177"/>
      <c r="E451" s="178"/>
      <c r="F451" s="177"/>
      <c r="G451" s="177"/>
      <c r="H451" s="177"/>
      <c r="I451" s="177"/>
      <c r="J451" s="179">
        <f t="shared" si="7"/>
        <v>0</v>
      </c>
      <c r="K451" s="177"/>
      <c r="L451" s="180"/>
    </row>
    <row r="452" spans="1:12" x14ac:dyDescent="0.25">
      <c r="A452" s="176"/>
      <c r="B452" s="177"/>
      <c r="C452" s="177"/>
      <c r="D452" s="177"/>
      <c r="E452" s="178"/>
      <c r="F452" s="177"/>
      <c r="G452" s="177"/>
      <c r="H452" s="177"/>
      <c r="I452" s="177"/>
      <c r="J452" s="179">
        <f t="shared" si="7"/>
        <v>0</v>
      </c>
      <c r="K452" s="177"/>
      <c r="L452" s="180"/>
    </row>
    <row r="453" spans="1:12" x14ac:dyDescent="0.25">
      <c r="A453" s="176"/>
      <c r="B453" s="177"/>
      <c r="C453" s="177"/>
      <c r="D453" s="177"/>
      <c r="E453" s="178"/>
      <c r="F453" s="177"/>
      <c r="G453" s="177"/>
      <c r="H453" s="177"/>
      <c r="I453" s="177"/>
      <c r="J453" s="179">
        <f t="shared" si="7"/>
        <v>0</v>
      </c>
      <c r="K453" s="177"/>
      <c r="L453" s="180"/>
    </row>
    <row r="454" spans="1:12" x14ac:dyDescent="0.25">
      <c r="A454" s="176"/>
      <c r="B454" s="177"/>
      <c r="C454" s="177"/>
      <c r="D454" s="177"/>
      <c r="E454" s="178"/>
      <c r="F454" s="177"/>
      <c r="G454" s="177"/>
      <c r="H454" s="177"/>
      <c r="I454" s="177"/>
      <c r="J454" s="179">
        <f t="shared" si="7"/>
        <v>0</v>
      </c>
      <c r="K454" s="177"/>
      <c r="L454" s="180"/>
    </row>
    <row r="455" spans="1:12" x14ac:dyDescent="0.25">
      <c r="A455" s="176"/>
      <c r="B455" s="177"/>
      <c r="C455" s="177"/>
      <c r="D455" s="177"/>
      <c r="E455" s="178"/>
      <c r="F455" s="177"/>
      <c r="G455" s="177"/>
      <c r="H455" s="177"/>
      <c r="I455" s="177"/>
      <c r="J455" s="179">
        <f t="shared" si="7"/>
        <v>0</v>
      </c>
      <c r="K455" s="177"/>
      <c r="L455" s="180"/>
    </row>
    <row r="456" spans="1:12" x14ac:dyDescent="0.25">
      <c r="A456" s="176"/>
      <c r="B456" s="177"/>
      <c r="C456" s="177"/>
      <c r="D456" s="177"/>
      <c r="E456" s="178"/>
      <c r="F456" s="177"/>
      <c r="G456" s="177"/>
      <c r="H456" s="177"/>
      <c r="I456" s="177"/>
      <c r="J456" s="179">
        <f t="shared" si="7"/>
        <v>0</v>
      </c>
      <c r="K456" s="177"/>
      <c r="L456" s="180"/>
    </row>
    <row r="457" spans="1:12" x14ac:dyDescent="0.25">
      <c r="A457" s="176"/>
      <c r="B457" s="177"/>
      <c r="C457" s="177"/>
      <c r="D457" s="177"/>
      <c r="E457" s="178"/>
      <c r="F457" s="177"/>
      <c r="G457" s="177"/>
      <c r="H457" s="177"/>
      <c r="I457" s="177"/>
      <c r="J457" s="179">
        <f t="shared" si="7"/>
        <v>0</v>
      </c>
      <c r="K457" s="177"/>
      <c r="L457" s="180"/>
    </row>
    <row r="458" spans="1:12" x14ac:dyDescent="0.25">
      <c r="A458" s="176"/>
      <c r="B458" s="177"/>
      <c r="C458" s="177"/>
      <c r="D458" s="177"/>
      <c r="E458" s="178"/>
      <c r="F458" s="177"/>
      <c r="G458" s="177"/>
      <c r="H458" s="177"/>
      <c r="I458" s="177"/>
      <c r="J458" s="179">
        <f t="shared" si="7"/>
        <v>0</v>
      </c>
      <c r="K458" s="177"/>
      <c r="L458" s="180"/>
    </row>
    <row r="459" spans="1:12" x14ac:dyDescent="0.25">
      <c r="A459" s="176"/>
      <c r="B459" s="177"/>
      <c r="C459" s="177"/>
      <c r="D459" s="177"/>
      <c r="E459" s="178"/>
      <c r="F459" s="177"/>
      <c r="G459" s="177"/>
      <c r="H459" s="177"/>
      <c r="I459" s="177"/>
      <c r="J459" s="179">
        <f t="shared" si="7"/>
        <v>0</v>
      </c>
      <c r="K459" s="177"/>
      <c r="L459" s="180"/>
    </row>
    <row r="460" spans="1:12" x14ac:dyDescent="0.25">
      <c r="A460" s="176"/>
      <c r="B460" s="177"/>
      <c r="C460" s="177"/>
      <c r="D460" s="177"/>
      <c r="E460" s="178"/>
      <c r="F460" s="177"/>
      <c r="G460" s="177"/>
      <c r="H460" s="177"/>
      <c r="I460" s="177"/>
      <c r="J460" s="179">
        <f t="shared" si="7"/>
        <v>0</v>
      </c>
      <c r="K460" s="177"/>
      <c r="L460" s="180"/>
    </row>
    <row r="461" spans="1:12" x14ac:dyDescent="0.25">
      <c r="A461" s="176"/>
      <c r="B461" s="177"/>
      <c r="C461" s="177"/>
      <c r="D461" s="177"/>
      <c r="E461" s="178"/>
      <c r="F461" s="177"/>
      <c r="G461" s="177"/>
      <c r="H461" s="177"/>
      <c r="I461" s="177"/>
      <c r="J461" s="179">
        <f t="shared" si="7"/>
        <v>0</v>
      </c>
      <c r="K461" s="177"/>
      <c r="L461" s="180"/>
    </row>
    <row r="462" spans="1:12" x14ac:dyDescent="0.25">
      <c r="A462" s="176"/>
      <c r="B462" s="177"/>
      <c r="C462" s="177"/>
      <c r="D462" s="177"/>
      <c r="E462" s="178"/>
      <c r="F462" s="177"/>
      <c r="G462" s="177"/>
      <c r="H462" s="177"/>
      <c r="I462" s="177"/>
      <c r="J462" s="179">
        <f t="shared" si="7"/>
        <v>0</v>
      </c>
      <c r="K462" s="177"/>
      <c r="L462" s="180"/>
    </row>
    <row r="463" spans="1:12" x14ac:dyDescent="0.25">
      <c r="A463" s="176"/>
      <c r="B463" s="177"/>
      <c r="C463" s="177"/>
      <c r="D463" s="177"/>
      <c r="E463" s="178"/>
      <c r="F463" s="177"/>
      <c r="G463" s="177"/>
      <c r="H463" s="177"/>
      <c r="I463" s="177"/>
      <c r="J463" s="179">
        <f t="shared" si="7"/>
        <v>0</v>
      </c>
      <c r="K463" s="177"/>
      <c r="L463" s="180"/>
    </row>
    <row r="464" spans="1:12" x14ac:dyDescent="0.25">
      <c r="A464" s="176"/>
      <c r="B464" s="177"/>
      <c r="C464" s="177"/>
      <c r="D464" s="177"/>
      <c r="E464" s="178"/>
      <c r="F464" s="177"/>
      <c r="G464" s="177"/>
      <c r="H464" s="177"/>
      <c r="I464" s="177"/>
      <c r="J464" s="179">
        <f t="shared" si="7"/>
        <v>0</v>
      </c>
      <c r="K464" s="177"/>
      <c r="L464" s="180"/>
    </row>
    <row r="465" spans="1:12" x14ac:dyDescent="0.25">
      <c r="A465" s="176"/>
      <c r="B465" s="177"/>
      <c r="C465" s="177"/>
      <c r="D465" s="177"/>
      <c r="E465" s="178"/>
      <c r="F465" s="177"/>
      <c r="G465" s="177"/>
      <c r="H465" s="177"/>
      <c r="I465" s="177"/>
      <c r="J465" s="179">
        <f t="shared" si="7"/>
        <v>0</v>
      </c>
      <c r="K465" s="177"/>
      <c r="L465" s="180"/>
    </row>
    <row r="466" spans="1:12" x14ac:dyDescent="0.25">
      <c r="A466" s="176"/>
      <c r="B466" s="177"/>
      <c r="C466" s="177"/>
      <c r="D466" s="177"/>
      <c r="E466" s="178"/>
      <c r="F466" s="177"/>
      <c r="G466" s="177"/>
      <c r="H466" s="177"/>
      <c r="I466" s="177"/>
      <c r="J466" s="179">
        <f t="shared" si="7"/>
        <v>0</v>
      </c>
      <c r="K466" s="177"/>
      <c r="L466" s="180"/>
    </row>
    <row r="467" spans="1:12" x14ac:dyDescent="0.25">
      <c r="A467" s="176"/>
      <c r="B467" s="177"/>
      <c r="C467" s="177"/>
      <c r="D467" s="177"/>
      <c r="E467" s="178"/>
      <c r="F467" s="177"/>
      <c r="G467" s="177"/>
      <c r="H467" s="177"/>
      <c r="I467" s="177"/>
      <c r="J467" s="179">
        <f t="shared" si="7"/>
        <v>0</v>
      </c>
      <c r="K467" s="177"/>
      <c r="L467" s="180"/>
    </row>
    <row r="468" spans="1:12" x14ac:dyDescent="0.25">
      <c r="A468" s="176"/>
      <c r="B468" s="177"/>
      <c r="C468" s="177"/>
      <c r="D468" s="177"/>
      <c r="E468" s="178"/>
      <c r="F468" s="177"/>
      <c r="G468" s="177"/>
      <c r="H468" s="177"/>
      <c r="I468" s="177"/>
      <c r="J468" s="179">
        <f t="shared" si="7"/>
        <v>0</v>
      </c>
      <c r="K468" s="177"/>
      <c r="L468" s="180"/>
    </row>
    <row r="469" spans="1:12" x14ac:dyDescent="0.25">
      <c r="A469" s="176"/>
      <c r="B469" s="177"/>
      <c r="C469" s="177"/>
      <c r="D469" s="177"/>
      <c r="E469" s="178"/>
      <c r="F469" s="177"/>
      <c r="G469" s="177"/>
      <c r="H469" s="177"/>
      <c r="I469" s="177"/>
      <c r="J469" s="179">
        <f t="shared" si="7"/>
        <v>0</v>
      </c>
      <c r="K469" s="177"/>
      <c r="L469" s="180"/>
    </row>
    <row r="470" spans="1:12" x14ac:dyDescent="0.25">
      <c r="A470" s="176"/>
      <c r="B470" s="177"/>
      <c r="C470" s="177"/>
      <c r="D470" s="177"/>
      <c r="E470" s="178"/>
      <c r="F470" s="177"/>
      <c r="G470" s="177"/>
      <c r="H470" s="177"/>
      <c r="I470" s="177"/>
      <c r="J470" s="179">
        <f t="shared" si="7"/>
        <v>0</v>
      </c>
      <c r="K470" s="177"/>
      <c r="L470" s="180"/>
    </row>
    <row r="471" spans="1:12" x14ac:dyDescent="0.25">
      <c r="A471" s="176"/>
      <c r="B471" s="177"/>
      <c r="C471" s="177"/>
      <c r="D471" s="177"/>
      <c r="E471" s="178"/>
      <c r="F471" s="177"/>
      <c r="G471" s="177"/>
      <c r="H471" s="177"/>
      <c r="I471" s="177"/>
      <c r="J471" s="179">
        <f t="shared" si="7"/>
        <v>0</v>
      </c>
      <c r="K471" s="177"/>
      <c r="L471" s="180"/>
    </row>
    <row r="472" spans="1:12" x14ac:dyDescent="0.25">
      <c r="A472" s="176"/>
      <c r="B472" s="177"/>
      <c r="C472" s="177"/>
      <c r="D472" s="177"/>
      <c r="E472" s="178"/>
      <c r="F472" s="177"/>
      <c r="G472" s="177"/>
      <c r="H472" s="177"/>
      <c r="I472" s="177"/>
      <c r="J472" s="179">
        <f t="shared" si="7"/>
        <v>0</v>
      </c>
      <c r="K472" s="177"/>
      <c r="L472" s="180"/>
    </row>
    <row r="473" spans="1:12" x14ac:dyDescent="0.25">
      <c r="A473" s="176"/>
      <c r="B473" s="177"/>
      <c r="C473" s="177"/>
      <c r="D473" s="177"/>
      <c r="E473" s="178"/>
      <c r="F473" s="177"/>
      <c r="G473" s="177"/>
      <c r="H473" s="177"/>
      <c r="I473" s="177"/>
      <c r="J473" s="179">
        <f t="shared" si="7"/>
        <v>0</v>
      </c>
      <c r="K473" s="177"/>
      <c r="L473" s="180"/>
    </row>
    <row r="474" spans="1:12" x14ac:dyDescent="0.25">
      <c r="A474" s="176"/>
      <c r="B474" s="177"/>
      <c r="C474" s="177"/>
      <c r="D474" s="177"/>
      <c r="E474" s="178"/>
      <c r="F474" s="177"/>
      <c r="G474" s="177"/>
      <c r="H474" s="177"/>
      <c r="I474" s="177"/>
      <c r="J474" s="179">
        <f t="shared" si="7"/>
        <v>0</v>
      </c>
      <c r="K474" s="177"/>
      <c r="L474" s="180"/>
    </row>
    <row r="475" spans="1:12" x14ac:dyDescent="0.25">
      <c r="A475" s="176"/>
      <c r="B475" s="177"/>
      <c r="C475" s="177"/>
      <c r="D475" s="177"/>
      <c r="E475" s="178"/>
      <c r="F475" s="177"/>
      <c r="G475" s="177"/>
      <c r="H475" s="177"/>
      <c r="I475" s="177"/>
      <c r="J475" s="179">
        <f t="shared" si="7"/>
        <v>0</v>
      </c>
      <c r="K475" s="177"/>
      <c r="L475" s="180"/>
    </row>
    <row r="476" spans="1:12" x14ac:dyDescent="0.25">
      <c r="A476" s="176"/>
      <c r="B476" s="177"/>
      <c r="C476" s="177"/>
      <c r="D476" s="177"/>
      <c r="E476" s="178"/>
      <c r="F476" s="177"/>
      <c r="G476" s="177"/>
      <c r="H476" s="177"/>
      <c r="I476" s="177"/>
      <c r="J476" s="179">
        <f t="shared" si="7"/>
        <v>0</v>
      </c>
      <c r="K476" s="177"/>
      <c r="L476" s="180"/>
    </row>
    <row r="477" spans="1:12" x14ac:dyDescent="0.25">
      <c r="A477" s="176"/>
      <c r="B477" s="177"/>
      <c r="C477" s="177"/>
      <c r="D477" s="177"/>
      <c r="E477" s="178"/>
      <c r="F477" s="177"/>
      <c r="G477" s="177"/>
      <c r="H477" s="177"/>
      <c r="I477" s="177"/>
      <c r="J477" s="179">
        <f t="shared" si="7"/>
        <v>0</v>
      </c>
      <c r="K477" s="177"/>
      <c r="L477" s="180"/>
    </row>
    <row r="478" spans="1:12" x14ac:dyDescent="0.25">
      <c r="A478" s="176"/>
      <c r="B478" s="177"/>
      <c r="C478" s="177"/>
      <c r="D478" s="177"/>
      <c r="E478" s="178"/>
      <c r="F478" s="177"/>
      <c r="G478" s="177"/>
      <c r="H478" s="177"/>
      <c r="I478" s="177"/>
      <c r="J478" s="179">
        <f t="shared" si="7"/>
        <v>0</v>
      </c>
      <c r="K478" s="177"/>
      <c r="L478" s="180"/>
    </row>
    <row r="479" spans="1:12" x14ac:dyDescent="0.25">
      <c r="A479" s="176"/>
      <c r="B479" s="177"/>
      <c r="C479" s="177"/>
      <c r="D479" s="177"/>
      <c r="E479" s="178"/>
      <c r="F479" s="177"/>
      <c r="G479" s="177"/>
      <c r="H479" s="177"/>
      <c r="I479" s="177"/>
      <c r="J479" s="179">
        <f t="shared" si="7"/>
        <v>0</v>
      </c>
      <c r="K479" s="177"/>
      <c r="L479" s="180"/>
    </row>
    <row r="480" spans="1:12" x14ac:dyDescent="0.25">
      <c r="A480" s="176"/>
      <c r="B480" s="177"/>
      <c r="C480" s="177"/>
      <c r="D480" s="177"/>
      <c r="E480" s="178"/>
      <c r="F480" s="177"/>
      <c r="G480" s="177"/>
      <c r="H480" s="177"/>
      <c r="I480" s="177"/>
      <c r="J480" s="179">
        <f t="shared" si="7"/>
        <v>0</v>
      </c>
      <c r="K480" s="177"/>
      <c r="L480" s="180"/>
    </row>
    <row r="481" spans="1:12" x14ac:dyDescent="0.25">
      <c r="A481" s="176"/>
      <c r="B481" s="177"/>
      <c r="C481" s="177"/>
      <c r="D481" s="177"/>
      <c r="E481" s="178"/>
      <c r="F481" s="177"/>
      <c r="G481" s="177"/>
      <c r="H481" s="177"/>
      <c r="I481" s="177"/>
      <c r="J481" s="179">
        <f t="shared" si="7"/>
        <v>0</v>
      </c>
      <c r="K481" s="177"/>
      <c r="L481" s="180"/>
    </row>
    <row r="482" spans="1:12" x14ac:dyDescent="0.25">
      <c r="A482" s="176"/>
      <c r="B482" s="177"/>
      <c r="C482" s="177"/>
      <c r="D482" s="177"/>
      <c r="E482" s="178"/>
      <c r="F482" s="177"/>
      <c r="G482" s="177"/>
      <c r="H482" s="177"/>
      <c r="I482" s="177"/>
      <c r="J482" s="179">
        <f t="shared" si="7"/>
        <v>0</v>
      </c>
      <c r="K482" s="177"/>
      <c r="L482" s="180"/>
    </row>
    <row r="483" spans="1:12" x14ac:dyDescent="0.25">
      <c r="A483" s="176"/>
      <c r="B483" s="177"/>
      <c r="C483" s="177"/>
      <c r="D483" s="177"/>
      <c r="E483" s="178"/>
      <c r="F483" s="177"/>
      <c r="G483" s="177"/>
      <c r="H483" s="177"/>
      <c r="I483" s="177"/>
      <c r="J483" s="179">
        <f t="shared" si="7"/>
        <v>0</v>
      </c>
      <c r="K483" s="177"/>
      <c r="L483" s="180"/>
    </row>
    <row r="484" spans="1:12" x14ac:dyDescent="0.25">
      <c r="A484" s="176"/>
      <c r="B484" s="177"/>
      <c r="C484" s="177"/>
      <c r="D484" s="177"/>
      <c r="E484" s="178"/>
      <c r="F484" s="177"/>
      <c r="G484" s="177"/>
      <c r="H484" s="177"/>
      <c r="I484" s="177"/>
      <c r="J484" s="179">
        <f t="shared" ref="J484:J500" si="8">NETWORKDAYS(D484,I484)</f>
        <v>0</v>
      </c>
      <c r="K484" s="177"/>
      <c r="L484" s="180"/>
    </row>
    <row r="485" spans="1:12" x14ac:dyDescent="0.25">
      <c r="A485" s="176"/>
      <c r="B485" s="177"/>
      <c r="C485" s="177"/>
      <c r="D485" s="177"/>
      <c r="E485" s="178"/>
      <c r="F485" s="177"/>
      <c r="G485" s="177"/>
      <c r="H485" s="177"/>
      <c r="I485" s="177"/>
      <c r="J485" s="179">
        <f t="shared" si="8"/>
        <v>0</v>
      </c>
      <c r="K485" s="177"/>
      <c r="L485" s="180"/>
    </row>
    <row r="486" spans="1:12" x14ac:dyDescent="0.25">
      <c r="A486" s="176"/>
      <c r="B486" s="177"/>
      <c r="C486" s="177"/>
      <c r="D486" s="177"/>
      <c r="E486" s="178"/>
      <c r="F486" s="177"/>
      <c r="G486" s="177"/>
      <c r="H486" s="177"/>
      <c r="I486" s="177"/>
      <c r="J486" s="179">
        <f t="shared" si="8"/>
        <v>0</v>
      </c>
      <c r="K486" s="177"/>
      <c r="L486" s="180"/>
    </row>
    <row r="487" spans="1:12" x14ac:dyDescent="0.25">
      <c r="A487" s="176"/>
      <c r="B487" s="177"/>
      <c r="C487" s="177"/>
      <c r="D487" s="177"/>
      <c r="E487" s="178"/>
      <c r="F487" s="177"/>
      <c r="G487" s="177"/>
      <c r="H487" s="177"/>
      <c r="I487" s="177"/>
      <c r="J487" s="179">
        <f t="shared" si="8"/>
        <v>0</v>
      </c>
      <c r="K487" s="177"/>
      <c r="L487" s="180"/>
    </row>
    <row r="488" spans="1:12" x14ac:dyDescent="0.25">
      <c r="A488" s="176"/>
      <c r="B488" s="177"/>
      <c r="C488" s="177"/>
      <c r="D488" s="177"/>
      <c r="E488" s="178"/>
      <c r="F488" s="177"/>
      <c r="G488" s="177"/>
      <c r="H488" s="177"/>
      <c r="I488" s="177"/>
      <c r="J488" s="179">
        <f t="shared" si="8"/>
        <v>0</v>
      </c>
      <c r="K488" s="177"/>
      <c r="L488" s="180"/>
    </row>
    <row r="489" spans="1:12" x14ac:dyDescent="0.25">
      <c r="A489" s="176"/>
      <c r="B489" s="177"/>
      <c r="C489" s="177"/>
      <c r="D489" s="177"/>
      <c r="E489" s="178"/>
      <c r="F489" s="177"/>
      <c r="G489" s="177"/>
      <c r="H489" s="177"/>
      <c r="I489" s="177"/>
      <c r="J489" s="179">
        <f t="shared" si="8"/>
        <v>0</v>
      </c>
      <c r="K489" s="177"/>
      <c r="L489" s="180"/>
    </row>
    <row r="490" spans="1:12" x14ac:dyDescent="0.25">
      <c r="A490" s="176"/>
      <c r="B490" s="177"/>
      <c r="C490" s="177"/>
      <c r="D490" s="177"/>
      <c r="E490" s="178"/>
      <c r="F490" s="177"/>
      <c r="G490" s="177"/>
      <c r="H490" s="177"/>
      <c r="I490" s="177"/>
      <c r="J490" s="179">
        <f t="shared" si="8"/>
        <v>0</v>
      </c>
      <c r="K490" s="177"/>
      <c r="L490" s="180"/>
    </row>
    <row r="491" spans="1:12" x14ac:dyDescent="0.25">
      <c r="A491" s="176"/>
      <c r="B491" s="177"/>
      <c r="C491" s="177"/>
      <c r="D491" s="177"/>
      <c r="E491" s="178"/>
      <c r="F491" s="177"/>
      <c r="G491" s="177"/>
      <c r="H491" s="177"/>
      <c r="I491" s="177"/>
      <c r="J491" s="179">
        <f t="shared" si="8"/>
        <v>0</v>
      </c>
      <c r="K491" s="177"/>
      <c r="L491" s="180"/>
    </row>
    <row r="492" spans="1:12" x14ac:dyDescent="0.25">
      <c r="A492" s="176"/>
      <c r="B492" s="177"/>
      <c r="C492" s="177"/>
      <c r="D492" s="177"/>
      <c r="E492" s="178"/>
      <c r="F492" s="177"/>
      <c r="G492" s="177"/>
      <c r="H492" s="177"/>
      <c r="I492" s="177"/>
      <c r="J492" s="179">
        <f t="shared" si="8"/>
        <v>0</v>
      </c>
      <c r="K492" s="177"/>
      <c r="L492" s="180"/>
    </row>
    <row r="493" spans="1:12" x14ac:dyDescent="0.25">
      <c r="A493" s="176"/>
      <c r="B493" s="177"/>
      <c r="C493" s="177"/>
      <c r="D493" s="177"/>
      <c r="E493" s="178"/>
      <c r="F493" s="177"/>
      <c r="G493" s="177"/>
      <c r="H493" s="177"/>
      <c r="I493" s="177"/>
      <c r="J493" s="179">
        <f t="shared" si="8"/>
        <v>0</v>
      </c>
      <c r="K493" s="177"/>
      <c r="L493" s="180"/>
    </row>
    <row r="494" spans="1:12" x14ac:dyDescent="0.25">
      <c r="A494" s="176"/>
      <c r="B494" s="177"/>
      <c r="C494" s="177"/>
      <c r="D494" s="177"/>
      <c r="E494" s="178"/>
      <c r="F494" s="177"/>
      <c r="G494" s="177"/>
      <c r="H494" s="177"/>
      <c r="I494" s="177"/>
      <c r="J494" s="179">
        <f t="shared" si="8"/>
        <v>0</v>
      </c>
      <c r="K494" s="177"/>
      <c r="L494" s="180"/>
    </row>
    <row r="495" spans="1:12" x14ac:dyDescent="0.25">
      <c r="A495" s="176"/>
      <c r="B495" s="177"/>
      <c r="C495" s="177"/>
      <c r="D495" s="177"/>
      <c r="E495" s="178"/>
      <c r="F495" s="177"/>
      <c r="G495" s="177"/>
      <c r="H495" s="177"/>
      <c r="I495" s="177"/>
      <c r="J495" s="179">
        <f t="shared" si="8"/>
        <v>0</v>
      </c>
      <c r="K495" s="177"/>
      <c r="L495" s="180"/>
    </row>
    <row r="496" spans="1:12" x14ac:dyDescent="0.25">
      <c r="A496" s="176"/>
      <c r="B496" s="177"/>
      <c r="C496" s="177"/>
      <c r="D496" s="177"/>
      <c r="E496" s="178"/>
      <c r="F496" s="177"/>
      <c r="G496" s="177"/>
      <c r="H496" s="177"/>
      <c r="I496" s="177"/>
      <c r="J496" s="179">
        <f t="shared" si="8"/>
        <v>0</v>
      </c>
      <c r="K496" s="177"/>
      <c r="L496" s="180"/>
    </row>
    <row r="497" spans="1:12" x14ac:dyDescent="0.25">
      <c r="A497" s="176"/>
      <c r="B497" s="177"/>
      <c r="C497" s="177"/>
      <c r="D497" s="177"/>
      <c r="E497" s="178"/>
      <c r="F497" s="177"/>
      <c r="G497" s="177"/>
      <c r="H497" s="177"/>
      <c r="I497" s="177"/>
      <c r="J497" s="179">
        <f t="shared" si="8"/>
        <v>0</v>
      </c>
      <c r="K497" s="177"/>
      <c r="L497" s="180"/>
    </row>
    <row r="498" spans="1:12" x14ac:dyDescent="0.25">
      <c r="A498" s="176"/>
      <c r="B498" s="177"/>
      <c r="C498" s="177"/>
      <c r="D498" s="177"/>
      <c r="E498" s="178"/>
      <c r="F498" s="177"/>
      <c r="G498" s="177"/>
      <c r="H498" s="177"/>
      <c r="I498" s="177"/>
      <c r="J498" s="179">
        <f t="shared" si="8"/>
        <v>0</v>
      </c>
      <c r="K498" s="177"/>
      <c r="L498" s="180"/>
    </row>
    <row r="499" spans="1:12" x14ac:dyDescent="0.25">
      <c r="A499" s="176"/>
      <c r="B499" s="177"/>
      <c r="C499" s="177"/>
      <c r="D499" s="177"/>
      <c r="E499" s="178"/>
      <c r="F499" s="177"/>
      <c r="G499" s="177"/>
      <c r="H499" s="177"/>
      <c r="I499" s="177"/>
      <c r="J499" s="179">
        <f t="shared" si="8"/>
        <v>0</v>
      </c>
      <c r="K499" s="177"/>
      <c r="L499" s="180"/>
    </row>
    <row r="500" spans="1:12" ht="15.75" thickBot="1" x14ac:dyDescent="0.3">
      <c r="A500" s="181"/>
      <c r="B500" s="182"/>
      <c r="C500" s="182"/>
      <c r="D500" s="182"/>
      <c r="E500" s="183"/>
      <c r="F500" s="182"/>
      <c r="G500" s="182"/>
      <c r="H500" s="182"/>
      <c r="I500" s="182"/>
      <c r="J500" s="184">
        <f t="shared" si="8"/>
        <v>0</v>
      </c>
      <c r="K500" s="182"/>
      <c r="L500" s="185"/>
    </row>
  </sheetData>
  <sheetProtection password="" sheet="1" formatCells="0" formatColumns="0" formatRows="0" insertColumns="0" insertRows="0" insertHyperlinks="0" selectLockedCells="1"/>
  <mergeCells count="3">
    <mergeCell ref="E2:F2"/>
    <mergeCell ref="E3:F3"/>
    <mergeCell ref="N9:O9"/>
  </mergeCells>
  <conditionalFormatting sqref="A9">
    <cfRule type="expression" dxfId="17" priority="2">
      <formula>$A9</formula>
    </cfRule>
  </conditionalFormatting>
  <conditionalFormatting sqref="H10:H500">
    <cfRule type="expression" dxfId="16" priority="1">
      <formula>AND(H10="DEMANDE D'EXEMPTION",MOD(INT(172800*NOW()/B$2),2))</formula>
    </cfRule>
  </conditionalFormatting>
  <dataValidations disablePrompts="1"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Arret">
                <anchor moveWithCells="1" sizeWithCells="1">
                  <from>
                    <xdr:col>7</xdr:col>
                    <xdr:colOff>1209675</xdr:colOff>
                    <xdr:row>6</xdr:row>
                    <xdr:rowOff>152400</xdr:rowOff>
                  </from>
                  <to>
                    <xdr:col>7</xdr:col>
                    <xdr:colOff>1771650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Feuil2!#REF!</xm:f>
          </x14:formula1>
          <xm:sqref>H10:H500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O500"/>
  <sheetViews>
    <sheetView showGridLines="0" topLeftCell="E1" workbookViewId="0">
      <selection activeCell="D17" sqref="D17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18.42578125" style="5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45" style="5" bestFit="1" customWidth="1"/>
    <col min="9" max="9" width="20.7109375" style="5" customWidth="1"/>
    <col min="10" max="10" width="11.5703125" style="5" customWidth="1"/>
    <col min="11" max="11" width="23" style="5" customWidth="1"/>
    <col min="12" max="12" width="16.140625" style="5" bestFit="1" customWidth="1"/>
    <col min="13" max="13" width="11.42578125" style="5"/>
    <col min="14" max="14" width="46.28515625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226">
        <v>43647</v>
      </c>
      <c r="F3" s="227"/>
    </row>
    <row r="4" spans="1:15" ht="27" customHeight="1" x14ac:dyDescent="0.25">
      <c r="E4" s="35" t="s">
        <v>0</v>
      </c>
      <c r="F4" s="1">
        <f>COUNT(D10:D300)</f>
        <v>0</v>
      </c>
      <c r="G4" s="8"/>
      <c r="H4" s="9"/>
      <c r="I4" s="9"/>
    </row>
    <row r="5" spans="1:15" ht="20.100000000000001" customHeight="1" x14ac:dyDescent="0.3">
      <c r="E5" s="36" t="s">
        <v>1</v>
      </c>
      <c r="F5" s="67">
        <f>COUNTIF(J10:J300,"&lt;="&amp;5)-COUNTIF(J10:J300,"&lt;"&amp;1)</f>
        <v>0</v>
      </c>
      <c r="G5" s="10"/>
      <c r="H5" s="11"/>
      <c r="I5" s="11"/>
    </row>
    <row r="6" spans="1:15" ht="20.100000000000001" customHeight="1" x14ac:dyDescent="0.3">
      <c r="E6" s="52" t="s">
        <v>2</v>
      </c>
      <c r="F6" s="53">
        <f>COUNTIF(J10:J300,"&gt;=6")</f>
        <v>0</v>
      </c>
      <c r="G6" s="12"/>
      <c r="H6" s="13"/>
      <c r="I6" s="14"/>
    </row>
    <row r="7" spans="1:15" ht="20.100000000000001" customHeight="1" thickBot="1" x14ac:dyDescent="0.35">
      <c r="E7" s="54" t="s">
        <v>71</v>
      </c>
      <c r="F7" s="3">
        <f>SUM(L10:L300)</f>
        <v>0</v>
      </c>
      <c r="G7" s="12"/>
      <c r="H7" s="13"/>
      <c r="I7" s="14"/>
    </row>
    <row r="8" spans="1:15" ht="20.100000000000001" customHeight="1" thickBot="1" x14ac:dyDescent="0.3">
      <c r="G8" s="12"/>
      <c r="H8" s="13"/>
      <c r="I8" s="14"/>
    </row>
    <row r="9" spans="1:15" ht="45.75" customHeight="1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48" t="s">
        <v>12</v>
      </c>
      <c r="L9" s="16" t="s">
        <v>71</v>
      </c>
      <c r="N9" s="228" t="s">
        <v>614</v>
      </c>
      <c r="O9" s="229"/>
    </row>
    <row r="10" spans="1:15" x14ac:dyDescent="0.25">
      <c r="A10" s="17"/>
      <c r="B10" s="18"/>
      <c r="C10" s="18"/>
      <c r="D10" s="19"/>
      <c r="E10" s="20"/>
      <c r="F10" s="18"/>
      <c r="G10" s="18"/>
      <c r="H10" s="21"/>
      <c r="I10" s="19"/>
      <c r="J10" s="29">
        <f>NETWORKDAYS(D10,I10)</f>
        <v>0</v>
      </c>
      <c r="K10" s="55"/>
      <c r="L10" s="57"/>
      <c r="N10" s="203" t="s">
        <v>358</v>
      </c>
      <c r="O10" s="204">
        <f>COUNTIF(H10:H300,"ATTESTATIONS +25ANS")</f>
        <v>0</v>
      </c>
    </row>
    <row r="11" spans="1:15" x14ac:dyDescent="0.25">
      <c r="A11" s="22"/>
      <c r="B11" s="21"/>
      <c r="C11" s="21"/>
      <c r="D11" s="23"/>
      <c r="E11" s="24"/>
      <c r="F11" s="21"/>
      <c r="G11" s="21"/>
      <c r="H11" s="21"/>
      <c r="I11" s="21"/>
      <c r="J11" s="30">
        <f t="shared" ref="J11:J54" si="0">NETWORKDAYS(D11,I11)</f>
        <v>0</v>
      </c>
      <c r="K11" s="56"/>
      <c r="L11" s="46"/>
      <c r="N11" s="205" t="s">
        <v>355</v>
      </c>
      <c r="O11" s="206">
        <f>COUNTIF(H10:H300,"ATTESTATIONS DE PARTICIPATION A LA JDC")</f>
        <v>0</v>
      </c>
    </row>
    <row r="12" spans="1:15" x14ac:dyDescent="0.25">
      <c r="A12" s="25"/>
      <c r="B12" s="21"/>
      <c r="C12" s="21"/>
      <c r="D12" s="21"/>
      <c r="E12" s="24"/>
      <c r="F12" s="21"/>
      <c r="G12" s="21"/>
      <c r="H12" s="21"/>
      <c r="I12" s="21"/>
      <c r="J12" s="30">
        <f t="shared" si="0"/>
        <v>0</v>
      </c>
      <c r="K12" s="56"/>
      <c r="L12" s="46"/>
      <c r="N12" s="207" t="s">
        <v>354</v>
      </c>
      <c r="O12" s="208">
        <f>COUNTIF(H10:H300,"CHANGEMENT D'ADRESSE")</f>
        <v>0</v>
      </c>
    </row>
    <row r="13" spans="1:15" x14ac:dyDescent="0.25">
      <c r="A13" s="25"/>
      <c r="B13" s="21"/>
      <c r="C13" s="21"/>
      <c r="D13" s="21"/>
      <c r="E13" s="24"/>
      <c r="F13" s="21"/>
      <c r="G13" s="21"/>
      <c r="H13" s="21"/>
      <c r="I13" s="21"/>
      <c r="J13" s="30">
        <f t="shared" si="0"/>
        <v>0</v>
      </c>
      <c r="K13" s="56"/>
      <c r="L13" s="46"/>
      <c r="N13" s="205" t="s">
        <v>362</v>
      </c>
      <c r="O13" s="206">
        <f>COUNTIF(H10:H300,"CHANGEMENT SITUATION / NOM")</f>
        <v>0</v>
      </c>
    </row>
    <row r="14" spans="1:15" x14ac:dyDescent="0.25">
      <c r="A14" s="25"/>
      <c r="B14" s="21"/>
      <c r="C14" s="21"/>
      <c r="D14" s="21"/>
      <c r="E14" s="24"/>
      <c r="F14" s="21"/>
      <c r="G14" s="21"/>
      <c r="H14" s="21"/>
      <c r="I14" s="21"/>
      <c r="J14" s="30">
        <f t="shared" si="0"/>
        <v>0</v>
      </c>
      <c r="K14" s="56"/>
      <c r="L14" s="46"/>
      <c r="N14" s="207" t="s">
        <v>18</v>
      </c>
      <c r="O14" s="208">
        <f>COUNTIF(H10:H300,"CONVOCATION JDC")</f>
        <v>0</v>
      </c>
    </row>
    <row r="15" spans="1:15" x14ac:dyDescent="0.25">
      <c r="A15" s="25"/>
      <c r="B15" s="21"/>
      <c r="C15" s="21"/>
      <c r="D15" s="21"/>
      <c r="E15" s="24"/>
      <c r="F15" s="21"/>
      <c r="G15" s="21"/>
      <c r="H15" s="21"/>
      <c r="I15" s="21"/>
      <c r="J15" s="30">
        <f t="shared" si="0"/>
        <v>0</v>
      </c>
      <c r="K15" s="56"/>
      <c r="L15" s="46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25"/>
      <c r="B16" s="21"/>
      <c r="C16" s="21"/>
      <c r="D16" s="21"/>
      <c r="E16" s="24"/>
      <c r="F16" s="21"/>
      <c r="G16" s="21"/>
      <c r="H16" s="21"/>
      <c r="I16" s="21"/>
      <c r="J16" s="30">
        <f t="shared" si="0"/>
        <v>0</v>
      </c>
      <c r="K16" s="56"/>
      <c r="L16" s="46"/>
      <c r="N16" s="207" t="s">
        <v>19</v>
      </c>
      <c r="O16" s="208">
        <f>COUNTIF(H10:H300,"DECLARATION D'OPTION")</f>
        <v>0</v>
      </c>
    </row>
    <row r="17" spans="1:15" x14ac:dyDescent="0.25">
      <c r="A17" s="25"/>
      <c r="B17" s="21"/>
      <c r="C17" s="21"/>
      <c r="D17" s="21"/>
      <c r="E17" s="24"/>
      <c r="F17" s="21"/>
      <c r="G17" s="21"/>
      <c r="H17" s="21"/>
      <c r="I17" s="21"/>
      <c r="J17" s="30">
        <f t="shared" si="0"/>
        <v>0</v>
      </c>
      <c r="K17" s="56"/>
      <c r="L17" s="46"/>
      <c r="N17" s="205" t="s">
        <v>360</v>
      </c>
      <c r="O17" s="206">
        <f>COUNTIF(H10:H300,"DEMANDE ATTESTATION PROVISOIRE")</f>
        <v>0</v>
      </c>
    </row>
    <row r="18" spans="1:15" x14ac:dyDescent="0.25">
      <c r="A18" s="25"/>
      <c r="B18" s="21"/>
      <c r="C18" s="21"/>
      <c r="D18" s="21"/>
      <c r="E18" s="24"/>
      <c r="F18" s="21"/>
      <c r="G18" s="21"/>
      <c r="H18" s="21"/>
      <c r="I18" s="21"/>
      <c r="J18" s="30">
        <f t="shared" si="0"/>
        <v>0</v>
      </c>
      <c r="K18" s="56"/>
      <c r="L18" s="46"/>
      <c r="N18" s="207" t="s">
        <v>142</v>
      </c>
      <c r="O18" s="208">
        <f>COUNTIF(H10:H300,"DEMANDE DE DOCUMENTATION")</f>
        <v>0</v>
      </c>
    </row>
    <row r="19" spans="1:15" x14ac:dyDescent="0.25">
      <c r="A19" s="25"/>
      <c r="B19" s="21"/>
      <c r="C19" s="21"/>
      <c r="D19" s="21"/>
      <c r="E19" s="24"/>
      <c r="F19" s="21"/>
      <c r="G19" s="21"/>
      <c r="H19" s="21"/>
      <c r="I19" s="21"/>
      <c r="J19" s="30">
        <f t="shared" si="0"/>
        <v>0</v>
      </c>
      <c r="K19" s="56"/>
      <c r="L19" s="46"/>
      <c r="N19" s="205" t="s">
        <v>137</v>
      </c>
      <c r="O19" s="206">
        <f>COUNTIF(H10:H300,"DEMANDE D'ESS")</f>
        <v>0</v>
      </c>
    </row>
    <row r="20" spans="1:15" x14ac:dyDescent="0.25">
      <c r="A20" s="25"/>
      <c r="B20" s="21"/>
      <c r="C20" s="21"/>
      <c r="D20" s="21"/>
      <c r="E20" s="24"/>
      <c r="F20" s="21"/>
      <c r="G20" s="21"/>
      <c r="H20" s="21"/>
      <c r="I20" s="21"/>
      <c r="J20" s="30">
        <f t="shared" si="0"/>
        <v>0</v>
      </c>
      <c r="K20" s="56"/>
      <c r="L20" s="46"/>
      <c r="N20" s="207" t="s">
        <v>14</v>
      </c>
      <c r="O20" s="208">
        <f>COUNTIF(H10:H300,"DEMANDE D'EXEMPTION")</f>
        <v>0</v>
      </c>
    </row>
    <row r="21" spans="1:15" x14ac:dyDescent="0.25">
      <c r="A21" s="25"/>
      <c r="B21" s="21"/>
      <c r="C21" s="21"/>
      <c r="D21" s="21"/>
      <c r="E21" s="24"/>
      <c r="F21" s="21"/>
      <c r="G21" s="21"/>
      <c r="H21" s="21"/>
      <c r="I21" s="21"/>
      <c r="J21" s="30">
        <f t="shared" si="0"/>
        <v>0</v>
      </c>
      <c r="K21" s="56"/>
      <c r="L21" s="46"/>
      <c r="N21" s="205" t="s">
        <v>363</v>
      </c>
      <c r="O21" s="206">
        <f>COUNTIF(H10:H300,"DOUBLES NATIONAUX")</f>
        <v>0</v>
      </c>
    </row>
    <row r="22" spans="1:15" x14ac:dyDescent="0.25">
      <c r="A22" s="25"/>
      <c r="B22" s="21"/>
      <c r="C22" s="21"/>
      <c r="D22" s="21"/>
      <c r="E22" s="24"/>
      <c r="F22" s="21"/>
      <c r="G22" s="21"/>
      <c r="H22" s="21"/>
      <c r="I22" s="21"/>
      <c r="J22" s="30">
        <f t="shared" si="0"/>
        <v>0</v>
      </c>
      <c r="K22" s="56"/>
      <c r="L22" s="46"/>
      <c r="N22" s="207" t="s">
        <v>356</v>
      </c>
      <c r="O22" s="208">
        <f>COUNTIF(H10:H300,"NUMERO IDENTIFIANT DEFENSE")</f>
        <v>0</v>
      </c>
    </row>
    <row r="23" spans="1:15" x14ac:dyDescent="0.25">
      <c r="A23" s="25"/>
      <c r="B23" s="21"/>
      <c r="C23" s="21"/>
      <c r="D23" s="21"/>
      <c r="E23" s="24"/>
      <c r="F23" s="21"/>
      <c r="G23" s="21"/>
      <c r="H23" s="21"/>
      <c r="I23" s="21"/>
      <c r="J23" s="30">
        <f t="shared" si="0"/>
        <v>0</v>
      </c>
      <c r="K23" s="56"/>
      <c r="L23" s="46"/>
      <c r="N23" s="205" t="s">
        <v>15</v>
      </c>
      <c r="O23" s="206">
        <f>COUNTIF(H10:H300,"OBJECTEUR DE CONSCIENCE")</f>
        <v>0</v>
      </c>
    </row>
    <row r="24" spans="1:15" x14ac:dyDescent="0.25">
      <c r="A24" s="25"/>
      <c r="B24" s="21"/>
      <c r="C24" s="21"/>
      <c r="D24" s="21"/>
      <c r="E24" s="24"/>
      <c r="F24" s="21"/>
      <c r="G24" s="21"/>
      <c r="H24" s="21"/>
      <c r="I24" s="21"/>
      <c r="J24" s="30">
        <f t="shared" si="0"/>
        <v>0</v>
      </c>
      <c r="K24" s="56"/>
      <c r="L24" s="46"/>
      <c r="N24" s="207" t="s">
        <v>16</v>
      </c>
      <c r="O24" s="208">
        <f>COUNTIF(H10:H300,"RECENSEMENT")</f>
        <v>0</v>
      </c>
    </row>
    <row r="25" spans="1:15" x14ac:dyDescent="0.25">
      <c r="A25" s="25"/>
      <c r="B25" s="21"/>
      <c r="C25" s="21"/>
      <c r="D25" s="21"/>
      <c r="E25" s="24"/>
      <c r="F25" s="21"/>
      <c r="G25" s="21"/>
      <c r="H25" s="21"/>
      <c r="I25" s="21"/>
      <c r="J25" s="30">
        <f t="shared" si="0"/>
        <v>0</v>
      </c>
      <c r="K25" s="56"/>
      <c r="L25" s="46"/>
      <c r="N25" s="205" t="s">
        <v>359</v>
      </c>
      <c r="O25" s="206">
        <f>COUNTIF(H10:H300,"RENSEIGNEMENTS SUR LA JDC")</f>
        <v>0</v>
      </c>
    </row>
    <row r="26" spans="1:15" x14ac:dyDescent="0.25">
      <c r="A26" s="25"/>
      <c r="B26" s="21"/>
      <c r="C26" s="21"/>
      <c r="D26" s="21"/>
      <c r="E26" s="24"/>
      <c r="F26" s="21"/>
      <c r="G26" s="21"/>
      <c r="H26" s="21"/>
      <c r="I26" s="21"/>
      <c r="J26" s="30">
        <f t="shared" si="0"/>
        <v>0</v>
      </c>
      <c r="K26" s="56"/>
      <c r="L26" s="46"/>
      <c r="N26" s="207" t="s">
        <v>43</v>
      </c>
      <c r="O26" s="208">
        <f>COUNTIF(H10:H300,"REPORT JDC")</f>
        <v>0</v>
      </c>
    </row>
    <row r="27" spans="1:15" ht="15.75" thickBot="1" x14ac:dyDescent="0.3">
      <c r="A27" s="25"/>
      <c r="B27" s="21"/>
      <c r="C27" s="21"/>
      <c r="D27" s="21"/>
      <c r="E27" s="24"/>
      <c r="F27" s="21"/>
      <c r="G27" s="21"/>
      <c r="H27" s="21"/>
      <c r="I27" s="21"/>
      <c r="J27" s="30">
        <f t="shared" si="0"/>
        <v>0</v>
      </c>
      <c r="K27" s="56"/>
      <c r="L27" s="46"/>
      <c r="N27" s="209" t="s">
        <v>361</v>
      </c>
      <c r="O27" s="210">
        <f>COUNTIF(H10:H300,"VERIFICATION NATIONALITE")</f>
        <v>0</v>
      </c>
    </row>
    <row r="28" spans="1:15" x14ac:dyDescent="0.25">
      <c r="A28" s="25"/>
      <c r="B28" s="21"/>
      <c r="C28" s="21"/>
      <c r="D28" s="21"/>
      <c r="E28" s="24"/>
      <c r="F28" s="21"/>
      <c r="G28" s="21"/>
      <c r="H28" s="21"/>
      <c r="I28" s="21"/>
      <c r="J28" s="30">
        <f t="shared" si="0"/>
        <v>0</v>
      </c>
      <c r="K28" s="56"/>
      <c r="L28" s="46"/>
    </row>
    <row r="29" spans="1:15" x14ac:dyDescent="0.25">
      <c r="A29" s="25"/>
      <c r="B29" s="21"/>
      <c r="C29" s="21"/>
      <c r="D29" s="21"/>
      <c r="E29" s="24"/>
      <c r="F29" s="21"/>
      <c r="G29" s="21"/>
      <c r="H29" s="21"/>
      <c r="I29" s="21"/>
      <c r="J29" s="30">
        <f t="shared" si="0"/>
        <v>0</v>
      </c>
      <c r="K29" s="56"/>
      <c r="L29" s="46"/>
    </row>
    <row r="30" spans="1:15" x14ac:dyDescent="0.25">
      <c r="A30" s="25"/>
      <c r="B30" s="21"/>
      <c r="C30" s="21"/>
      <c r="D30" s="21"/>
      <c r="E30" s="24"/>
      <c r="F30" s="21"/>
      <c r="G30" s="21"/>
      <c r="H30" s="21"/>
      <c r="I30" s="21"/>
      <c r="J30" s="30">
        <f t="shared" si="0"/>
        <v>0</v>
      </c>
      <c r="K30" s="56"/>
      <c r="L30" s="46"/>
    </row>
    <row r="31" spans="1:15" x14ac:dyDescent="0.25">
      <c r="A31" s="25"/>
      <c r="B31" s="21"/>
      <c r="C31" s="21"/>
      <c r="D31" s="21"/>
      <c r="E31" s="24"/>
      <c r="F31" s="21"/>
      <c r="G31" s="21"/>
      <c r="H31" s="21"/>
      <c r="I31" s="21"/>
      <c r="J31" s="30">
        <f t="shared" si="0"/>
        <v>0</v>
      </c>
      <c r="K31" s="56"/>
      <c r="L31" s="46"/>
    </row>
    <row r="32" spans="1:15" x14ac:dyDescent="0.25">
      <c r="A32" s="25"/>
      <c r="B32" s="21"/>
      <c r="C32" s="21"/>
      <c r="D32" s="21"/>
      <c r="E32" s="24"/>
      <c r="F32" s="21"/>
      <c r="G32" s="21"/>
      <c r="H32" s="21"/>
      <c r="I32" s="21"/>
      <c r="J32" s="30">
        <f t="shared" si="0"/>
        <v>0</v>
      </c>
      <c r="K32" s="56"/>
      <c r="L32" s="46"/>
    </row>
    <row r="33" spans="1:12" x14ac:dyDescent="0.25">
      <c r="A33" s="25"/>
      <c r="B33" s="21"/>
      <c r="C33" s="21"/>
      <c r="D33" s="21"/>
      <c r="E33" s="24"/>
      <c r="F33" s="21"/>
      <c r="G33" s="21"/>
      <c r="H33" s="21"/>
      <c r="I33" s="21"/>
      <c r="J33" s="30">
        <f t="shared" si="0"/>
        <v>0</v>
      </c>
      <c r="K33" s="56"/>
      <c r="L33" s="46"/>
    </row>
    <row r="34" spans="1:12" x14ac:dyDescent="0.25">
      <c r="A34" s="25"/>
      <c r="B34" s="21"/>
      <c r="C34" s="21"/>
      <c r="D34" s="21"/>
      <c r="E34" s="24"/>
      <c r="F34" s="21"/>
      <c r="G34" s="21"/>
      <c r="H34" s="21"/>
      <c r="I34" s="21"/>
      <c r="J34" s="30">
        <f t="shared" si="0"/>
        <v>0</v>
      </c>
      <c r="K34" s="56"/>
      <c r="L34" s="46"/>
    </row>
    <row r="35" spans="1:12" x14ac:dyDescent="0.25">
      <c r="A35" s="25"/>
      <c r="B35" s="21"/>
      <c r="C35" s="21"/>
      <c r="D35" s="21"/>
      <c r="E35" s="24"/>
      <c r="F35" s="21"/>
      <c r="G35" s="21"/>
      <c r="H35" s="21"/>
      <c r="I35" s="21"/>
      <c r="J35" s="30">
        <f t="shared" si="0"/>
        <v>0</v>
      </c>
      <c r="K35" s="56"/>
      <c r="L35" s="46"/>
    </row>
    <row r="36" spans="1:12" x14ac:dyDescent="0.25">
      <c r="A36" s="25"/>
      <c r="B36" s="21"/>
      <c r="C36" s="21"/>
      <c r="D36" s="21"/>
      <c r="E36" s="24"/>
      <c r="F36" s="21"/>
      <c r="G36" s="21"/>
      <c r="H36" s="21"/>
      <c r="I36" s="21"/>
      <c r="J36" s="30">
        <f t="shared" si="0"/>
        <v>0</v>
      </c>
      <c r="K36" s="56"/>
      <c r="L36" s="46"/>
    </row>
    <row r="37" spans="1:12" x14ac:dyDescent="0.25">
      <c r="A37" s="25"/>
      <c r="B37" s="21"/>
      <c r="C37" s="21"/>
      <c r="D37" s="21"/>
      <c r="E37" s="24"/>
      <c r="F37" s="21"/>
      <c r="G37" s="21"/>
      <c r="H37" s="21"/>
      <c r="I37" s="21"/>
      <c r="J37" s="30">
        <f t="shared" si="0"/>
        <v>0</v>
      </c>
      <c r="K37" s="56"/>
      <c r="L37" s="46"/>
    </row>
    <row r="38" spans="1:12" x14ac:dyDescent="0.25">
      <c r="A38" s="25"/>
      <c r="B38" s="21"/>
      <c r="C38" s="21"/>
      <c r="D38" s="21"/>
      <c r="E38" s="24"/>
      <c r="F38" s="21"/>
      <c r="G38" s="21"/>
      <c r="H38" s="21"/>
      <c r="I38" s="21"/>
      <c r="J38" s="30">
        <f t="shared" si="0"/>
        <v>0</v>
      </c>
      <c r="K38" s="56"/>
      <c r="L38" s="46"/>
    </row>
    <row r="39" spans="1:12" x14ac:dyDescent="0.25">
      <c r="A39" s="25"/>
      <c r="B39" s="21"/>
      <c r="C39" s="21"/>
      <c r="D39" s="21"/>
      <c r="E39" s="24"/>
      <c r="F39" s="21"/>
      <c r="G39" s="21"/>
      <c r="H39" s="21"/>
      <c r="I39" s="21"/>
      <c r="J39" s="30">
        <f t="shared" si="0"/>
        <v>0</v>
      </c>
      <c r="K39" s="56"/>
      <c r="L39" s="46"/>
    </row>
    <row r="40" spans="1:12" x14ac:dyDescent="0.25">
      <c r="A40" s="25"/>
      <c r="B40" s="21"/>
      <c r="C40" s="21"/>
      <c r="D40" s="21"/>
      <c r="E40" s="24"/>
      <c r="F40" s="21"/>
      <c r="G40" s="21"/>
      <c r="H40" s="21"/>
      <c r="I40" s="21"/>
      <c r="J40" s="30">
        <f t="shared" si="0"/>
        <v>0</v>
      </c>
      <c r="K40" s="56"/>
      <c r="L40" s="46"/>
    </row>
    <row r="41" spans="1:12" x14ac:dyDescent="0.25">
      <c r="A41" s="25"/>
      <c r="B41" s="21"/>
      <c r="C41" s="21"/>
      <c r="D41" s="21"/>
      <c r="E41" s="24"/>
      <c r="F41" s="21"/>
      <c r="G41" s="21"/>
      <c r="H41" s="21"/>
      <c r="I41" s="21"/>
      <c r="J41" s="30">
        <f t="shared" si="0"/>
        <v>0</v>
      </c>
      <c r="K41" s="56"/>
      <c r="L41" s="46"/>
    </row>
    <row r="42" spans="1:12" x14ac:dyDescent="0.25">
      <c r="A42" s="25"/>
      <c r="B42" s="21"/>
      <c r="C42" s="21"/>
      <c r="D42" s="21"/>
      <c r="E42" s="24"/>
      <c r="F42" s="21"/>
      <c r="G42" s="21"/>
      <c r="H42" s="21"/>
      <c r="I42" s="21"/>
      <c r="J42" s="30">
        <f t="shared" si="0"/>
        <v>0</v>
      </c>
      <c r="K42" s="56"/>
      <c r="L42" s="46"/>
    </row>
    <row r="43" spans="1:12" x14ac:dyDescent="0.25">
      <c r="A43" s="22"/>
      <c r="B43" s="21"/>
      <c r="C43" s="21"/>
      <c r="D43" s="21"/>
      <c r="E43" s="24"/>
      <c r="F43" s="21"/>
      <c r="G43" s="21"/>
      <c r="H43" s="21"/>
      <c r="I43" s="21"/>
      <c r="J43" s="30">
        <f t="shared" si="0"/>
        <v>0</v>
      </c>
      <c r="K43" s="56"/>
      <c r="L43" s="46"/>
    </row>
    <row r="44" spans="1:12" x14ac:dyDescent="0.25">
      <c r="A44" s="25"/>
      <c r="B44" s="21"/>
      <c r="C44" s="21"/>
      <c r="D44" s="21"/>
      <c r="E44" s="24"/>
      <c r="F44" s="21"/>
      <c r="G44" s="21"/>
      <c r="H44" s="21"/>
      <c r="I44" s="21"/>
      <c r="J44" s="30">
        <f t="shared" si="0"/>
        <v>0</v>
      </c>
      <c r="K44" s="56"/>
      <c r="L44" s="46"/>
    </row>
    <row r="45" spans="1:12" x14ac:dyDescent="0.25">
      <c r="A45" s="25"/>
      <c r="B45" s="21"/>
      <c r="C45" s="21"/>
      <c r="D45" s="21"/>
      <c r="E45" s="24"/>
      <c r="F45" s="21"/>
      <c r="G45" s="21"/>
      <c r="H45" s="21"/>
      <c r="I45" s="21"/>
      <c r="J45" s="30">
        <f t="shared" si="0"/>
        <v>0</v>
      </c>
      <c r="K45" s="56"/>
      <c r="L45" s="46"/>
    </row>
    <row r="46" spans="1:12" x14ac:dyDescent="0.25">
      <c r="A46" s="25"/>
      <c r="B46" s="21"/>
      <c r="C46" s="21"/>
      <c r="D46" s="21"/>
      <c r="E46" s="24"/>
      <c r="F46" s="21"/>
      <c r="G46" s="21"/>
      <c r="H46" s="21"/>
      <c r="I46" s="21"/>
      <c r="J46" s="30">
        <f t="shared" si="0"/>
        <v>0</v>
      </c>
      <c r="K46" s="56"/>
      <c r="L46" s="46"/>
    </row>
    <row r="47" spans="1:12" x14ac:dyDescent="0.25">
      <c r="A47" s="25"/>
      <c r="B47" s="21"/>
      <c r="C47" s="21"/>
      <c r="D47" s="21"/>
      <c r="E47" s="24"/>
      <c r="F47" s="21"/>
      <c r="G47" s="21"/>
      <c r="H47" s="21"/>
      <c r="I47" s="21"/>
      <c r="J47" s="30">
        <f t="shared" si="0"/>
        <v>0</v>
      </c>
      <c r="K47" s="56"/>
      <c r="L47" s="46"/>
    </row>
    <row r="48" spans="1:12" x14ac:dyDescent="0.25">
      <c r="A48" s="25"/>
      <c r="B48" s="21"/>
      <c r="C48" s="21"/>
      <c r="D48" s="21"/>
      <c r="E48" s="24"/>
      <c r="F48" s="21"/>
      <c r="G48" s="21"/>
      <c r="H48" s="21"/>
      <c r="I48" s="21"/>
      <c r="J48" s="30">
        <f t="shared" si="0"/>
        <v>0</v>
      </c>
      <c r="K48" s="56"/>
      <c r="L48" s="46"/>
    </row>
    <row r="49" spans="1:12" x14ac:dyDescent="0.25">
      <c r="A49" s="25"/>
      <c r="B49" s="21"/>
      <c r="C49" s="21"/>
      <c r="D49" s="21"/>
      <c r="E49" s="24"/>
      <c r="F49" s="21"/>
      <c r="G49" s="21"/>
      <c r="H49" s="21"/>
      <c r="I49" s="21"/>
      <c r="J49" s="30">
        <f t="shared" si="0"/>
        <v>0</v>
      </c>
      <c r="K49" s="56"/>
      <c r="L49" s="46"/>
    </row>
    <row r="50" spans="1:12" x14ac:dyDescent="0.25">
      <c r="A50" s="25"/>
      <c r="B50" s="21"/>
      <c r="C50" s="21"/>
      <c r="D50" s="21"/>
      <c r="E50" s="24"/>
      <c r="F50" s="21"/>
      <c r="G50" s="21"/>
      <c r="H50" s="21"/>
      <c r="I50" s="21"/>
      <c r="J50" s="30">
        <f t="shared" si="0"/>
        <v>0</v>
      </c>
      <c r="K50" s="56"/>
      <c r="L50" s="46"/>
    </row>
    <row r="51" spans="1:12" x14ac:dyDescent="0.25">
      <c r="A51" s="22"/>
      <c r="B51" s="21"/>
      <c r="C51" s="21"/>
      <c r="D51" s="21"/>
      <c r="E51" s="24"/>
      <c r="F51" s="21"/>
      <c r="G51" s="21"/>
      <c r="H51" s="21"/>
      <c r="I51" s="21"/>
      <c r="J51" s="30">
        <f t="shared" si="0"/>
        <v>0</v>
      </c>
      <c r="K51" s="56"/>
      <c r="L51" s="46"/>
    </row>
    <row r="52" spans="1:12" x14ac:dyDescent="0.25">
      <c r="A52" s="25"/>
      <c r="B52" s="21"/>
      <c r="C52" s="21"/>
      <c r="D52" s="21"/>
      <c r="E52" s="24"/>
      <c r="F52" s="21"/>
      <c r="G52" s="21"/>
      <c r="H52" s="21"/>
      <c r="I52" s="21"/>
      <c r="J52" s="30">
        <f t="shared" si="0"/>
        <v>0</v>
      </c>
      <c r="K52" s="56"/>
      <c r="L52" s="46"/>
    </row>
    <row r="53" spans="1:12" x14ac:dyDescent="0.25">
      <c r="A53" s="25"/>
      <c r="B53" s="21"/>
      <c r="C53" s="21"/>
      <c r="D53" s="21"/>
      <c r="E53" s="24"/>
      <c r="F53" s="21"/>
      <c r="G53" s="21"/>
      <c r="H53" s="21"/>
      <c r="I53" s="21"/>
      <c r="J53" s="30">
        <f t="shared" si="0"/>
        <v>0</v>
      </c>
      <c r="K53" s="56"/>
      <c r="L53" s="46"/>
    </row>
    <row r="54" spans="1:12" x14ac:dyDescent="0.25">
      <c r="A54" s="25"/>
      <c r="B54" s="21"/>
      <c r="C54" s="21"/>
      <c r="D54" s="21"/>
      <c r="E54" s="24"/>
      <c r="F54" s="21"/>
      <c r="G54" s="21"/>
      <c r="H54" s="21"/>
      <c r="I54" s="21"/>
      <c r="J54" s="30">
        <f t="shared" si="0"/>
        <v>0</v>
      </c>
      <c r="K54" s="56"/>
      <c r="L54" s="46"/>
    </row>
    <row r="55" spans="1:12" x14ac:dyDescent="0.25">
      <c r="A55" s="25"/>
      <c r="B55" s="21"/>
      <c r="C55" s="21"/>
      <c r="D55" s="21"/>
      <c r="E55" s="24"/>
      <c r="F55" s="21"/>
      <c r="G55" s="21"/>
      <c r="H55" s="21"/>
      <c r="I55" s="21"/>
      <c r="J55" s="30">
        <f t="shared" ref="J55:J100" si="1">NETWORKDAYS(D55,I55)</f>
        <v>0</v>
      </c>
      <c r="K55" s="56"/>
      <c r="L55" s="46"/>
    </row>
    <row r="56" spans="1:12" x14ac:dyDescent="0.25">
      <c r="A56" s="25"/>
      <c r="B56" s="21"/>
      <c r="C56" s="21"/>
      <c r="D56" s="21"/>
      <c r="E56" s="24"/>
      <c r="F56" s="21"/>
      <c r="G56" s="21"/>
      <c r="H56" s="21"/>
      <c r="I56" s="21"/>
      <c r="J56" s="30">
        <f t="shared" si="1"/>
        <v>0</v>
      </c>
      <c r="K56" s="56"/>
      <c r="L56" s="46"/>
    </row>
    <row r="57" spans="1:12" x14ac:dyDescent="0.25">
      <c r="A57" s="25"/>
      <c r="B57" s="21"/>
      <c r="C57" s="21"/>
      <c r="D57" s="21"/>
      <c r="E57" s="24"/>
      <c r="F57" s="21"/>
      <c r="G57" s="21"/>
      <c r="H57" s="21"/>
      <c r="I57" s="21"/>
      <c r="J57" s="30">
        <f t="shared" si="1"/>
        <v>0</v>
      </c>
      <c r="K57" s="56"/>
      <c r="L57" s="46"/>
    </row>
    <row r="58" spans="1:12" x14ac:dyDescent="0.25">
      <c r="A58" s="25"/>
      <c r="B58" s="21"/>
      <c r="C58" s="21"/>
      <c r="D58" s="21"/>
      <c r="E58" s="24"/>
      <c r="F58" s="21"/>
      <c r="G58" s="21"/>
      <c r="H58" s="21"/>
      <c r="I58" s="21"/>
      <c r="J58" s="30">
        <f t="shared" si="1"/>
        <v>0</v>
      </c>
      <c r="K58" s="56"/>
      <c r="L58" s="46"/>
    </row>
    <row r="59" spans="1:12" x14ac:dyDescent="0.25">
      <c r="A59" s="25"/>
      <c r="B59" s="21"/>
      <c r="C59" s="21"/>
      <c r="D59" s="21"/>
      <c r="E59" s="24"/>
      <c r="F59" s="21"/>
      <c r="G59" s="21"/>
      <c r="H59" s="21"/>
      <c r="I59" s="21"/>
      <c r="J59" s="30">
        <f t="shared" si="1"/>
        <v>0</v>
      </c>
      <c r="K59" s="56"/>
      <c r="L59" s="46"/>
    </row>
    <row r="60" spans="1:12" x14ac:dyDescent="0.25">
      <c r="A60" s="25"/>
      <c r="B60" s="21"/>
      <c r="C60" s="21"/>
      <c r="D60" s="21"/>
      <c r="E60" s="24"/>
      <c r="F60" s="21"/>
      <c r="G60" s="21"/>
      <c r="H60" s="21"/>
      <c r="I60" s="21"/>
      <c r="J60" s="30">
        <f t="shared" si="1"/>
        <v>0</v>
      </c>
      <c r="K60" s="56"/>
      <c r="L60" s="46"/>
    </row>
    <row r="61" spans="1:12" x14ac:dyDescent="0.25">
      <c r="A61" s="25"/>
      <c r="B61" s="21"/>
      <c r="C61" s="21"/>
      <c r="D61" s="21"/>
      <c r="E61" s="24"/>
      <c r="F61" s="21"/>
      <c r="G61" s="21"/>
      <c r="H61" s="21"/>
      <c r="I61" s="21"/>
      <c r="J61" s="30">
        <f t="shared" si="1"/>
        <v>0</v>
      </c>
      <c r="K61" s="56"/>
      <c r="L61" s="46"/>
    </row>
    <row r="62" spans="1:12" x14ac:dyDescent="0.25">
      <c r="A62" s="25"/>
      <c r="B62" s="21"/>
      <c r="C62" s="21"/>
      <c r="D62" s="21"/>
      <c r="E62" s="24"/>
      <c r="F62" s="21"/>
      <c r="G62" s="21"/>
      <c r="H62" s="21"/>
      <c r="I62" s="21"/>
      <c r="J62" s="30">
        <f t="shared" si="1"/>
        <v>0</v>
      </c>
      <c r="K62" s="56"/>
      <c r="L62" s="46"/>
    </row>
    <row r="63" spans="1:12" x14ac:dyDescent="0.25">
      <c r="A63" s="25"/>
      <c r="B63" s="21"/>
      <c r="C63" s="21"/>
      <c r="D63" s="21"/>
      <c r="E63" s="24"/>
      <c r="F63" s="21"/>
      <c r="G63" s="21"/>
      <c r="H63" s="21"/>
      <c r="I63" s="21"/>
      <c r="J63" s="30">
        <f t="shared" si="1"/>
        <v>0</v>
      </c>
      <c r="K63" s="56"/>
      <c r="L63" s="46"/>
    </row>
    <row r="64" spans="1:12" x14ac:dyDescent="0.25">
      <c r="A64" s="25"/>
      <c r="B64" s="21"/>
      <c r="C64" s="21"/>
      <c r="D64" s="21"/>
      <c r="E64" s="24"/>
      <c r="F64" s="21"/>
      <c r="G64" s="21"/>
      <c r="H64" s="21"/>
      <c r="I64" s="21"/>
      <c r="J64" s="30">
        <f t="shared" si="1"/>
        <v>0</v>
      </c>
      <c r="K64" s="56"/>
      <c r="L64" s="46"/>
    </row>
    <row r="65" spans="1:12" x14ac:dyDescent="0.25">
      <c r="A65" s="25"/>
      <c r="B65" s="21"/>
      <c r="C65" s="21"/>
      <c r="D65" s="21"/>
      <c r="E65" s="24"/>
      <c r="F65" s="21"/>
      <c r="G65" s="21"/>
      <c r="H65" s="21"/>
      <c r="I65" s="21"/>
      <c r="J65" s="30">
        <f t="shared" si="1"/>
        <v>0</v>
      </c>
      <c r="K65" s="56"/>
      <c r="L65" s="46"/>
    </row>
    <row r="66" spans="1:12" x14ac:dyDescent="0.25">
      <c r="A66" s="25"/>
      <c r="B66" s="21"/>
      <c r="C66" s="21"/>
      <c r="D66" s="21"/>
      <c r="E66" s="24"/>
      <c r="F66" s="21"/>
      <c r="G66" s="21"/>
      <c r="H66" s="21"/>
      <c r="I66" s="21"/>
      <c r="J66" s="30">
        <f t="shared" si="1"/>
        <v>0</v>
      </c>
      <c r="K66" s="56"/>
      <c r="L66" s="46"/>
    </row>
    <row r="67" spans="1:12" x14ac:dyDescent="0.25">
      <c r="A67" s="25"/>
      <c r="B67" s="21"/>
      <c r="C67" s="21"/>
      <c r="D67" s="21"/>
      <c r="E67" s="24"/>
      <c r="F67" s="21"/>
      <c r="G67" s="21"/>
      <c r="H67" s="21"/>
      <c r="I67" s="21"/>
      <c r="J67" s="30">
        <f t="shared" si="1"/>
        <v>0</v>
      </c>
      <c r="K67" s="56"/>
      <c r="L67" s="46"/>
    </row>
    <row r="68" spans="1:12" x14ac:dyDescent="0.25">
      <c r="A68" s="25"/>
      <c r="B68" s="21"/>
      <c r="C68" s="21"/>
      <c r="D68" s="21"/>
      <c r="E68" s="24"/>
      <c r="F68" s="21"/>
      <c r="G68" s="21"/>
      <c r="H68" s="21"/>
      <c r="I68" s="21"/>
      <c r="J68" s="30">
        <f t="shared" si="1"/>
        <v>0</v>
      </c>
      <c r="K68" s="56"/>
      <c r="L68" s="46"/>
    </row>
    <row r="69" spans="1:12" x14ac:dyDescent="0.25">
      <c r="A69" s="25"/>
      <c r="B69" s="21"/>
      <c r="C69" s="21"/>
      <c r="D69" s="21"/>
      <c r="E69" s="24"/>
      <c r="F69" s="21"/>
      <c r="G69" s="21"/>
      <c r="H69" s="21"/>
      <c r="I69" s="21"/>
      <c r="J69" s="30">
        <f t="shared" si="1"/>
        <v>0</v>
      </c>
      <c r="K69" s="56"/>
      <c r="L69" s="46"/>
    </row>
    <row r="70" spans="1:12" x14ac:dyDescent="0.25">
      <c r="A70" s="25"/>
      <c r="B70" s="21"/>
      <c r="C70" s="21"/>
      <c r="D70" s="21"/>
      <c r="E70" s="24"/>
      <c r="F70" s="21"/>
      <c r="G70" s="21"/>
      <c r="H70" s="21"/>
      <c r="I70" s="21"/>
      <c r="J70" s="30">
        <f t="shared" si="1"/>
        <v>0</v>
      </c>
      <c r="K70" s="56"/>
      <c r="L70" s="46"/>
    </row>
    <row r="71" spans="1:12" x14ac:dyDescent="0.25">
      <c r="A71" s="25"/>
      <c r="B71" s="21"/>
      <c r="C71" s="21"/>
      <c r="D71" s="21"/>
      <c r="E71" s="24"/>
      <c r="F71" s="21"/>
      <c r="G71" s="21"/>
      <c r="H71" s="21"/>
      <c r="I71" s="21"/>
      <c r="J71" s="30">
        <f t="shared" si="1"/>
        <v>0</v>
      </c>
      <c r="K71" s="56"/>
      <c r="L71" s="46"/>
    </row>
    <row r="72" spans="1:12" x14ac:dyDescent="0.25">
      <c r="A72" s="25"/>
      <c r="B72" s="21"/>
      <c r="C72" s="21"/>
      <c r="D72" s="21"/>
      <c r="E72" s="24"/>
      <c r="F72" s="21"/>
      <c r="G72" s="21"/>
      <c r="H72" s="21"/>
      <c r="I72" s="21"/>
      <c r="J72" s="30">
        <f t="shared" si="1"/>
        <v>0</v>
      </c>
      <c r="K72" s="56"/>
      <c r="L72" s="46"/>
    </row>
    <row r="73" spans="1:12" x14ac:dyDescent="0.25">
      <c r="A73" s="25"/>
      <c r="B73" s="21"/>
      <c r="C73" s="21"/>
      <c r="D73" s="21"/>
      <c r="E73" s="24"/>
      <c r="F73" s="21"/>
      <c r="G73" s="21"/>
      <c r="H73" s="21"/>
      <c r="I73" s="21"/>
      <c r="J73" s="30">
        <f t="shared" si="1"/>
        <v>0</v>
      </c>
      <c r="K73" s="56"/>
      <c r="L73" s="46"/>
    </row>
    <row r="74" spans="1:12" x14ac:dyDescent="0.25">
      <c r="A74" s="25"/>
      <c r="B74" s="21"/>
      <c r="C74" s="21"/>
      <c r="D74" s="21"/>
      <c r="E74" s="24"/>
      <c r="F74" s="21"/>
      <c r="G74" s="21"/>
      <c r="H74" s="21"/>
      <c r="I74" s="21"/>
      <c r="J74" s="30">
        <f t="shared" si="1"/>
        <v>0</v>
      </c>
      <c r="K74" s="56"/>
      <c r="L74" s="46"/>
    </row>
    <row r="75" spans="1:12" x14ac:dyDescent="0.25">
      <c r="A75" s="25"/>
      <c r="B75" s="21"/>
      <c r="C75" s="21"/>
      <c r="D75" s="21"/>
      <c r="E75" s="24"/>
      <c r="F75" s="21"/>
      <c r="G75" s="21"/>
      <c r="H75" s="21"/>
      <c r="I75" s="21"/>
      <c r="J75" s="30">
        <f t="shared" si="1"/>
        <v>0</v>
      </c>
      <c r="K75" s="56"/>
      <c r="L75" s="46"/>
    </row>
    <row r="76" spans="1:12" x14ac:dyDescent="0.25">
      <c r="A76" s="25"/>
      <c r="B76" s="21"/>
      <c r="C76" s="21"/>
      <c r="D76" s="21"/>
      <c r="E76" s="24"/>
      <c r="F76" s="21"/>
      <c r="G76" s="21"/>
      <c r="H76" s="21"/>
      <c r="I76" s="21"/>
      <c r="J76" s="30">
        <f t="shared" si="1"/>
        <v>0</v>
      </c>
      <c r="K76" s="56"/>
      <c r="L76" s="46"/>
    </row>
    <row r="77" spans="1:12" x14ac:dyDescent="0.25">
      <c r="A77" s="25"/>
      <c r="B77" s="21"/>
      <c r="C77" s="21"/>
      <c r="D77" s="21"/>
      <c r="E77" s="24"/>
      <c r="F77" s="21"/>
      <c r="G77" s="21"/>
      <c r="H77" s="21"/>
      <c r="I77" s="21"/>
      <c r="J77" s="30">
        <f t="shared" si="1"/>
        <v>0</v>
      </c>
      <c r="K77" s="56"/>
      <c r="L77" s="46"/>
    </row>
    <row r="78" spans="1:12" x14ac:dyDescent="0.25">
      <c r="A78" s="25"/>
      <c r="B78" s="21"/>
      <c r="C78" s="21"/>
      <c r="D78" s="21"/>
      <c r="E78" s="24"/>
      <c r="F78" s="21"/>
      <c r="G78" s="21"/>
      <c r="H78" s="21"/>
      <c r="I78" s="21"/>
      <c r="J78" s="30">
        <f t="shared" si="1"/>
        <v>0</v>
      </c>
      <c r="K78" s="56"/>
      <c r="L78" s="46"/>
    </row>
    <row r="79" spans="1:12" x14ac:dyDescent="0.25">
      <c r="A79" s="25"/>
      <c r="B79" s="21"/>
      <c r="C79" s="21"/>
      <c r="D79" s="21"/>
      <c r="E79" s="24"/>
      <c r="F79" s="21"/>
      <c r="G79" s="21"/>
      <c r="H79" s="21"/>
      <c r="I79" s="21"/>
      <c r="J79" s="30">
        <f t="shared" si="1"/>
        <v>0</v>
      </c>
      <c r="K79" s="56"/>
      <c r="L79" s="46"/>
    </row>
    <row r="80" spans="1:12" x14ac:dyDescent="0.25">
      <c r="A80" s="25"/>
      <c r="B80" s="21"/>
      <c r="C80" s="21"/>
      <c r="D80" s="21"/>
      <c r="E80" s="24"/>
      <c r="F80" s="21"/>
      <c r="G80" s="21"/>
      <c r="H80" s="21"/>
      <c r="I80" s="21"/>
      <c r="J80" s="30">
        <f t="shared" si="1"/>
        <v>0</v>
      </c>
      <c r="K80" s="56"/>
      <c r="L80" s="46"/>
    </row>
    <row r="81" spans="1:12" x14ac:dyDescent="0.25">
      <c r="A81" s="25"/>
      <c r="B81" s="21"/>
      <c r="C81" s="21"/>
      <c r="D81" s="21"/>
      <c r="E81" s="24"/>
      <c r="F81" s="21"/>
      <c r="G81" s="21"/>
      <c r="H81" s="21"/>
      <c r="I81" s="21"/>
      <c r="J81" s="30">
        <f t="shared" si="1"/>
        <v>0</v>
      </c>
      <c r="K81" s="56"/>
      <c r="L81" s="46"/>
    </row>
    <row r="82" spans="1:12" x14ac:dyDescent="0.25">
      <c r="A82" s="25"/>
      <c r="B82" s="21"/>
      <c r="C82" s="21"/>
      <c r="D82" s="21"/>
      <c r="E82" s="24"/>
      <c r="F82" s="21"/>
      <c r="G82" s="21"/>
      <c r="H82" s="21"/>
      <c r="I82" s="21"/>
      <c r="J82" s="30">
        <f t="shared" si="1"/>
        <v>0</v>
      </c>
      <c r="K82" s="56"/>
      <c r="L82" s="46"/>
    </row>
    <row r="83" spans="1:12" x14ac:dyDescent="0.25">
      <c r="A83" s="25"/>
      <c r="B83" s="21"/>
      <c r="C83" s="21"/>
      <c r="D83" s="21"/>
      <c r="E83" s="24"/>
      <c r="F83" s="21"/>
      <c r="G83" s="21"/>
      <c r="H83" s="21"/>
      <c r="I83" s="21"/>
      <c r="J83" s="30">
        <f t="shared" si="1"/>
        <v>0</v>
      </c>
      <c r="K83" s="56"/>
      <c r="L83" s="46"/>
    </row>
    <row r="84" spans="1:12" x14ac:dyDescent="0.25">
      <c r="A84" s="25"/>
      <c r="B84" s="21"/>
      <c r="C84" s="21"/>
      <c r="D84" s="21"/>
      <c r="E84" s="24"/>
      <c r="F84" s="21"/>
      <c r="G84" s="21"/>
      <c r="H84" s="21"/>
      <c r="I84" s="21"/>
      <c r="J84" s="30">
        <f t="shared" si="1"/>
        <v>0</v>
      </c>
      <c r="K84" s="56"/>
      <c r="L84" s="46"/>
    </row>
    <row r="85" spans="1:12" x14ac:dyDescent="0.25">
      <c r="A85" s="25"/>
      <c r="B85" s="21"/>
      <c r="C85" s="21"/>
      <c r="D85" s="21"/>
      <c r="E85" s="24"/>
      <c r="F85" s="21"/>
      <c r="G85" s="21"/>
      <c r="H85" s="21"/>
      <c r="I85" s="21"/>
      <c r="J85" s="30">
        <f t="shared" si="1"/>
        <v>0</v>
      </c>
      <c r="K85" s="56"/>
      <c r="L85" s="46"/>
    </row>
    <row r="86" spans="1:12" x14ac:dyDescent="0.25">
      <c r="A86" s="25"/>
      <c r="B86" s="21"/>
      <c r="C86" s="21"/>
      <c r="D86" s="21"/>
      <c r="E86" s="24"/>
      <c r="F86" s="21"/>
      <c r="G86" s="21"/>
      <c r="H86" s="21"/>
      <c r="I86" s="21"/>
      <c r="J86" s="30">
        <f t="shared" si="1"/>
        <v>0</v>
      </c>
      <c r="K86" s="56"/>
      <c r="L86" s="46"/>
    </row>
    <row r="87" spans="1:12" x14ac:dyDescent="0.25">
      <c r="A87" s="25"/>
      <c r="B87" s="21"/>
      <c r="C87" s="21"/>
      <c r="D87" s="21"/>
      <c r="E87" s="24"/>
      <c r="F87" s="21"/>
      <c r="G87" s="21"/>
      <c r="H87" s="21"/>
      <c r="I87" s="21"/>
      <c r="J87" s="30">
        <f t="shared" si="1"/>
        <v>0</v>
      </c>
      <c r="K87" s="56"/>
      <c r="L87" s="46"/>
    </row>
    <row r="88" spans="1:12" x14ac:dyDescent="0.25">
      <c r="A88" s="25"/>
      <c r="B88" s="21"/>
      <c r="C88" s="21"/>
      <c r="D88" s="21"/>
      <c r="E88" s="24"/>
      <c r="F88" s="21"/>
      <c r="G88" s="21"/>
      <c r="H88" s="21"/>
      <c r="I88" s="21"/>
      <c r="J88" s="30">
        <f t="shared" si="1"/>
        <v>0</v>
      </c>
      <c r="K88" s="56"/>
      <c r="L88" s="46"/>
    </row>
    <row r="89" spans="1:12" x14ac:dyDescent="0.25">
      <c r="A89" s="25"/>
      <c r="B89" s="21"/>
      <c r="C89" s="21"/>
      <c r="D89" s="21"/>
      <c r="E89" s="24"/>
      <c r="F89" s="21"/>
      <c r="G89" s="21"/>
      <c r="H89" s="21"/>
      <c r="I89" s="21"/>
      <c r="J89" s="30">
        <f t="shared" si="1"/>
        <v>0</v>
      </c>
      <c r="K89" s="56"/>
      <c r="L89" s="46"/>
    </row>
    <row r="90" spans="1:12" x14ac:dyDescent="0.25">
      <c r="A90" s="25"/>
      <c r="B90" s="21"/>
      <c r="C90" s="21"/>
      <c r="D90" s="21"/>
      <c r="E90" s="24"/>
      <c r="F90" s="21"/>
      <c r="G90" s="21"/>
      <c r="H90" s="21"/>
      <c r="I90" s="21"/>
      <c r="J90" s="30">
        <f t="shared" si="1"/>
        <v>0</v>
      </c>
      <c r="K90" s="56"/>
      <c r="L90" s="46"/>
    </row>
    <row r="91" spans="1:12" x14ac:dyDescent="0.25">
      <c r="A91" s="25"/>
      <c r="B91" s="21"/>
      <c r="C91" s="21"/>
      <c r="D91" s="21"/>
      <c r="E91" s="24"/>
      <c r="F91" s="21"/>
      <c r="G91" s="21"/>
      <c r="H91" s="21"/>
      <c r="I91" s="21"/>
      <c r="J91" s="30">
        <f t="shared" si="1"/>
        <v>0</v>
      </c>
      <c r="K91" s="56"/>
      <c r="L91" s="46"/>
    </row>
    <row r="92" spans="1:12" x14ac:dyDescent="0.25">
      <c r="A92" s="25"/>
      <c r="B92" s="21"/>
      <c r="C92" s="21"/>
      <c r="D92" s="21"/>
      <c r="E92" s="24"/>
      <c r="F92" s="21"/>
      <c r="G92" s="21"/>
      <c r="H92" s="21"/>
      <c r="I92" s="21"/>
      <c r="J92" s="30">
        <f t="shared" si="1"/>
        <v>0</v>
      </c>
      <c r="K92" s="56"/>
      <c r="L92" s="46"/>
    </row>
    <row r="93" spans="1:12" x14ac:dyDescent="0.25">
      <c r="A93" s="25"/>
      <c r="B93" s="21"/>
      <c r="C93" s="21"/>
      <c r="D93" s="21"/>
      <c r="E93" s="24"/>
      <c r="F93" s="21"/>
      <c r="G93" s="21"/>
      <c r="H93" s="21"/>
      <c r="I93" s="21"/>
      <c r="J93" s="30">
        <f t="shared" si="1"/>
        <v>0</v>
      </c>
      <c r="K93" s="56"/>
      <c r="L93" s="46"/>
    </row>
    <row r="94" spans="1:12" x14ac:dyDescent="0.25">
      <c r="A94" s="25"/>
      <c r="B94" s="21"/>
      <c r="C94" s="21"/>
      <c r="D94" s="21"/>
      <c r="E94" s="24"/>
      <c r="F94" s="21"/>
      <c r="G94" s="21"/>
      <c r="H94" s="21"/>
      <c r="I94" s="21"/>
      <c r="J94" s="30">
        <f t="shared" si="1"/>
        <v>0</v>
      </c>
      <c r="K94" s="56"/>
      <c r="L94" s="46"/>
    </row>
    <row r="95" spans="1:12" x14ac:dyDescent="0.25">
      <c r="A95" s="25"/>
      <c r="B95" s="21"/>
      <c r="C95" s="21"/>
      <c r="D95" s="21"/>
      <c r="E95" s="24"/>
      <c r="F95" s="21"/>
      <c r="G95" s="21"/>
      <c r="H95" s="21"/>
      <c r="I95" s="21"/>
      <c r="J95" s="30">
        <f t="shared" si="1"/>
        <v>0</v>
      </c>
      <c r="K95" s="56"/>
      <c r="L95" s="46"/>
    </row>
    <row r="96" spans="1:12" x14ac:dyDescent="0.25">
      <c r="A96" s="25"/>
      <c r="B96" s="21"/>
      <c r="C96" s="21"/>
      <c r="D96" s="21"/>
      <c r="E96" s="24"/>
      <c r="F96" s="21"/>
      <c r="G96" s="21"/>
      <c r="H96" s="21"/>
      <c r="I96" s="21"/>
      <c r="J96" s="30">
        <f t="shared" si="1"/>
        <v>0</v>
      </c>
      <c r="K96" s="56"/>
      <c r="L96" s="46"/>
    </row>
    <row r="97" spans="1:12" x14ac:dyDescent="0.25">
      <c r="A97" s="25"/>
      <c r="B97" s="21"/>
      <c r="C97" s="21"/>
      <c r="D97" s="21"/>
      <c r="E97" s="24"/>
      <c r="F97" s="21"/>
      <c r="G97" s="21"/>
      <c r="H97" s="21"/>
      <c r="I97" s="21"/>
      <c r="J97" s="30">
        <f t="shared" si="1"/>
        <v>0</v>
      </c>
      <c r="K97" s="56"/>
      <c r="L97" s="46"/>
    </row>
    <row r="98" spans="1:12" x14ac:dyDescent="0.25">
      <c r="A98" s="25"/>
      <c r="B98" s="21"/>
      <c r="C98" s="21"/>
      <c r="D98" s="21"/>
      <c r="E98" s="24"/>
      <c r="F98" s="21"/>
      <c r="G98" s="21"/>
      <c r="H98" s="21"/>
      <c r="I98" s="21"/>
      <c r="J98" s="30">
        <f t="shared" si="1"/>
        <v>0</v>
      </c>
      <c r="K98" s="56"/>
      <c r="L98" s="46"/>
    </row>
    <row r="99" spans="1:12" x14ac:dyDescent="0.25">
      <c r="A99" s="25"/>
      <c r="B99" s="21"/>
      <c r="C99" s="21"/>
      <c r="D99" s="21"/>
      <c r="E99" s="24"/>
      <c r="F99" s="21"/>
      <c r="G99" s="21"/>
      <c r="H99" s="21"/>
      <c r="I99" s="21"/>
      <c r="J99" s="30">
        <f t="shared" si="1"/>
        <v>0</v>
      </c>
      <c r="K99" s="56"/>
      <c r="L99" s="46"/>
    </row>
    <row r="100" spans="1:12" ht="15.75" thickBot="1" x14ac:dyDescent="0.3">
      <c r="A100" s="26"/>
      <c r="B100" s="27"/>
      <c r="C100" s="27"/>
      <c r="D100" s="27"/>
      <c r="E100" s="28"/>
      <c r="F100" s="27"/>
      <c r="G100" s="27"/>
      <c r="H100" s="27"/>
      <c r="I100" s="27"/>
      <c r="J100" s="31">
        <f t="shared" si="1"/>
        <v>0</v>
      </c>
      <c r="K100" s="27"/>
      <c r="L100" s="47"/>
    </row>
    <row r="101" spans="1:12" x14ac:dyDescent="0.25">
      <c r="J101" s="218"/>
    </row>
    <row r="102" spans="1:12" x14ac:dyDescent="0.25">
      <c r="J102" s="218"/>
    </row>
    <row r="103" spans="1:12" x14ac:dyDescent="0.25">
      <c r="J103" s="218"/>
    </row>
    <row r="104" spans="1:12" x14ac:dyDescent="0.25">
      <c r="J104" s="218"/>
    </row>
    <row r="105" spans="1:12" x14ac:dyDescent="0.25">
      <c r="J105" s="218"/>
    </row>
    <row r="106" spans="1:12" x14ac:dyDescent="0.25">
      <c r="J106" s="218"/>
    </row>
    <row r="107" spans="1:12" x14ac:dyDescent="0.25">
      <c r="J107" s="218"/>
    </row>
    <row r="108" spans="1:12" x14ac:dyDescent="0.25">
      <c r="J108" s="218"/>
    </row>
    <row r="109" spans="1:12" x14ac:dyDescent="0.25">
      <c r="J109" s="218"/>
    </row>
    <row r="110" spans="1:12" x14ac:dyDescent="0.25">
      <c r="J110" s="218"/>
    </row>
    <row r="111" spans="1:12" x14ac:dyDescent="0.25">
      <c r="J111" s="218"/>
    </row>
    <row r="112" spans="1:12" x14ac:dyDescent="0.25">
      <c r="J112" s="218"/>
    </row>
    <row r="113" spans="10:10" x14ac:dyDescent="0.25">
      <c r="J113" s="218"/>
    </row>
    <row r="114" spans="10:10" x14ac:dyDescent="0.25">
      <c r="J114" s="218"/>
    </row>
    <row r="115" spans="10:10" x14ac:dyDescent="0.25">
      <c r="J115" s="218"/>
    </row>
    <row r="116" spans="10:10" x14ac:dyDescent="0.25">
      <c r="J116" s="218"/>
    </row>
    <row r="117" spans="10:10" x14ac:dyDescent="0.25">
      <c r="J117" s="218"/>
    </row>
    <row r="118" spans="10:10" x14ac:dyDescent="0.25">
      <c r="J118" s="218"/>
    </row>
    <row r="119" spans="10:10" x14ac:dyDescent="0.25">
      <c r="J119" s="218"/>
    </row>
    <row r="120" spans="10:10" x14ac:dyDescent="0.25">
      <c r="J120" s="218"/>
    </row>
    <row r="121" spans="10:10" x14ac:dyDescent="0.25">
      <c r="J121" s="218"/>
    </row>
    <row r="122" spans="10:10" x14ac:dyDescent="0.25">
      <c r="J122" s="218"/>
    </row>
    <row r="123" spans="10:10" x14ac:dyDescent="0.25">
      <c r="J123" s="218"/>
    </row>
    <row r="124" spans="10:10" x14ac:dyDescent="0.25">
      <c r="J124" s="218"/>
    </row>
    <row r="125" spans="10:10" x14ac:dyDescent="0.25">
      <c r="J125" s="218"/>
    </row>
    <row r="126" spans="10:10" x14ac:dyDescent="0.25">
      <c r="J126" s="218"/>
    </row>
    <row r="127" spans="10:10" x14ac:dyDescent="0.25">
      <c r="J127" s="218"/>
    </row>
    <row r="128" spans="10:10" x14ac:dyDescent="0.25">
      <c r="J128" s="218"/>
    </row>
    <row r="129" spans="10:10" x14ac:dyDescent="0.25">
      <c r="J129" s="218"/>
    </row>
    <row r="130" spans="10:10" x14ac:dyDescent="0.25">
      <c r="J130" s="218"/>
    </row>
    <row r="131" spans="10:10" x14ac:dyDescent="0.25">
      <c r="J131" s="218"/>
    </row>
    <row r="132" spans="10:10" x14ac:dyDescent="0.25">
      <c r="J132" s="218"/>
    </row>
    <row r="133" spans="10:10" x14ac:dyDescent="0.25">
      <c r="J133" s="218"/>
    </row>
    <row r="134" spans="10:10" x14ac:dyDescent="0.25">
      <c r="J134" s="218"/>
    </row>
    <row r="135" spans="10:10" x14ac:dyDescent="0.25">
      <c r="J135" s="218"/>
    </row>
    <row r="136" spans="10:10" x14ac:dyDescent="0.25">
      <c r="J136" s="218"/>
    </row>
    <row r="137" spans="10:10" x14ac:dyDescent="0.25">
      <c r="J137" s="218"/>
    </row>
    <row r="138" spans="10:10" x14ac:dyDescent="0.25">
      <c r="J138" s="218"/>
    </row>
    <row r="139" spans="10:10" x14ac:dyDescent="0.25">
      <c r="J139" s="218"/>
    </row>
    <row r="140" spans="10:10" x14ac:dyDescent="0.25">
      <c r="J140" s="218"/>
    </row>
    <row r="141" spans="10:10" x14ac:dyDescent="0.25">
      <c r="J141" s="218"/>
    </row>
    <row r="142" spans="10:10" x14ac:dyDescent="0.25">
      <c r="J142" s="218"/>
    </row>
    <row r="143" spans="10:10" x14ac:dyDescent="0.25">
      <c r="J143" s="218"/>
    </row>
    <row r="144" spans="10:10" x14ac:dyDescent="0.25">
      <c r="J144" s="218"/>
    </row>
    <row r="145" spans="10:10" x14ac:dyDescent="0.25">
      <c r="J145" s="218"/>
    </row>
    <row r="146" spans="10:10" x14ac:dyDescent="0.25">
      <c r="J146" s="218"/>
    </row>
    <row r="147" spans="10:10" x14ac:dyDescent="0.25">
      <c r="J147" s="218"/>
    </row>
    <row r="148" spans="10:10" x14ac:dyDescent="0.25">
      <c r="J148" s="218"/>
    </row>
    <row r="149" spans="10:10" x14ac:dyDescent="0.25">
      <c r="J149" s="218"/>
    </row>
    <row r="150" spans="10:10" x14ac:dyDescent="0.25">
      <c r="J150" s="218"/>
    </row>
    <row r="151" spans="10:10" x14ac:dyDescent="0.25">
      <c r="J151" s="218"/>
    </row>
    <row r="152" spans="10:10" x14ac:dyDescent="0.25">
      <c r="J152" s="218"/>
    </row>
    <row r="153" spans="10:10" x14ac:dyDescent="0.25">
      <c r="J153" s="218"/>
    </row>
    <row r="154" spans="10:10" x14ac:dyDescent="0.25">
      <c r="J154" s="218"/>
    </row>
    <row r="155" spans="10:10" x14ac:dyDescent="0.25">
      <c r="J155" s="218"/>
    </row>
    <row r="156" spans="10:10" x14ac:dyDescent="0.25">
      <c r="J156" s="218"/>
    </row>
    <row r="157" spans="10:10" x14ac:dyDescent="0.25">
      <c r="J157" s="218"/>
    </row>
    <row r="158" spans="10:10" x14ac:dyDescent="0.25">
      <c r="J158" s="218"/>
    </row>
    <row r="159" spans="10:10" x14ac:dyDescent="0.25">
      <c r="J159" s="218"/>
    </row>
    <row r="160" spans="10:10" x14ac:dyDescent="0.25">
      <c r="J160" s="218"/>
    </row>
    <row r="161" spans="10:10" x14ac:dyDescent="0.25">
      <c r="J161" s="218"/>
    </row>
    <row r="162" spans="10:10" x14ac:dyDescent="0.25">
      <c r="J162" s="218"/>
    </row>
    <row r="163" spans="10:10" x14ac:dyDescent="0.25">
      <c r="J163" s="218"/>
    </row>
    <row r="164" spans="10:10" x14ac:dyDescent="0.25">
      <c r="J164" s="218"/>
    </row>
    <row r="165" spans="10:10" x14ac:dyDescent="0.25">
      <c r="J165" s="218"/>
    </row>
    <row r="166" spans="10:10" x14ac:dyDescent="0.25">
      <c r="J166" s="218"/>
    </row>
    <row r="167" spans="10:10" x14ac:dyDescent="0.25">
      <c r="J167" s="218"/>
    </row>
    <row r="168" spans="10:10" x14ac:dyDescent="0.25">
      <c r="J168" s="218"/>
    </row>
    <row r="169" spans="10:10" x14ac:dyDescent="0.25">
      <c r="J169" s="218"/>
    </row>
    <row r="170" spans="10:10" x14ac:dyDescent="0.25">
      <c r="J170" s="218"/>
    </row>
    <row r="171" spans="10:10" x14ac:dyDescent="0.25">
      <c r="J171" s="218"/>
    </row>
    <row r="172" spans="10:10" x14ac:dyDescent="0.25">
      <c r="J172" s="218"/>
    </row>
    <row r="173" spans="10:10" x14ac:dyDescent="0.25">
      <c r="J173" s="218"/>
    </row>
    <row r="174" spans="10:10" x14ac:dyDescent="0.25">
      <c r="J174" s="218"/>
    </row>
    <row r="175" spans="10:10" x14ac:dyDescent="0.25">
      <c r="J175" s="218"/>
    </row>
    <row r="176" spans="10:10" x14ac:dyDescent="0.25">
      <c r="J176" s="218"/>
    </row>
    <row r="177" spans="10:10" x14ac:dyDescent="0.25">
      <c r="J177" s="218"/>
    </row>
    <row r="178" spans="10:10" x14ac:dyDescent="0.25">
      <c r="J178" s="218"/>
    </row>
    <row r="179" spans="10:10" x14ac:dyDescent="0.25">
      <c r="J179" s="218"/>
    </row>
    <row r="180" spans="10:10" x14ac:dyDescent="0.25">
      <c r="J180" s="218"/>
    </row>
    <row r="181" spans="10:10" x14ac:dyDescent="0.25">
      <c r="J181" s="218"/>
    </row>
    <row r="182" spans="10:10" x14ac:dyDescent="0.25">
      <c r="J182" s="218"/>
    </row>
    <row r="183" spans="10:10" x14ac:dyDescent="0.25">
      <c r="J183" s="218"/>
    </row>
    <row r="184" spans="10:10" x14ac:dyDescent="0.25">
      <c r="J184" s="218"/>
    </row>
    <row r="185" spans="10:10" x14ac:dyDescent="0.25">
      <c r="J185" s="218"/>
    </row>
    <row r="186" spans="10:10" x14ac:dyDescent="0.25">
      <c r="J186" s="218"/>
    </row>
    <row r="187" spans="10:10" x14ac:dyDescent="0.25">
      <c r="J187" s="218"/>
    </row>
    <row r="188" spans="10:10" x14ac:dyDescent="0.25">
      <c r="J188" s="218"/>
    </row>
    <row r="189" spans="10:10" x14ac:dyDescent="0.25">
      <c r="J189" s="218"/>
    </row>
    <row r="190" spans="10:10" x14ac:dyDescent="0.25">
      <c r="J190" s="218"/>
    </row>
    <row r="191" spans="10:10" x14ac:dyDescent="0.25">
      <c r="J191" s="218"/>
    </row>
    <row r="192" spans="10:10" x14ac:dyDescent="0.25">
      <c r="J192" s="218"/>
    </row>
    <row r="193" spans="10:10" x14ac:dyDescent="0.25">
      <c r="J193" s="218"/>
    </row>
    <row r="194" spans="10:10" x14ac:dyDescent="0.25">
      <c r="J194" s="218"/>
    </row>
    <row r="195" spans="10:10" x14ac:dyDescent="0.25">
      <c r="J195" s="218"/>
    </row>
    <row r="196" spans="10:10" x14ac:dyDescent="0.25">
      <c r="J196" s="218"/>
    </row>
    <row r="197" spans="10:10" x14ac:dyDescent="0.25">
      <c r="J197" s="218"/>
    </row>
    <row r="198" spans="10:10" x14ac:dyDescent="0.25">
      <c r="J198" s="218"/>
    </row>
    <row r="199" spans="10:10" x14ac:dyDescent="0.25">
      <c r="J199" s="218"/>
    </row>
    <row r="200" spans="10:10" x14ac:dyDescent="0.25">
      <c r="J200" s="218"/>
    </row>
    <row r="201" spans="10:10" x14ac:dyDescent="0.25">
      <c r="J201" s="218"/>
    </row>
    <row r="202" spans="10:10" x14ac:dyDescent="0.25">
      <c r="J202" s="218"/>
    </row>
    <row r="203" spans="10:10" x14ac:dyDescent="0.25">
      <c r="J203" s="218"/>
    </row>
    <row r="204" spans="10:10" x14ac:dyDescent="0.25">
      <c r="J204" s="218"/>
    </row>
    <row r="205" spans="10:10" x14ac:dyDescent="0.25">
      <c r="J205" s="218"/>
    </row>
    <row r="206" spans="10:10" x14ac:dyDescent="0.25">
      <c r="J206" s="218"/>
    </row>
    <row r="207" spans="10:10" x14ac:dyDescent="0.25">
      <c r="J207" s="218"/>
    </row>
    <row r="208" spans="10:10" x14ac:dyDescent="0.25">
      <c r="J208" s="218"/>
    </row>
    <row r="209" spans="10:10" x14ac:dyDescent="0.25">
      <c r="J209" s="218"/>
    </row>
    <row r="210" spans="10:10" x14ac:dyDescent="0.25">
      <c r="J210" s="218"/>
    </row>
    <row r="211" spans="10:10" x14ac:dyDescent="0.25">
      <c r="J211" s="218"/>
    </row>
    <row r="212" spans="10:10" x14ac:dyDescent="0.25">
      <c r="J212" s="218"/>
    </row>
    <row r="213" spans="10:10" x14ac:dyDescent="0.25">
      <c r="J213" s="218"/>
    </row>
    <row r="214" spans="10:10" x14ac:dyDescent="0.25">
      <c r="J214" s="218"/>
    </row>
    <row r="215" spans="10:10" x14ac:dyDescent="0.25">
      <c r="J215" s="218"/>
    </row>
    <row r="216" spans="10:10" x14ac:dyDescent="0.25">
      <c r="J216" s="218"/>
    </row>
    <row r="217" spans="10:10" x14ac:dyDescent="0.25">
      <c r="J217" s="218"/>
    </row>
    <row r="218" spans="10:10" x14ac:dyDescent="0.25">
      <c r="J218" s="218"/>
    </row>
    <row r="219" spans="10:10" x14ac:dyDescent="0.25">
      <c r="J219" s="218"/>
    </row>
    <row r="220" spans="10:10" x14ac:dyDescent="0.25">
      <c r="J220" s="218"/>
    </row>
    <row r="221" spans="10:10" x14ac:dyDescent="0.25">
      <c r="J221" s="218"/>
    </row>
    <row r="222" spans="10:10" x14ac:dyDescent="0.25">
      <c r="J222" s="218"/>
    </row>
    <row r="223" spans="10:10" x14ac:dyDescent="0.25">
      <c r="J223" s="218"/>
    </row>
    <row r="224" spans="10:10" x14ac:dyDescent="0.25">
      <c r="J224" s="218"/>
    </row>
    <row r="225" spans="10:10" x14ac:dyDescent="0.25">
      <c r="J225" s="218"/>
    </row>
    <row r="226" spans="10:10" x14ac:dyDescent="0.25">
      <c r="J226" s="218"/>
    </row>
    <row r="227" spans="10:10" x14ac:dyDescent="0.25">
      <c r="J227" s="218"/>
    </row>
    <row r="228" spans="10:10" x14ac:dyDescent="0.25">
      <c r="J228" s="218"/>
    </row>
    <row r="229" spans="10:10" x14ac:dyDescent="0.25">
      <c r="J229" s="218"/>
    </row>
    <row r="230" spans="10:10" x14ac:dyDescent="0.25">
      <c r="J230" s="218"/>
    </row>
    <row r="231" spans="10:10" x14ac:dyDescent="0.25">
      <c r="J231" s="218"/>
    </row>
    <row r="232" spans="10:10" x14ac:dyDescent="0.25">
      <c r="J232" s="218"/>
    </row>
    <row r="233" spans="10:10" x14ac:dyDescent="0.25">
      <c r="J233" s="218"/>
    </row>
    <row r="234" spans="10:10" x14ac:dyDescent="0.25">
      <c r="J234" s="218"/>
    </row>
    <row r="235" spans="10:10" x14ac:dyDescent="0.25">
      <c r="J235" s="218"/>
    </row>
    <row r="236" spans="10:10" x14ac:dyDescent="0.25">
      <c r="J236" s="218"/>
    </row>
    <row r="237" spans="10:10" x14ac:dyDescent="0.25">
      <c r="J237" s="218"/>
    </row>
    <row r="238" spans="10:10" x14ac:dyDescent="0.25">
      <c r="J238" s="218"/>
    </row>
    <row r="239" spans="10:10" x14ac:dyDescent="0.25">
      <c r="J239" s="218"/>
    </row>
    <row r="240" spans="10:10" x14ac:dyDescent="0.25">
      <c r="J240" s="218"/>
    </row>
    <row r="241" spans="10:10" x14ac:dyDescent="0.25">
      <c r="J241" s="218"/>
    </row>
    <row r="242" spans="10:10" x14ac:dyDescent="0.25">
      <c r="J242" s="218"/>
    </row>
    <row r="243" spans="10:10" x14ac:dyDescent="0.25">
      <c r="J243" s="218"/>
    </row>
    <row r="244" spans="10:10" x14ac:dyDescent="0.25">
      <c r="J244" s="218"/>
    </row>
    <row r="245" spans="10:10" x14ac:dyDescent="0.25">
      <c r="J245" s="218"/>
    </row>
    <row r="246" spans="10:10" x14ac:dyDescent="0.25">
      <c r="J246" s="218"/>
    </row>
    <row r="247" spans="10:10" x14ac:dyDescent="0.25">
      <c r="J247" s="218"/>
    </row>
    <row r="248" spans="10:10" x14ac:dyDescent="0.25">
      <c r="J248" s="218"/>
    </row>
    <row r="249" spans="10:10" x14ac:dyDescent="0.25">
      <c r="J249" s="218"/>
    </row>
    <row r="250" spans="10:10" x14ac:dyDescent="0.25">
      <c r="J250" s="218"/>
    </row>
    <row r="251" spans="10:10" x14ac:dyDescent="0.25">
      <c r="J251" s="218"/>
    </row>
    <row r="252" spans="10:10" x14ac:dyDescent="0.25">
      <c r="J252" s="218"/>
    </row>
    <row r="253" spans="10:10" x14ac:dyDescent="0.25">
      <c r="J253" s="218"/>
    </row>
    <row r="254" spans="10:10" x14ac:dyDescent="0.25">
      <c r="J254" s="218"/>
    </row>
    <row r="255" spans="10:10" x14ac:dyDescent="0.25">
      <c r="J255" s="218"/>
    </row>
    <row r="256" spans="10:10" x14ac:dyDescent="0.25">
      <c r="J256" s="218"/>
    </row>
    <row r="257" spans="10:10" x14ac:dyDescent="0.25">
      <c r="J257" s="218"/>
    </row>
    <row r="258" spans="10:10" x14ac:dyDescent="0.25">
      <c r="J258" s="218"/>
    </row>
    <row r="259" spans="10:10" x14ac:dyDescent="0.25">
      <c r="J259" s="218"/>
    </row>
    <row r="260" spans="10:10" x14ac:dyDescent="0.25">
      <c r="J260" s="218"/>
    </row>
    <row r="261" spans="10:10" x14ac:dyDescent="0.25">
      <c r="J261" s="218"/>
    </row>
    <row r="262" spans="10:10" x14ac:dyDescent="0.25">
      <c r="J262" s="218"/>
    </row>
    <row r="263" spans="10:10" x14ac:dyDescent="0.25">
      <c r="J263" s="218"/>
    </row>
    <row r="264" spans="10:10" x14ac:dyDescent="0.25">
      <c r="J264" s="218"/>
    </row>
    <row r="265" spans="10:10" x14ac:dyDescent="0.25">
      <c r="J265" s="218"/>
    </row>
    <row r="266" spans="10:10" x14ac:dyDescent="0.25">
      <c r="J266" s="218"/>
    </row>
    <row r="267" spans="10:10" x14ac:dyDescent="0.25">
      <c r="J267" s="218"/>
    </row>
    <row r="268" spans="10:10" x14ac:dyDescent="0.25">
      <c r="J268" s="218"/>
    </row>
    <row r="269" spans="10:10" x14ac:dyDescent="0.25">
      <c r="J269" s="218"/>
    </row>
    <row r="270" spans="10:10" x14ac:dyDescent="0.25">
      <c r="J270" s="218"/>
    </row>
    <row r="271" spans="10:10" x14ac:dyDescent="0.25">
      <c r="J271" s="218"/>
    </row>
    <row r="272" spans="10:10" x14ac:dyDescent="0.25">
      <c r="J272" s="218"/>
    </row>
    <row r="273" spans="10:10" x14ac:dyDescent="0.25">
      <c r="J273" s="218"/>
    </row>
    <row r="274" spans="10:10" x14ac:dyDescent="0.25">
      <c r="J274" s="218"/>
    </row>
    <row r="275" spans="10:10" x14ac:dyDescent="0.25">
      <c r="J275" s="218"/>
    </row>
    <row r="276" spans="10:10" x14ac:dyDescent="0.25">
      <c r="J276" s="218"/>
    </row>
    <row r="277" spans="10:10" x14ac:dyDescent="0.25">
      <c r="J277" s="218"/>
    </row>
    <row r="278" spans="10:10" x14ac:dyDescent="0.25">
      <c r="J278" s="218"/>
    </row>
    <row r="279" spans="10:10" x14ac:dyDescent="0.25">
      <c r="J279" s="218"/>
    </row>
    <row r="280" spans="10:10" x14ac:dyDescent="0.25">
      <c r="J280" s="218"/>
    </row>
    <row r="281" spans="10:10" x14ac:dyDescent="0.25">
      <c r="J281" s="218"/>
    </row>
    <row r="282" spans="10:10" x14ac:dyDescent="0.25">
      <c r="J282" s="218"/>
    </row>
    <row r="283" spans="10:10" x14ac:dyDescent="0.25">
      <c r="J283" s="218"/>
    </row>
    <row r="284" spans="10:10" x14ac:dyDescent="0.25">
      <c r="J284" s="218"/>
    </row>
    <row r="285" spans="10:10" x14ac:dyDescent="0.25">
      <c r="J285" s="218"/>
    </row>
    <row r="286" spans="10:10" x14ac:dyDescent="0.25">
      <c r="J286" s="218"/>
    </row>
    <row r="287" spans="10:10" x14ac:dyDescent="0.25">
      <c r="J287" s="218"/>
    </row>
    <row r="288" spans="10:10" x14ac:dyDescent="0.25">
      <c r="J288" s="218"/>
    </row>
    <row r="289" spans="10:10" x14ac:dyDescent="0.25">
      <c r="J289" s="218"/>
    </row>
    <row r="290" spans="10:10" x14ac:dyDescent="0.25">
      <c r="J290" s="218"/>
    </row>
    <row r="291" spans="10:10" x14ac:dyDescent="0.25">
      <c r="J291" s="218"/>
    </row>
    <row r="292" spans="10:10" x14ac:dyDescent="0.25">
      <c r="J292" s="218"/>
    </row>
    <row r="293" spans="10:10" x14ac:dyDescent="0.25">
      <c r="J293" s="218"/>
    </row>
    <row r="294" spans="10:10" x14ac:dyDescent="0.25">
      <c r="J294" s="218"/>
    </row>
    <row r="295" spans="10:10" x14ac:dyDescent="0.25">
      <c r="J295" s="218"/>
    </row>
    <row r="296" spans="10:10" x14ac:dyDescent="0.25">
      <c r="J296" s="218"/>
    </row>
    <row r="297" spans="10:10" x14ac:dyDescent="0.25">
      <c r="J297" s="218"/>
    </row>
    <row r="298" spans="10:10" x14ac:dyDescent="0.25">
      <c r="J298" s="218"/>
    </row>
    <row r="299" spans="10:10" x14ac:dyDescent="0.25">
      <c r="J299" s="218"/>
    </row>
    <row r="300" spans="10:10" x14ac:dyDescent="0.25">
      <c r="J300" s="218"/>
    </row>
    <row r="301" spans="10:10" x14ac:dyDescent="0.25">
      <c r="J301" s="218"/>
    </row>
    <row r="302" spans="10:10" x14ac:dyDescent="0.25">
      <c r="J302" s="218"/>
    </row>
    <row r="303" spans="10:10" x14ac:dyDescent="0.25">
      <c r="J303" s="218"/>
    </row>
    <row r="304" spans="10:10" x14ac:dyDescent="0.25">
      <c r="J304" s="218"/>
    </row>
    <row r="305" spans="10:10" x14ac:dyDescent="0.25">
      <c r="J305" s="218"/>
    </row>
    <row r="306" spans="10:10" x14ac:dyDescent="0.25">
      <c r="J306" s="218"/>
    </row>
    <row r="307" spans="10:10" x14ac:dyDescent="0.25">
      <c r="J307" s="218"/>
    </row>
    <row r="308" spans="10:10" x14ac:dyDescent="0.25">
      <c r="J308" s="218"/>
    </row>
    <row r="309" spans="10:10" x14ac:dyDescent="0.25">
      <c r="J309" s="218"/>
    </row>
    <row r="310" spans="10:10" x14ac:dyDescent="0.25">
      <c r="J310" s="218"/>
    </row>
    <row r="311" spans="10:10" x14ac:dyDescent="0.25">
      <c r="J311" s="218"/>
    </row>
    <row r="312" spans="10:10" x14ac:dyDescent="0.25">
      <c r="J312" s="218"/>
    </row>
    <row r="313" spans="10:10" x14ac:dyDescent="0.25">
      <c r="J313" s="218"/>
    </row>
    <row r="314" spans="10:10" x14ac:dyDescent="0.25">
      <c r="J314" s="218"/>
    </row>
    <row r="315" spans="10:10" x14ac:dyDescent="0.25">
      <c r="J315" s="218"/>
    </row>
    <row r="316" spans="10:10" x14ac:dyDescent="0.25">
      <c r="J316" s="218"/>
    </row>
    <row r="317" spans="10:10" x14ac:dyDescent="0.25">
      <c r="J317" s="218"/>
    </row>
    <row r="318" spans="10:10" x14ac:dyDescent="0.25">
      <c r="J318" s="218"/>
    </row>
    <row r="319" spans="10:10" x14ac:dyDescent="0.25">
      <c r="J319" s="218"/>
    </row>
    <row r="320" spans="10:10" x14ac:dyDescent="0.25">
      <c r="J320" s="218"/>
    </row>
    <row r="321" spans="10:10" x14ac:dyDescent="0.25">
      <c r="J321" s="218"/>
    </row>
    <row r="322" spans="10:10" x14ac:dyDescent="0.25">
      <c r="J322" s="218"/>
    </row>
    <row r="323" spans="10:10" x14ac:dyDescent="0.25">
      <c r="J323" s="218"/>
    </row>
    <row r="324" spans="10:10" x14ac:dyDescent="0.25">
      <c r="J324" s="218"/>
    </row>
    <row r="325" spans="10:10" x14ac:dyDescent="0.25">
      <c r="J325" s="218"/>
    </row>
    <row r="326" spans="10:10" x14ac:dyDescent="0.25">
      <c r="J326" s="218"/>
    </row>
    <row r="327" spans="10:10" x14ac:dyDescent="0.25">
      <c r="J327" s="218"/>
    </row>
    <row r="328" spans="10:10" x14ac:dyDescent="0.25">
      <c r="J328" s="218"/>
    </row>
    <row r="329" spans="10:10" x14ac:dyDescent="0.25">
      <c r="J329" s="218"/>
    </row>
    <row r="330" spans="10:10" x14ac:dyDescent="0.25">
      <c r="J330" s="218"/>
    </row>
    <row r="331" spans="10:10" x14ac:dyDescent="0.25">
      <c r="J331" s="218"/>
    </row>
    <row r="332" spans="10:10" x14ac:dyDescent="0.25">
      <c r="J332" s="218"/>
    </row>
    <row r="333" spans="10:10" x14ac:dyDescent="0.25">
      <c r="J333" s="218"/>
    </row>
    <row r="334" spans="10:10" x14ac:dyDescent="0.25">
      <c r="J334" s="218"/>
    </row>
    <row r="335" spans="10:10" x14ac:dyDescent="0.25">
      <c r="J335" s="218"/>
    </row>
    <row r="336" spans="10:10" x14ac:dyDescent="0.25">
      <c r="J336" s="218"/>
    </row>
    <row r="337" spans="10:10" x14ac:dyDescent="0.25">
      <c r="J337" s="218"/>
    </row>
    <row r="338" spans="10:10" x14ac:dyDescent="0.25">
      <c r="J338" s="218"/>
    </row>
    <row r="339" spans="10:10" x14ac:dyDescent="0.25">
      <c r="J339" s="218"/>
    </row>
    <row r="340" spans="10:10" x14ac:dyDescent="0.25">
      <c r="J340" s="218"/>
    </row>
    <row r="341" spans="10:10" x14ac:dyDescent="0.25">
      <c r="J341" s="218"/>
    </row>
    <row r="342" spans="10:10" x14ac:dyDescent="0.25">
      <c r="J342" s="218"/>
    </row>
    <row r="343" spans="10:10" x14ac:dyDescent="0.25">
      <c r="J343" s="218"/>
    </row>
    <row r="344" spans="10:10" x14ac:dyDescent="0.25">
      <c r="J344" s="218"/>
    </row>
    <row r="345" spans="10:10" x14ac:dyDescent="0.25">
      <c r="J345" s="218"/>
    </row>
    <row r="346" spans="10:10" x14ac:dyDescent="0.25">
      <c r="J346" s="218"/>
    </row>
    <row r="347" spans="10:10" x14ac:dyDescent="0.25">
      <c r="J347" s="218"/>
    </row>
    <row r="348" spans="10:10" x14ac:dyDescent="0.25">
      <c r="J348" s="218"/>
    </row>
    <row r="349" spans="10:10" x14ac:dyDescent="0.25">
      <c r="J349" s="218"/>
    </row>
    <row r="350" spans="10:10" x14ac:dyDescent="0.25">
      <c r="J350" s="218"/>
    </row>
    <row r="351" spans="10:10" x14ac:dyDescent="0.25">
      <c r="J351" s="218"/>
    </row>
    <row r="352" spans="10:10" x14ac:dyDescent="0.25">
      <c r="J352" s="218"/>
    </row>
    <row r="353" spans="10:10" x14ac:dyDescent="0.25">
      <c r="J353" s="218"/>
    </row>
    <row r="354" spans="10:10" x14ac:dyDescent="0.25">
      <c r="J354" s="218"/>
    </row>
    <row r="355" spans="10:10" x14ac:dyDescent="0.25">
      <c r="J355" s="218"/>
    </row>
    <row r="356" spans="10:10" x14ac:dyDescent="0.25">
      <c r="J356" s="218"/>
    </row>
    <row r="357" spans="10:10" x14ac:dyDescent="0.25">
      <c r="J357" s="218"/>
    </row>
    <row r="358" spans="10:10" x14ac:dyDescent="0.25">
      <c r="J358" s="218"/>
    </row>
    <row r="359" spans="10:10" x14ac:dyDescent="0.25">
      <c r="J359" s="218"/>
    </row>
    <row r="360" spans="10:10" x14ac:dyDescent="0.25">
      <c r="J360" s="218"/>
    </row>
    <row r="361" spans="10:10" x14ac:dyDescent="0.25">
      <c r="J361" s="218"/>
    </row>
    <row r="362" spans="10:10" x14ac:dyDescent="0.25">
      <c r="J362" s="218"/>
    </row>
    <row r="363" spans="10:10" x14ac:dyDescent="0.25">
      <c r="J363" s="218"/>
    </row>
    <row r="364" spans="10:10" x14ac:dyDescent="0.25">
      <c r="J364" s="218"/>
    </row>
    <row r="365" spans="10:10" x14ac:dyDescent="0.25">
      <c r="J365" s="218"/>
    </row>
    <row r="366" spans="10:10" x14ac:dyDescent="0.25">
      <c r="J366" s="218"/>
    </row>
    <row r="367" spans="10:10" x14ac:dyDescent="0.25">
      <c r="J367" s="218"/>
    </row>
    <row r="368" spans="10:10" x14ac:dyDescent="0.25">
      <c r="J368" s="218"/>
    </row>
    <row r="369" spans="10:10" x14ac:dyDescent="0.25">
      <c r="J369" s="218"/>
    </row>
    <row r="370" spans="10:10" x14ac:dyDescent="0.25">
      <c r="J370" s="218"/>
    </row>
    <row r="371" spans="10:10" x14ac:dyDescent="0.25">
      <c r="J371" s="218"/>
    </row>
    <row r="372" spans="10:10" x14ac:dyDescent="0.25">
      <c r="J372" s="218"/>
    </row>
    <row r="373" spans="10:10" x14ac:dyDescent="0.25">
      <c r="J373" s="218"/>
    </row>
    <row r="374" spans="10:10" x14ac:dyDescent="0.25">
      <c r="J374" s="218"/>
    </row>
    <row r="375" spans="10:10" x14ac:dyDescent="0.25">
      <c r="J375" s="218"/>
    </row>
    <row r="376" spans="10:10" x14ac:dyDescent="0.25">
      <c r="J376" s="218"/>
    </row>
    <row r="377" spans="10:10" x14ac:dyDescent="0.25">
      <c r="J377" s="218"/>
    </row>
    <row r="378" spans="10:10" x14ac:dyDescent="0.25">
      <c r="J378" s="218"/>
    </row>
    <row r="379" spans="10:10" x14ac:dyDescent="0.25">
      <c r="J379" s="218"/>
    </row>
    <row r="380" spans="10:10" x14ac:dyDescent="0.25">
      <c r="J380" s="218"/>
    </row>
    <row r="381" spans="10:10" x14ac:dyDescent="0.25">
      <c r="J381" s="218"/>
    </row>
    <row r="382" spans="10:10" x14ac:dyDescent="0.25">
      <c r="J382" s="218"/>
    </row>
    <row r="383" spans="10:10" x14ac:dyDescent="0.25">
      <c r="J383" s="218"/>
    </row>
    <row r="384" spans="10:10" x14ac:dyDescent="0.25">
      <c r="J384" s="218"/>
    </row>
    <row r="385" spans="10:10" x14ac:dyDescent="0.25">
      <c r="J385" s="218"/>
    </row>
    <row r="386" spans="10:10" x14ac:dyDescent="0.25">
      <c r="J386" s="218"/>
    </row>
    <row r="387" spans="10:10" x14ac:dyDescent="0.25">
      <c r="J387" s="218"/>
    </row>
    <row r="388" spans="10:10" x14ac:dyDescent="0.25">
      <c r="J388" s="218"/>
    </row>
    <row r="389" spans="10:10" x14ac:dyDescent="0.25">
      <c r="J389" s="218"/>
    </row>
    <row r="390" spans="10:10" x14ac:dyDescent="0.25">
      <c r="J390" s="218"/>
    </row>
    <row r="391" spans="10:10" x14ac:dyDescent="0.25">
      <c r="J391" s="218"/>
    </row>
    <row r="392" spans="10:10" x14ac:dyDescent="0.25">
      <c r="J392" s="218"/>
    </row>
    <row r="393" spans="10:10" x14ac:dyDescent="0.25">
      <c r="J393" s="218"/>
    </row>
    <row r="394" spans="10:10" x14ac:dyDescent="0.25">
      <c r="J394" s="218"/>
    </row>
    <row r="395" spans="10:10" x14ac:dyDescent="0.25">
      <c r="J395" s="218"/>
    </row>
    <row r="396" spans="10:10" x14ac:dyDescent="0.25">
      <c r="J396" s="218"/>
    </row>
    <row r="397" spans="10:10" x14ac:dyDescent="0.25">
      <c r="J397" s="218"/>
    </row>
    <row r="398" spans="10:10" x14ac:dyDescent="0.25">
      <c r="J398" s="218"/>
    </row>
    <row r="399" spans="10:10" x14ac:dyDescent="0.25">
      <c r="J399" s="218"/>
    </row>
    <row r="400" spans="10:10" x14ac:dyDescent="0.25">
      <c r="J400" s="218"/>
    </row>
    <row r="401" spans="10:10" x14ac:dyDescent="0.25">
      <c r="J401" s="218"/>
    </row>
    <row r="402" spans="10:10" x14ac:dyDescent="0.25">
      <c r="J402" s="218"/>
    </row>
    <row r="403" spans="10:10" x14ac:dyDescent="0.25">
      <c r="J403" s="218"/>
    </row>
    <row r="404" spans="10:10" x14ac:dyDescent="0.25">
      <c r="J404" s="218"/>
    </row>
    <row r="405" spans="10:10" x14ac:dyDescent="0.25">
      <c r="J405" s="218"/>
    </row>
    <row r="406" spans="10:10" x14ac:dyDescent="0.25">
      <c r="J406" s="218"/>
    </row>
    <row r="407" spans="10:10" x14ac:dyDescent="0.25">
      <c r="J407" s="218"/>
    </row>
    <row r="408" spans="10:10" x14ac:dyDescent="0.25">
      <c r="J408" s="218"/>
    </row>
    <row r="409" spans="10:10" x14ac:dyDescent="0.25">
      <c r="J409" s="218"/>
    </row>
    <row r="410" spans="10:10" x14ac:dyDescent="0.25">
      <c r="J410" s="218"/>
    </row>
    <row r="411" spans="10:10" x14ac:dyDescent="0.25">
      <c r="J411" s="218"/>
    </row>
    <row r="412" spans="10:10" x14ac:dyDescent="0.25">
      <c r="J412" s="218"/>
    </row>
    <row r="413" spans="10:10" x14ac:dyDescent="0.25">
      <c r="J413" s="218"/>
    </row>
    <row r="414" spans="10:10" x14ac:dyDescent="0.25">
      <c r="J414" s="218"/>
    </row>
    <row r="415" spans="10:10" x14ac:dyDescent="0.25">
      <c r="J415" s="218"/>
    </row>
    <row r="416" spans="10:10" x14ac:dyDescent="0.25">
      <c r="J416" s="218"/>
    </row>
    <row r="417" spans="10:10" x14ac:dyDescent="0.25">
      <c r="J417" s="218"/>
    </row>
    <row r="418" spans="10:10" x14ac:dyDescent="0.25">
      <c r="J418" s="218"/>
    </row>
    <row r="419" spans="10:10" x14ac:dyDescent="0.25">
      <c r="J419" s="218"/>
    </row>
    <row r="420" spans="10:10" x14ac:dyDescent="0.25">
      <c r="J420" s="218"/>
    </row>
    <row r="421" spans="10:10" x14ac:dyDescent="0.25">
      <c r="J421" s="218"/>
    </row>
    <row r="422" spans="10:10" x14ac:dyDescent="0.25">
      <c r="J422" s="218"/>
    </row>
    <row r="423" spans="10:10" x14ac:dyDescent="0.25">
      <c r="J423" s="218"/>
    </row>
    <row r="424" spans="10:10" x14ac:dyDescent="0.25">
      <c r="J424" s="218"/>
    </row>
    <row r="425" spans="10:10" x14ac:dyDescent="0.25">
      <c r="J425" s="218"/>
    </row>
    <row r="426" spans="10:10" x14ac:dyDescent="0.25">
      <c r="J426" s="218"/>
    </row>
    <row r="427" spans="10:10" x14ac:dyDescent="0.25">
      <c r="J427" s="218"/>
    </row>
    <row r="428" spans="10:10" x14ac:dyDescent="0.25">
      <c r="J428" s="218"/>
    </row>
    <row r="429" spans="10:10" x14ac:dyDescent="0.25">
      <c r="J429" s="218"/>
    </row>
    <row r="430" spans="10:10" x14ac:dyDescent="0.25">
      <c r="J430" s="218"/>
    </row>
    <row r="431" spans="10:10" x14ac:dyDescent="0.25">
      <c r="J431" s="218"/>
    </row>
    <row r="432" spans="10:10" x14ac:dyDescent="0.25">
      <c r="J432" s="218"/>
    </row>
    <row r="433" spans="10:10" x14ac:dyDescent="0.25">
      <c r="J433" s="218"/>
    </row>
    <row r="434" spans="10:10" x14ac:dyDescent="0.25">
      <c r="J434" s="218"/>
    </row>
    <row r="435" spans="10:10" x14ac:dyDescent="0.25">
      <c r="J435" s="218"/>
    </row>
    <row r="436" spans="10:10" x14ac:dyDescent="0.25">
      <c r="J436" s="218"/>
    </row>
    <row r="437" spans="10:10" x14ac:dyDescent="0.25">
      <c r="J437" s="218"/>
    </row>
    <row r="438" spans="10:10" x14ac:dyDescent="0.25">
      <c r="J438" s="218"/>
    </row>
    <row r="439" spans="10:10" x14ac:dyDescent="0.25">
      <c r="J439" s="218"/>
    </row>
    <row r="440" spans="10:10" x14ac:dyDescent="0.25">
      <c r="J440" s="218"/>
    </row>
    <row r="441" spans="10:10" x14ac:dyDescent="0.25">
      <c r="J441" s="218"/>
    </row>
    <row r="442" spans="10:10" x14ac:dyDescent="0.25">
      <c r="J442" s="218"/>
    </row>
    <row r="443" spans="10:10" x14ac:dyDescent="0.25">
      <c r="J443" s="218"/>
    </row>
    <row r="444" spans="10:10" x14ac:dyDescent="0.25">
      <c r="J444" s="218"/>
    </row>
    <row r="445" spans="10:10" x14ac:dyDescent="0.25">
      <c r="J445" s="218"/>
    </row>
    <row r="446" spans="10:10" x14ac:dyDescent="0.25">
      <c r="J446" s="218"/>
    </row>
    <row r="447" spans="10:10" x14ac:dyDescent="0.25">
      <c r="J447" s="218"/>
    </row>
    <row r="448" spans="10:10" x14ac:dyDescent="0.25">
      <c r="J448" s="218"/>
    </row>
    <row r="449" spans="10:10" x14ac:dyDescent="0.25">
      <c r="J449" s="218"/>
    </row>
    <row r="450" spans="10:10" x14ac:dyDescent="0.25">
      <c r="J450" s="218"/>
    </row>
    <row r="451" spans="10:10" x14ac:dyDescent="0.25">
      <c r="J451" s="218"/>
    </row>
    <row r="452" spans="10:10" x14ac:dyDescent="0.25">
      <c r="J452" s="218"/>
    </row>
    <row r="453" spans="10:10" x14ac:dyDescent="0.25">
      <c r="J453" s="218"/>
    </row>
    <row r="454" spans="10:10" x14ac:dyDescent="0.25">
      <c r="J454" s="218"/>
    </row>
    <row r="455" spans="10:10" x14ac:dyDescent="0.25">
      <c r="J455" s="218"/>
    </row>
    <row r="456" spans="10:10" x14ac:dyDescent="0.25">
      <c r="J456" s="218"/>
    </row>
    <row r="457" spans="10:10" x14ac:dyDescent="0.25">
      <c r="J457" s="218"/>
    </row>
    <row r="458" spans="10:10" x14ac:dyDescent="0.25">
      <c r="J458" s="218"/>
    </row>
    <row r="459" spans="10:10" x14ac:dyDescent="0.25">
      <c r="J459" s="218"/>
    </row>
    <row r="460" spans="10:10" x14ac:dyDescent="0.25">
      <c r="J460" s="218"/>
    </row>
    <row r="461" spans="10:10" x14ac:dyDescent="0.25">
      <c r="J461" s="218"/>
    </row>
    <row r="462" spans="10:10" x14ac:dyDescent="0.25">
      <c r="J462" s="218"/>
    </row>
    <row r="463" spans="10:10" x14ac:dyDescent="0.25">
      <c r="J463" s="218"/>
    </row>
    <row r="464" spans="10:10" x14ac:dyDescent="0.25">
      <c r="J464" s="218"/>
    </row>
    <row r="465" spans="10:10" x14ac:dyDescent="0.25">
      <c r="J465" s="218"/>
    </row>
    <row r="466" spans="10:10" x14ac:dyDescent="0.25">
      <c r="J466" s="218"/>
    </row>
    <row r="467" spans="10:10" x14ac:dyDescent="0.25">
      <c r="J467" s="218"/>
    </row>
    <row r="468" spans="10:10" x14ac:dyDescent="0.25">
      <c r="J468" s="218"/>
    </row>
    <row r="469" spans="10:10" x14ac:dyDescent="0.25">
      <c r="J469" s="218"/>
    </row>
    <row r="470" spans="10:10" x14ac:dyDescent="0.25">
      <c r="J470" s="218"/>
    </row>
    <row r="471" spans="10:10" x14ac:dyDescent="0.25">
      <c r="J471" s="218"/>
    </row>
    <row r="472" spans="10:10" x14ac:dyDescent="0.25">
      <c r="J472" s="218"/>
    </row>
    <row r="473" spans="10:10" x14ac:dyDescent="0.25">
      <c r="J473" s="218"/>
    </row>
    <row r="474" spans="10:10" x14ac:dyDescent="0.25">
      <c r="J474" s="218"/>
    </row>
    <row r="475" spans="10:10" x14ac:dyDescent="0.25">
      <c r="J475" s="218"/>
    </row>
    <row r="476" spans="10:10" x14ac:dyDescent="0.25">
      <c r="J476" s="218"/>
    </row>
    <row r="477" spans="10:10" x14ac:dyDescent="0.25">
      <c r="J477" s="218"/>
    </row>
    <row r="478" spans="10:10" x14ac:dyDescent="0.25">
      <c r="J478" s="218"/>
    </row>
    <row r="479" spans="10:10" x14ac:dyDescent="0.25">
      <c r="J479" s="218"/>
    </row>
    <row r="480" spans="10:10" x14ac:dyDescent="0.25">
      <c r="J480" s="218"/>
    </row>
    <row r="481" spans="10:10" x14ac:dyDescent="0.25">
      <c r="J481" s="218"/>
    </row>
    <row r="482" spans="10:10" x14ac:dyDescent="0.25">
      <c r="J482" s="218"/>
    </row>
    <row r="483" spans="10:10" x14ac:dyDescent="0.25">
      <c r="J483" s="218"/>
    </row>
    <row r="484" spans="10:10" x14ac:dyDescent="0.25">
      <c r="J484" s="218"/>
    </row>
    <row r="485" spans="10:10" x14ac:dyDescent="0.25">
      <c r="J485" s="218"/>
    </row>
    <row r="486" spans="10:10" x14ac:dyDescent="0.25">
      <c r="J486" s="218"/>
    </row>
    <row r="487" spans="10:10" x14ac:dyDescent="0.25">
      <c r="J487" s="218"/>
    </row>
    <row r="488" spans="10:10" x14ac:dyDescent="0.25">
      <c r="J488" s="218"/>
    </row>
    <row r="489" spans="10:10" x14ac:dyDescent="0.25">
      <c r="J489" s="218"/>
    </row>
    <row r="490" spans="10:10" x14ac:dyDescent="0.25">
      <c r="J490" s="218"/>
    </row>
    <row r="491" spans="10:10" x14ac:dyDescent="0.25">
      <c r="J491" s="218"/>
    </row>
    <row r="492" spans="10:10" x14ac:dyDescent="0.25">
      <c r="J492" s="218"/>
    </row>
    <row r="493" spans="10:10" x14ac:dyDescent="0.25">
      <c r="J493" s="218"/>
    </row>
    <row r="494" spans="10:10" x14ac:dyDescent="0.25">
      <c r="J494" s="218"/>
    </row>
    <row r="495" spans="10:10" x14ac:dyDescent="0.25">
      <c r="J495" s="218"/>
    </row>
    <row r="496" spans="10:10" x14ac:dyDescent="0.25">
      <c r="J496" s="218"/>
    </row>
    <row r="497" spans="10:10" x14ac:dyDescent="0.25">
      <c r="J497" s="218"/>
    </row>
    <row r="498" spans="10:10" x14ac:dyDescent="0.25">
      <c r="J498" s="218"/>
    </row>
    <row r="499" spans="10:10" x14ac:dyDescent="0.25">
      <c r="J499" s="218"/>
    </row>
    <row r="500" spans="10:10" x14ac:dyDescent="0.25">
      <c r="J500" s="218"/>
    </row>
  </sheetData>
  <sheetProtection password="" sheet="1" formatCells="0" formatColumns="0" formatRows="0" insertHyperlinks="0" selectLockedCells="1"/>
  <mergeCells count="3">
    <mergeCell ref="E2:F2"/>
    <mergeCell ref="E3:F3"/>
    <mergeCell ref="N9:O9"/>
  </mergeCells>
  <conditionalFormatting sqref="A9">
    <cfRule type="expression" dxfId="15" priority="2">
      <formula>$A9</formula>
    </cfRule>
  </conditionalFormatting>
  <conditionalFormatting sqref="H10:H100">
    <cfRule type="expression" dxfId="14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rret">
                <anchor moveWithCells="1" sizeWithCells="1">
                  <from>
                    <xdr:col>7</xdr:col>
                    <xdr:colOff>1247775</xdr:colOff>
                    <xdr:row>6</xdr:row>
                    <xdr:rowOff>152400</xdr:rowOff>
                  </from>
                  <to>
                    <xdr:col>7</xdr:col>
                    <xdr:colOff>1809750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Feuil2!#REF!</xm:f>
          </x14:formula1>
          <xm:sqref>H10:H100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O500"/>
  <sheetViews>
    <sheetView showGridLines="0" topLeftCell="E1" workbookViewId="0">
      <selection activeCell="D17" sqref="D17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18.42578125" style="5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45" style="5" bestFit="1" customWidth="1"/>
    <col min="9" max="9" width="20.7109375" style="5" customWidth="1"/>
    <col min="10" max="10" width="11.5703125" style="5" customWidth="1"/>
    <col min="11" max="11" width="23" style="5" customWidth="1"/>
    <col min="12" max="12" width="16.140625" style="5" bestFit="1" customWidth="1"/>
    <col min="13" max="13" width="11.42578125" style="5"/>
    <col min="14" max="14" width="46.28515625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226">
        <v>43647</v>
      </c>
      <c r="F3" s="227"/>
    </row>
    <row r="4" spans="1:15" ht="27" customHeight="1" x14ac:dyDescent="0.25">
      <c r="E4" s="35" t="s">
        <v>0</v>
      </c>
      <c r="F4" s="1">
        <f>COUNT(D9:D300)</f>
        <v>0</v>
      </c>
      <c r="G4" s="8"/>
      <c r="H4" s="9"/>
      <c r="I4" s="9"/>
    </row>
    <row r="5" spans="1:15" ht="20.100000000000001" customHeight="1" x14ac:dyDescent="0.3">
      <c r="E5" s="36" t="s">
        <v>1</v>
      </c>
      <c r="F5" s="2">
        <f>COUNTIF(J9:J300,"&lt;="&amp;5)-COUNTIF(J9:J300,"&lt;"&amp;1)</f>
        <v>0</v>
      </c>
      <c r="G5" s="10"/>
      <c r="H5" s="11"/>
      <c r="I5" s="11"/>
    </row>
    <row r="6" spans="1:15" ht="20.100000000000001" customHeight="1" x14ac:dyDescent="0.3">
      <c r="E6" s="52" t="s">
        <v>2</v>
      </c>
      <c r="F6" s="53">
        <f>COUNTIF(J9:J300,"&gt;=6")</f>
        <v>0</v>
      </c>
      <c r="G6" s="12"/>
      <c r="H6" s="13"/>
      <c r="I6" s="14"/>
    </row>
    <row r="7" spans="1:15" ht="20.100000000000001" customHeight="1" thickBot="1" x14ac:dyDescent="0.35">
      <c r="E7" s="54" t="s">
        <v>71</v>
      </c>
      <c r="F7" s="3">
        <f>SUM(L9:L300)</f>
        <v>0</v>
      </c>
      <c r="G7" s="12"/>
      <c r="H7" s="13"/>
      <c r="I7" s="14"/>
    </row>
    <row r="8" spans="1:15" ht="20.100000000000001" customHeight="1" thickBot="1" x14ac:dyDescent="0.3">
      <c r="G8" s="12"/>
      <c r="H8" s="13"/>
      <c r="I8" s="14"/>
    </row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16" t="s">
        <v>12</v>
      </c>
      <c r="L9" s="16" t="s">
        <v>71</v>
      </c>
      <c r="N9" s="228" t="s">
        <v>620</v>
      </c>
      <c r="O9" s="229"/>
    </row>
    <row r="10" spans="1:15" x14ac:dyDescent="0.25">
      <c r="A10" s="17"/>
      <c r="B10" s="18"/>
      <c r="C10" s="18"/>
      <c r="D10" s="19"/>
      <c r="E10" s="20"/>
      <c r="F10" s="18"/>
      <c r="G10" s="18"/>
      <c r="H10" s="21"/>
      <c r="I10" s="19"/>
      <c r="J10" s="29">
        <f>NETWORKDAYS(D10,I10)</f>
        <v>0</v>
      </c>
      <c r="K10" s="55"/>
      <c r="L10" s="45"/>
      <c r="N10" s="203" t="s">
        <v>358</v>
      </c>
      <c r="O10" s="204">
        <f>COUNTIF(H10:H300,"ATTESTATIONS +25ANS")</f>
        <v>0</v>
      </c>
    </row>
    <row r="11" spans="1:15" x14ac:dyDescent="0.25">
      <c r="A11" s="22"/>
      <c r="B11" s="21"/>
      <c r="C11" s="21"/>
      <c r="D11" s="23"/>
      <c r="E11" s="24"/>
      <c r="F11" s="21"/>
      <c r="G11" s="21"/>
      <c r="H11" s="21"/>
      <c r="I11" s="21"/>
      <c r="J11" s="30">
        <f t="shared" ref="J11:J54" si="0">NETWORKDAYS(D11,I11)</f>
        <v>0</v>
      </c>
      <c r="K11" s="56"/>
      <c r="L11" s="46"/>
      <c r="N11" s="205" t="s">
        <v>355</v>
      </c>
      <c r="O11" s="206">
        <f>COUNTIF(H10:H300,"ATTESTATIONS DE PARTICIPATION A LA JDC")</f>
        <v>0</v>
      </c>
    </row>
    <row r="12" spans="1:15" x14ac:dyDescent="0.25">
      <c r="A12" s="25"/>
      <c r="B12" s="21"/>
      <c r="C12" s="21"/>
      <c r="D12" s="21"/>
      <c r="E12" s="24"/>
      <c r="F12" s="21"/>
      <c r="G12" s="21"/>
      <c r="H12" s="21"/>
      <c r="I12" s="21"/>
      <c r="J12" s="30">
        <f t="shared" si="0"/>
        <v>0</v>
      </c>
      <c r="K12" s="56"/>
      <c r="L12" s="46"/>
      <c r="N12" s="207" t="s">
        <v>354</v>
      </c>
      <c r="O12" s="208">
        <f>COUNTIF(H10:H300,"CHANGEMENT D'ADRESSE")</f>
        <v>0</v>
      </c>
    </row>
    <row r="13" spans="1:15" x14ac:dyDescent="0.25">
      <c r="A13" s="25"/>
      <c r="B13" s="21"/>
      <c r="C13" s="21"/>
      <c r="D13" s="21"/>
      <c r="E13" s="24"/>
      <c r="F13" s="21"/>
      <c r="G13" s="21"/>
      <c r="H13" s="21"/>
      <c r="I13" s="21"/>
      <c r="J13" s="30">
        <f t="shared" si="0"/>
        <v>0</v>
      </c>
      <c r="K13" s="56"/>
      <c r="L13" s="46"/>
      <c r="N13" s="205" t="s">
        <v>362</v>
      </c>
      <c r="O13" s="206">
        <f>COUNTIF(H10:H300,"CHANGEMENT SITUATION / NOM")</f>
        <v>0</v>
      </c>
    </row>
    <row r="14" spans="1:15" x14ac:dyDescent="0.25">
      <c r="A14" s="25"/>
      <c r="B14" s="21"/>
      <c r="C14" s="21"/>
      <c r="D14" s="21"/>
      <c r="E14" s="24"/>
      <c r="F14" s="21"/>
      <c r="G14" s="21"/>
      <c r="H14" s="21"/>
      <c r="I14" s="21"/>
      <c r="J14" s="30">
        <f t="shared" si="0"/>
        <v>0</v>
      </c>
      <c r="K14" s="56"/>
      <c r="L14" s="46"/>
      <c r="N14" s="207" t="s">
        <v>18</v>
      </c>
      <c r="O14" s="208">
        <f>COUNTIF(H10:H300,"CONVOCATION JDC")</f>
        <v>0</v>
      </c>
    </row>
    <row r="15" spans="1:15" x14ac:dyDescent="0.25">
      <c r="A15" s="25"/>
      <c r="B15" s="21"/>
      <c r="C15" s="21"/>
      <c r="D15" s="21"/>
      <c r="E15" s="24"/>
      <c r="F15" s="21"/>
      <c r="G15" s="21"/>
      <c r="H15" s="21"/>
      <c r="I15" s="21"/>
      <c r="J15" s="30">
        <f t="shared" si="0"/>
        <v>0</v>
      </c>
      <c r="K15" s="56"/>
      <c r="L15" s="46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25"/>
      <c r="B16" s="21"/>
      <c r="C16" s="21"/>
      <c r="D16" s="21"/>
      <c r="E16" s="24"/>
      <c r="F16" s="21"/>
      <c r="G16" s="21"/>
      <c r="H16" s="21"/>
      <c r="I16" s="21"/>
      <c r="J16" s="30">
        <f t="shared" si="0"/>
        <v>0</v>
      </c>
      <c r="K16" s="56"/>
      <c r="L16" s="46"/>
      <c r="N16" s="207" t="s">
        <v>19</v>
      </c>
      <c r="O16" s="208">
        <f>COUNTIF(H10:H300,"DECLARATION D'OPTION")</f>
        <v>0</v>
      </c>
    </row>
    <row r="17" spans="1:15" x14ac:dyDescent="0.25">
      <c r="A17" s="25"/>
      <c r="B17" s="21"/>
      <c r="C17" s="21"/>
      <c r="D17" s="21"/>
      <c r="E17" s="24"/>
      <c r="F17" s="21"/>
      <c r="G17" s="21"/>
      <c r="H17" s="21"/>
      <c r="I17" s="21"/>
      <c r="J17" s="30">
        <f t="shared" si="0"/>
        <v>0</v>
      </c>
      <c r="K17" s="56"/>
      <c r="L17" s="46"/>
      <c r="N17" s="205" t="s">
        <v>360</v>
      </c>
      <c r="O17" s="206">
        <f>COUNTIF(H10:H300,"DEMANDE ATTESTATION PROVISOIRE")</f>
        <v>0</v>
      </c>
    </row>
    <row r="18" spans="1:15" x14ac:dyDescent="0.25">
      <c r="A18" s="25"/>
      <c r="B18" s="21"/>
      <c r="C18" s="21"/>
      <c r="D18" s="21"/>
      <c r="E18" s="24"/>
      <c r="F18" s="21"/>
      <c r="G18" s="21"/>
      <c r="H18" s="21"/>
      <c r="I18" s="21"/>
      <c r="J18" s="30">
        <f t="shared" si="0"/>
        <v>0</v>
      </c>
      <c r="K18" s="56"/>
      <c r="L18" s="46"/>
      <c r="N18" s="207" t="s">
        <v>142</v>
      </c>
      <c r="O18" s="208">
        <f>COUNTIF(H10:H300,"DEMANDE DE DOCUMENTATION")</f>
        <v>0</v>
      </c>
    </row>
    <row r="19" spans="1:15" x14ac:dyDescent="0.25">
      <c r="A19" s="25"/>
      <c r="B19" s="21"/>
      <c r="C19" s="21"/>
      <c r="D19" s="21"/>
      <c r="E19" s="24"/>
      <c r="F19" s="21"/>
      <c r="G19" s="21"/>
      <c r="H19" s="21"/>
      <c r="I19" s="21"/>
      <c r="J19" s="30">
        <f t="shared" si="0"/>
        <v>0</v>
      </c>
      <c r="K19" s="56"/>
      <c r="L19" s="46"/>
      <c r="N19" s="205" t="s">
        <v>137</v>
      </c>
      <c r="O19" s="206">
        <f>COUNTIF(H10:H300,"DEMANDE D'ESS")</f>
        <v>0</v>
      </c>
    </row>
    <row r="20" spans="1:15" x14ac:dyDescent="0.25">
      <c r="A20" s="25"/>
      <c r="B20" s="21"/>
      <c r="C20" s="21"/>
      <c r="D20" s="21"/>
      <c r="E20" s="24"/>
      <c r="F20" s="21"/>
      <c r="G20" s="21"/>
      <c r="H20" s="21"/>
      <c r="I20" s="21"/>
      <c r="J20" s="30">
        <f t="shared" si="0"/>
        <v>0</v>
      </c>
      <c r="K20" s="56"/>
      <c r="L20" s="46"/>
      <c r="N20" s="207" t="s">
        <v>14</v>
      </c>
      <c r="O20" s="208">
        <f>COUNTIF(H10:H300,"DEMANDE D'EXEMPTION")</f>
        <v>0</v>
      </c>
    </row>
    <row r="21" spans="1:15" x14ac:dyDescent="0.25">
      <c r="A21" s="25"/>
      <c r="B21" s="21"/>
      <c r="C21" s="21"/>
      <c r="D21" s="21"/>
      <c r="E21" s="24"/>
      <c r="F21" s="21"/>
      <c r="G21" s="21"/>
      <c r="H21" s="21"/>
      <c r="I21" s="21"/>
      <c r="J21" s="30">
        <f t="shared" si="0"/>
        <v>0</v>
      </c>
      <c r="K21" s="56"/>
      <c r="L21" s="46"/>
      <c r="N21" s="205" t="s">
        <v>363</v>
      </c>
      <c r="O21" s="206">
        <f>COUNTIF(H10:H300,"DOUBLES NATIONAUX")</f>
        <v>0</v>
      </c>
    </row>
    <row r="22" spans="1:15" x14ac:dyDescent="0.25">
      <c r="A22" s="25"/>
      <c r="B22" s="21"/>
      <c r="C22" s="21"/>
      <c r="D22" s="21"/>
      <c r="E22" s="24"/>
      <c r="F22" s="21"/>
      <c r="G22" s="21"/>
      <c r="H22" s="21"/>
      <c r="I22" s="21"/>
      <c r="J22" s="30">
        <f t="shared" si="0"/>
        <v>0</v>
      </c>
      <c r="K22" s="56"/>
      <c r="L22" s="46"/>
      <c r="N22" s="207" t="s">
        <v>356</v>
      </c>
      <c r="O22" s="208">
        <f>COUNTIF(H10:H300,"NUMERO IDENTIFIANT DEFENSE")</f>
        <v>0</v>
      </c>
    </row>
    <row r="23" spans="1:15" x14ac:dyDescent="0.25">
      <c r="A23" s="25"/>
      <c r="B23" s="21"/>
      <c r="C23" s="21"/>
      <c r="D23" s="21"/>
      <c r="E23" s="24"/>
      <c r="F23" s="21"/>
      <c r="G23" s="21"/>
      <c r="H23" s="21"/>
      <c r="I23" s="21"/>
      <c r="J23" s="30">
        <f t="shared" si="0"/>
        <v>0</v>
      </c>
      <c r="K23" s="56"/>
      <c r="L23" s="46"/>
      <c r="N23" s="205" t="s">
        <v>15</v>
      </c>
      <c r="O23" s="206">
        <f>COUNTIF(H10:H300,"OBJECTEUR DE CONSCIENCE")</f>
        <v>0</v>
      </c>
    </row>
    <row r="24" spans="1:15" x14ac:dyDescent="0.25">
      <c r="A24" s="25"/>
      <c r="B24" s="21"/>
      <c r="C24" s="21"/>
      <c r="D24" s="21"/>
      <c r="E24" s="24"/>
      <c r="F24" s="21"/>
      <c r="G24" s="21"/>
      <c r="H24" s="21"/>
      <c r="I24" s="21"/>
      <c r="J24" s="30">
        <f t="shared" si="0"/>
        <v>0</v>
      </c>
      <c r="K24" s="56"/>
      <c r="L24" s="46"/>
      <c r="N24" s="207" t="s">
        <v>16</v>
      </c>
      <c r="O24" s="208">
        <f>COUNTIF(H10:H300,"RECENSEMENT")</f>
        <v>0</v>
      </c>
    </row>
    <row r="25" spans="1:15" x14ac:dyDescent="0.25">
      <c r="A25" s="25"/>
      <c r="B25" s="21"/>
      <c r="C25" s="21"/>
      <c r="D25" s="21"/>
      <c r="E25" s="24"/>
      <c r="F25" s="21"/>
      <c r="G25" s="21"/>
      <c r="H25" s="21"/>
      <c r="I25" s="21"/>
      <c r="J25" s="30">
        <f t="shared" si="0"/>
        <v>0</v>
      </c>
      <c r="K25" s="56"/>
      <c r="L25" s="46"/>
      <c r="N25" s="205" t="s">
        <v>359</v>
      </c>
      <c r="O25" s="206">
        <f>COUNTIF(H10:H300,"RENSEIGNEMENTS SUR LA JDC")</f>
        <v>0</v>
      </c>
    </row>
    <row r="26" spans="1:15" x14ac:dyDescent="0.25">
      <c r="A26" s="25"/>
      <c r="B26" s="21"/>
      <c r="C26" s="21"/>
      <c r="D26" s="21"/>
      <c r="E26" s="24"/>
      <c r="F26" s="21"/>
      <c r="G26" s="21"/>
      <c r="H26" s="21"/>
      <c r="I26" s="21"/>
      <c r="J26" s="30">
        <f t="shared" si="0"/>
        <v>0</v>
      </c>
      <c r="K26" s="56"/>
      <c r="L26" s="46"/>
      <c r="N26" s="207" t="s">
        <v>43</v>
      </c>
      <c r="O26" s="208">
        <f>COUNTIF(H10:H300,"REPORT JDC")</f>
        <v>0</v>
      </c>
    </row>
    <row r="27" spans="1:15" ht="15.75" thickBot="1" x14ac:dyDescent="0.3">
      <c r="A27" s="25"/>
      <c r="B27" s="21"/>
      <c r="C27" s="21"/>
      <c r="D27" s="21"/>
      <c r="E27" s="24"/>
      <c r="F27" s="21"/>
      <c r="G27" s="21"/>
      <c r="H27" s="21"/>
      <c r="I27" s="21"/>
      <c r="J27" s="30">
        <f t="shared" si="0"/>
        <v>0</v>
      </c>
      <c r="K27" s="56"/>
      <c r="L27" s="46"/>
      <c r="N27" s="209" t="s">
        <v>361</v>
      </c>
      <c r="O27" s="210">
        <f>COUNTIF(H10:H300,"VERIFICATION NATIONALITE")</f>
        <v>0</v>
      </c>
    </row>
    <row r="28" spans="1:15" x14ac:dyDescent="0.25">
      <c r="A28" s="25"/>
      <c r="B28" s="21"/>
      <c r="C28" s="21"/>
      <c r="D28" s="21"/>
      <c r="E28" s="24"/>
      <c r="F28" s="21"/>
      <c r="G28" s="21"/>
      <c r="H28" s="21"/>
      <c r="I28" s="21"/>
      <c r="J28" s="30">
        <f t="shared" si="0"/>
        <v>0</v>
      </c>
      <c r="K28" s="56"/>
      <c r="L28" s="46"/>
    </row>
    <row r="29" spans="1:15" x14ac:dyDescent="0.25">
      <c r="A29" s="25"/>
      <c r="B29" s="21"/>
      <c r="C29" s="21"/>
      <c r="D29" s="21"/>
      <c r="E29" s="24"/>
      <c r="F29" s="21"/>
      <c r="G29" s="21"/>
      <c r="H29" s="21"/>
      <c r="I29" s="21"/>
      <c r="J29" s="30">
        <f t="shared" si="0"/>
        <v>0</v>
      </c>
      <c r="K29" s="56"/>
      <c r="L29" s="46"/>
    </row>
    <row r="30" spans="1:15" x14ac:dyDescent="0.25">
      <c r="A30" s="25"/>
      <c r="B30" s="21"/>
      <c r="C30" s="21"/>
      <c r="D30" s="21"/>
      <c r="E30" s="24"/>
      <c r="F30" s="21"/>
      <c r="G30" s="21"/>
      <c r="H30" s="21"/>
      <c r="I30" s="21"/>
      <c r="J30" s="30">
        <f t="shared" si="0"/>
        <v>0</v>
      </c>
      <c r="K30" s="56"/>
      <c r="L30" s="46"/>
    </row>
    <row r="31" spans="1:15" x14ac:dyDescent="0.25">
      <c r="A31" s="25"/>
      <c r="B31" s="21"/>
      <c r="C31" s="21"/>
      <c r="D31" s="21"/>
      <c r="E31" s="24"/>
      <c r="F31" s="21"/>
      <c r="G31" s="21"/>
      <c r="H31" s="21"/>
      <c r="I31" s="21"/>
      <c r="J31" s="30">
        <f t="shared" si="0"/>
        <v>0</v>
      </c>
      <c r="K31" s="56"/>
      <c r="L31" s="46"/>
    </row>
    <row r="32" spans="1:15" x14ac:dyDescent="0.25">
      <c r="A32" s="25"/>
      <c r="B32" s="21"/>
      <c r="C32" s="21"/>
      <c r="D32" s="21"/>
      <c r="E32" s="24"/>
      <c r="F32" s="21"/>
      <c r="G32" s="21"/>
      <c r="H32" s="21"/>
      <c r="I32" s="21"/>
      <c r="J32" s="30">
        <f t="shared" si="0"/>
        <v>0</v>
      </c>
      <c r="K32" s="56"/>
      <c r="L32" s="46"/>
    </row>
    <row r="33" spans="1:12" x14ac:dyDescent="0.25">
      <c r="A33" s="25"/>
      <c r="B33" s="21"/>
      <c r="C33" s="21"/>
      <c r="D33" s="21"/>
      <c r="E33" s="24"/>
      <c r="F33" s="21"/>
      <c r="G33" s="21"/>
      <c r="H33" s="21"/>
      <c r="I33" s="21"/>
      <c r="J33" s="30">
        <f t="shared" si="0"/>
        <v>0</v>
      </c>
      <c r="K33" s="56"/>
      <c r="L33" s="46"/>
    </row>
    <row r="34" spans="1:12" x14ac:dyDescent="0.25">
      <c r="A34" s="25"/>
      <c r="B34" s="21"/>
      <c r="C34" s="21"/>
      <c r="D34" s="21"/>
      <c r="E34" s="24"/>
      <c r="F34" s="21"/>
      <c r="G34" s="21"/>
      <c r="H34" s="21"/>
      <c r="I34" s="21"/>
      <c r="J34" s="30">
        <f t="shared" si="0"/>
        <v>0</v>
      </c>
      <c r="K34" s="56"/>
      <c r="L34" s="46"/>
    </row>
    <row r="35" spans="1:12" x14ac:dyDescent="0.25">
      <c r="A35" s="25"/>
      <c r="B35" s="21"/>
      <c r="C35" s="21"/>
      <c r="D35" s="21"/>
      <c r="E35" s="24"/>
      <c r="F35" s="21"/>
      <c r="G35" s="21"/>
      <c r="H35" s="21"/>
      <c r="I35" s="21"/>
      <c r="J35" s="30">
        <f t="shared" si="0"/>
        <v>0</v>
      </c>
      <c r="K35" s="56"/>
      <c r="L35" s="46"/>
    </row>
    <row r="36" spans="1:12" x14ac:dyDescent="0.25">
      <c r="A36" s="25"/>
      <c r="B36" s="21"/>
      <c r="C36" s="21"/>
      <c r="D36" s="21"/>
      <c r="E36" s="24"/>
      <c r="F36" s="21"/>
      <c r="G36" s="21"/>
      <c r="H36" s="21"/>
      <c r="I36" s="21"/>
      <c r="J36" s="30">
        <f t="shared" si="0"/>
        <v>0</v>
      </c>
      <c r="K36" s="56"/>
      <c r="L36" s="46"/>
    </row>
    <row r="37" spans="1:12" x14ac:dyDescent="0.25">
      <c r="A37" s="25"/>
      <c r="B37" s="21"/>
      <c r="C37" s="21"/>
      <c r="D37" s="21"/>
      <c r="E37" s="24"/>
      <c r="F37" s="21"/>
      <c r="G37" s="21"/>
      <c r="H37" s="21"/>
      <c r="I37" s="21"/>
      <c r="J37" s="30">
        <f t="shared" si="0"/>
        <v>0</v>
      </c>
      <c r="K37" s="56"/>
      <c r="L37" s="46"/>
    </row>
    <row r="38" spans="1:12" x14ac:dyDescent="0.25">
      <c r="A38" s="25"/>
      <c r="B38" s="21"/>
      <c r="C38" s="21"/>
      <c r="D38" s="21"/>
      <c r="E38" s="24"/>
      <c r="F38" s="21"/>
      <c r="G38" s="21"/>
      <c r="H38" s="21"/>
      <c r="I38" s="21"/>
      <c r="J38" s="30">
        <f t="shared" si="0"/>
        <v>0</v>
      </c>
      <c r="K38" s="56"/>
      <c r="L38" s="46"/>
    </row>
    <row r="39" spans="1:12" x14ac:dyDescent="0.25">
      <c r="A39" s="25"/>
      <c r="B39" s="21"/>
      <c r="C39" s="21"/>
      <c r="D39" s="21"/>
      <c r="E39" s="24"/>
      <c r="F39" s="21"/>
      <c r="G39" s="21"/>
      <c r="H39" s="21"/>
      <c r="I39" s="21"/>
      <c r="J39" s="30">
        <f t="shared" si="0"/>
        <v>0</v>
      </c>
      <c r="K39" s="56"/>
      <c r="L39" s="46"/>
    </row>
    <row r="40" spans="1:12" x14ac:dyDescent="0.25">
      <c r="A40" s="25"/>
      <c r="B40" s="21"/>
      <c r="C40" s="21"/>
      <c r="D40" s="21"/>
      <c r="E40" s="24"/>
      <c r="F40" s="21"/>
      <c r="G40" s="21"/>
      <c r="H40" s="21"/>
      <c r="I40" s="21"/>
      <c r="J40" s="30">
        <f t="shared" si="0"/>
        <v>0</v>
      </c>
      <c r="K40" s="56"/>
      <c r="L40" s="46"/>
    </row>
    <row r="41" spans="1:12" x14ac:dyDescent="0.25">
      <c r="A41" s="25"/>
      <c r="B41" s="21"/>
      <c r="C41" s="21"/>
      <c r="D41" s="21"/>
      <c r="E41" s="24"/>
      <c r="F41" s="21"/>
      <c r="G41" s="21"/>
      <c r="H41" s="21"/>
      <c r="I41" s="21"/>
      <c r="J41" s="30">
        <f t="shared" si="0"/>
        <v>0</v>
      </c>
      <c r="K41" s="56"/>
      <c r="L41" s="46"/>
    </row>
    <row r="42" spans="1:12" x14ac:dyDescent="0.25">
      <c r="A42" s="25"/>
      <c r="B42" s="21"/>
      <c r="C42" s="21"/>
      <c r="D42" s="21"/>
      <c r="E42" s="24"/>
      <c r="F42" s="21"/>
      <c r="G42" s="21"/>
      <c r="H42" s="21"/>
      <c r="I42" s="21"/>
      <c r="J42" s="30">
        <f t="shared" si="0"/>
        <v>0</v>
      </c>
      <c r="K42" s="56"/>
      <c r="L42" s="46"/>
    </row>
    <row r="43" spans="1:12" x14ac:dyDescent="0.25">
      <c r="A43" s="22"/>
      <c r="B43" s="21"/>
      <c r="C43" s="21"/>
      <c r="D43" s="21"/>
      <c r="E43" s="24"/>
      <c r="F43" s="21"/>
      <c r="G43" s="21"/>
      <c r="H43" s="21"/>
      <c r="I43" s="21"/>
      <c r="J43" s="30">
        <f t="shared" si="0"/>
        <v>0</v>
      </c>
      <c r="K43" s="56"/>
      <c r="L43" s="46"/>
    </row>
    <row r="44" spans="1:12" x14ac:dyDescent="0.25">
      <c r="A44" s="25"/>
      <c r="B44" s="21"/>
      <c r="C44" s="21"/>
      <c r="D44" s="21"/>
      <c r="E44" s="24"/>
      <c r="F44" s="21"/>
      <c r="G44" s="21"/>
      <c r="H44" s="21"/>
      <c r="I44" s="21"/>
      <c r="J44" s="30">
        <f t="shared" si="0"/>
        <v>0</v>
      </c>
      <c r="K44" s="56"/>
      <c r="L44" s="46"/>
    </row>
    <row r="45" spans="1:12" x14ac:dyDescent="0.25">
      <c r="A45" s="25"/>
      <c r="B45" s="21"/>
      <c r="C45" s="21"/>
      <c r="D45" s="21"/>
      <c r="E45" s="24"/>
      <c r="F45" s="21"/>
      <c r="G45" s="21"/>
      <c r="H45" s="21"/>
      <c r="I45" s="21"/>
      <c r="J45" s="30">
        <f t="shared" si="0"/>
        <v>0</v>
      </c>
      <c r="K45" s="56"/>
      <c r="L45" s="46"/>
    </row>
    <row r="46" spans="1:12" x14ac:dyDescent="0.25">
      <c r="A46" s="25"/>
      <c r="B46" s="21"/>
      <c r="C46" s="21"/>
      <c r="D46" s="21"/>
      <c r="E46" s="24"/>
      <c r="F46" s="21"/>
      <c r="G46" s="21"/>
      <c r="H46" s="21"/>
      <c r="I46" s="21"/>
      <c r="J46" s="30">
        <f t="shared" si="0"/>
        <v>0</v>
      </c>
      <c r="K46" s="56"/>
      <c r="L46" s="46"/>
    </row>
    <row r="47" spans="1:12" x14ac:dyDescent="0.25">
      <c r="A47" s="25"/>
      <c r="B47" s="21"/>
      <c r="C47" s="21"/>
      <c r="D47" s="21"/>
      <c r="E47" s="24"/>
      <c r="F47" s="21"/>
      <c r="G47" s="21"/>
      <c r="H47" s="21"/>
      <c r="I47" s="21"/>
      <c r="J47" s="30">
        <f t="shared" si="0"/>
        <v>0</v>
      </c>
      <c r="K47" s="56"/>
      <c r="L47" s="46"/>
    </row>
    <row r="48" spans="1:12" x14ac:dyDescent="0.25">
      <c r="A48" s="25"/>
      <c r="B48" s="21"/>
      <c r="C48" s="21"/>
      <c r="D48" s="21"/>
      <c r="E48" s="24"/>
      <c r="F48" s="21"/>
      <c r="G48" s="21"/>
      <c r="H48" s="21"/>
      <c r="I48" s="21"/>
      <c r="J48" s="30">
        <f t="shared" si="0"/>
        <v>0</v>
      </c>
      <c r="K48" s="56"/>
      <c r="L48" s="46"/>
    </row>
    <row r="49" spans="1:12" x14ac:dyDescent="0.25">
      <c r="A49" s="25"/>
      <c r="B49" s="21"/>
      <c r="C49" s="21"/>
      <c r="D49" s="21"/>
      <c r="E49" s="24"/>
      <c r="F49" s="21"/>
      <c r="G49" s="21"/>
      <c r="H49" s="21"/>
      <c r="I49" s="21"/>
      <c r="J49" s="30">
        <f t="shared" si="0"/>
        <v>0</v>
      </c>
      <c r="K49" s="56"/>
      <c r="L49" s="46"/>
    </row>
    <row r="50" spans="1:12" x14ac:dyDescent="0.25">
      <c r="A50" s="25"/>
      <c r="B50" s="21"/>
      <c r="C50" s="21"/>
      <c r="D50" s="21"/>
      <c r="E50" s="24"/>
      <c r="F50" s="21"/>
      <c r="G50" s="21"/>
      <c r="H50" s="21"/>
      <c r="I50" s="21"/>
      <c r="J50" s="30">
        <f t="shared" si="0"/>
        <v>0</v>
      </c>
      <c r="K50" s="56"/>
      <c r="L50" s="46"/>
    </row>
    <row r="51" spans="1:12" x14ac:dyDescent="0.25">
      <c r="A51" s="22"/>
      <c r="B51" s="21"/>
      <c r="C51" s="21"/>
      <c r="D51" s="21"/>
      <c r="E51" s="24"/>
      <c r="F51" s="21"/>
      <c r="G51" s="21"/>
      <c r="H51" s="21"/>
      <c r="I51" s="21"/>
      <c r="J51" s="30">
        <f t="shared" si="0"/>
        <v>0</v>
      </c>
      <c r="K51" s="56"/>
      <c r="L51" s="46"/>
    </row>
    <row r="52" spans="1:12" x14ac:dyDescent="0.25">
      <c r="A52" s="25"/>
      <c r="B52" s="21"/>
      <c r="C52" s="21"/>
      <c r="D52" s="21"/>
      <c r="E52" s="24"/>
      <c r="F52" s="21"/>
      <c r="G52" s="21"/>
      <c r="H52" s="21"/>
      <c r="I52" s="21"/>
      <c r="J52" s="30">
        <f t="shared" si="0"/>
        <v>0</v>
      </c>
      <c r="K52" s="56"/>
      <c r="L52" s="46"/>
    </row>
    <row r="53" spans="1:12" x14ac:dyDescent="0.25">
      <c r="A53" s="25"/>
      <c r="B53" s="21"/>
      <c r="C53" s="21"/>
      <c r="D53" s="21"/>
      <c r="E53" s="24"/>
      <c r="F53" s="21"/>
      <c r="G53" s="21"/>
      <c r="H53" s="21"/>
      <c r="I53" s="21"/>
      <c r="J53" s="30">
        <f t="shared" si="0"/>
        <v>0</v>
      </c>
      <c r="K53" s="56"/>
      <c r="L53" s="46"/>
    </row>
    <row r="54" spans="1:12" x14ac:dyDescent="0.25">
      <c r="A54" s="25"/>
      <c r="B54" s="21"/>
      <c r="C54" s="21"/>
      <c r="D54" s="21"/>
      <c r="E54" s="24"/>
      <c r="F54" s="21"/>
      <c r="G54" s="21"/>
      <c r="H54" s="21"/>
      <c r="I54" s="21"/>
      <c r="J54" s="30">
        <f t="shared" si="0"/>
        <v>0</v>
      </c>
      <c r="K54" s="56"/>
      <c r="L54" s="46"/>
    </row>
    <row r="55" spans="1:12" x14ac:dyDescent="0.25">
      <c r="A55" s="25"/>
      <c r="B55" s="21"/>
      <c r="C55" s="21"/>
      <c r="D55" s="21"/>
      <c r="E55" s="24"/>
      <c r="F55" s="21"/>
      <c r="G55" s="21"/>
      <c r="H55" s="21"/>
      <c r="I55" s="21"/>
      <c r="J55" s="30">
        <f t="shared" ref="J55:J100" si="1">NETWORKDAYS(D55,I55)</f>
        <v>0</v>
      </c>
      <c r="K55" s="56"/>
      <c r="L55" s="46"/>
    </row>
    <row r="56" spans="1:12" x14ac:dyDescent="0.25">
      <c r="A56" s="25"/>
      <c r="B56" s="21"/>
      <c r="C56" s="21"/>
      <c r="D56" s="21"/>
      <c r="E56" s="24"/>
      <c r="F56" s="21"/>
      <c r="G56" s="21"/>
      <c r="H56" s="21"/>
      <c r="I56" s="21"/>
      <c r="J56" s="30">
        <f t="shared" si="1"/>
        <v>0</v>
      </c>
      <c r="K56" s="56"/>
      <c r="L56" s="46"/>
    </row>
    <row r="57" spans="1:12" x14ac:dyDescent="0.25">
      <c r="A57" s="25"/>
      <c r="B57" s="21"/>
      <c r="C57" s="21"/>
      <c r="D57" s="21"/>
      <c r="E57" s="24"/>
      <c r="F57" s="21"/>
      <c r="G57" s="21"/>
      <c r="H57" s="21"/>
      <c r="I57" s="21"/>
      <c r="J57" s="30">
        <f t="shared" si="1"/>
        <v>0</v>
      </c>
      <c r="K57" s="56"/>
      <c r="L57" s="46"/>
    </row>
    <row r="58" spans="1:12" x14ac:dyDescent="0.25">
      <c r="A58" s="25"/>
      <c r="B58" s="21"/>
      <c r="C58" s="21"/>
      <c r="D58" s="21"/>
      <c r="E58" s="24"/>
      <c r="F58" s="21"/>
      <c r="G58" s="21"/>
      <c r="H58" s="21"/>
      <c r="I58" s="21"/>
      <c r="J58" s="30">
        <f t="shared" si="1"/>
        <v>0</v>
      </c>
      <c r="K58" s="56"/>
      <c r="L58" s="46"/>
    </row>
    <row r="59" spans="1:12" x14ac:dyDescent="0.25">
      <c r="A59" s="25"/>
      <c r="B59" s="21"/>
      <c r="C59" s="21"/>
      <c r="D59" s="21"/>
      <c r="E59" s="24"/>
      <c r="F59" s="21"/>
      <c r="G59" s="21"/>
      <c r="H59" s="21"/>
      <c r="I59" s="21"/>
      <c r="J59" s="30">
        <f t="shared" si="1"/>
        <v>0</v>
      </c>
      <c r="K59" s="56"/>
      <c r="L59" s="46"/>
    </row>
    <row r="60" spans="1:12" x14ac:dyDescent="0.25">
      <c r="A60" s="25"/>
      <c r="B60" s="21"/>
      <c r="C60" s="21"/>
      <c r="D60" s="21"/>
      <c r="E60" s="24"/>
      <c r="F60" s="21"/>
      <c r="G60" s="21"/>
      <c r="H60" s="21"/>
      <c r="I60" s="21"/>
      <c r="J60" s="30">
        <f t="shared" si="1"/>
        <v>0</v>
      </c>
      <c r="K60" s="56"/>
      <c r="L60" s="46"/>
    </row>
    <row r="61" spans="1:12" x14ac:dyDescent="0.25">
      <c r="A61" s="25"/>
      <c r="B61" s="21"/>
      <c r="C61" s="21"/>
      <c r="D61" s="21"/>
      <c r="E61" s="24"/>
      <c r="F61" s="21"/>
      <c r="G61" s="21"/>
      <c r="H61" s="21"/>
      <c r="I61" s="21"/>
      <c r="J61" s="30">
        <f t="shared" si="1"/>
        <v>0</v>
      </c>
      <c r="K61" s="56"/>
      <c r="L61" s="46"/>
    </row>
    <row r="62" spans="1:12" x14ac:dyDescent="0.25">
      <c r="A62" s="25"/>
      <c r="B62" s="21"/>
      <c r="C62" s="21"/>
      <c r="D62" s="21"/>
      <c r="E62" s="24"/>
      <c r="F62" s="21"/>
      <c r="G62" s="21"/>
      <c r="H62" s="21"/>
      <c r="I62" s="21"/>
      <c r="J62" s="30">
        <f t="shared" si="1"/>
        <v>0</v>
      </c>
      <c r="K62" s="56"/>
      <c r="L62" s="46"/>
    </row>
    <row r="63" spans="1:12" x14ac:dyDescent="0.25">
      <c r="A63" s="25"/>
      <c r="B63" s="21"/>
      <c r="C63" s="21"/>
      <c r="D63" s="21"/>
      <c r="E63" s="24"/>
      <c r="F63" s="21"/>
      <c r="G63" s="21"/>
      <c r="H63" s="21"/>
      <c r="I63" s="21"/>
      <c r="J63" s="30">
        <f t="shared" si="1"/>
        <v>0</v>
      </c>
      <c r="K63" s="56"/>
      <c r="L63" s="46"/>
    </row>
    <row r="64" spans="1:12" x14ac:dyDescent="0.25">
      <c r="A64" s="25"/>
      <c r="B64" s="21"/>
      <c r="C64" s="21"/>
      <c r="D64" s="21"/>
      <c r="E64" s="24"/>
      <c r="F64" s="21"/>
      <c r="G64" s="21"/>
      <c r="H64" s="21"/>
      <c r="I64" s="21"/>
      <c r="J64" s="30">
        <f t="shared" si="1"/>
        <v>0</v>
      </c>
      <c r="K64" s="56"/>
      <c r="L64" s="46"/>
    </row>
    <row r="65" spans="1:12" x14ac:dyDescent="0.25">
      <c r="A65" s="25"/>
      <c r="B65" s="21"/>
      <c r="C65" s="21"/>
      <c r="D65" s="21"/>
      <c r="E65" s="24"/>
      <c r="F65" s="21"/>
      <c r="G65" s="21"/>
      <c r="H65" s="21"/>
      <c r="I65" s="21"/>
      <c r="J65" s="30">
        <f t="shared" si="1"/>
        <v>0</v>
      </c>
      <c r="K65" s="56"/>
      <c r="L65" s="46"/>
    </row>
    <row r="66" spans="1:12" x14ac:dyDescent="0.25">
      <c r="A66" s="25"/>
      <c r="B66" s="21"/>
      <c r="C66" s="21"/>
      <c r="D66" s="21"/>
      <c r="E66" s="24"/>
      <c r="F66" s="21"/>
      <c r="G66" s="21"/>
      <c r="H66" s="21"/>
      <c r="I66" s="21"/>
      <c r="J66" s="30">
        <f t="shared" si="1"/>
        <v>0</v>
      </c>
      <c r="K66" s="56"/>
      <c r="L66" s="46"/>
    </row>
    <row r="67" spans="1:12" x14ac:dyDescent="0.25">
      <c r="A67" s="25"/>
      <c r="B67" s="21"/>
      <c r="C67" s="21"/>
      <c r="D67" s="21"/>
      <c r="E67" s="24"/>
      <c r="F67" s="21"/>
      <c r="G67" s="21"/>
      <c r="H67" s="21"/>
      <c r="I67" s="21"/>
      <c r="J67" s="30">
        <f t="shared" si="1"/>
        <v>0</v>
      </c>
      <c r="K67" s="56"/>
      <c r="L67" s="46"/>
    </row>
    <row r="68" spans="1:12" x14ac:dyDescent="0.25">
      <c r="A68" s="25"/>
      <c r="B68" s="21"/>
      <c r="C68" s="21"/>
      <c r="D68" s="21"/>
      <c r="E68" s="24"/>
      <c r="F68" s="21"/>
      <c r="G68" s="21"/>
      <c r="H68" s="21"/>
      <c r="I68" s="21"/>
      <c r="J68" s="30">
        <f t="shared" si="1"/>
        <v>0</v>
      </c>
      <c r="K68" s="56"/>
      <c r="L68" s="46"/>
    </row>
    <row r="69" spans="1:12" x14ac:dyDescent="0.25">
      <c r="A69" s="25"/>
      <c r="B69" s="21"/>
      <c r="C69" s="21"/>
      <c r="D69" s="21"/>
      <c r="E69" s="24"/>
      <c r="F69" s="21"/>
      <c r="G69" s="21"/>
      <c r="H69" s="21"/>
      <c r="I69" s="21"/>
      <c r="J69" s="30">
        <f t="shared" si="1"/>
        <v>0</v>
      </c>
      <c r="K69" s="56"/>
      <c r="L69" s="46"/>
    </row>
    <row r="70" spans="1:12" x14ac:dyDescent="0.25">
      <c r="A70" s="25"/>
      <c r="B70" s="21"/>
      <c r="C70" s="21"/>
      <c r="D70" s="21"/>
      <c r="E70" s="24"/>
      <c r="F70" s="21"/>
      <c r="G70" s="21"/>
      <c r="H70" s="21"/>
      <c r="I70" s="21"/>
      <c r="J70" s="30">
        <f t="shared" si="1"/>
        <v>0</v>
      </c>
      <c r="K70" s="56"/>
      <c r="L70" s="46"/>
    </row>
    <row r="71" spans="1:12" x14ac:dyDescent="0.25">
      <c r="A71" s="25"/>
      <c r="B71" s="21"/>
      <c r="C71" s="21"/>
      <c r="D71" s="21"/>
      <c r="E71" s="24"/>
      <c r="F71" s="21"/>
      <c r="G71" s="21"/>
      <c r="H71" s="21"/>
      <c r="I71" s="21"/>
      <c r="J71" s="30">
        <f t="shared" si="1"/>
        <v>0</v>
      </c>
      <c r="K71" s="56"/>
      <c r="L71" s="46"/>
    </row>
    <row r="72" spans="1:12" x14ac:dyDescent="0.25">
      <c r="A72" s="25"/>
      <c r="B72" s="21"/>
      <c r="C72" s="21"/>
      <c r="D72" s="21"/>
      <c r="E72" s="24"/>
      <c r="F72" s="21"/>
      <c r="G72" s="21"/>
      <c r="H72" s="21"/>
      <c r="I72" s="21"/>
      <c r="J72" s="30">
        <f t="shared" si="1"/>
        <v>0</v>
      </c>
      <c r="K72" s="56"/>
      <c r="L72" s="46"/>
    </row>
    <row r="73" spans="1:12" x14ac:dyDescent="0.25">
      <c r="A73" s="25"/>
      <c r="B73" s="21"/>
      <c r="C73" s="21"/>
      <c r="D73" s="21"/>
      <c r="E73" s="24"/>
      <c r="F73" s="21"/>
      <c r="G73" s="21"/>
      <c r="H73" s="21"/>
      <c r="I73" s="21"/>
      <c r="J73" s="30">
        <f t="shared" si="1"/>
        <v>0</v>
      </c>
      <c r="K73" s="56"/>
      <c r="L73" s="46"/>
    </row>
    <row r="74" spans="1:12" x14ac:dyDescent="0.25">
      <c r="A74" s="25"/>
      <c r="B74" s="21"/>
      <c r="C74" s="21"/>
      <c r="D74" s="21"/>
      <c r="E74" s="24"/>
      <c r="F74" s="21"/>
      <c r="G74" s="21"/>
      <c r="H74" s="21"/>
      <c r="I74" s="21"/>
      <c r="J74" s="30">
        <f t="shared" si="1"/>
        <v>0</v>
      </c>
      <c r="K74" s="56"/>
      <c r="L74" s="46"/>
    </row>
    <row r="75" spans="1:12" x14ac:dyDescent="0.25">
      <c r="A75" s="25"/>
      <c r="B75" s="21"/>
      <c r="C75" s="21"/>
      <c r="D75" s="21"/>
      <c r="E75" s="24"/>
      <c r="F75" s="21"/>
      <c r="G75" s="21"/>
      <c r="H75" s="21"/>
      <c r="I75" s="21"/>
      <c r="J75" s="30">
        <f t="shared" si="1"/>
        <v>0</v>
      </c>
      <c r="K75" s="56"/>
      <c r="L75" s="46"/>
    </row>
    <row r="76" spans="1:12" x14ac:dyDescent="0.25">
      <c r="A76" s="25"/>
      <c r="B76" s="21"/>
      <c r="C76" s="21"/>
      <c r="D76" s="21"/>
      <c r="E76" s="24"/>
      <c r="F76" s="21"/>
      <c r="G76" s="21"/>
      <c r="H76" s="21"/>
      <c r="I76" s="21"/>
      <c r="J76" s="30">
        <f t="shared" si="1"/>
        <v>0</v>
      </c>
      <c r="K76" s="56"/>
      <c r="L76" s="46"/>
    </row>
    <row r="77" spans="1:12" x14ac:dyDescent="0.25">
      <c r="A77" s="25"/>
      <c r="B77" s="21"/>
      <c r="C77" s="21"/>
      <c r="D77" s="21"/>
      <c r="E77" s="24"/>
      <c r="F77" s="21"/>
      <c r="G77" s="21"/>
      <c r="H77" s="21"/>
      <c r="I77" s="21"/>
      <c r="J77" s="30">
        <f t="shared" si="1"/>
        <v>0</v>
      </c>
      <c r="K77" s="56"/>
      <c r="L77" s="46"/>
    </row>
    <row r="78" spans="1:12" x14ac:dyDescent="0.25">
      <c r="A78" s="25"/>
      <c r="B78" s="21"/>
      <c r="C78" s="21"/>
      <c r="D78" s="21"/>
      <c r="E78" s="24"/>
      <c r="F78" s="21"/>
      <c r="G78" s="21"/>
      <c r="H78" s="21"/>
      <c r="I78" s="21"/>
      <c r="J78" s="30">
        <f t="shared" si="1"/>
        <v>0</v>
      </c>
      <c r="K78" s="56"/>
      <c r="L78" s="46"/>
    </row>
    <row r="79" spans="1:12" x14ac:dyDescent="0.25">
      <c r="A79" s="25"/>
      <c r="B79" s="21"/>
      <c r="C79" s="21"/>
      <c r="D79" s="21"/>
      <c r="E79" s="24"/>
      <c r="F79" s="21"/>
      <c r="G79" s="21"/>
      <c r="H79" s="21"/>
      <c r="I79" s="21"/>
      <c r="J79" s="30">
        <f t="shared" si="1"/>
        <v>0</v>
      </c>
      <c r="K79" s="56"/>
      <c r="L79" s="46"/>
    </row>
    <row r="80" spans="1:12" x14ac:dyDescent="0.25">
      <c r="A80" s="25"/>
      <c r="B80" s="21"/>
      <c r="C80" s="21"/>
      <c r="D80" s="21"/>
      <c r="E80" s="24"/>
      <c r="F80" s="21"/>
      <c r="G80" s="21"/>
      <c r="H80" s="21"/>
      <c r="I80" s="21"/>
      <c r="J80" s="30">
        <f t="shared" si="1"/>
        <v>0</v>
      </c>
      <c r="K80" s="56"/>
      <c r="L80" s="46"/>
    </row>
    <row r="81" spans="1:12" x14ac:dyDescent="0.25">
      <c r="A81" s="25"/>
      <c r="B81" s="21"/>
      <c r="C81" s="21"/>
      <c r="D81" s="21"/>
      <c r="E81" s="24"/>
      <c r="F81" s="21"/>
      <c r="G81" s="21"/>
      <c r="H81" s="21"/>
      <c r="I81" s="21"/>
      <c r="J81" s="30">
        <f t="shared" si="1"/>
        <v>0</v>
      </c>
      <c r="K81" s="56"/>
      <c r="L81" s="46"/>
    </row>
    <row r="82" spans="1:12" x14ac:dyDescent="0.25">
      <c r="A82" s="25"/>
      <c r="B82" s="21"/>
      <c r="C82" s="21"/>
      <c r="D82" s="21"/>
      <c r="E82" s="24"/>
      <c r="F82" s="21"/>
      <c r="G82" s="21"/>
      <c r="H82" s="21"/>
      <c r="I82" s="21"/>
      <c r="J82" s="30">
        <f t="shared" si="1"/>
        <v>0</v>
      </c>
      <c r="K82" s="56"/>
      <c r="L82" s="46"/>
    </row>
    <row r="83" spans="1:12" x14ac:dyDescent="0.25">
      <c r="A83" s="25"/>
      <c r="B83" s="21"/>
      <c r="C83" s="21"/>
      <c r="D83" s="21"/>
      <c r="E83" s="24"/>
      <c r="F83" s="21"/>
      <c r="G83" s="21"/>
      <c r="H83" s="21"/>
      <c r="I83" s="21"/>
      <c r="J83" s="30">
        <f t="shared" si="1"/>
        <v>0</v>
      </c>
      <c r="K83" s="56"/>
      <c r="L83" s="46"/>
    </row>
    <row r="84" spans="1:12" x14ac:dyDescent="0.25">
      <c r="A84" s="25"/>
      <c r="B84" s="21"/>
      <c r="C84" s="21"/>
      <c r="D84" s="21"/>
      <c r="E84" s="24"/>
      <c r="F84" s="21"/>
      <c r="G84" s="21"/>
      <c r="H84" s="21"/>
      <c r="I84" s="21"/>
      <c r="J84" s="30">
        <f t="shared" si="1"/>
        <v>0</v>
      </c>
      <c r="K84" s="56"/>
      <c r="L84" s="46"/>
    </row>
    <row r="85" spans="1:12" x14ac:dyDescent="0.25">
      <c r="A85" s="25"/>
      <c r="B85" s="21"/>
      <c r="C85" s="21"/>
      <c r="D85" s="21"/>
      <c r="E85" s="24"/>
      <c r="F85" s="21"/>
      <c r="G85" s="21"/>
      <c r="H85" s="21"/>
      <c r="I85" s="21"/>
      <c r="J85" s="30">
        <f t="shared" si="1"/>
        <v>0</v>
      </c>
      <c r="K85" s="56"/>
      <c r="L85" s="46"/>
    </row>
    <row r="86" spans="1:12" x14ac:dyDescent="0.25">
      <c r="A86" s="25"/>
      <c r="B86" s="21"/>
      <c r="C86" s="21"/>
      <c r="D86" s="21"/>
      <c r="E86" s="24"/>
      <c r="F86" s="21"/>
      <c r="G86" s="21"/>
      <c r="H86" s="21"/>
      <c r="I86" s="21"/>
      <c r="J86" s="30">
        <f t="shared" si="1"/>
        <v>0</v>
      </c>
      <c r="K86" s="56"/>
      <c r="L86" s="46"/>
    </row>
    <row r="87" spans="1:12" x14ac:dyDescent="0.25">
      <c r="A87" s="25"/>
      <c r="B87" s="21"/>
      <c r="C87" s="21"/>
      <c r="D87" s="21"/>
      <c r="E87" s="24"/>
      <c r="F87" s="21"/>
      <c r="G87" s="21"/>
      <c r="H87" s="21"/>
      <c r="I87" s="21"/>
      <c r="J87" s="30">
        <f t="shared" si="1"/>
        <v>0</v>
      </c>
      <c r="K87" s="56"/>
      <c r="L87" s="46"/>
    </row>
    <row r="88" spans="1:12" x14ac:dyDescent="0.25">
      <c r="A88" s="25"/>
      <c r="B88" s="21"/>
      <c r="C88" s="21"/>
      <c r="D88" s="21"/>
      <c r="E88" s="24"/>
      <c r="F88" s="21"/>
      <c r="G88" s="21"/>
      <c r="H88" s="21"/>
      <c r="I88" s="21"/>
      <c r="J88" s="30">
        <f t="shared" si="1"/>
        <v>0</v>
      </c>
      <c r="K88" s="56"/>
      <c r="L88" s="46"/>
    </row>
    <row r="89" spans="1:12" x14ac:dyDescent="0.25">
      <c r="A89" s="25"/>
      <c r="B89" s="21"/>
      <c r="C89" s="21"/>
      <c r="D89" s="21"/>
      <c r="E89" s="24"/>
      <c r="F89" s="21"/>
      <c r="G89" s="21"/>
      <c r="H89" s="21"/>
      <c r="I89" s="21"/>
      <c r="J89" s="30">
        <f t="shared" si="1"/>
        <v>0</v>
      </c>
      <c r="K89" s="56"/>
      <c r="L89" s="46"/>
    </row>
    <row r="90" spans="1:12" x14ac:dyDescent="0.25">
      <c r="A90" s="25"/>
      <c r="B90" s="21"/>
      <c r="C90" s="21"/>
      <c r="D90" s="21"/>
      <c r="E90" s="24"/>
      <c r="F90" s="21"/>
      <c r="G90" s="21"/>
      <c r="H90" s="21"/>
      <c r="I90" s="21"/>
      <c r="J90" s="30">
        <f t="shared" si="1"/>
        <v>0</v>
      </c>
      <c r="K90" s="56"/>
      <c r="L90" s="46"/>
    </row>
    <row r="91" spans="1:12" x14ac:dyDescent="0.25">
      <c r="A91" s="25"/>
      <c r="B91" s="21"/>
      <c r="C91" s="21"/>
      <c r="D91" s="21"/>
      <c r="E91" s="24"/>
      <c r="F91" s="21"/>
      <c r="G91" s="21"/>
      <c r="H91" s="21"/>
      <c r="I91" s="21"/>
      <c r="J91" s="30">
        <f t="shared" si="1"/>
        <v>0</v>
      </c>
      <c r="K91" s="56"/>
      <c r="L91" s="46"/>
    </row>
    <row r="92" spans="1:12" x14ac:dyDescent="0.25">
      <c r="A92" s="25"/>
      <c r="B92" s="21"/>
      <c r="C92" s="21"/>
      <c r="D92" s="21"/>
      <c r="E92" s="24"/>
      <c r="F92" s="21"/>
      <c r="G92" s="21"/>
      <c r="H92" s="21"/>
      <c r="I92" s="21"/>
      <c r="J92" s="30">
        <f t="shared" si="1"/>
        <v>0</v>
      </c>
      <c r="K92" s="56"/>
      <c r="L92" s="46"/>
    </row>
    <row r="93" spans="1:12" x14ac:dyDescent="0.25">
      <c r="A93" s="25"/>
      <c r="B93" s="21"/>
      <c r="C93" s="21"/>
      <c r="D93" s="21"/>
      <c r="E93" s="24"/>
      <c r="F93" s="21"/>
      <c r="G93" s="21"/>
      <c r="H93" s="21"/>
      <c r="I93" s="21"/>
      <c r="J93" s="30">
        <f t="shared" si="1"/>
        <v>0</v>
      </c>
      <c r="K93" s="56"/>
      <c r="L93" s="46"/>
    </row>
    <row r="94" spans="1:12" x14ac:dyDescent="0.25">
      <c r="A94" s="25"/>
      <c r="B94" s="21"/>
      <c r="C94" s="21"/>
      <c r="D94" s="21"/>
      <c r="E94" s="24"/>
      <c r="F94" s="21"/>
      <c r="G94" s="21"/>
      <c r="H94" s="21"/>
      <c r="I94" s="21"/>
      <c r="J94" s="30">
        <f t="shared" si="1"/>
        <v>0</v>
      </c>
      <c r="K94" s="56"/>
      <c r="L94" s="46"/>
    </row>
    <row r="95" spans="1:12" x14ac:dyDescent="0.25">
      <c r="A95" s="25"/>
      <c r="B95" s="21"/>
      <c r="C95" s="21"/>
      <c r="D95" s="21"/>
      <c r="E95" s="24"/>
      <c r="F95" s="21"/>
      <c r="G95" s="21"/>
      <c r="H95" s="21"/>
      <c r="I95" s="21"/>
      <c r="J95" s="30">
        <f t="shared" si="1"/>
        <v>0</v>
      </c>
      <c r="K95" s="56"/>
      <c r="L95" s="46"/>
    </row>
    <row r="96" spans="1:12" x14ac:dyDescent="0.25">
      <c r="A96" s="25"/>
      <c r="B96" s="21"/>
      <c r="C96" s="21"/>
      <c r="D96" s="21"/>
      <c r="E96" s="24"/>
      <c r="F96" s="21"/>
      <c r="G96" s="21"/>
      <c r="H96" s="21"/>
      <c r="I96" s="21"/>
      <c r="J96" s="30">
        <f t="shared" si="1"/>
        <v>0</v>
      </c>
      <c r="K96" s="56"/>
      <c r="L96" s="46"/>
    </row>
    <row r="97" spans="1:12" x14ac:dyDescent="0.25">
      <c r="A97" s="25"/>
      <c r="B97" s="21"/>
      <c r="C97" s="21"/>
      <c r="D97" s="21"/>
      <c r="E97" s="24"/>
      <c r="F97" s="21"/>
      <c r="G97" s="21"/>
      <c r="H97" s="21"/>
      <c r="I97" s="21"/>
      <c r="J97" s="30">
        <f t="shared" si="1"/>
        <v>0</v>
      </c>
      <c r="K97" s="56"/>
      <c r="L97" s="46"/>
    </row>
    <row r="98" spans="1:12" x14ac:dyDescent="0.25">
      <c r="A98" s="25"/>
      <c r="B98" s="21"/>
      <c r="C98" s="21"/>
      <c r="D98" s="21"/>
      <c r="E98" s="24"/>
      <c r="F98" s="21"/>
      <c r="G98" s="21"/>
      <c r="H98" s="21"/>
      <c r="I98" s="21"/>
      <c r="J98" s="30">
        <f t="shared" si="1"/>
        <v>0</v>
      </c>
      <c r="K98" s="56"/>
      <c r="L98" s="46"/>
    </row>
    <row r="99" spans="1:12" x14ac:dyDescent="0.25">
      <c r="A99" s="25"/>
      <c r="B99" s="21"/>
      <c r="C99" s="21"/>
      <c r="D99" s="21"/>
      <c r="E99" s="24"/>
      <c r="F99" s="21"/>
      <c r="G99" s="21"/>
      <c r="H99" s="21"/>
      <c r="I99" s="21"/>
      <c r="J99" s="30">
        <f t="shared" si="1"/>
        <v>0</v>
      </c>
      <c r="K99" s="56"/>
      <c r="L99" s="46"/>
    </row>
    <row r="100" spans="1:12" ht="15.75" thickBot="1" x14ac:dyDescent="0.3">
      <c r="A100" s="26"/>
      <c r="B100" s="27"/>
      <c r="C100" s="27"/>
      <c r="D100" s="27"/>
      <c r="E100" s="28"/>
      <c r="F100" s="27"/>
      <c r="G100" s="27"/>
      <c r="H100" s="27"/>
      <c r="I100" s="27"/>
      <c r="J100" s="31">
        <f t="shared" si="1"/>
        <v>0</v>
      </c>
      <c r="K100" s="27"/>
      <c r="L100" s="47"/>
    </row>
    <row r="101" spans="1:12" x14ac:dyDescent="0.25">
      <c r="J101" s="218"/>
    </row>
    <row r="102" spans="1:12" x14ac:dyDescent="0.25">
      <c r="J102" s="218"/>
    </row>
    <row r="103" spans="1:12" x14ac:dyDescent="0.25">
      <c r="J103" s="218"/>
    </row>
    <row r="104" spans="1:12" x14ac:dyDescent="0.25">
      <c r="J104" s="218"/>
    </row>
    <row r="105" spans="1:12" x14ac:dyDescent="0.25">
      <c r="J105" s="218"/>
    </row>
    <row r="106" spans="1:12" x14ac:dyDescent="0.25">
      <c r="J106" s="218"/>
    </row>
    <row r="107" spans="1:12" x14ac:dyDescent="0.25">
      <c r="J107" s="218"/>
    </row>
    <row r="108" spans="1:12" x14ac:dyDescent="0.25">
      <c r="J108" s="218"/>
    </row>
    <row r="109" spans="1:12" x14ac:dyDescent="0.25">
      <c r="J109" s="218"/>
    </row>
    <row r="110" spans="1:12" x14ac:dyDescent="0.25">
      <c r="J110" s="218"/>
    </row>
    <row r="111" spans="1:12" x14ac:dyDescent="0.25">
      <c r="J111" s="218"/>
    </row>
    <row r="112" spans="1:12" x14ac:dyDescent="0.25">
      <c r="J112" s="218"/>
    </row>
    <row r="113" spans="10:10" x14ac:dyDescent="0.25">
      <c r="J113" s="218"/>
    </row>
    <row r="114" spans="10:10" x14ac:dyDescent="0.25">
      <c r="J114" s="218"/>
    </row>
    <row r="115" spans="10:10" x14ac:dyDescent="0.25">
      <c r="J115" s="218"/>
    </row>
    <row r="116" spans="10:10" x14ac:dyDescent="0.25">
      <c r="J116" s="218"/>
    </row>
    <row r="117" spans="10:10" x14ac:dyDescent="0.25">
      <c r="J117" s="218"/>
    </row>
    <row r="118" spans="10:10" x14ac:dyDescent="0.25">
      <c r="J118" s="218"/>
    </row>
    <row r="119" spans="10:10" x14ac:dyDescent="0.25">
      <c r="J119" s="218"/>
    </row>
    <row r="120" spans="10:10" x14ac:dyDescent="0.25">
      <c r="J120" s="218"/>
    </row>
    <row r="121" spans="10:10" x14ac:dyDescent="0.25">
      <c r="J121" s="218"/>
    </row>
    <row r="122" spans="10:10" x14ac:dyDescent="0.25">
      <c r="J122" s="218"/>
    </row>
    <row r="123" spans="10:10" x14ac:dyDescent="0.25">
      <c r="J123" s="218"/>
    </row>
    <row r="124" spans="10:10" x14ac:dyDescent="0.25">
      <c r="J124" s="218"/>
    </row>
    <row r="125" spans="10:10" x14ac:dyDescent="0.25">
      <c r="J125" s="218"/>
    </row>
    <row r="126" spans="10:10" x14ac:dyDescent="0.25">
      <c r="J126" s="218"/>
    </row>
    <row r="127" spans="10:10" x14ac:dyDescent="0.25">
      <c r="J127" s="218"/>
    </row>
    <row r="128" spans="10:10" x14ac:dyDescent="0.25">
      <c r="J128" s="218"/>
    </row>
    <row r="129" spans="10:10" x14ac:dyDescent="0.25">
      <c r="J129" s="218"/>
    </row>
    <row r="130" spans="10:10" x14ac:dyDescent="0.25">
      <c r="J130" s="218"/>
    </row>
    <row r="131" spans="10:10" x14ac:dyDescent="0.25">
      <c r="J131" s="218"/>
    </row>
    <row r="132" spans="10:10" x14ac:dyDescent="0.25">
      <c r="J132" s="218"/>
    </row>
    <row r="133" spans="10:10" x14ac:dyDescent="0.25">
      <c r="J133" s="218"/>
    </row>
    <row r="134" spans="10:10" x14ac:dyDescent="0.25">
      <c r="J134" s="218"/>
    </row>
    <row r="135" spans="10:10" x14ac:dyDescent="0.25">
      <c r="J135" s="218"/>
    </row>
    <row r="136" spans="10:10" x14ac:dyDescent="0.25">
      <c r="J136" s="218"/>
    </row>
    <row r="137" spans="10:10" x14ac:dyDescent="0.25">
      <c r="J137" s="218"/>
    </row>
    <row r="138" spans="10:10" x14ac:dyDescent="0.25">
      <c r="J138" s="218"/>
    </row>
    <row r="139" spans="10:10" x14ac:dyDescent="0.25">
      <c r="J139" s="218"/>
    </row>
    <row r="140" spans="10:10" x14ac:dyDescent="0.25">
      <c r="J140" s="218"/>
    </row>
    <row r="141" spans="10:10" x14ac:dyDescent="0.25">
      <c r="J141" s="218"/>
    </row>
    <row r="142" spans="10:10" x14ac:dyDescent="0.25">
      <c r="J142" s="218"/>
    </row>
    <row r="143" spans="10:10" x14ac:dyDescent="0.25">
      <c r="J143" s="218"/>
    </row>
    <row r="144" spans="10:10" x14ac:dyDescent="0.25">
      <c r="J144" s="218"/>
    </row>
    <row r="145" spans="10:10" x14ac:dyDescent="0.25">
      <c r="J145" s="218"/>
    </row>
    <row r="146" spans="10:10" x14ac:dyDescent="0.25">
      <c r="J146" s="218"/>
    </row>
    <row r="147" spans="10:10" x14ac:dyDescent="0.25">
      <c r="J147" s="218"/>
    </row>
    <row r="148" spans="10:10" x14ac:dyDescent="0.25">
      <c r="J148" s="218"/>
    </row>
    <row r="149" spans="10:10" x14ac:dyDescent="0.25">
      <c r="J149" s="218"/>
    </row>
    <row r="150" spans="10:10" x14ac:dyDescent="0.25">
      <c r="J150" s="218"/>
    </row>
    <row r="151" spans="10:10" x14ac:dyDescent="0.25">
      <c r="J151" s="218"/>
    </row>
    <row r="152" spans="10:10" x14ac:dyDescent="0.25">
      <c r="J152" s="218"/>
    </row>
    <row r="153" spans="10:10" x14ac:dyDescent="0.25">
      <c r="J153" s="218"/>
    </row>
    <row r="154" spans="10:10" x14ac:dyDescent="0.25">
      <c r="J154" s="218"/>
    </row>
    <row r="155" spans="10:10" x14ac:dyDescent="0.25">
      <c r="J155" s="218"/>
    </row>
    <row r="156" spans="10:10" x14ac:dyDescent="0.25">
      <c r="J156" s="218"/>
    </row>
    <row r="157" spans="10:10" x14ac:dyDescent="0.25">
      <c r="J157" s="218"/>
    </row>
    <row r="158" spans="10:10" x14ac:dyDescent="0.25">
      <c r="J158" s="218"/>
    </row>
    <row r="159" spans="10:10" x14ac:dyDescent="0.25">
      <c r="J159" s="218"/>
    </row>
    <row r="160" spans="10:10" x14ac:dyDescent="0.25">
      <c r="J160" s="218"/>
    </row>
    <row r="161" spans="10:10" x14ac:dyDescent="0.25">
      <c r="J161" s="218"/>
    </row>
    <row r="162" spans="10:10" x14ac:dyDescent="0.25">
      <c r="J162" s="218"/>
    </row>
    <row r="163" spans="10:10" x14ac:dyDescent="0.25">
      <c r="J163" s="218"/>
    </row>
    <row r="164" spans="10:10" x14ac:dyDescent="0.25">
      <c r="J164" s="218"/>
    </row>
    <row r="165" spans="10:10" x14ac:dyDescent="0.25">
      <c r="J165" s="218"/>
    </row>
    <row r="166" spans="10:10" x14ac:dyDescent="0.25">
      <c r="J166" s="218"/>
    </row>
    <row r="167" spans="10:10" x14ac:dyDescent="0.25">
      <c r="J167" s="218"/>
    </row>
    <row r="168" spans="10:10" x14ac:dyDescent="0.25">
      <c r="J168" s="218"/>
    </row>
    <row r="169" spans="10:10" x14ac:dyDescent="0.25">
      <c r="J169" s="218"/>
    </row>
    <row r="170" spans="10:10" x14ac:dyDescent="0.25">
      <c r="J170" s="218"/>
    </row>
    <row r="171" spans="10:10" x14ac:dyDescent="0.25">
      <c r="J171" s="218"/>
    </row>
    <row r="172" spans="10:10" x14ac:dyDescent="0.25">
      <c r="J172" s="218"/>
    </row>
    <row r="173" spans="10:10" x14ac:dyDescent="0.25">
      <c r="J173" s="218"/>
    </row>
    <row r="174" spans="10:10" x14ac:dyDescent="0.25">
      <c r="J174" s="218"/>
    </row>
    <row r="175" spans="10:10" x14ac:dyDescent="0.25">
      <c r="J175" s="218"/>
    </row>
    <row r="176" spans="10:10" x14ac:dyDescent="0.25">
      <c r="J176" s="218"/>
    </row>
    <row r="177" spans="10:10" x14ac:dyDescent="0.25">
      <c r="J177" s="218"/>
    </row>
    <row r="178" spans="10:10" x14ac:dyDescent="0.25">
      <c r="J178" s="218"/>
    </row>
    <row r="179" spans="10:10" x14ac:dyDescent="0.25">
      <c r="J179" s="218"/>
    </row>
    <row r="180" spans="10:10" x14ac:dyDescent="0.25">
      <c r="J180" s="218"/>
    </row>
    <row r="181" spans="10:10" x14ac:dyDescent="0.25">
      <c r="J181" s="218"/>
    </row>
    <row r="182" spans="10:10" x14ac:dyDescent="0.25">
      <c r="J182" s="218"/>
    </row>
    <row r="183" spans="10:10" x14ac:dyDescent="0.25">
      <c r="J183" s="218"/>
    </row>
    <row r="184" spans="10:10" x14ac:dyDescent="0.25">
      <c r="J184" s="218"/>
    </row>
    <row r="185" spans="10:10" x14ac:dyDescent="0.25">
      <c r="J185" s="218"/>
    </row>
    <row r="186" spans="10:10" x14ac:dyDescent="0.25">
      <c r="J186" s="218"/>
    </row>
    <row r="187" spans="10:10" x14ac:dyDescent="0.25">
      <c r="J187" s="218"/>
    </row>
    <row r="188" spans="10:10" x14ac:dyDescent="0.25">
      <c r="J188" s="218"/>
    </row>
    <row r="189" spans="10:10" x14ac:dyDescent="0.25">
      <c r="J189" s="218"/>
    </row>
    <row r="190" spans="10:10" x14ac:dyDescent="0.25">
      <c r="J190" s="218"/>
    </row>
    <row r="191" spans="10:10" x14ac:dyDescent="0.25">
      <c r="J191" s="218"/>
    </row>
    <row r="192" spans="10:10" x14ac:dyDescent="0.25">
      <c r="J192" s="218"/>
    </row>
    <row r="193" spans="10:10" x14ac:dyDescent="0.25">
      <c r="J193" s="218"/>
    </row>
    <row r="194" spans="10:10" x14ac:dyDescent="0.25">
      <c r="J194" s="218"/>
    </row>
    <row r="195" spans="10:10" x14ac:dyDescent="0.25">
      <c r="J195" s="218"/>
    </row>
    <row r="196" spans="10:10" x14ac:dyDescent="0.25">
      <c r="J196" s="218"/>
    </row>
    <row r="197" spans="10:10" x14ac:dyDescent="0.25">
      <c r="J197" s="218"/>
    </row>
    <row r="198" spans="10:10" x14ac:dyDescent="0.25">
      <c r="J198" s="218"/>
    </row>
    <row r="199" spans="10:10" x14ac:dyDescent="0.25">
      <c r="J199" s="218"/>
    </row>
    <row r="200" spans="10:10" x14ac:dyDescent="0.25">
      <c r="J200" s="218"/>
    </row>
    <row r="201" spans="10:10" x14ac:dyDescent="0.25">
      <c r="J201" s="218"/>
    </row>
    <row r="202" spans="10:10" x14ac:dyDescent="0.25">
      <c r="J202" s="218"/>
    </row>
    <row r="203" spans="10:10" x14ac:dyDescent="0.25">
      <c r="J203" s="218"/>
    </row>
    <row r="204" spans="10:10" x14ac:dyDescent="0.25">
      <c r="J204" s="218"/>
    </row>
    <row r="205" spans="10:10" x14ac:dyDescent="0.25">
      <c r="J205" s="218"/>
    </row>
    <row r="206" spans="10:10" x14ac:dyDescent="0.25">
      <c r="J206" s="218"/>
    </row>
    <row r="207" spans="10:10" x14ac:dyDescent="0.25">
      <c r="J207" s="218"/>
    </row>
    <row r="208" spans="10:10" x14ac:dyDescent="0.25">
      <c r="J208" s="218"/>
    </row>
    <row r="209" spans="10:10" x14ac:dyDescent="0.25">
      <c r="J209" s="218"/>
    </row>
    <row r="210" spans="10:10" x14ac:dyDescent="0.25">
      <c r="J210" s="218"/>
    </row>
    <row r="211" spans="10:10" x14ac:dyDescent="0.25">
      <c r="J211" s="218"/>
    </row>
    <row r="212" spans="10:10" x14ac:dyDescent="0.25">
      <c r="J212" s="218"/>
    </row>
    <row r="213" spans="10:10" x14ac:dyDescent="0.25">
      <c r="J213" s="218"/>
    </row>
    <row r="214" spans="10:10" x14ac:dyDescent="0.25">
      <c r="J214" s="218"/>
    </row>
    <row r="215" spans="10:10" x14ac:dyDescent="0.25">
      <c r="J215" s="218"/>
    </row>
    <row r="216" spans="10:10" x14ac:dyDescent="0.25">
      <c r="J216" s="218"/>
    </row>
    <row r="217" spans="10:10" x14ac:dyDescent="0.25">
      <c r="J217" s="218"/>
    </row>
    <row r="218" spans="10:10" x14ac:dyDescent="0.25">
      <c r="J218" s="218"/>
    </row>
    <row r="219" spans="10:10" x14ac:dyDescent="0.25">
      <c r="J219" s="218"/>
    </row>
    <row r="220" spans="10:10" x14ac:dyDescent="0.25">
      <c r="J220" s="218"/>
    </row>
    <row r="221" spans="10:10" x14ac:dyDescent="0.25">
      <c r="J221" s="218"/>
    </row>
    <row r="222" spans="10:10" x14ac:dyDescent="0.25">
      <c r="J222" s="218"/>
    </row>
    <row r="223" spans="10:10" x14ac:dyDescent="0.25">
      <c r="J223" s="218"/>
    </row>
    <row r="224" spans="10:10" x14ac:dyDescent="0.25">
      <c r="J224" s="218"/>
    </row>
    <row r="225" spans="10:10" x14ac:dyDescent="0.25">
      <c r="J225" s="218"/>
    </row>
    <row r="226" spans="10:10" x14ac:dyDescent="0.25">
      <c r="J226" s="218"/>
    </row>
    <row r="227" spans="10:10" x14ac:dyDescent="0.25">
      <c r="J227" s="218"/>
    </row>
    <row r="228" spans="10:10" x14ac:dyDescent="0.25">
      <c r="J228" s="218"/>
    </row>
    <row r="229" spans="10:10" x14ac:dyDescent="0.25">
      <c r="J229" s="218"/>
    </row>
    <row r="230" spans="10:10" x14ac:dyDescent="0.25">
      <c r="J230" s="218"/>
    </row>
    <row r="231" spans="10:10" x14ac:dyDescent="0.25">
      <c r="J231" s="218"/>
    </row>
    <row r="232" spans="10:10" x14ac:dyDescent="0.25">
      <c r="J232" s="218"/>
    </row>
    <row r="233" spans="10:10" x14ac:dyDescent="0.25">
      <c r="J233" s="218"/>
    </row>
    <row r="234" spans="10:10" x14ac:dyDescent="0.25">
      <c r="J234" s="218"/>
    </row>
    <row r="235" spans="10:10" x14ac:dyDescent="0.25">
      <c r="J235" s="218"/>
    </row>
    <row r="236" spans="10:10" x14ac:dyDescent="0.25">
      <c r="J236" s="218"/>
    </row>
    <row r="237" spans="10:10" x14ac:dyDescent="0.25">
      <c r="J237" s="218"/>
    </row>
    <row r="238" spans="10:10" x14ac:dyDescent="0.25">
      <c r="J238" s="218"/>
    </row>
    <row r="239" spans="10:10" x14ac:dyDescent="0.25">
      <c r="J239" s="218"/>
    </row>
    <row r="240" spans="10:10" x14ac:dyDescent="0.25">
      <c r="J240" s="218"/>
    </row>
    <row r="241" spans="10:10" x14ac:dyDescent="0.25">
      <c r="J241" s="218"/>
    </row>
    <row r="242" spans="10:10" x14ac:dyDescent="0.25">
      <c r="J242" s="218"/>
    </row>
    <row r="243" spans="10:10" x14ac:dyDescent="0.25">
      <c r="J243" s="218"/>
    </row>
    <row r="244" spans="10:10" x14ac:dyDescent="0.25">
      <c r="J244" s="218"/>
    </row>
    <row r="245" spans="10:10" x14ac:dyDescent="0.25">
      <c r="J245" s="218"/>
    </row>
    <row r="246" spans="10:10" x14ac:dyDescent="0.25">
      <c r="J246" s="218"/>
    </row>
    <row r="247" spans="10:10" x14ac:dyDescent="0.25">
      <c r="J247" s="218"/>
    </row>
    <row r="248" spans="10:10" x14ac:dyDescent="0.25">
      <c r="J248" s="218"/>
    </row>
    <row r="249" spans="10:10" x14ac:dyDescent="0.25">
      <c r="J249" s="218"/>
    </row>
    <row r="250" spans="10:10" x14ac:dyDescent="0.25">
      <c r="J250" s="218"/>
    </row>
    <row r="251" spans="10:10" x14ac:dyDescent="0.25">
      <c r="J251" s="218"/>
    </row>
    <row r="252" spans="10:10" x14ac:dyDescent="0.25">
      <c r="J252" s="218"/>
    </row>
    <row r="253" spans="10:10" x14ac:dyDescent="0.25">
      <c r="J253" s="218"/>
    </row>
    <row r="254" spans="10:10" x14ac:dyDescent="0.25">
      <c r="J254" s="218"/>
    </row>
    <row r="255" spans="10:10" x14ac:dyDescent="0.25">
      <c r="J255" s="218"/>
    </row>
    <row r="256" spans="10:10" x14ac:dyDescent="0.25">
      <c r="J256" s="218"/>
    </row>
    <row r="257" spans="10:10" x14ac:dyDescent="0.25">
      <c r="J257" s="218"/>
    </row>
    <row r="258" spans="10:10" x14ac:dyDescent="0.25">
      <c r="J258" s="218"/>
    </row>
    <row r="259" spans="10:10" x14ac:dyDescent="0.25">
      <c r="J259" s="218"/>
    </row>
    <row r="260" spans="10:10" x14ac:dyDescent="0.25">
      <c r="J260" s="218"/>
    </row>
    <row r="261" spans="10:10" x14ac:dyDescent="0.25">
      <c r="J261" s="218"/>
    </row>
    <row r="262" spans="10:10" x14ac:dyDescent="0.25">
      <c r="J262" s="218"/>
    </row>
    <row r="263" spans="10:10" x14ac:dyDescent="0.25">
      <c r="J263" s="218"/>
    </row>
    <row r="264" spans="10:10" x14ac:dyDescent="0.25">
      <c r="J264" s="218"/>
    </row>
    <row r="265" spans="10:10" x14ac:dyDescent="0.25">
      <c r="J265" s="218"/>
    </row>
    <row r="266" spans="10:10" x14ac:dyDescent="0.25">
      <c r="J266" s="218"/>
    </row>
    <row r="267" spans="10:10" x14ac:dyDescent="0.25">
      <c r="J267" s="218"/>
    </row>
    <row r="268" spans="10:10" x14ac:dyDescent="0.25">
      <c r="J268" s="218"/>
    </row>
    <row r="269" spans="10:10" x14ac:dyDescent="0.25">
      <c r="J269" s="218"/>
    </row>
    <row r="270" spans="10:10" x14ac:dyDescent="0.25">
      <c r="J270" s="218"/>
    </row>
    <row r="271" spans="10:10" x14ac:dyDescent="0.25">
      <c r="J271" s="218"/>
    </row>
    <row r="272" spans="10:10" x14ac:dyDescent="0.25">
      <c r="J272" s="218"/>
    </row>
    <row r="273" spans="10:10" x14ac:dyDescent="0.25">
      <c r="J273" s="218"/>
    </row>
    <row r="274" spans="10:10" x14ac:dyDescent="0.25">
      <c r="J274" s="218"/>
    </row>
    <row r="275" spans="10:10" x14ac:dyDescent="0.25">
      <c r="J275" s="218"/>
    </row>
    <row r="276" spans="10:10" x14ac:dyDescent="0.25">
      <c r="J276" s="218"/>
    </row>
    <row r="277" spans="10:10" x14ac:dyDescent="0.25">
      <c r="J277" s="218"/>
    </row>
    <row r="278" spans="10:10" x14ac:dyDescent="0.25">
      <c r="J278" s="218"/>
    </row>
    <row r="279" spans="10:10" x14ac:dyDescent="0.25">
      <c r="J279" s="218"/>
    </row>
    <row r="280" spans="10:10" x14ac:dyDescent="0.25">
      <c r="J280" s="218"/>
    </row>
    <row r="281" spans="10:10" x14ac:dyDescent="0.25">
      <c r="J281" s="218"/>
    </row>
    <row r="282" spans="10:10" x14ac:dyDescent="0.25">
      <c r="J282" s="218"/>
    </row>
    <row r="283" spans="10:10" x14ac:dyDescent="0.25">
      <c r="J283" s="218"/>
    </row>
    <row r="284" spans="10:10" x14ac:dyDescent="0.25">
      <c r="J284" s="218"/>
    </row>
    <row r="285" spans="10:10" x14ac:dyDescent="0.25">
      <c r="J285" s="218"/>
    </row>
    <row r="286" spans="10:10" x14ac:dyDescent="0.25">
      <c r="J286" s="218"/>
    </row>
    <row r="287" spans="10:10" x14ac:dyDescent="0.25">
      <c r="J287" s="218"/>
    </row>
    <row r="288" spans="10:10" x14ac:dyDescent="0.25">
      <c r="J288" s="218"/>
    </row>
    <row r="289" spans="10:10" x14ac:dyDescent="0.25">
      <c r="J289" s="218"/>
    </row>
    <row r="290" spans="10:10" x14ac:dyDescent="0.25">
      <c r="J290" s="218"/>
    </row>
    <row r="291" spans="10:10" x14ac:dyDescent="0.25">
      <c r="J291" s="218"/>
    </row>
    <row r="292" spans="10:10" x14ac:dyDescent="0.25">
      <c r="J292" s="218"/>
    </row>
    <row r="293" spans="10:10" x14ac:dyDescent="0.25">
      <c r="J293" s="218"/>
    </row>
    <row r="294" spans="10:10" x14ac:dyDescent="0.25">
      <c r="J294" s="218"/>
    </row>
    <row r="295" spans="10:10" x14ac:dyDescent="0.25">
      <c r="J295" s="218"/>
    </row>
    <row r="296" spans="10:10" x14ac:dyDescent="0.25">
      <c r="J296" s="218"/>
    </row>
    <row r="297" spans="10:10" x14ac:dyDescent="0.25">
      <c r="J297" s="218"/>
    </row>
    <row r="298" spans="10:10" x14ac:dyDescent="0.25">
      <c r="J298" s="218"/>
    </row>
    <row r="299" spans="10:10" x14ac:dyDescent="0.25">
      <c r="J299" s="218"/>
    </row>
    <row r="300" spans="10:10" x14ac:dyDescent="0.25">
      <c r="J300" s="218"/>
    </row>
    <row r="301" spans="10:10" x14ac:dyDescent="0.25">
      <c r="J301" s="218"/>
    </row>
    <row r="302" spans="10:10" x14ac:dyDescent="0.25">
      <c r="J302" s="218"/>
    </row>
    <row r="303" spans="10:10" x14ac:dyDescent="0.25">
      <c r="J303" s="218"/>
    </row>
    <row r="304" spans="10:10" x14ac:dyDescent="0.25">
      <c r="J304" s="218"/>
    </row>
    <row r="305" spans="10:10" x14ac:dyDescent="0.25">
      <c r="J305" s="218"/>
    </row>
    <row r="306" spans="10:10" x14ac:dyDescent="0.25">
      <c r="J306" s="218"/>
    </row>
    <row r="307" spans="10:10" x14ac:dyDescent="0.25">
      <c r="J307" s="218"/>
    </row>
    <row r="308" spans="10:10" x14ac:dyDescent="0.25">
      <c r="J308" s="218"/>
    </row>
    <row r="309" spans="10:10" x14ac:dyDescent="0.25">
      <c r="J309" s="218"/>
    </row>
    <row r="310" spans="10:10" x14ac:dyDescent="0.25">
      <c r="J310" s="218"/>
    </row>
    <row r="311" spans="10:10" x14ac:dyDescent="0.25">
      <c r="J311" s="218"/>
    </row>
    <row r="312" spans="10:10" x14ac:dyDescent="0.25">
      <c r="J312" s="218"/>
    </row>
    <row r="313" spans="10:10" x14ac:dyDescent="0.25">
      <c r="J313" s="218"/>
    </row>
    <row r="314" spans="10:10" x14ac:dyDescent="0.25">
      <c r="J314" s="218"/>
    </row>
    <row r="315" spans="10:10" x14ac:dyDescent="0.25">
      <c r="J315" s="218"/>
    </row>
    <row r="316" spans="10:10" x14ac:dyDescent="0.25">
      <c r="J316" s="218"/>
    </row>
    <row r="317" spans="10:10" x14ac:dyDescent="0.25">
      <c r="J317" s="218"/>
    </row>
    <row r="318" spans="10:10" x14ac:dyDescent="0.25">
      <c r="J318" s="218"/>
    </row>
    <row r="319" spans="10:10" x14ac:dyDescent="0.25">
      <c r="J319" s="218"/>
    </row>
    <row r="320" spans="10:10" x14ac:dyDescent="0.25">
      <c r="J320" s="218"/>
    </row>
    <row r="321" spans="10:10" x14ac:dyDescent="0.25">
      <c r="J321" s="218"/>
    </row>
    <row r="322" spans="10:10" x14ac:dyDescent="0.25">
      <c r="J322" s="218"/>
    </row>
    <row r="323" spans="10:10" x14ac:dyDescent="0.25">
      <c r="J323" s="218"/>
    </row>
    <row r="324" spans="10:10" x14ac:dyDescent="0.25">
      <c r="J324" s="218"/>
    </row>
    <row r="325" spans="10:10" x14ac:dyDescent="0.25">
      <c r="J325" s="218"/>
    </row>
    <row r="326" spans="10:10" x14ac:dyDescent="0.25">
      <c r="J326" s="218"/>
    </row>
    <row r="327" spans="10:10" x14ac:dyDescent="0.25">
      <c r="J327" s="218"/>
    </row>
    <row r="328" spans="10:10" x14ac:dyDescent="0.25">
      <c r="J328" s="218"/>
    </row>
    <row r="329" spans="10:10" x14ac:dyDescent="0.25">
      <c r="J329" s="218"/>
    </row>
    <row r="330" spans="10:10" x14ac:dyDescent="0.25">
      <c r="J330" s="218"/>
    </row>
    <row r="331" spans="10:10" x14ac:dyDescent="0.25">
      <c r="J331" s="218"/>
    </row>
    <row r="332" spans="10:10" x14ac:dyDescent="0.25">
      <c r="J332" s="218"/>
    </row>
    <row r="333" spans="10:10" x14ac:dyDescent="0.25">
      <c r="J333" s="218"/>
    </row>
    <row r="334" spans="10:10" x14ac:dyDescent="0.25">
      <c r="J334" s="218"/>
    </row>
    <row r="335" spans="10:10" x14ac:dyDescent="0.25">
      <c r="J335" s="218"/>
    </row>
    <row r="336" spans="10:10" x14ac:dyDescent="0.25">
      <c r="J336" s="218"/>
    </row>
    <row r="337" spans="10:10" x14ac:dyDescent="0.25">
      <c r="J337" s="218"/>
    </row>
    <row r="338" spans="10:10" x14ac:dyDescent="0.25">
      <c r="J338" s="218"/>
    </row>
    <row r="339" spans="10:10" x14ac:dyDescent="0.25">
      <c r="J339" s="218"/>
    </row>
    <row r="340" spans="10:10" x14ac:dyDescent="0.25">
      <c r="J340" s="218"/>
    </row>
    <row r="341" spans="10:10" x14ac:dyDescent="0.25">
      <c r="J341" s="218"/>
    </row>
    <row r="342" spans="10:10" x14ac:dyDescent="0.25">
      <c r="J342" s="218"/>
    </row>
    <row r="343" spans="10:10" x14ac:dyDescent="0.25">
      <c r="J343" s="218"/>
    </row>
    <row r="344" spans="10:10" x14ac:dyDescent="0.25">
      <c r="J344" s="218"/>
    </row>
    <row r="345" spans="10:10" x14ac:dyDescent="0.25">
      <c r="J345" s="218"/>
    </row>
    <row r="346" spans="10:10" x14ac:dyDescent="0.25">
      <c r="J346" s="218"/>
    </row>
    <row r="347" spans="10:10" x14ac:dyDescent="0.25">
      <c r="J347" s="218"/>
    </row>
    <row r="348" spans="10:10" x14ac:dyDescent="0.25">
      <c r="J348" s="218"/>
    </row>
    <row r="349" spans="10:10" x14ac:dyDescent="0.25">
      <c r="J349" s="218"/>
    </row>
    <row r="350" spans="10:10" x14ac:dyDescent="0.25">
      <c r="J350" s="218"/>
    </row>
    <row r="351" spans="10:10" x14ac:dyDescent="0.25">
      <c r="J351" s="218"/>
    </row>
    <row r="352" spans="10:10" x14ac:dyDescent="0.25">
      <c r="J352" s="218"/>
    </row>
    <row r="353" spans="10:10" x14ac:dyDescent="0.25">
      <c r="J353" s="218"/>
    </row>
    <row r="354" spans="10:10" x14ac:dyDescent="0.25">
      <c r="J354" s="218"/>
    </row>
    <row r="355" spans="10:10" x14ac:dyDescent="0.25">
      <c r="J355" s="218"/>
    </row>
    <row r="356" spans="10:10" x14ac:dyDescent="0.25">
      <c r="J356" s="218"/>
    </row>
    <row r="357" spans="10:10" x14ac:dyDescent="0.25">
      <c r="J357" s="218"/>
    </row>
    <row r="358" spans="10:10" x14ac:dyDescent="0.25">
      <c r="J358" s="218"/>
    </row>
    <row r="359" spans="10:10" x14ac:dyDescent="0.25">
      <c r="J359" s="218"/>
    </row>
    <row r="360" spans="10:10" x14ac:dyDescent="0.25">
      <c r="J360" s="218"/>
    </row>
    <row r="361" spans="10:10" x14ac:dyDescent="0.25">
      <c r="J361" s="218"/>
    </row>
    <row r="362" spans="10:10" x14ac:dyDescent="0.25">
      <c r="J362" s="218"/>
    </row>
    <row r="363" spans="10:10" x14ac:dyDescent="0.25">
      <c r="J363" s="218"/>
    </row>
    <row r="364" spans="10:10" x14ac:dyDescent="0.25">
      <c r="J364" s="218"/>
    </row>
    <row r="365" spans="10:10" x14ac:dyDescent="0.25">
      <c r="J365" s="218"/>
    </row>
    <row r="366" spans="10:10" x14ac:dyDescent="0.25">
      <c r="J366" s="218"/>
    </row>
    <row r="367" spans="10:10" x14ac:dyDescent="0.25">
      <c r="J367" s="218"/>
    </row>
    <row r="368" spans="10:10" x14ac:dyDescent="0.25">
      <c r="J368" s="218"/>
    </row>
    <row r="369" spans="10:10" x14ac:dyDescent="0.25">
      <c r="J369" s="218"/>
    </row>
    <row r="370" spans="10:10" x14ac:dyDescent="0.25">
      <c r="J370" s="218"/>
    </row>
    <row r="371" spans="10:10" x14ac:dyDescent="0.25">
      <c r="J371" s="218"/>
    </row>
    <row r="372" spans="10:10" x14ac:dyDescent="0.25">
      <c r="J372" s="218"/>
    </row>
    <row r="373" spans="10:10" x14ac:dyDescent="0.25">
      <c r="J373" s="218"/>
    </row>
    <row r="374" spans="10:10" x14ac:dyDescent="0.25">
      <c r="J374" s="218"/>
    </row>
    <row r="375" spans="10:10" x14ac:dyDescent="0.25">
      <c r="J375" s="218"/>
    </row>
    <row r="376" spans="10:10" x14ac:dyDescent="0.25">
      <c r="J376" s="218"/>
    </row>
    <row r="377" spans="10:10" x14ac:dyDescent="0.25">
      <c r="J377" s="218"/>
    </row>
    <row r="378" spans="10:10" x14ac:dyDescent="0.25">
      <c r="J378" s="218"/>
    </row>
    <row r="379" spans="10:10" x14ac:dyDescent="0.25">
      <c r="J379" s="218"/>
    </row>
    <row r="380" spans="10:10" x14ac:dyDescent="0.25">
      <c r="J380" s="218"/>
    </row>
    <row r="381" spans="10:10" x14ac:dyDescent="0.25">
      <c r="J381" s="218"/>
    </row>
    <row r="382" spans="10:10" x14ac:dyDescent="0.25">
      <c r="J382" s="218"/>
    </row>
    <row r="383" spans="10:10" x14ac:dyDescent="0.25">
      <c r="J383" s="218"/>
    </row>
    <row r="384" spans="10:10" x14ac:dyDescent="0.25">
      <c r="J384" s="218"/>
    </row>
    <row r="385" spans="10:10" x14ac:dyDescent="0.25">
      <c r="J385" s="218"/>
    </row>
    <row r="386" spans="10:10" x14ac:dyDescent="0.25">
      <c r="J386" s="218"/>
    </row>
    <row r="387" spans="10:10" x14ac:dyDescent="0.25">
      <c r="J387" s="218"/>
    </row>
    <row r="388" spans="10:10" x14ac:dyDescent="0.25">
      <c r="J388" s="218"/>
    </row>
    <row r="389" spans="10:10" x14ac:dyDescent="0.25">
      <c r="J389" s="218"/>
    </row>
    <row r="390" spans="10:10" x14ac:dyDescent="0.25">
      <c r="J390" s="218"/>
    </row>
    <row r="391" spans="10:10" x14ac:dyDescent="0.25">
      <c r="J391" s="218"/>
    </row>
    <row r="392" spans="10:10" x14ac:dyDescent="0.25">
      <c r="J392" s="218"/>
    </row>
    <row r="393" spans="10:10" x14ac:dyDescent="0.25">
      <c r="J393" s="218"/>
    </row>
    <row r="394" spans="10:10" x14ac:dyDescent="0.25">
      <c r="J394" s="218"/>
    </row>
    <row r="395" spans="10:10" x14ac:dyDescent="0.25">
      <c r="J395" s="218"/>
    </row>
    <row r="396" spans="10:10" x14ac:dyDescent="0.25">
      <c r="J396" s="218"/>
    </row>
    <row r="397" spans="10:10" x14ac:dyDescent="0.25">
      <c r="J397" s="218"/>
    </row>
    <row r="398" spans="10:10" x14ac:dyDescent="0.25">
      <c r="J398" s="218"/>
    </row>
    <row r="399" spans="10:10" x14ac:dyDescent="0.25">
      <c r="J399" s="218"/>
    </row>
    <row r="400" spans="10:10" x14ac:dyDescent="0.25">
      <c r="J400" s="218"/>
    </row>
    <row r="401" spans="10:10" x14ac:dyDescent="0.25">
      <c r="J401" s="218"/>
    </row>
    <row r="402" spans="10:10" x14ac:dyDescent="0.25">
      <c r="J402" s="218"/>
    </row>
    <row r="403" spans="10:10" x14ac:dyDescent="0.25">
      <c r="J403" s="218"/>
    </row>
    <row r="404" spans="10:10" x14ac:dyDescent="0.25">
      <c r="J404" s="218"/>
    </row>
    <row r="405" spans="10:10" x14ac:dyDescent="0.25">
      <c r="J405" s="218"/>
    </row>
    <row r="406" spans="10:10" x14ac:dyDescent="0.25">
      <c r="J406" s="218"/>
    </row>
    <row r="407" spans="10:10" x14ac:dyDescent="0.25">
      <c r="J407" s="218"/>
    </row>
    <row r="408" spans="10:10" x14ac:dyDescent="0.25">
      <c r="J408" s="218"/>
    </row>
    <row r="409" spans="10:10" x14ac:dyDescent="0.25">
      <c r="J409" s="218"/>
    </row>
    <row r="410" spans="10:10" x14ac:dyDescent="0.25">
      <c r="J410" s="218"/>
    </row>
    <row r="411" spans="10:10" x14ac:dyDescent="0.25">
      <c r="J411" s="218"/>
    </row>
    <row r="412" spans="10:10" x14ac:dyDescent="0.25">
      <c r="J412" s="218"/>
    </row>
    <row r="413" spans="10:10" x14ac:dyDescent="0.25">
      <c r="J413" s="218"/>
    </row>
    <row r="414" spans="10:10" x14ac:dyDescent="0.25">
      <c r="J414" s="218"/>
    </row>
    <row r="415" spans="10:10" x14ac:dyDescent="0.25">
      <c r="J415" s="218"/>
    </row>
    <row r="416" spans="10:10" x14ac:dyDescent="0.25">
      <c r="J416" s="218"/>
    </row>
    <row r="417" spans="10:10" x14ac:dyDescent="0.25">
      <c r="J417" s="218"/>
    </row>
    <row r="418" spans="10:10" x14ac:dyDescent="0.25">
      <c r="J418" s="218"/>
    </row>
    <row r="419" spans="10:10" x14ac:dyDescent="0.25">
      <c r="J419" s="218"/>
    </row>
    <row r="420" spans="10:10" x14ac:dyDescent="0.25">
      <c r="J420" s="218"/>
    </row>
    <row r="421" spans="10:10" x14ac:dyDescent="0.25">
      <c r="J421" s="218"/>
    </row>
    <row r="422" spans="10:10" x14ac:dyDescent="0.25">
      <c r="J422" s="218"/>
    </row>
    <row r="423" spans="10:10" x14ac:dyDescent="0.25">
      <c r="J423" s="218"/>
    </row>
    <row r="424" spans="10:10" x14ac:dyDescent="0.25">
      <c r="J424" s="218"/>
    </row>
    <row r="425" spans="10:10" x14ac:dyDescent="0.25">
      <c r="J425" s="218"/>
    </row>
    <row r="426" spans="10:10" x14ac:dyDescent="0.25">
      <c r="J426" s="218"/>
    </row>
    <row r="427" spans="10:10" x14ac:dyDescent="0.25">
      <c r="J427" s="218"/>
    </row>
    <row r="428" spans="10:10" x14ac:dyDescent="0.25">
      <c r="J428" s="218"/>
    </row>
    <row r="429" spans="10:10" x14ac:dyDescent="0.25">
      <c r="J429" s="218"/>
    </row>
    <row r="430" spans="10:10" x14ac:dyDescent="0.25">
      <c r="J430" s="218"/>
    </row>
    <row r="431" spans="10:10" x14ac:dyDescent="0.25">
      <c r="J431" s="218"/>
    </row>
    <row r="432" spans="10:10" x14ac:dyDescent="0.25">
      <c r="J432" s="218"/>
    </row>
    <row r="433" spans="10:10" x14ac:dyDescent="0.25">
      <c r="J433" s="218"/>
    </row>
    <row r="434" spans="10:10" x14ac:dyDescent="0.25">
      <c r="J434" s="218"/>
    </row>
    <row r="435" spans="10:10" x14ac:dyDescent="0.25">
      <c r="J435" s="218"/>
    </row>
    <row r="436" spans="10:10" x14ac:dyDescent="0.25">
      <c r="J436" s="218"/>
    </row>
    <row r="437" spans="10:10" x14ac:dyDescent="0.25">
      <c r="J437" s="218"/>
    </row>
    <row r="438" spans="10:10" x14ac:dyDescent="0.25">
      <c r="J438" s="218"/>
    </row>
    <row r="439" spans="10:10" x14ac:dyDescent="0.25">
      <c r="J439" s="218"/>
    </row>
    <row r="440" spans="10:10" x14ac:dyDescent="0.25">
      <c r="J440" s="218"/>
    </row>
    <row r="441" spans="10:10" x14ac:dyDescent="0.25">
      <c r="J441" s="218"/>
    </row>
    <row r="442" spans="10:10" x14ac:dyDescent="0.25">
      <c r="J442" s="218"/>
    </row>
    <row r="443" spans="10:10" x14ac:dyDescent="0.25">
      <c r="J443" s="218"/>
    </row>
    <row r="444" spans="10:10" x14ac:dyDescent="0.25">
      <c r="J444" s="218"/>
    </row>
    <row r="445" spans="10:10" x14ac:dyDescent="0.25">
      <c r="J445" s="218"/>
    </row>
    <row r="446" spans="10:10" x14ac:dyDescent="0.25">
      <c r="J446" s="218"/>
    </row>
    <row r="447" spans="10:10" x14ac:dyDescent="0.25">
      <c r="J447" s="218"/>
    </row>
    <row r="448" spans="10:10" x14ac:dyDescent="0.25">
      <c r="J448" s="218"/>
    </row>
    <row r="449" spans="10:10" x14ac:dyDescent="0.25">
      <c r="J449" s="218"/>
    </row>
    <row r="450" spans="10:10" x14ac:dyDescent="0.25">
      <c r="J450" s="218"/>
    </row>
    <row r="451" spans="10:10" x14ac:dyDescent="0.25">
      <c r="J451" s="218"/>
    </row>
    <row r="452" spans="10:10" x14ac:dyDescent="0.25">
      <c r="J452" s="218"/>
    </row>
    <row r="453" spans="10:10" x14ac:dyDescent="0.25">
      <c r="J453" s="218"/>
    </row>
    <row r="454" spans="10:10" x14ac:dyDescent="0.25">
      <c r="J454" s="218"/>
    </row>
    <row r="455" spans="10:10" x14ac:dyDescent="0.25">
      <c r="J455" s="218"/>
    </row>
    <row r="456" spans="10:10" x14ac:dyDescent="0.25">
      <c r="J456" s="218"/>
    </row>
    <row r="457" spans="10:10" x14ac:dyDescent="0.25">
      <c r="J457" s="218"/>
    </row>
    <row r="458" spans="10:10" x14ac:dyDescent="0.25">
      <c r="J458" s="218"/>
    </row>
    <row r="459" spans="10:10" x14ac:dyDescent="0.25">
      <c r="J459" s="218"/>
    </row>
    <row r="460" spans="10:10" x14ac:dyDescent="0.25">
      <c r="J460" s="218"/>
    </row>
    <row r="461" spans="10:10" x14ac:dyDescent="0.25">
      <c r="J461" s="218"/>
    </row>
    <row r="462" spans="10:10" x14ac:dyDescent="0.25">
      <c r="J462" s="218"/>
    </row>
    <row r="463" spans="10:10" x14ac:dyDescent="0.25">
      <c r="J463" s="218"/>
    </row>
    <row r="464" spans="10:10" x14ac:dyDescent="0.25">
      <c r="J464" s="218"/>
    </row>
    <row r="465" spans="10:10" x14ac:dyDescent="0.25">
      <c r="J465" s="218"/>
    </row>
    <row r="466" spans="10:10" x14ac:dyDescent="0.25">
      <c r="J466" s="218"/>
    </row>
    <row r="467" spans="10:10" x14ac:dyDescent="0.25">
      <c r="J467" s="218"/>
    </row>
    <row r="468" spans="10:10" x14ac:dyDescent="0.25">
      <c r="J468" s="218"/>
    </row>
    <row r="469" spans="10:10" x14ac:dyDescent="0.25">
      <c r="J469" s="218"/>
    </row>
    <row r="470" spans="10:10" x14ac:dyDescent="0.25">
      <c r="J470" s="218"/>
    </row>
    <row r="471" spans="10:10" x14ac:dyDescent="0.25">
      <c r="J471" s="218"/>
    </row>
    <row r="472" spans="10:10" x14ac:dyDescent="0.25">
      <c r="J472" s="218"/>
    </row>
    <row r="473" spans="10:10" x14ac:dyDescent="0.25">
      <c r="J473" s="218"/>
    </row>
    <row r="474" spans="10:10" x14ac:dyDescent="0.25">
      <c r="J474" s="218"/>
    </row>
    <row r="475" spans="10:10" x14ac:dyDescent="0.25">
      <c r="J475" s="218"/>
    </row>
    <row r="476" spans="10:10" x14ac:dyDescent="0.25">
      <c r="J476" s="218"/>
    </row>
    <row r="477" spans="10:10" x14ac:dyDescent="0.25">
      <c r="J477" s="218"/>
    </row>
    <row r="478" spans="10:10" x14ac:dyDescent="0.25">
      <c r="J478" s="218"/>
    </row>
    <row r="479" spans="10:10" x14ac:dyDescent="0.25">
      <c r="J479" s="218"/>
    </row>
    <row r="480" spans="10:10" x14ac:dyDescent="0.25">
      <c r="J480" s="218"/>
    </row>
    <row r="481" spans="10:10" x14ac:dyDescent="0.25">
      <c r="J481" s="218"/>
    </row>
    <row r="482" spans="10:10" x14ac:dyDescent="0.25">
      <c r="J482" s="218"/>
    </row>
    <row r="483" spans="10:10" x14ac:dyDescent="0.25">
      <c r="J483" s="218"/>
    </row>
    <row r="484" spans="10:10" x14ac:dyDescent="0.25">
      <c r="J484" s="218"/>
    </row>
    <row r="485" spans="10:10" x14ac:dyDescent="0.25">
      <c r="J485" s="218"/>
    </row>
    <row r="486" spans="10:10" x14ac:dyDescent="0.25">
      <c r="J486" s="218"/>
    </row>
    <row r="487" spans="10:10" x14ac:dyDescent="0.25">
      <c r="J487" s="218"/>
    </row>
    <row r="488" spans="10:10" x14ac:dyDescent="0.25">
      <c r="J488" s="218"/>
    </row>
    <row r="489" spans="10:10" x14ac:dyDescent="0.25">
      <c r="J489" s="218"/>
    </row>
    <row r="490" spans="10:10" x14ac:dyDescent="0.25">
      <c r="J490" s="218"/>
    </row>
    <row r="491" spans="10:10" x14ac:dyDescent="0.25">
      <c r="J491" s="218"/>
    </row>
    <row r="492" spans="10:10" x14ac:dyDescent="0.25">
      <c r="J492" s="218"/>
    </row>
    <row r="493" spans="10:10" x14ac:dyDescent="0.25">
      <c r="J493" s="218"/>
    </row>
    <row r="494" spans="10:10" x14ac:dyDescent="0.25">
      <c r="J494" s="218"/>
    </row>
    <row r="495" spans="10:10" x14ac:dyDescent="0.25">
      <c r="J495" s="218"/>
    </row>
    <row r="496" spans="10:10" x14ac:dyDescent="0.25">
      <c r="J496" s="218"/>
    </row>
    <row r="497" spans="10:10" x14ac:dyDescent="0.25">
      <c r="J497" s="218"/>
    </row>
    <row r="498" spans="10:10" x14ac:dyDescent="0.25">
      <c r="J498" s="218"/>
    </row>
    <row r="499" spans="10:10" x14ac:dyDescent="0.25">
      <c r="J499" s="218"/>
    </row>
    <row r="500" spans="10:10" x14ac:dyDescent="0.25">
      <c r="J500" s="218"/>
    </row>
  </sheetData>
  <sheetProtection password="" sheet="1" formatCells="0" formatColumns="0" formatRows="0" insertColumns="0" insertRows="0" insertHyperlinks="0" selectLockedCells="1"/>
  <mergeCells count="3">
    <mergeCell ref="E2:F2"/>
    <mergeCell ref="E3:F3"/>
    <mergeCell ref="N9:O9"/>
  </mergeCells>
  <conditionalFormatting sqref="A9">
    <cfRule type="expression" dxfId="13" priority="2">
      <formula>$A9</formula>
    </cfRule>
  </conditionalFormatting>
  <conditionalFormatting sqref="H10:H100">
    <cfRule type="expression" dxfId="12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Feuil2!#REF!</xm:f>
          </x14:formula1>
          <xm:sqref>H10:H100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O500"/>
  <sheetViews>
    <sheetView showGridLines="0" topLeftCell="E1" workbookViewId="0">
      <selection activeCell="D17" sqref="D17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18.42578125" style="5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45" style="5" bestFit="1" customWidth="1"/>
    <col min="9" max="9" width="20.7109375" style="5" customWidth="1"/>
    <col min="10" max="10" width="11.5703125" style="5" customWidth="1"/>
    <col min="11" max="11" width="23" style="5" customWidth="1"/>
    <col min="12" max="12" width="16.140625" style="5" bestFit="1" customWidth="1"/>
    <col min="13" max="13" width="11.42578125" style="5"/>
    <col min="14" max="14" width="46.28515625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226">
        <v>43647</v>
      </c>
      <c r="F3" s="227"/>
    </row>
    <row r="4" spans="1:15" ht="27" customHeight="1" x14ac:dyDescent="0.25">
      <c r="E4" s="35" t="s">
        <v>0</v>
      </c>
      <c r="F4" s="1">
        <f>COUNT(D9:D54)</f>
        <v>0</v>
      </c>
      <c r="G4" s="8"/>
      <c r="H4" s="9"/>
      <c r="I4" s="9"/>
    </row>
    <row r="5" spans="1:15" ht="20.100000000000001" customHeight="1" x14ac:dyDescent="0.3">
      <c r="E5" s="36" t="s">
        <v>1</v>
      </c>
      <c r="F5" s="2">
        <f>COUNTIF(J9:J54,"&lt;="&amp;5)-COUNTIF(J9:J54,"&lt;"&amp;1)</f>
        <v>0</v>
      </c>
      <c r="G5" s="10"/>
      <c r="H5" s="11"/>
      <c r="I5" s="11"/>
    </row>
    <row r="6" spans="1:15" ht="20.100000000000001" customHeight="1" x14ac:dyDescent="0.3">
      <c r="E6" s="52" t="s">
        <v>2</v>
      </c>
      <c r="F6" s="53">
        <f>COUNTIF(J9:J54,"&gt;=6")</f>
        <v>0</v>
      </c>
      <c r="G6" s="12"/>
      <c r="H6" s="13"/>
      <c r="I6" s="14"/>
    </row>
    <row r="7" spans="1:15" ht="20.100000000000001" customHeight="1" thickBot="1" x14ac:dyDescent="0.35">
      <c r="E7" s="54" t="s">
        <v>71</v>
      </c>
      <c r="F7" s="3">
        <f>SUM(L9:L99)</f>
        <v>0</v>
      </c>
      <c r="G7" s="12"/>
      <c r="H7" s="13"/>
      <c r="I7" s="14"/>
    </row>
    <row r="8" spans="1:15" ht="20.100000000000001" customHeight="1" thickBot="1" x14ac:dyDescent="0.3">
      <c r="G8" s="12"/>
      <c r="H8" s="13"/>
      <c r="I8" s="14"/>
    </row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48" t="s">
        <v>12</v>
      </c>
      <c r="L9" s="16" t="s">
        <v>71</v>
      </c>
      <c r="N9" s="228" t="s">
        <v>619</v>
      </c>
      <c r="O9" s="229"/>
    </row>
    <row r="10" spans="1:15" x14ac:dyDescent="0.25">
      <c r="A10" s="17"/>
      <c r="B10" s="18"/>
      <c r="C10" s="18"/>
      <c r="D10" s="19"/>
      <c r="E10" s="20"/>
      <c r="F10" s="18"/>
      <c r="G10" s="18"/>
      <c r="H10" s="21"/>
      <c r="I10" s="19"/>
      <c r="J10" s="29">
        <f>NETWORKDAYS(D10,I10)</f>
        <v>0</v>
      </c>
      <c r="K10" s="55"/>
      <c r="L10" s="57"/>
      <c r="N10" s="203" t="s">
        <v>358</v>
      </c>
      <c r="O10" s="204">
        <f>COUNTIF(H10:H300,"ATTESTATIONS +25ANS")</f>
        <v>0</v>
      </c>
    </row>
    <row r="11" spans="1:15" x14ac:dyDescent="0.25">
      <c r="A11" s="22"/>
      <c r="B11" s="21"/>
      <c r="C11" s="21"/>
      <c r="D11" s="23"/>
      <c r="E11" s="24"/>
      <c r="F11" s="21"/>
      <c r="G11" s="21"/>
      <c r="H11" s="21"/>
      <c r="I11" s="21"/>
      <c r="J11" s="30">
        <f t="shared" ref="J11:J54" si="0">NETWORKDAYS(D11,I11)</f>
        <v>0</v>
      </c>
      <c r="K11" s="56"/>
      <c r="L11" s="46"/>
      <c r="N11" s="205" t="s">
        <v>355</v>
      </c>
      <c r="O11" s="206">
        <f>COUNTIF(H10:H300,"ATTESTATIONS DE PARTICIPATION A LA JDC")</f>
        <v>0</v>
      </c>
    </row>
    <row r="12" spans="1:15" x14ac:dyDescent="0.25">
      <c r="A12" s="25"/>
      <c r="B12" s="21"/>
      <c r="C12" s="21"/>
      <c r="D12" s="21"/>
      <c r="E12" s="24"/>
      <c r="F12" s="21"/>
      <c r="G12" s="21"/>
      <c r="H12" s="21"/>
      <c r="I12" s="21"/>
      <c r="J12" s="30">
        <f t="shared" si="0"/>
        <v>0</v>
      </c>
      <c r="K12" s="56"/>
      <c r="L12" s="46"/>
      <c r="N12" s="207" t="s">
        <v>354</v>
      </c>
      <c r="O12" s="208">
        <f>COUNTIF(H10:H300,"CHANGEMENT D'ADRESSE")</f>
        <v>0</v>
      </c>
    </row>
    <row r="13" spans="1:15" x14ac:dyDescent="0.25">
      <c r="A13" s="25"/>
      <c r="B13" s="21"/>
      <c r="C13" s="21"/>
      <c r="D13" s="21"/>
      <c r="E13" s="24"/>
      <c r="F13" s="21"/>
      <c r="G13" s="21"/>
      <c r="H13" s="21"/>
      <c r="I13" s="21"/>
      <c r="J13" s="30">
        <f t="shared" si="0"/>
        <v>0</v>
      </c>
      <c r="K13" s="56"/>
      <c r="L13" s="46"/>
      <c r="N13" s="205" t="s">
        <v>362</v>
      </c>
      <c r="O13" s="206">
        <f>COUNTIF(H10:H300,"CHANGEMENT SITUATION / NOM")</f>
        <v>0</v>
      </c>
    </row>
    <row r="14" spans="1:15" x14ac:dyDescent="0.25">
      <c r="A14" s="25"/>
      <c r="B14" s="21"/>
      <c r="C14" s="21"/>
      <c r="D14" s="21"/>
      <c r="E14" s="24"/>
      <c r="F14" s="21"/>
      <c r="G14" s="21"/>
      <c r="H14" s="21"/>
      <c r="I14" s="21"/>
      <c r="J14" s="30">
        <f t="shared" si="0"/>
        <v>0</v>
      </c>
      <c r="K14" s="56"/>
      <c r="L14" s="46"/>
      <c r="N14" s="207" t="s">
        <v>18</v>
      </c>
      <c r="O14" s="208">
        <f>COUNTIF(H10:H300,"CONVOCATION JDC")</f>
        <v>0</v>
      </c>
    </row>
    <row r="15" spans="1:15" x14ac:dyDescent="0.25">
      <c r="A15" s="25"/>
      <c r="B15" s="21"/>
      <c r="C15" s="21"/>
      <c r="D15" s="21"/>
      <c r="E15" s="24"/>
      <c r="F15" s="21"/>
      <c r="G15" s="21"/>
      <c r="H15" s="21"/>
      <c r="I15" s="21"/>
      <c r="J15" s="30">
        <f t="shared" si="0"/>
        <v>0</v>
      </c>
      <c r="K15" s="56"/>
      <c r="L15" s="46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25"/>
      <c r="B16" s="21"/>
      <c r="C16" s="21"/>
      <c r="D16" s="21"/>
      <c r="E16" s="24"/>
      <c r="F16" s="21"/>
      <c r="G16" s="21"/>
      <c r="H16" s="21"/>
      <c r="I16" s="21"/>
      <c r="J16" s="30">
        <f t="shared" si="0"/>
        <v>0</v>
      </c>
      <c r="K16" s="56"/>
      <c r="L16" s="46"/>
      <c r="N16" s="207" t="s">
        <v>19</v>
      </c>
      <c r="O16" s="208">
        <f>COUNTIF(H10:H300,"DECLARATION D'OPTION")</f>
        <v>0</v>
      </c>
    </row>
    <row r="17" spans="1:15" x14ac:dyDescent="0.25">
      <c r="A17" s="25"/>
      <c r="B17" s="21"/>
      <c r="C17" s="21"/>
      <c r="D17" s="21"/>
      <c r="E17" s="24"/>
      <c r="F17" s="21"/>
      <c r="G17" s="21"/>
      <c r="H17" s="21"/>
      <c r="I17" s="21"/>
      <c r="J17" s="30">
        <f t="shared" si="0"/>
        <v>0</v>
      </c>
      <c r="K17" s="56"/>
      <c r="L17" s="46"/>
      <c r="N17" s="205" t="s">
        <v>360</v>
      </c>
      <c r="O17" s="206">
        <f>COUNTIF(H10:H300,"DEMANDE ATTESTATION PROVISOIRE")</f>
        <v>0</v>
      </c>
    </row>
    <row r="18" spans="1:15" x14ac:dyDescent="0.25">
      <c r="A18" s="25"/>
      <c r="B18" s="21"/>
      <c r="C18" s="21"/>
      <c r="D18" s="21"/>
      <c r="E18" s="24"/>
      <c r="F18" s="21"/>
      <c r="G18" s="21"/>
      <c r="H18" s="21"/>
      <c r="I18" s="21"/>
      <c r="J18" s="30">
        <f t="shared" si="0"/>
        <v>0</v>
      </c>
      <c r="K18" s="56"/>
      <c r="L18" s="46"/>
      <c r="N18" s="207" t="s">
        <v>142</v>
      </c>
      <c r="O18" s="208">
        <f>COUNTIF(H10:H300,"DEMANDE DE DOCUMENTATION")</f>
        <v>0</v>
      </c>
    </row>
    <row r="19" spans="1:15" x14ac:dyDescent="0.25">
      <c r="A19" s="25"/>
      <c r="B19" s="21"/>
      <c r="C19" s="21"/>
      <c r="D19" s="21"/>
      <c r="E19" s="24"/>
      <c r="F19" s="21"/>
      <c r="G19" s="21"/>
      <c r="H19" s="21"/>
      <c r="I19" s="21"/>
      <c r="J19" s="30">
        <f t="shared" si="0"/>
        <v>0</v>
      </c>
      <c r="K19" s="56"/>
      <c r="L19" s="46"/>
      <c r="N19" s="205" t="s">
        <v>137</v>
      </c>
      <c r="O19" s="206">
        <f>COUNTIF(H10:H300,"DEMANDE D'ESS")</f>
        <v>0</v>
      </c>
    </row>
    <row r="20" spans="1:15" x14ac:dyDescent="0.25">
      <c r="A20" s="25"/>
      <c r="B20" s="21"/>
      <c r="C20" s="21"/>
      <c r="D20" s="21"/>
      <c r="E20" s="24"/>
      <c r="F20" s="21"/>
      <c r="G20" s="21"/>
      <c r="H20" s="21"/>
      <c r="I20" s="21"/>
      <c r="J20" s="30">
        <f t="shared" si="0"/>
        <v>0</v>
      </c>
      <c r="K20" s="56"/>
      <c r="L20" s="46"/>
      <c r="N20" s="207" t="s">
        <v>14</v>
      </c>
      <c r="O20" s="208">
        <f>COUNTIF(H10:H300,"DEMANDE D'EXEMPTION")</f>
        <v>0</v>
      </c>
    </row>
    <row r="21" spans="1:15" x14ac:dyDescent="0.25">
      <c r="A21" s="25"/>
      <c r="B21" s="21"/>
      <c r="C21" s="21"/>
      <c r="D21" s="21"/>
      <c r="E21" s="24"/>
      <c r="F21" s="21"/>
      <c r="G21" s="21"/>
      <c r="H21" s="21"/>
      <c r="I21" s="21"/>
      <c r="J21" s="30">
        <f t="shared" si="0"/>
        <v>0</v>
      </c>
      <c r="K21" s="56"/>
      <c r="L21" s="46"/>
      <c r="N21" s="205" t="s">
        <v>363</v>
      </c>
      <c r="O21" s="206">
        <f>COUNTIF(H10:H300,"DOUBLES NATIONAUX")</f>
        <v>0</v>
      </c>
    </row>
    <row r="22" spans="1:15" x14ac:dyDescent="0.25">
      <c r="A22" s="25"/>
      <c r="B22" s="21"/>
      <c r="C22" s="21"/>
      <c r="D22" s="21"/>
      <c r="E22" s="24"/>
      <c r="F22" s="21"/>
      <c r="G22" s="21"/>
      <c r="H22" s="21"/>
      <c r="I22" s="21"/>
      <c r="J22" s="30">
        <f t="shared" si="0"/>
        <v>0</v>
      </c>
      <c r="K22" s="56"/>
      <c r="L22" s="46"/>
      <c r="N22" s="207" t="s">
        <v>356</v>
      </c>
      <c r="O22" s="208">
        <f>COUNTIF(H10:H300,"NUMERO IDENTIFIANT DEFENSE")</f>
        <v>0</v>
      </c>
    </row>
    <row r="23" spans="1:15" x14ac:dyDescent="0.25">
      <c r="A23" s="25"/>
      <c r="B23" s="21"/>
      <c r="C23" s="21"/>
      <c r="D23" s="21"/>
      <c r="E23" s="24"/>
      <c r="F23" s="21"/>
      <c r="G23" s="21"/>
      <c r="H23" s="21"/>
      <c r="I23" s="21"/>
      <c r="J23" s="30">
        <f t="shared" si="0"/>
        <v>0</v>
      </c>
      <c r="K23" s="56"/>
      <c r="L23" s="46"/>
      <c r="N23" s="205" t="s">
        <v>15</v>
      </c>
      <c r="O23" s="206">
        <f>COUNTIF(H10:H300,"OBJECTEUR DE CONSCIENCE")</f>
        <v>0</v>
      </c>
    </row>
    <row r="24" spans="1:15" x14ac:dyDescent="0.25">
      <c r="A24" s="25"/>
      <c r="B24" s="21"/>
      <c r="C24" s="21"/>
      <c r="D24" s="21"/>
      <c r="E24" s="24"/>
      <c r="F24" s="21"/>
      <c r="G24" s="21"/>
      <c r="H24" s="21"/>
      <c r="I24" s="21"/>
      <c r="J24" s="30">
        <f t="shared" si="0"/>
        <v>0</v>
      </c>
      <c r="K24" s="56"/>
      <c r="L24" s="46"/>
      <c r="N24" s="207" t="s">
        <v>16</v>
      </c>
      <c r="O24" s="208">
        <f>COUNTIF(H10:H300,"RECENSEMENT")</f>
        <v>0</v>
      </c>
    </row>
    <row r="25" spans="1:15" x14ac:dyDescent="0.25">
      <c r="A25" s="25"/>
      <c r="B25" s="21"/>
      <c r="C25" s="21"/>
      <c r="D25" s="21"/>
      <c r="E25" s="24"/>
      <c r="F25" s="21"/>
      <c r="G25" s="21"/>
      <c r="H25" s="21"/>
      <c r="I25" s="21"/>
      <c r="J25" s="30">
        <f t="shared" si="0"/>
        <v>0</v>
      </c>
      <c r="K25" s="56"/>
      <c r="L25" s="46"/>
      <c r="N25" s="205" t="s">
        <v>359</v>
      </c>
      <c r="O25" s="206">
        <f>COUNTIF(H10:H300,"RENSEIGNEMENTS SUR LA JDC")</f>
        <v>0</v>
      </c>
    </row>
    <row r="26" spans="1:15" x14ac:dyDescent="0.25">
      <c r="A26" s="25"/>
      <c r="B26" s="21"/>
      <c r="C26" s="21"/>
      <c r="D26" s="21"/>
      <c r="E26" s="24"/>
      <c r="F26" s="21"/>
      <c r="G26" s="21"/>
      <c r="H26" s="21"/>
      <c r="I26" s="21"/>
      <c r="J26" s="30">
        <f t="shared" si="0"/>
        <v>0</v>
      </c>
      <c r="K26" s="56"/>
      <c r="L26" s="46"/>
      <c r="N26" s="207" t="s">
        <v>43</v>
      </c>
      <c r="O26" s="208">
        <f>COUNTIF(H10:H300,"REPORT JDC")</f>
        <v>0</v>
      </c>
    </row>
    <row r="27" spans="1:15" ht="15.75" thickBot="1" x14ac:dyDescent="0.3">
      <c r="A27" s="25"/>
      <c r="B27" s="21"/>
      <c r="C27" s="21"/>
      <c r="D27" s="21"/>
      <c r="E27" s="24"/>
      <c r="F27" s="21"/>
      <c r="G27" s="21"/>
      <c r="H27" s="21"/>
      <c r="I27" s="21"/>
      <c r="J27" s="30">
        <f t="shared" si="0"/>
        <v>0</v>
      </c>
      <c r="K27" s="56"/>
      <c r="L27" s="46"/>
      <c r="N27" s="209" t="s">
        <v>361</v>
      </c>
      <c r="O27" s="210">
        <f>COUNTIF(H10:H300,"VERIFICATION NATIONALITE")</f>
        <v>0</v>
      </c>
    </row>
    <row r="28" spans="1:15" x14ac:dyDescent="0.25">
      <c r="A28" s="25"/>
      <c r="B28" s="21"/>
      <c r="C28" s="21"/>
      <c r="D28" s="21"/>
      <c r="E28" s="24"/>
      <c r="F28" s="21"/>
      <c r="G28" s="21"/>
      <c r="H28" s="21"/>
      <c r="I28" s="21"/>
      <c r="J28" s="30">
        <f t="shared" si="0"/>
        <v>0</v>
      </c>
      <c r="K28" s="56"/>
      <c r="L28" s="46"/>
    </row>
    <row r="29" spans="1:15" x14ac:dyDescent="0.25">
      <c r="A29" s="25"/>
      <c r="B29" s="21"/>
      <c r="C29" s="21"/>
      <c r="D29" s="21"/>
      <c r="E29" s="24"/>
      <c r="F29" s="21"/>
      <c r="G29" s="21"/>
      <c r="H29" s="21"/>
      <c r="I29" s="21"/>
      <c r="J29" s="30">
        <f t="shared" si="0"/>
        <v>0</v>
      </c>
      <c r="K29" s="56"/>
      <c r="L29" s="46"/>
    </row>
    <row r="30" spans="1:15" x14ac:dyDescent="0.25">
      <c r="A30" s="25"/>
      <c r="B30" s="21"/>
      <c r="C30" s="21"/>
      <c r="D30" s="21"/>
      <c r="E30" s="24"/>
      <c r="F30" s="21"/>
      <c r="G30" s="21"/>
      <c r="H30" s="21"/>
      <c r="I30" s="21"/>
      <c r="J30" s="30">
        <f t="shared" si="0"/>
        <v>0</v>
      </c>
      <c r="K30" s="56"/>
      <c r="L30" s="46"/>
    </row>
    <row r="31" spans="1:15" x14ac:dyDescent="0.25">
      <c r="A31" s="25"/>
      <c r="B31" s="21"/>
      <c r="C31" s="21"/>
      <c r="D31" s="21"/>
      <c r="E31" s="24"/>
      <c r="F31" s="21"/>
      <c r="G31" s="21"/>
      <c r="H31" s="21"/>
      <c r="I31" s="21"/>
      <c r="J31" s="30">
        <f t="shared" si="0"/>
        <v>0</v>
      </c>
      <c r="K31" s="56"/>
      <c r="L31" s="46"/>
    </row>
    <row r="32" spans="1:15" x14ac:dyDescent="0.25">
      <c r="A32" s="25"/>
      <c r="B32" s="21"/>
      <c r="C32" s="21"/>
      <c r="D32" s="21"/>
      <c r="E32" s="24"/>
      <c r="F32" s="21"/>
      <c r="G32" s="21"/>
      <c r="H32" s="21"/>
      <c r="I32" s="21"/>
      <c r="J32" s="30">
        <f t="shared" si="0"/>
        <v>0</v>
      </c>
      <c r="K32" s="56"/>
      <c r="L32" s="46"/>
    </row>
    <row r="33" spans="1:12" x14ac:dyDescent="0.25">
      <c r="A33" s="25"/>
      <c r="B33" s="21"/>
      <c r="C33" s="21"/>
      <c r="D33" s="21"/>
      <c r="E33" s="24"/>
      <c r="F33" s="21"/>
      <c r="G33" s="21"/>
      <c r="H33" s="21"/>
      <c r="I33" s="21"/>
      <c r="J33" s="30">
        <f t="shared" si="0"/>
        <v>0</v>
      </c>
      <c r="K33" s="56"/>
      <c r="L33" s="46"/>
    </row>
    <row r="34" spans="1:12" x14ac:dyDescent="0.25">
      <c r="A34" s="25"/>
      <c r="B34" s="21"/>
      <c r="C34" s="21"/>
      <c r="D34" s="21"/>
      <c r="E34" s="24"/>
      <c r="F34" s="21"/>
      <c r="G34" s="21"/>
      <c r="H34" s="21"/>
      <c r="I34" s="21"/>
      <c r="J34" s="30">
        <f t="shared" si="0"/>
        <v>0</v>
      </c>
      <c r="K34" s="56"/>
      <c r="L34" s="46"/>
    </row>
    <row r="35" spans="1:12" x14ac:dyDescent="0.25">
      <c r="A35" s="25"/>
      <c r="B35" s="21"/>
      <c r="C35" s="21"/>
      <c r="D35" s="21"/>
      <c r="E35" s="24"/>
      <c r="F35" s="21"/>
      <c r="G35" s="21"/>
      <c r="H35" s="21"/>
      <c r="I35" s="21"/>
      <c r="J35" s="30">
        <f t="shared" si="0"/>
        <v>0</v>
      </c>
      <c r="K35" s="56"/>
      <c r="L35" s="46"/>
    </row>
    <row r="36" spans="1:12" x14ac:dyDescent="0.25">
      <c r="A36" s="25"/>
      <c r="B36" s="21"/>
      <c r="C36" s="21"/>
      <c r="D36" s="21"/>
      <c r="E36" s="24"/>
      <c r="F36" s="21"/>
      <c r="G36" s="21"/>
      <c r="H36" s="21"/>
      <c r="I36" s="21"/>
      <c r="J36" s="30">
        <f t="shared" si="0"/>
        <v>0</v>
      </c>
      <c r="K36" s="56"/>
      <c r="L36" s="46"/>
    </row>
    <row r="37" spans="1:12" x14ac:dyDescent="0.25">
      <c r="A37" s="25"/>
      <c r="B37" s="21"/>
      <c r="C37" s="21"/>
      <c r="D37" s="21"/>
      <c r="E37" s="24"/>
      <c r="F37" s="21"/>
      <c r="G37" s="21"/>
      <c r="H37" s="21"/>
      <c r="I37" s="21"/>
      <c r="J37" s="30">
        <f t="shared" si="0"/>
        <v>0</v>
      </c>
      <c r="K37" s="56"/>
      <c r="L37" s="46"/>
    </row>
    <row r="38" spans="1:12" x14ac:dyDescent="0.25">
      <c r="A38" s="25"/>
      <c r="B38" s="21"/>
      <c r="C38" s="21"/>
      <c r="D38" s="21"/>
      <c r="E38" s="24"/>
      <c r="F38" s="21"/>
      <c r="G38" s="21"/>
      <c r="H38" s="21"/>
      <c r="I38" s="21"/>
      <c r="J38" s="30">
        <f t="shared" si="0"/>
        <v>0</v>
      </c>
      <c r="K38" s="56"/>
      <c r="L38" s="46"/>
    </row>
    <row r="39" spans="1:12" x14ac:dyDescent="0.25">
      <c r="A39" s="25"/>
      <c r="B39" s="21"/>
      <c r="C39" s="21"/>
      <c r="D39" s="21"/>
      <c r="E39" s="24"/>
      <c r="F39" s="21"/>
      <c r="G39" s="21"/>
      <c r="H39" s="21"/>
      <c r="I39" s="21"/>
      <c r="J39" s="30">
        <f t="shared" si="0"/>
        <v>0</v>
      </c>
      <c r="K39" s="56"/>
      <c r="L39" s="46"/>
    </row>
    <row r="40" spans="1:12" x14ac:dyDescent="0.25">
      <c r="A40" s="25"/>
      <c r="B40" s="21"/>
      <c r="C40" s="21"/>
      <c r="D40" s="21"/>
      <c r="E40" s="24"/>
      <c r="F40" s="21"/>
      <c r="G40" s="21"/>
      <c r="H40" s="21"/>
      <c r="I40" s="21"/>
      <c r="J40" s="30">
        <f t="shared" si="0"/>
        <v>0</v>
      </c>
      <c r="K40" s="56"/>
      <c r="L40" s="46"/>
    </row>
    <row r="41" spans="1:12" x14ac:dyDescent="0.25">
      <c r="A41" s="25"/>
      <c r="B41" s="21"/>
      <c r="C41" s="21"/>
      <c r="D41" s="21"/>
      <c r="E41" s="24"/>
      <c r="F41" s="21"/>
      <c r="G41" s="21"/>
      <c r="H41" s="21"/>
      <c r="I41" s="21"/>
      <c r="J41" s="30">
        <f t="shared" si="0"/>
        <v>0</v>
      </c>
      <c r="K41" s="56"/>
      <c r="L41" s="46"/>
    </row>
    <row r="42" spans="1:12" x14ac:dyDescent="0.25">
      <c r="A42" s="25"/>
      <c r="B42" s="21"/>
      <c r="C42" s="21"/>
      <c r="D42" s="21"/>
      <c r="E42" s="24"/>
      <c r="F42" s="21"/>
      <c r="G42" s="21"/>
      <c r="H42" s="21"/>
      <c r="I42" s="21"/>
      <c r="J42" s="30">
        <f t="shared" si="0"/>
        <v>0</v>
      </c>
      <c r="K42" s="56"/>
      <c r="L42" s="46"/>
    </row>
    <row r="43" spans="1:12" x14ac:dyDescent="0.25">
      <c r="A43" s="22"/>
      <c r="B43" s="21"/>
      <c r="C43" s="21"/>
      <c r="D43" s="21"/>
      <c r="E43" s="24"/>
      <c r="F43" s="21"/>
      <c r="G43" s="21"/>
      <c r="H43" s="21"/>
      <c r="I43" s="21"/>
      <c r="J43" s="30">
        <f t="shared" si="0"/>
        <v>0</v>
      </c>
      <c r="K43" s="56"/>
      <c r="L43" s="46"/>
    </row>
    <row r="44" spans="1:12" x14ac:dyDescent="0.25">
      <c r="A44" s="25"/>
      <c r="B44" s="21"/>
      <c r="C44" s="21"/>
      <c r="D44" s="21"/>
      <c r="E44" s="24"/>
      <c r="F44" s="21"/>
      <c r="G44" s="21"/>
      <c r="H44" s="21"/>
      <c r="I44" s="21"/>
      <c r="J44" s="30">
        <f t="shared" si="0"/>
        <v>0</v>
      </c>
      <c r="K44" s="56"/>
      <c r="L44" s="46"/>
    </row>
    <row r="45" spans="1:12" x14ac:dyDescent="0.25">
      <c r="A45" s="25"/>
      <c r="B45" s="21"/>
      <c r="C45" s="21"/>
      <c r="D45" s="21"/>
      <c r="E45" s="24"/>
      <c r="F45" s="21"/>
      <c r="G45" s="21"/>
      <c r="H45" s="21"/>
      <c r="I45" s="21"/>
      <c r="J45" s="30">
        <f t="shared" si="0"/>
        <v>0</v>
      </c>
      <c r="K45" s="56"/>
      <c r="L45" s="46"/>
    </row>
    <row r="46" spans="1:12" x14ac:dyDescent="0.25">
      <c r="A46" s="25"/>
      <c r="B46" s="21"/>
      <c r="C46" s="21"/>
      <c r="D46" s="21"/>
      <c r="E46" s="24"/>
      <c r="F46" s="21"/>
      <c r="G46" s="21"/>
      <c r="H46" s="21"/>
      <c r="I46" s="21"/>
      <c r="J46" s="30">
        <f t="shared" si="0"/>
        <v>0</v>
      </c>
      <c r="K46" s="56"/>
      <c r="L46" s="46"/>
    </row>
    <row r="47" spans="1:12" x14ac:dyDescent="0.25">
      <c r="A47" s="25"/>
      <c r="B47" s="21"/>
      <c r="C47" s="21"/>
      <c r="D47" s="21"/>
      <c r="E47" s="24"/>
      <c r="F47" s="21"/>
      <c r="G47" s="21"/>
      <c r="H47" s="21"/>
      <c r="I47" s="21"/>
      <c r="J47" s="30">
        <f t="shared" si="0"/>
        <v>0</v>
      </c>
      <c r="K47" s="56"/>
      <c r="L47" s="46"/>
    </row>
    <row r="48" spans="1:12" x14ac:dyDescent="0.25">
      <c r="A48" s="25"/>
      <c r="B48" s="21"/>
      <c r="C48" s="21"/>
      <c r="D48" s="21"/>
      <c r="E48" s="24"/>
      <c r="F48" s="21"/>
      <c r="G48" s="21"/>
      <c r="H48" s="21"/>
      <c r="I48" s="21"/>
      <c r="J48" s="30">
        <f t="shared" si="0"/>
        <v>0</v>
      </c>
      <c r="K48" s="56"/>
      <c r="L48" s="46"/>
    </row>
    <row r="49" spans="1:12" x14ac:dyDescent="0.25">
      <c r="A49" s="25"/>
      <c r="B49" s="21"/>
      <c r="C49" s="21"/>
      <c r="D49" s="21"/>
      <c r="E49" s="24"/>
      <c r="F49" s="21"/>
      <c r="G49" s="21"/>
      <c r="H49" s="21"/>
      <c r="I49" s="21"/>
      <c r="J49" s="30">
        <f t="shared" si="0"/>
        <v>0</v>
      </c>
      <c r="K49" s="56"/>
      <c r="L49" s="46"/>
    </row>
    <row r="50" spans="1:12" x14ac:dyDescent="0.25">
      <c r="A50" s="25"/>
      <c r="B50" s="21"/>
      <c r="C50" s="21"/>
      <c r="D50" s="21"/>
      <c r="E50" s="24"/>
      <c r="F50" s="21"/>
      <c r="G50" s="21"/>
      <c r="H50" s="21"/>
      <c r="I50" s="21"/>
      <c r="J50" s="30">
        <f t="shared" si="0"/>
        <v>0</v>
      </c>
      <c r="K50" s="56"/>
      <c r="L50" s="46"/>
    </row>
    <row r="51" spans="1:12" x14ac:dyDescent="0.25">
      <c r="A51" s="22"/>
      <c r="B51" s="21"/>
      <c r="C51" s="21"/>
      <c r="D51" s="21"/>
      <c r="E51" s="24"/>
      <c r="F51" s="21"/>
      <c r="G51" s="21"/>
      <c r="H51" s="21"/>
      <c r="I51" s="21"/>
      <c r="J51" s="30">
        <f t="shared" si="0"/>
        <v>0</v>
      </c>
      <c r="K51" s="56"/>
      <c r="L51" s="46"/>
    </row>
    <row r="52" spans="1:12" x14ac:dyDescent="0.25">
      <c r="A52" s="25"/>
      <c r="B52" s="21"/>
      <c r="C52" s="21"/>
      <c r="D52" s="21"/>
      <c r="E52" s="24"/>
      <c r="F52" s="21"/>
      <c r="G52" s="21"/>
      <c r="H52" s="21"/>
      <c r="I52" s="21"/>
      <c r="J52" s="30">
        <f t="shared" si="0"/>
        <v>0</v>
      </c>
      <c r="K52" s="56"/>
      <c r="L52" s="46"/>
    </row>
    <row r="53" spans="1:12" x14ac:dyDescent="0.25">
      <c r="A53" s="25"/>
      <c r="B53" s="21"/>
      <c r="C53" s="21"/>
      <c r="D53" s="21"/>
      <c r="E53" s="24"/>
      <c r="F53" s="21"/>
      <c r="G53" s="21"/>
      <c r="H53" s="21"/>
      <c r="I53" s="21"/>
      <c r="J53" s="30">
        <f t="shared" si="0"/>
        <v>0</v>
      </c>
      <c r="K53" s="56"/>
      <c r="L53" s="46"/>
    </row>
    <row r="54" spans="1:12" x14ac:dyDescent="0.25">
      <c r="A54" s="25"/>
      <c r="B54" s="21"/>
      <c r="C54" s="21"/>
      <c r="D54" s="21"/>
      <c r="E54" s="24"/>
      <c r="F54" s="21"/>
      <c r="G54" s="21"/>
      <c r="H54" s="21"/>
      <c r="I54" s="21"/>
      <c r="J54" s="30">
        <f t="shared" si="0"/>
        <v>0</v>
      </c>
      <c r="K54" s="56"/>
      <c r="L54" s="46"/>
    </row>
    <row r="55" spans="1:12" x14ac:dyDescent="0.25">
      <c r="A55" s="25"/>
      <c r="B55" s="21"/>
      <c r="C55" s="21"/>
      <c r="D55" s="21"/>
      <c r="E55" s="24"/>
      <c r="F55" s="21"/>
      <c r="G55" s="21"/>
      <c r="H55" s="21"/>
      <c r="I55" s="21"/>
      <c r="J55" s="30">
        <f t="shared" ref="J55:J99" si="1">NETWORKDAYS(D55,I55)</f>
        <v>0</v>
      </c>
      <c r="K55" s="56"/>
      <c r="L55" s="46"/>
    </row>
    <row r="56" spans="1:12" x14ac:dyDescent="0.25">
      <c r="A56" s="25"/>
      <c r="B56" s="21"/>
      <c r="C56" s="21"/>
      <c r="D56" s="21"/>
      <c r="E56" s="24"/>
      <c r="F56" s="21"/>
      <c r="G56" s="21"/>
      <c r="H56" s="21"/>
      <c r="I56" s="21"/>
      <c r="J56" s="30">
        <f t="shared" si="1"/>
        <v>0</v>
      </c>
      <c r="K56" s="56"/>
      <c r="L56" s="46"/>
    </row>
    <row r="57" spans="1:12" x14ac:dyDescent="0.25">
      <c r="A57" s="25"/>
      <c r="B57" s="21"/>
      <c r="C57" s="21"/>
      <c r="D57" s="21"/>
      <c r="E57" s="24"/>
      <c r="F57" s="21"/>
      <c r="G57" s="21"/>
      <c r="H57" s="21"/>
      <c r="I57" s="21"/>
      <c r="J57" s="30">
        <f t="shared" si="1"/>
        <v>0</v>
      </c>
      <c r="K57" s="56"/>
      <c r="L57" s="46"/>
    </row>
    <row r="58" spans="1:12" x14ac:dyDescent="0.25">
      <c r="A58" s="25"/>
      <c r="B58" s="21"/>
      <c r="C58" s="21"/>
      <c r="D58" s="21"/>
      <c r="E58" s="24"/>
      <c r="F58" s="21"/>
      <c r="G58" s="21"/>
      <c r="H58" s="21"/>
      <c r="I58" s="21"/>
      <c r="J58" s="30">
        <f t="shared" si="1"/>
        <v>0</v>
      </c>
      <c r="K58" s="56"/>
      <c r="L58" s="46"/>
    </row>
    <row r="59" spans="1:12" x14ac:dyDescent="0.25">
      <c r="A59" s="25"/>
      <c r="B59" s="21"/>
      <c r="C59" s="21"/>
      <c r="D59" s="21"/>
      <c r="E59" s="24"/>
      <c r="F59" s="21"/>
      <c r="G59" s="21"/>
      <c r="H59" s="21"/>
      <c r="I59" s="21"/>
      <c r="J59" s="30">
        <f t="shared" si="1"/>
        <v>0</v>
      </c>
      <c r="K59" s="56"/>
      <c r="L59" s="46"/>
    </row>
    <row r="60" spans="1:12" x14ac:dyDescent="0.25">
      <c r="A60" s="25"/>
      <c r="B60" s="21"/>
      <c r="C60" s="21"/>
      <c r="D60" s="21"/>
      <c r="E60" s="24"/>
      <c r="F60" s="21"/>
      <c r="G60" s="21"/>
      <c r="H60" s="21"/>
      <c r="I60" s="21"/>
      <c r="J60" s="30">
        <f t="shared" si="1"/>
        <v>0</v>
      </c>
      <c r="K60" s="56"/>
      <c r="L60" s="46"/>
    </row>
    <row r="61" spans="1:12" x14ac:dyDescent="0.25">
      <c r="A61" s="25"/>
      <c r="B61" s="21"/>
      <c r="C61" s="21"/>
      <c r="D61" s="21"/>
      <c r="E61" s="24"/>
      <c r="F61" s="21"/>
      <c r="G61" s="21"/>
      <c r="H61" s="21"/>
      <c r="I61" s="21"/>
      <c r="J61" s="30">
        <f t="shared" si="1"/>
        <v>0</v>
      </c>
      <c r="K61" s="56"/>
      <c r="L61" s="46"/>
    </row>
    <row r="62" spans="1:12" x14ac:dyDescent="0.25">
      <c r="A62" s="25"/>
      <c r="B62" s="21"/>
      <c r="C62" s="21"/>
      <c r="D62" s="21"/>
      <c r="E62" s="24"/>
      <c r="F62" s="21"/>
      <c r="G62" s="21"/>
      <c r="H62" s="21"/>
      <c r="I62" s="21"/>
      <c r="J62" s="30">
        <f t="shared" si="1"/>
        <v>0</v>
      </c>
      <c r="K62" s="56"/>
      <c r="L62" s="46"/>
    </row>
    <row r="63" spans="1:12" x14ac:dyDescent="0.25">
      <c r="A63" s="25"/>
      <c r="B63" s="21"/>
      <c r="C63" s="21"/>
      <c r="D63" s="21"/>
      <c r="E63" s="24"/>
      <c r="F63" s="21"/>
      <c r="G63" s="21"/>
      <c r="H63" s="21"/>
      <c r="I63" s="21"/>
      <c r="J63" s="30">
        <f t="shared" si="1"/>
        <v>0</v>
      </c>
      <c r="K63" s="56"/>
      <c r="L63" s="46"/>
    </row>
    <row r="64" spans="1:12" x14ac:dyDescent="0.25">
      <c r="A64" s="25"/>
      <c r="B64" s="21"/>
      <c r="C64" s="21"/>
      <c r="D64" s="21"/>
      <c r="E64" s="24"/>
      <c r="F64" s="21"/>
      <c r="G64" s="21"/>
      <c r="H64" s="21"/>
      <c r="I64" s="21"/>
      <c r="J64" s="30">
        <f t="shared" si="1"/>
        <v>0</v>
      </c>
      <c r="K64" s="56"/>
      <c r="L64" s="46"/>
    </row>
    <row r="65" spans="1:12" x14ac:dyDescent="0.25">
      <c r="A65" s="25"/>
      <c r="B65" s="21"/>
      <c r="C65" s="21"/>
      <c r="D65" s="21"/>
      <c r="E65" s="24"/>
      <c r="F65" s="21"/>
      <c r="G65" s="21"/>
      <c r="H65" s="21"/>
      <c r="I65" s="21"/>
      <c r="J65" s="30">
        <f t="shared" si="1"/>
        <v>0</v>
      </c>
      <c r="K65" s="56"/>
      <c r="L65" s="46"/>
    </row>
    <row r="66" spans="1:12" x14ac:dyDescent="0.25">
      <c r="A66" s="25"/>
      <c r="B66" s="21"/>
      <c r="C66" s="21"/>
      <c r="D66" s="21"/>
      <c r="E66" s="24"/>
      <c r="F66" s="21"/>
      <c r="G66" s="21"/>
      <c r="H66" s="21"/>
      <c r="I66" s="21"/>
      <c r="J66" s="30">
        <f t="shared" si="1"/>
        <v>0</v>
      </c>
      <c r="K66" s="56"/>
      <c r="L66" s="46"/>
    </row>
    <row r="67" spans="1:12" x14ac:dyDescent="0.25">
      <c r="A67" s="25"/>
      <c r="B67" s="21"/>
      <c r="C67" s="21"/>
      <c r="D67" s="21"/>
      <c r="E67" s="24"/>
      <c r="F67" s="21"/>
      <c r="G67" s="21"/>
      <c r="H67" s="21"/>
      <c r="I67" s="21"/>
      <c r="J67" s="30">
        <f t="shared" si="1"/>
        <v>0</v>
      </c>
      <c r="K67" s="56"/>
      <c r="L67" s="46"/>
    </row>
    <row r="68" spans="1:12" x14ac:dyDescent="0.25">
      <c r="A68" s="25"/>
      <c r="B68" s="21"/>
      <c r="C68" s="21"/>
      <c r="D68" s="21"/>
      <c r="E68" s="24"/>
      <c r="F68" s="21"/>
      <c r="G68" s="21"/>
      <c r="H68" s="21"/>
      <c r="I68" s="21"/>
      <c r="J68" s="30">
        <f t="shared" si="1"/>
        <v>0</v>
      </c>
      <c r="K68" s="56"/>
      <c r="L68" s="46"/>
    </row>
    <row r="69" spans="1:12" x14ac:dyDescent="0.25">
      <c r="A69" s="25"/>
      <c r="B69" s="21"/>
      <c r="C69" s="21"/>
      <c r="D69" s="21"/>
      <c r="E69" s="24"/>
      <c r="F69" s="21"/>
      <c r="G69" s="21"/>
      <c r="H69" s="21"/>
      <c r="I69" s="21"/>
      <c r="J69" s="30">
        <f t="shared" si="1"/>
        <v>0</v>
      </c>
      <c r="K69" s="56"/>
      <c r="L69" s="46"/>
    </row>
    <row r="70" spans="1:12" x14ac:dyDescent="0.25">
      <c r="A70" s="25"/>
      <c r="B70" s="21"/>
      <c r="C70" s="21"/>
      <c r="D70" s="21"/>
      <c r="E70" s="24"/>
      <c r="F70" s="21"/>
      <c r="G70" s="21"/>
      <c r="H70" s="21"/>
      <c r="I70" s="21"/>
      <c r="J70" s="30">
        <f t="shared" si="1"/>
        <v>0</v>
      </c>
      <c r="K70" s="56"/>
      <c r="L70" s="46"/>
    </row>
    <row r="71" spans="1:12" x14ac:dyDescent="0.25">
      <c r="A71" s="25"/>
      <c r="B71" s="21"/>
      <c r="C71" s="21"/>
      <c r="D71" s="21"/>
      <c r="E71" s="24"/>
      <c r="F71" s="21"/>
      <c r="G71" s="21"/>
      <c r="H71" s="21"/>
      <c r="I71" s="21"/>
      <c r="J71" s="30">
        <f t="shared" si="1"/>
        <v>0</v>
      </c>
      <c r="K71" s="56"/>
      <c r="L71" s="46"/>
    </row>
    <row r="72" spans="1:12" x14ac:dyDescent="0.25">
      <c r="A72" s="25"/>
      <c r="B72" s="21"/>
      <c r="C72" s="21"/>
      <c r="D72" s="21"/>
      <c r="E72" s="24"/>
      <c r="F72" s="21"/>
      <c r="G72" s="21"/>
      <c r="H72" s="21"/>
      <c r="I72" s="21"/>
      <c r="J72" s="30">
        <f t="shared" si="1"/>
        <v>0</v>
      </c>
      <c r="K72" s="56"/>
      <c r="L72" s="46"/>
    </row>
    <row r="73" spans="1:12" x14ac:dyDescent="0.25">
      <c r="A73" s="25"/>
      <c r="B73" s="21"/>
      <c r="C73" s="21"/>
      <c r="D73" s="21"/>
      <c r="E73" s="24"/>
      <c r="F73" s="21"/>
      <c r="G73" s="21"/>
      <c r="H73" s="21"/>
      <c r="I73" s="21"/>
      <c r="J73" s="30">
        <f t="shared" si="1"/>
        <v>0</v>
      </c>
      <c r="K73" s="56"/>
      <c r="L73" s="46"/>
    </row>
    <row r="74" spans="1:12" x14ac:dyDescent="0.25">
      <c r="A74" s="25"/>
      <c r="B74" s="21"/>
      <c r="C74" s="21"/>
      <c r="D74" s="21"/>
      <c r="E74" s="24"/>
      <c r="F74" s="21"/>
      <c r="G74" s="21"/>
      <c r="H74" s="21"/>
      <c r="I74" s="21"/>
      <c r="J74" s="30">
        <f t="shared" si="1"/>
        <v>0</v>
      </c>
      <c r="K74" s="56"/>
      <c r="L74" s="46"/>
    </row>
    <row r="75" spans="1:12" x14ac:dyDescent="0.25">
      <c r="A75" s="25"/>
      <c r="B75" s="21"/>
      <c r="C75" s="21"/>
      <c r="D75" s="21"/>
      <c r="E75" s="24"/>
      <c r="F75" s="21"/>
      <c r="G75" s="21"/>
      <c r="H75" s="21"/>
      <c r="I75" s="21"/>
      <c r="J75" s="30">
        <f t="shared" si="1"/>
        <v>0</v>
      </c>
      <c r="K75" s="56"/>
      <c r="L75" s="46"/>
    </row>
    <row r="76" spans="1:12" x14ac:dyDescent="0.25">
      <c r="A76" s="25"/>
      <c r="B76" s="21"/>
      <c r="C76" s="21"/>
      <c r="D76" s="21"/>
      <c r="E76" s="24"/>
      <c r="F76" s="21"/>
      <c r="G76" s="21"/>
      <c r="H76" s="21"/>
      <c r="I76" s="21"/>
      <c r="J76" s="30">
        <f t="shared" si="1"/>
        <v>0</v>
      </c>
      <c r="K76" s="56"/>
      <c r="L76" s="46"/>
    </row>
    <row r="77" spans="1:12" x14ac:dyDescent="0.25">
      <c r="A77" s="25"/>
      <c r="B77" s="21"/>
      <c r="C77" s="21"/>
      <c r="D77" s="21"/>
      <c r="E77" s="24"/>
      <c r="F77" s="21"/>
      <c r="G77" s="21"/>
      <c r="H77" s="21"/>
      <c r="I77" s="21"/>
      <c r="J77" s="30">
        <f t="shared" si="1"/>
        <v>0</v>
      </c>
      <c r="K77" s="56"/>
      <c r="L77" s="46"/>
    </row>
    <row r="78" spans="1:12" x14ac:dyDescent="0.25">
      <c r="A78" s="25"/>
      <c r="B78" s="21"/>
      <c r="C78" s="21"/>
      <c r="D78" s="21"/>
      <c r="E78" s="24"/>
      <c r="F78" s="21"/>
      <c r="G78" s="21"/>
      <c r="H78" s="21"/>
      <c r="I78" s="21"/>
      <c r="J78" s="30">
        <f t="shared" si="1"/>
        <v>0</v>
      </c>
      <c r="K78" s="56"/>
      <c r="L78" s="46"/>
    </row>
    <row r="79" spans="1:12" x14ac:dyDescent="0.25">
      <c r="A79" s="25"/>
      <c r="B79" s="21"/>
      <c r="C79" s="21"/>
      <c r="D79" s="21"/>
      <c r="E79" s="24"/>
      <c r="F79" s="21"/>
      <c r="G79" s="21"/>
      <c r="H79" s="21"/>
      <c r="I79" s="21"/>
      <c r="J79" s="30">
        <f t="shared" si="1"/>
        <v>0</v>
      </c>
      <c r="K79" s="56"/>
      <c r="L79" s="46"/>
    </row>
    <row r="80" spans="1:12" x14ac:dyDescent="0.25">
      <c r="A80" s="25"/>
      <c r="B80" s="21"/>
      <c r="C80" s="21"/>
      <c r="D80" s="21"/>
      <c r="E80" s="24"/>
      <c r="F80" s="21"/>
      <c r="G80" s="21"/>
      <c r="H80" s="21"/>
      <c r="I80" s="21"/>
      <c r="J80" s="30">
        <f t="shared" si="1"/>
        <v>0</v>
      </c>
      <c r="K80" s="56"/>
      <c r="L80" s="46"/>
    </row>
    <row r="81" spans="1:12" x14ac:dyDescent="0.25">
      <c r="A81" s="25"/>
      <c r="B81" s="21"/>
      <c r="C81" s="21"/>
      <c r="D81" s="21"/>
      <c r="E81" s="24"/>
      <c r="F81" s="21"/>
      <c r="G81" s="21"/>
      <c r="H81" s="21"/>
      <c r="I81" s="21"/>
      <c r="J81" s="30">
        <f t="shared" si="1"/>
        <v>0</v>
      </c>
      <c r="K81" s="56"/>
      <c r="L81" s="46"/>
    </row>
    <row r="82" spans="1:12" x14ac:dyDescent="0.25">
      <c r="A82" s="25"/>
      <c r="B82" s="21"/>
      <c r="C82" s="21"/>
      <c r="D82" s="21"/>
      <c r="E82" s="24"/>
      <c r="F82" s="21"/>
      <c r="G82" s="21"/>
      <c r="H82" s="21"/>
      <c r="I82" s="21"/>
      <c r="J82" s="30">
        <f t="shared" si="1"/>
        <v>0</v>
      </c>
      <c r="K82" s="56"/>
      <c r="L82" s="46"/>
    </row>
    <row r="83" spans="1:12" x14ac:dyDescent="0.25">
      <c r="A83" s="25"/>
      <c r="B83" s="21"/>
      <c r="C83" s="21"/>
      <c r="D83" s="21"/>
      <c r="E83" s="24"/>
      <c r="F83" s="21"/>
      <c r="G83" s="21"/>
      <c r="H83" s="21"/>
      <c r="I83" s="21"/>
      <c r="J83" s="30">
        <f t="shared" si="1"/>
        <v>0</v>
      </c>
      <c r="K83" s="56"/>
      <c r="L83" s="46"/>
    </row>
    <row r="84" spans="1:12" x14ac:dyDescent="0.25">
      <c r="A84" s="25"/>
      <c r="B84" s="21"/>
      <c r="C84" s="21"/>
      <c r="D84" s="21"/>
      <c r="E84" s="24"/>
      <c r="F84" s="21"/>
      <c r="G84" s="21"/>
      <c r="H84" s="21"/>
      <c r="I84" s="21"/>
      <c r="J84" s="30">
        <f t="shared" si="1"/>
        <v>0</v>
      </c>
      <c r="K84" s="56"/>
      <c r="L84" s="46"/>
    </row>
    <row r="85" spans="1:12" x14ac:dyDescent="0.25">
      <c r="A85" s="25"/>
      <c r="B85" s="21"/>
      <c r="C85" s="21"/>
      <c r="D85" s="21"/>
      <c r="E85" s="24"/>
      <c r="F85" s="21"/>
      <c r="G85" s="21"/>
      <c r="H85" s="21"/>
      <c r="I85" s="21"/>
      <c r="J85" s="30">
        <f t="shared" si="1"/>
        <v>0</v>
      </c>
      <c r="K85" s="56"/>
      <c r="L85" s="46"/>
    </row>
    <row r="86" spans="1:12" x14ac:dyDescent="0.25">
      <c r="A86" s="25"/>
      <c r="B86" s="21"/>
      <c r="C86" s="21"/>
      <c r="D86" s="21"/>
      <c r="E86" s="24"/>
      <c r="F86" s="21"/>
      <c r="G86" s="21"/>
      <c r="H86" s="21"/>
      <c r="I86" s="21"/>
      <c r="J86" s="30">
        <f t="shared" si="1"/>
        <v>0</v>
      </c>
      <c r="K86" s="56"/>
      <c r="L86" s="46"/>
    </row>
    <row r="87" spans="1:12" x14ac:dyDescent="0.25">
      <c r="A87" s="25"/>
      <c r="B87" s="21"/>
      <c r="C87" s="21"/>
      <c r="D87" s="21"/>
      <c r="E87" s="24"/>
      <c r="F87" s="21"/>
      <c r="G87" s="21"/>
      <c r="H87" s="21"/>
      <c r="I87" s="21"/>
      <c r="J87" s="30">
        <f t="shared" si="1"/>
        <v>0</v>
      </c>
      <c r="K87" s="56"/>
      <c r="L87" s="46"/>
    </row>
    <row r="88" spans="1:12" x14ac:dyDescent="0.25">
      <c r="A88" s="25"/>
      <c r="B88" s="21"/>
      <c r="C88" s="21"/>
      <c r="D88" s="21"/>
      <c r="E88" s="24"/>
      <c r="F88" s="21"/>
      <c r="G88" s="21"/>
      <c r="H88" s="21"/>
      <c r="I88" s="21"/>
      <c r="J88" s="30">
        <f t="shared" si="1"/>
        <v>0</v>
      </c>
      <c r="K88" s="56"/>
      <c r="L88" s="46"/>
    </row>
    <row r="89" spans="1:12" x14ac:dyDescent="0.25">
      <c r="A89" s="25"/>
      <c r="B89" s="21"/>
      <c r="C89" s="21"/>
      <c r="D89" s="21"/>
      <c r="E89" s="24"/>
      <c r="F89" s="21"/>
      <c r="G89" s="21"/>
      <c r="H89" s="21"/>
      <c r="I89" s="21"/>
      <c r="J89" s="30">
        <f t="shared" si="1"/>
        <v>0</v>
      </c>
      <c r="K89" s="56"/>
      <c r="L89" s="46"/>
    </row>
    <row r="90" spans="1:12" x14ac:dyDescent="0.25">
      <c r="A90" s="25"/>
      <c r="B90" s="21"/>
      <c r="C90" s="21"/>
      <c r="D90" s="21"/>
      <c r="E90" s="24"/>
      <c r="F90" s="21"/>
      <c r="G90" s="21"/>
      <c r="H90" s="21"/>
      <c r="I90" s="21"/>
      <c r="J90" s="30">
        <f t="shared" si="1"/>
        <v>0</v>
      </c>
      <c r="K90" s="56"/>
      <c r="L90" s="46"/>
    </row>
    <row r="91" spans="1:12" x14ac:dyDescent="0.25">
      <c r="A91" s="25"/>
      <c r="B91" s="21"/>
      <c r="C91" s="21"/>
      <c r="D91" s="21"/>
      <c r="E91" s="24"/>
      <c r="F91" s="21"/>
      <c r="G91" s="21"/>
      <c r="H91" s="21"/>
      <c r="I91" s="21"/>
      <c r="J91" s="30">
        <f t="shared" si="1"/>
        <v>0</v>
      </c>
      <c r="K91" s="56"/>
      <c r="L91" s="46"/>
    </row>
    <row r="92" spans="1:12" x14ac:dyDescent="0.25">
      <c r="A92" s="25"/>
      <c r="B92" s="21"/>
      <c r="C92" s="21"/>
      <c r="D92" s="21"/>
      <c r="E92" s="24"/>
      <c r="F92" s="21"/>
      <c r="G92" s="21"/>
      <c r="H92" s="21"/>
      <c r="I92" s="21"/>
      <c r="J92" s="30">
        <f t="shared" si="1"/>
        <v>0</v>
      </c>
      <c r="K92" s="56"/>
      <c r="L92" s="46"/>
    </row>
    <row r="93" spans="1:12" x14ac:dyDescent="0.25">
      <c r="A93" s="25"/>
      <c r="B93" s="21"/>
      <c r="C93" s="21"/>
      <c r="D93" s="21"/>
      <c r="E93" s="24"/>
      <c r="F93" s="21"/>
      <c r="G93" s="21"/>
      <c r="H93" s="21"/>
      <c r="I93" s="21"/>
      <c r="J93" s="30">
        <f t="shared" si="1"/>
        <v>0</v>
      </c>
      <c r="K93" s="56"/>
      <c r="L93" s="46"/>
    </row>
    <row r="94" spans="1:12" x14ac:dyDescent="0.25">
      <c r="A94" s="25"/>
      <c r="B94" s="21"/>
      <c r="C94" s="21"/>
      <c r="D94" s="21"/>
      <c r="E94" s="24"/>
      <c r="F94" s="21"/>
      <c r="G94" s="21"/>
      <c r="H94" s="21"/>
      <c r="I94" s="21"/>
      <c r="J94" s="30">
        <f t="shared" si="1"/>
        <v>0</v>
      </c>
      <c r="K94" s="56"/>
      <c r="L94" s="46"/>
    </row>
    <row r="95" spans="1:12" x14ac:dyDescent="0.25">
      <c r="A95" s="25"/>
      <c r="B95" s="21"/>
      <c r="C95" s="21"/>
      <c r="D95" s="21"/>
      <c r="E95" s="24"/>
      <c r="F95" s="21"/>
      <c r="G95" s="21"/>
      <c r="H95" s="21"/>
      <c r="I95" s="21"/>
      <c r="J95" s="30">
        <f t="shared" si="1"/>
        <v>0</v>
      </c>
      <c r="K95" s="56"/>
      <c r="L95" s="46"/>
    </row>
    <row r="96" spans="1:12" x14ac:dyDescent="0.25">
      <c r="A96" s="25"/>
      <c r="B96" s="21"/>
      <c r="C96" s="21"/>
      <c r="D96" s="21"/>
      <c r="E96" s="24"/>
      <c r="F96" s="21"/>
      <c r="G96" s="21"/>
      <c r="H96" s="21"/>
      <c r="I96" s="21"/>
      <c r="J96" s="30">
        <f t="shared" si="1"/>
        <v>0</v>
      </c>
      <c r="K96" s="56"/>
      <c r="L96" s="46"/>
    </row>
    <row r="97" spans="1:12" x14ac:dyDescent="0.25">
      <c r="A97" s="25"/>
      <c r="B97" s="21"/>
      <c r="C97" s="21"/>
      <c r="D97" s="21"/>
      <c r="E97" s="24"/>
      <c r="F97" s="21"/>
      <c r="G97" s="21"/>
      <c r="H97" s="21"/>
      <c r="I97" s="21"/>
      <c r="J97" s="30">
        <f t="shared" si="1"/>
        <v>0</v>
      </c>
      <c r="K97" s="56"/>
      <c r="L97" s="46"/>
    </row>
    <row r="98" spans="1:12" x14ac:dyDescent="0.25">
      <c r="A98" s="25"/>
      <c r="B98" s="21"/>
      <c r="C98" s="21"/>
      <c r="D98" s="21"/>
      <c r="E98" s="24"/>
      <c r="F98" s="21"/>
      <c r="G98" s="21"/>
      <c r="H98" s="21"/>
      <c r="I98" s="21"/>
      <c r="J98" s="30">
        <f t="shared" si="1"/>
        <v>0</v>
      </c>
      <c r="K98" s="56"/>
      <c r="L98" s="46"/>
    </row>
    <row r="99" spans="1:12" x14ac:dyDescent="0.25">
      <c r="A99" s="176"/>
      <c r="B99" s="177"/>
      <c r="C99" s="177"/>
      <c r="D99" s="177"/>
      <c r="E99" s="178"/>
      <c r="F99" s="177"/>
      <c r="G99" s="177"/>
      <c r="H99" s="177"/>
      <c r="I99" s="177"/>
      <c r="J99" s="179">
        <f t="shared" si="1"/>
        <v>0</v>
      </c>
      <c r="K99" s="177"/>
      <c r="L99" s="180"/>
    </row>
    <row r="100" spans="1:12" x14ac:dyDescent="0.25">
      <c r="A100" s="176"/>
      <c r="B100" s="177"/>
      <c r="C100" s="177"/>
      <c r="D100" s="177"/>
      <c r="E100" s="178"/>
      <c r="F100" s="177"/>
      <c r="G100" s="177"/>
      <c r="H100" s="177"/>
      <c r="I100" s="177"/>
      <c r="J100" s="179">
        <f t="shared" ref="J100:J163" si="2">NETWORKDAYS(D100,I100)</f>
        <v>0</v>
      </c>
      <c r="K100" s="177"/>
      <c r="L100" s="180"/>
    </row>
    <row r="101" spans="1:12" x14ac:dyDescent="0.25">
      <c r="A101" s="176"/>
      <c r="B101" s="177"/>
      <c r="C101" s="177"/>
      <c r="D101" s="177"/>
      <c r="E101" s="178"/>
      <c r="F101" s="177"/>
      <c r="G101" s="177"/>
      <c r="H101" s="177"/>
      <c r="I101" s="177"/>
      <c r="J101" s="179">
        <f t="shared" si="2"/>
        <v>0</v>
      </c>
      <c r="K101" s="177"/>
      <c r="L101" s="180"/>
    </row>
    <row r="102" spans="1:12" x14ac:dyDescent="0.25">
      <c r="A102" s="176"/>
      <c r="B102" s="177"/>
      <c r="C102" s="177"/>
      <c r="D102" s="177"/>
      <c r="E102" s="178"/>
      <c r="F102" s="177"/>
      <c r="G102" s="177"/>
      <c r="H102" s="177"/>
      <c r="I102" s="177"/>
      <c r="J102" s="179">
        <f t="shared" si="2"/>
        <v>0</v>
      </c>
      <c r="K102" s="177"/>
      <c r="L102" s="180"/>
    </row>
    <row r="103" spans="1:12" x14ac:dyDescent="0.25">
      <c r="A103" s="176"/>
      <c r="B103" s="177"/>
      <c r="C103" s="177"/>
      <c r="D103" s="177"/>
      <c r="E103" s="178"/>
      <c r="F103" s="177"/>
      <c r="G103" s="177"/>
      <c r="H103" s="177"/>
      <c r="I103" s="177"/>
      <c r="J103" s="179">
        <f t="shared" si="2"/>
        <v>0</v>
      </c>
      <c r="K103" s="177"/>
      <c r="L103" s="180"/>
    </row>
    <row r="104" spans="1:12" x14ac:dyDescent="0.25">
      <c r="A104" s="176"/>
      <c r="B104" s="177"/>
      <c r="C104" s="177"/>
      <c r="D104" s="177"/>
      <c r="E104" s="178"/>
      <c r="F104" s="177"/>
      <c r="G104" s="177"/>
      <c r="H104" s="177"/>
      <c r="I104" s="177"/>
      <c r="J104" s="179">
        <f t="shared" si="2"/>
        <v>0</v>
      </c>
      <c r="K104" s="177"/>
      <c r="L104" s="180"/>
    </row>
    <row r="105" spans="1:12" x14ac:dyDescent="0.25">
      <c r="A105" s="176"/>
      <c r="B105" s="177"/>
      <c r="C105" s="177"/>
      <c r="D105" s="177"/>
      <c r="E105" s="178"/>
      <c r="F105" s="177"/>
      <c r="G105" s="177"/>
      <c r="H105" s="177"/>
      <c r="I105" s="177"/>
      <c r="J105" s="179">
        <f t="shared" si="2"/>
        <v>0</v>
      </c>
      <c r="K105" s="177"/>
      <c r="L105" s="180"/>
    </row>
    <row r="106" spans="1:12" x14ac:dyDescent="0.25">
      <c r="A106" s="176"/>
      <c r="B106" s="177"/>
      <c r="C106" s="177"/>
      <c r="D106" s="177"/>
      <c r="E106" s="178"/>
      <c r="F106" s="177"/>
      <c r="G106" s="177"/>
      <c r="H106" s="177"/>
      <c r="I106" s="177"/>
      <c r="J106" s="179">
        <f t="shared" si="2"/>
        <v>0</v>
      </c>
      <c r="K106" s="177"/>
      <c r="L106" s="180"/>
    </row>
    <row r="107" spans="1:12" x14ac:dyDescent="0.25">
      <c r="A107" s="176"/>
      <c r="B107" s="177"/>
      <c r="C107" s="177"/>
      <c r="D107" s="177"/>
      <c r="E107" s="178"/>
      <c r="F107" s="177"/>
      <c r="G107" s="177"/>
      <c r="H107" s="177"/>
      <c r="I107" s="177"/>
      <c r="J107" s="179">
        <f t="shared" si="2"/>
        <v>0</v>
      </c>
      <c r="K107" s="177"/>
      <c r="L107" s="180"/>
    </row>
    <row r="108" spans="1:12" x14ac:dyDescent="0.25">
      <c r="A108" s="176"/>
      <c r="B108" s="177"/>
      <c r="C108" s="177"/>
      <c r="D108" s="177"/>
      <c r="E108" s="178"/>
      <c r="F108" s="177"/>
      <c r="G108" s="177"/>
      <c r="H108" s="177"/>
      <c r="I108" s="177"/>
      <c r="J108" s="179">
        <f t="shared" si="2"/>
        <v>0</v>
      </c>
      <c r="K108" s="177"/>
      <c r="L108" s="180"/>
    </row>
    <row r="109" spans="1:12" x14ac:dyDescent="0.25">
      <c r="A109" s="176"/>
      <c r="B109" s="177"/>
      <c r="C109" s="177"/>
      <c r="D109" s="177"/>
      <c r="E109" s="178"/>
      <c r="F109" s="177"/>
      <c r="G109" s="177"/>
      <c r="H109" s="177"/>
      <c r="I109" s="177"/>
      <c r="J109" s="179">
        <f t="shared" si="2"/>
        <v>0</v>
      </c>
      <c r="K109" s="177"/>
      <c r="L109" s="180"/>
    </row>
    <row r="110" spans="1:12" x14ac:dyDescent="0.25">
      <c r="A110" s="176"/>
      <c r="B110" s="177"/>
      <c r="C110" s="177"/>
      <c r="D110" s="177"/>
      <c r="E110" s="178"/>
      <c r="F110" s="177"/>
      <c r="G110" s="177"/>
      <c r="H110" s="177"/>
      <c r="I110" s="177"/>
      <c r="J110" s="179">
        <f t="shared" si="2"/>
        <v>0</v>
      </c>
      <c r="K110" s="177"/>
      <c r="L110" s="180"/>
    </row>
    <row r="111" spans="1:12" x14ac:dyDescent="0.25">
      <c r="A111" s="176"/>
      <c r="B111" s="177"/>
      <c r="C111" s="177"/>
      <c r="D111" s="177"/>
      <c r="E111" s="178"/>
      <c r="F111" s="177"/>
      <c r="G111" s="177"/>
      <c r="H111" s="177"/>
      <c r="I111" s="177"/>
      <c r="J111" s="179">
        <f t="shared" si="2"/>
        <v>0</v>
      </c>
      <c r="K111" s="177"/>
      <c r="L111" s="180"/>
    </row>
    <row r="112" spans="1:12" x14ac:dyDescent="0.25">
      <c r="A112" s="176"/>
      <c r="B112" s="177"/>
      <c r="C112" s="177"/>
      <c r="D112" s="177"/>
      <c r="E112" s="178"/>
      <c r="F112" s="177"/>
      <c r="G112" s="177"/>
      <c r="H112" s="177"/>
      <c r="I112" s="177"/>
      <c r="J112" s="179">
        <f t="shared" si="2"/>
        <v>0</v>
      </c>
      <c r="K112" s="177"/>
      <c r="L112" s="180"/>
    </row>
    <row r="113" spans="1:12" x14ac:dyDescent="0.25">
      <c r="A113" s="176"/>
      <c r="B113" s="177"/>
      <c r="C113" s="177"/>
      <c r="D113" s="177"/>
      <c r="E113" s="178"/>
      <c r="F113" s="177"/>
      <c r="G113" s="177"/>
      <c r="H113" s="177"/>
      <c r="I113" s="177"/>
      <c r="J113" s="179">
        <f t="shared" si="2"/>
        <v>0</v>
      </c>
      <c r="K113" s="177"/>
      <c r="L113" s="180"/>
    </row>
    <row r="114" spans="1:12" x14ac:dyDescent="0.25">
      <c r="A114" s="176"/>
      <c r="B114" s="177"/>
      <c r="C114" s="177"/>
      <c r="D114" s="177"/>
      <c r="E114" s="178"/>
      <c r="F114" s="177"/>
      <c r="G114" s="177"/>
      <c r="H114" s="177"/>
      <c r="I114" s="177"/>
      <c r="J114" s="179">
        <f t="shared" si="2"/>
        <v>0</v>
      </c>
      <c r="K114" s="177"/>
      <c r="L114" s="180"/>
    </row>
    <row r="115" spans="1:12" x14ac:dyDescent="0.25">
      <c r="A115" s="176"/>
      <c r="B115" s="177"/>
      <c r="C115" s="177"/>
      <c r="D115" s="177"/>
      <c r="E115" s="178"/>
      <c r="F115" s="177"/>
      <c r="G115" s="177"/>
      <c r="H115" s="177"/>
      <c r="I115" s="177"/>
      <c r="J115" s="179">
        <f t="shared" si="2"/>
        <v>0</v>
      </c>
      <c r="K115" s="177"/>
      <c r="L115" s="180"/>
    </row>
    <row r="116" spans="1:12" x14ac:dyDescent="0.25">
      <c r="A116" s="176"/>
      <c r="B116" s="177"/>
      <c r="C116" s="177"/>
      <c r="D116" s="177"/>
      <c r="E116" s="178"/>
      <c r="F116" s="177"/>
      <c r="G116" s="177"/>
      <c r="H116" s="177"/>
      <c r="I116" s="177"/>
      <c r="J116" s="179">
        <f t="shared" si="2"/>
        <v>0</v>
      </c>
      <c r="K116" s="177"/>
      <c r="L116" s="180"/>
    </row>
    <row r="117" spans="1:12" x14ac:dyDescent="0.25">
      <c r="A117" s="176"/>
      <c r="B117" s="177"/>
      <c r="C117" s="177"/>
      <c r="D117" s="177"/>
      <c r="E117" s="178"/>
      <c r="F117" s="177"/>
      <c r="G117" s="177"/>
      <c r="H117" s="177"/>
      <c r="I117" s="177"/>
      <c r="J117" s="179">
        <f t="shared" si="2"/>
        <v>0</v>
      </c>
      <c r="K117" s="177"/>
      <c r="L117" s="180"/>
    </row>
    <row r="118" spans="1:12" x14ac:dyDescent="0.25">
      <c r="A118" s="176"/>
      <c r="B118" s="177"/>
      <c r="C118" s="177"/>
      <c r="D118" s="177"/>
      <c r="E118" s="178"/>
      <c r="F118" s="177"/>
      <c r="G118" s="177"/>
      <c r="H118" s="177"/>
      <c r="I118" s="177"/>
      <c r="J118" s="179">
        <f t="shared" si="2"/>
        <v>0</v>
      </c>
      <c r="K118" s="177"/>
      <c r="L118" s="180"/>
    </row>
    <row r="119" spans="1:12" x14ac:dyDescent="0.25">
      <c r="A119" s="176"/>
      <c r="B119" s="177"/>
      <c r="C119" s="177"/>
      <c r="D119" s="177"/>
      <c r="E119" s="178"/>
      <c r="F119" s="177"/>
      <c r="G119" s="177"/>
      <c r="H119" s="177"/>
      <c r="I119" s="177"/>
      <c r="J119" s="179">
        <f t="shared" si="2"/>
        <v>0</v>
      </c>
      <c r="K119" s="177"/>
      <c r="L119" s="180"/>
    </row>
    <row r="120" spans="1:12" x14ac:dyDescent="0.25">
      <c r="A120" s="176"/>
      <c r="B120" s="177"/>
      <c r="C120" s="177"/>
      <c r="D120" s="177"/>
      <c r="E120" s="178"/>
      <c r="F120" s="177"/>
      <c r="G120" s="177"/>
      <c r="H120" s="177"/>
      <c r="I120" s="177"/>
      <c r="J120" s="179">
        <f t="shared" si="2"/>
        <v>0</v>
      </c>
      <c r="K120" s="177"/>
      <c r="L120" s="180"/>
    </row>
    <row r="121" spans="1:12" x14ac:dyDescent="0.25">
      <c r="A121" s="176"/>
      <c r="B121" s="177"/>
      <c r="C121" s="177"/>
      <c r="D121" s="177"/>
      <c r="E121" s="178"/>
      <c r="F121" s="177"/>
      <c r="G121" s="177"/>
      <c r="H121" s="177"/>
      <c r="I121" s="177"/>
      <c r="J121" s="179">
        <f t="shared" si="2"/>
        <v>0</v>
      </c>
      <c r="K121" s="177"/>
      <c r="L121" s="180"/>
    </row>
    <row r="122" spans="1:12" x14ac:dyDescent="0.25">
      <c r="A122" s="176"/>
      <c r="B122" s="177"/>
      <c r="C122" s="177"/>
      <c r="D122" s="177"/>
      <c r="E122" s="178"/>
      <c r="F122" s="177"/>
      <c r="G122" s="177"/>
      <c r="H122" s="177"/>
      <c r="I122" s="177"/>
      <c r="J122" s="179">
        <f t="shared" si="2"/>
        <v>0</v>
      </c>
      <c r="K122" s="177"/>
      <c r="L122" s="180"/>
    </row>
    <row r="123" spans="1:12" x14ac:dyDescent="0.25">
      <c r="A123" s="176"/>
      <c r="B123" s="177"/>
      <c r="C123" s="177"/>
      <c r="D123" s="177"/>
      <c r="E123" s="178"/>
      <c r="F123" s="177"/>
      <c r="G123" s="177"/>
      <c r="H123" s="177"/>
      <c r="I123" s="177"/>
      <c r="J123" s="179">
        <f t="shared" si="2"/>
        <v>0</v>
      </c>
      <c r="K123" s="177"/>
      <c r="L123" s="180"/>
    </row>
    <row r="124" spans="1:12" x14ac:dyDescent="0.25">
      <c r="A124" s="176"/>
      <c r="B124" s="177"/>
      <c r="C124" s="177"/>
      <c r="D124" s="177"/>
      <c r="E124" s="178"/>
      <c r="F124" s="177"/>
      <c r="G124" s="177"/>
      <c r="H124" s="177"/>
      <c r="I124" s="177"/>
      <c r="J124" s="179">
        <f t="shared" si="2"/>
        <v>0</v>
      </c>
      <c r="K124" s="177"/>
      <c r="L124" s="180"/>
    </row>
    <row r="125" spans="1:12" x14ac:dyDescent="0.25">
      <c r="A125" s="176"/>
      <c r="B125" s="177"/>
      <c r="C125" s="177"/>
      <c r="D125" s="177"/>
      <c r="E125" s="178"/>
      <c r="F125" s="177"/>
      <c r="G125" s="177"/>
      <c r="H125" s="177"/>
      <c r="I125" s="177"/>
      <c r="J125" s="179">
        <f t="shared" si="2"/>
        <v>0</v>
      </c>
      <c r="K125" s="177"/>
      <c r="L125" s="180"/>
    </row>
    <row r="126" spans="1:12" x14ac:dyDescent="0.25">
      <c r="A126" s="176"/>
      <c r="B126" s="177"/>
      <c r="C126" s="177"/>
      <c r="D126" s="177"/>
      <c r="E126" s="178"/>
      <c r="F126" s="177"/>
      <c r="G126" s="177"/>
      <c r="H126" s="177"/>
      <c r="I126" s="177"/>
      <c r="J126" s="179">
        <f t="shared" si="2"/>
        <v>0</v>
      </c>
      <c r="K126" s="177"/>
      <c r="L126" s="180"/>
    </row>
    <row r="127" spans="1:12" x14ac:dyDescent="0.25">
      <c r="A127" s="176"/>
      <c r="B127" s="177"/>
      <c r="C127" s="177"/>
      <c r="D127" s="177"/>
      <c r="E127" s="178"/>
      <c r="F127" s="177"/>
      <c r="G127" s="177"/>
      <c r="H127" s="177"/>
      <c r="I127" s="177"/>
      <c r="J127" s="179">
        <f t="shared" si="2"/>
        <v>0</v>
      </c>
      <c r="K127" s="177"/>
      <c r="L127" s="180"/>
    </row>
    <row r="128" spans="1:12" x14ac:dyDescent="0.25">
      <c r="A128" s="176"/>
      <c r="B128" s="177"/>
      <c r="C128" s="177"/>
      <c r="D128" s="177"/>
      <c r="E128" s="178"/>
      <c r="F128" s="177"/>
      <c r="G128" s="177"/>
      <c r="H128" s="177"/>
      <c r="I128" s="177"/>
      <c r="J128" s="179">
        <f t="shared" si="2"/>
        <v>0</v>
      </c>
      <c r="K128" s="177"/>
      <c r="L128" s="180"/>
    </row>
    <row r="129" spans="1:12" x14ac:dyDescent="0.25">
      <c r="A129" s="176"/>
      <c r="B129" s="177"/>
      <c r="C129" s="177"/>
      <c r="D129" s="177"/>
      <c r="E129" s="178"/>
      <c r="F129" s="177"/>
      <c r="G129" s="177"/>
      <c r="H129" s="177"/>
      <c r="I129" s="177"/>
      <c r="J129" s="179">
        <f t="shared" si="2"/>
        <v>0</v>
      </c>
      <c r="K129" s="177"/>
      <c r="L129" s="180"/>
    </row>
    <row r="130" spans="1:12" x14ac:dyDescent="0.25">
      <c r="A130" s="176"/>
      <c r="B130" s="177"/>
      <c r="C130" s="177"/>
      <c r="D130" s="177"/>
      <c r="E130" s="178"/>
      <c r="F130" s="177"/>
      <c r="G130" s="177"/>
      <c r="H130" s="177"/>
      <c r="I130" s="177"/>
      <c r="J130" s="179">
        <f t="shared" si="2"/>
        <v>0</v>
      </c>
      <c r="K130" s="177"/>
      <c r="L130" s="180"/>
    </row>
    <row r="131" spans="1:12" x14ac:dyDescent="0.25">
      <c r="A131" s="176"/>
      <c r="B131" s="177"/>
      <c r="C131" s="177"/>
      <c r="D131" s="177"/>
      <c r="E131" s="178"/>
      <c r="F131" s="177"/>
      <c r="G131" s="177"/>
      <c r="H131" s="177"/>
      <c r="I131" s="177"/>
      <c r="J131" s="179">
        <f t="shared" si="2"/>
        <v>0</v>
      </c>
      <c r="K131" s="177"/>
      <c r="L131" s="180"/>
    </row>
    <row r="132" spans="1:12" x14ac:dyDescent="0.25">
      <c r="A132" s="176"/>
      <c r="B132" s="177"/>
      <c r="C132" s="177"/>
      <c r="D132" s="177"/>
      <c r="E132" s="178"/>
      <c r="F132" s="177"/>
      <c r="G132" s="177"/>
      <c r="H132" s="177"/>
      <c r="I132" s="177"/>
      <c r="J132" s="179">
        <f t="shared" si="2"/>
        <v>0</v>
      </c>
      <c r="K132" s="177"/>
      <c r="L132" s="180"/>
    </row>
    <row r="133" spans="1:12" x14ac:dyDescent="0.25">
      <c r="A133" s="176"/>
      <c r="B133" s="177"/>
      <c r="C133" s="177"/>
      <c r="D133" s="177"/>
      <c r="E133" s="178"/>
      <c r="F133" s="177"/>
      <c r="G133" s="177"/>
      <c r="H133" s="177"/>
      <c r="I133" s="177"/>
      <c r="J133" s="179">
        <f t="shared" si="2"/>
        <v>0</v>
      </c>
      <c r="K133" s="177"/>
      <c r="L133" s="180"/>
    </row>
    <row r="134" spans="1:12" x14ac:dyDescent="0.25">
      <c r="A134" s="176"/>
      <c r="B134" s="177"/>
      <c r="C134" s="177"/>
      <c r="D134" s="177"/>
      <c r="E134" s="178"/>
      <c r="F134" s="177"/>
      <c r="G134" s="177"/>
      <c r="H134" s="177"/>
      <c r="I134" s="177"/>
      <c r="J134" s="179">
        <f t="shared" si="2"/>
        <v>0</v>
      </c>
      <c r="K134" s="177"/>
      <c r="L134" s="180"/>
    </row>
    <row r="135" spans="1:12" x14ac:dyDescent="0.25">
      <c r="A135" s="176"/>
      <c r="B135" s="177"/>
      <c r="C135" s="177"/>
      <c r="D135" s="177"/>
      <c r="E135" s="178"/>
      <c r="F135" s="177"/>
      <c r="G135" s="177"/>
      <c r="H135" s="177"/>
      <c r="I135" s="177"/>
      <c r="J135" s="179">
        <f t="shared" si="2"/>
        <v>0</v>
      </c>
      <c r="K135" s="177"/>
      <c r="L135" s="180"/>
    </row>
    <row r="136" spans="1:12" x14ac:dyDescent="0.25">
      <c r="A136" s="176"/>
      <c r="B136" s="177"/>
      <c r="C136" s="177"/>
      <c r="D136" s="177"/>
      <c r="E136" s="178"/>
      <c r="F136" s="177"/>
      <c r="G136" s="177"/>
      <c r="H136" s="177"/>
      <c r="I136" s="177"/>
      <c r="J136" s="179">
        <f t="shared" si="2"/>
        <v>0</v>
      </c>
      <c r="K136" s="177"/>
      <c r="L136" s="180"/>
    </row>
    <row r="137" spans="1:12" x14ac:dyDescent="0.25">
      <c r="A137" s="176"/>
      <c r="B137" s="177"/>
      <c r="C137" s="177"/>
      <c r="D137" s="177"/>
      <c r="E137" s="178"/>
      <c r="F137" s="177"/>
      <c r="G137" s="177"/>
      <c r="H137" s="177"/>
      <c r="I137" s="177"/>
      <c r="J137" s="179">
        <f t="shared" si="2"/>
        <v>0</v>
      </c>
      <c r="K137" s="177"/>
      <c r="L137" s="180"/>
    </row>
    <row r="138" spans="1:12" x14ac:dyDescent="0.25">
      <c r="A138" s="176"/>
      <c r="B138" s="177"/>
      <c r="C138" s="177"/>
      <c r="D138" s="177"/>
      <c r="E138" s="178"/>
      <c r="F138" s="177"/>
      <c r="G138" s="177"/>
      <c r="H138" s="177"/>
      <c r="I138" s="177"/>
      <c r="J138" s="179">
        <f t="shared" si="2"/>
        <v>0</v>
      </c>
      <c r="K138" s="177"/>
      <c r="L138" s="180"/>
    </row>
    <row r="139" spans="1:12" x14ac:dyDescent="0.25">
      <c r="A139" s="176"/>
      <c r="B139" s="177"/>
      <c r="C139" s="177"/>
      <c r="D139" s="177"/>
      <c r="E139" s="178"/>
      <c r="F139" s="177"/>
      <c r="G139" s="177"/>
      <c r="H139" s="177"/>
      <c r="I139" s="177"/>
      <c r="J139" s="179">
        <f t="shared" si="2"/>
        <v>0</v>
      </c>
      <c r="K139" s="177"/>
      <c r="L139" s="180"/>
    </row>
    <row r="140" spans="1:12" x14ac:dyDescent="0.25">
      <c r="A140" s="176"/>
      <c r="B140" s="177"/>
      <c r="C140" s="177"/>
      <c r="D140" s="177"/>
      <c r="E140" s="178"/>
      <c r="F140" s="177"/>
      <c r="G140" s="177"/>
      <c r="H140" s="177"/>
      <c r="I140" s="177"/>
      <c r="J140" s="179">
        <f t="shared" si="2"/>
        <v>0</v>
      </c>
      <c r="K140" s="177"/>
      <c r="L140" s="180"/>
    </row>
    <row r="141" spans="1:12" x14ac:dyDescent="0.25">
      <c r="A141" s="176"/>
      <c r="B141" s="177"/>
      <c r="C141" s="177"/>
      <c r="D141" s="177"/>
      <c r="E141" s="178"/>
      <c r="F141" s="177"/>
      <c r="G141" s="177"/>
      <c r="H141" s="177"/>
      <c r="I141" s="177"/>
      <c r="J141" s="179">
        <f t="shared" si="2"/>
        <v>0</v>
      </c>
      <c r="K141" s="177"/>
      <c r="L141" s="180"/>
    </row>
    <row r="142" spans="1:12" x14ac:dyDescent="0.25">
      <c r="A142" s="176"/>
      <c r="B142" s="177"/>
      <c r="C142" s="177"/>
      <c r="D142" s="177"/>
      <c r="E142" s="178"/>
      <c r="F142" s="177"/>
      <c r="G142" s="177"/>
      <c r="H142" s="177"/>
      <c r="I142" s="177"/>
      <c r="J142" s="179">
        <f t="shared" si="2"/>
        <v>0</v>
      </c>
      <c r="K142" s="177"/>
      <c r="L142" s="180"/>
    </row>
    <row r="143" spans="1:12" x14ac:dyDescent="0.25">
      <c r="A143" s="176"/>
      <c r="B143" s="177"/>
      <c r="C143" s="177"/>
      <c r="D143" s="177"/>
      <c r="E143" s="178"/>
      <c r="F143" s="177"/>
      <c r="G143" s="177"/>
      <c r="H143" s="177"/>
      <c r="I143" s="177"/>
      <c r="J143" s="179">
        <f t="shared" si="2"/>
        <v>0</v>
      </c>
      <c r="K143" s="177"/>
      <c r="L143" s="180"/>
    </row>
    <row r="144" spans="1:12" x14ac:dyDescent="0.25">
      <c r="A144" s="176"/>
      <c r="B144" s="177"/>
      <c r="C144" s="177"/>
      <c r="D144" s="177"/>
      <c r="E144" s="178"/>
      <c r="F144" s="177"/>
      <c r="G144" s="177"/>
      <c r="H144" s="177"/>
      <c r="I144" s="177"/>
      <c r="J144" s="179">
        <f t="shared" si="2"/>
        <v>0</v>
      </c>
      <c r="K144" s="177"/>
      <c r="L144" s="180"/>
    </row>
    <row r="145" spans="1:12" x14ac:dyDescent="0.25">
      <c r="A145" s="176"/>
      <c r="B145" s="177"/>
      <c r="C145" s="177"/>
      <c r="D145" s="177"/>
      <c r="E145" s="178"/>
      <c r="F145" s="177"/>
      <c r="G145" s="177"/>
      <c r="H145" s="177"/>
      <c r="I145" s="177"/>
      <c r="J145" s="179">
        <f t="shared" si="2"/>
        <v>0</v>
      </c>
      <c r="K145" s="177"/>
      <c r="L145" s="180"/>
    </row>
    <row r="146" spans="1:12" x14ac:dyDescent="0.25">
      <c r="A146" s="176"/>
      <c r="B146" s="177"/>
      <c r="C146" s="177"/>
      <c r="D146" s="177"/>
      <c r="E146" s="178"/>
      <c r="F146" s="177"/>
      <c r="G146" s="177"/>
      <c r="H146" s="177"/>
      <c r="I146" s="177"/>
      <c r="J146" s="179">
        <f t="shared" si="2"/>
        <v>0</v>
      </c>
      <c r="K146" s="177"/>
      <c r="L146" s="180"/>
    </row>
    <row r="147" spans="1:12" x14ac:dyDescent="0.25">
      <c r="A147" s="176"/>
      <c r="B147" s="177"/>
      <c r="C147" s="177"/>
      <c r="D147" s="177"/>
      <c r="E147" s="178"/>
      <c r="F147" s="177"/>
      <c r="G147" s="177"/>
      <c r="H147" s="177"/>
      <c r="I147" s="177"/>
      <c r="J147" s="179">
        <f t="shared" si="2"/>
        <v>0</v>
      </c>
      <c r="K147" s="177"/>
      <c r="L147" s="180"/>
    </row>
    <row r="148" spans="1:12" x14ac:dyDescent="0.25">
      <c r="A148" s="176"/>
      <c r="B148" s="177"/>
      <c r="C148" s="177"/>
      <c r="D148" s="177"/>
      <c r="E148" s="178"/>
      <c r="F148" s="177"/>
      <c r="G148" s="177"/>
      <c r="H148" s="177"/>
      <c r="I148" s="177"/>
      <c r="J148" s="179">
        <f t="shared" si="2"/>
        <v>0</v>
      </c>
      <c r="K148" s="177"/>
      <c r="L148" s="180"/>
    </row>
    <row r="149" spans="1:12" x14ac:dyDescent="0.25">
      <c r="A149" s="176"/>
      <c r="B149" s="177"/>
      <c r="C149" s="177"/>
      <c r="D149" s="177"/>
      <c r="E149" s="178"/>
      <c r="F149" s="177"/>
      <c r="G149" s="177"/>
      <c r="H149" s="177"/>
      <c r="I149" s="177"/>
      <c r="J149" s="179">
        <f t="shared" si="2"/>
        <v>0</v>
      </c>
      <c r="K149" s="177"/>
      <c r="L149" s="180"/>
    </row>
    <row r="150" spans="1:12" x14ac:dyDescent="0.25">
      <c r="A150" s="176"/>
      <c r="B150" s="177"/>
      <c r="C150" s="177"/>
      <c r="D150" s="177"/>
      <c r="E150" s="178"/>
      <c r="F150" s="177"/>
      <c r="G150" s="177"/>
      <c r="H150" s="177"/>
      <c r="I150" s="177"/>
      <c r="J150" s="179">
        <f t="shared" si="2"/>
        <v>0</v>
      </c>
      <c r="K150" s="177"/>
      <c r="L150" s="180"/>
    </row>
    <row r="151" spans="1:12" x14ac:dyDescent="0.25">
      <c r="A151" s="176"/>
      <c r="B151" s="177"/>
      <c r="C151" s="177"/>
      <c r="D151" s="177"/>
      <c r="E151" s="178"/>
      <c r="F151" s="177"/>
      <c r="G151" s="177"/>
      <c r="H151" s="177"/>
      <c r="I151" s="177"/>
      <c r="J151" s="179">
        <f t="shared" si="2"/>
        <v>0</v>
      </c>
      <c r="K151" s="177"/>
      <c r="L151" s="180"/>
    </row>
    <row r="152" spans="1:12" x14ac:dyDescent="0.25">
      <c r="A152" s="176"/>
      <c r="B152" s="177"/>
      <c r="C152" s="177"/>
      <c r="D152" s="177"/>
      <c r="E152" s="178"/>
      <c r="F152" s="177"/>
      <c r="G152" s="177"/>
      <c r="H152" s="177"/>
      <c r="I152" s="177"/>
      <c r="J152" s="179">
        <f t="shared" si="2"/>
        <v>0</v>
      </c>
      <c r="K152" s="177"/>
      <c r="L152" s="180"/>
    </row>
    <row r="153" spans="1:12" x14ac:dyDescent="0.25">
      <c r="A153" s="176"/>
      <c r="B153" s="177"/>
      <c r="C153" s="177"/>
      <c r="D153" s="177"/>
      <c r="E153" s="178"/>
      <c r="F153" s="177"/>
      <c r="G153" s="177"/>
      <c r="H153" s="177"/>
      <c r="I153" s="177"/>
      <c r="J153" s="179">
        <f t="shared" si="2"/>
        <v>0</v>
      </c>
      <c r="K153" s="177"/>
      <c r="L153" s="180"/>
    </row>
    <row r="154" spans="1:12" x14ac:dyDescent="0.25">
      <c r="A154" s="176"/>
      <c r="B154" s="177"/>
      <c r="C154" s="177"/>
      <c r="D154" s="177"/>
      <c r="E154" s="178"/>
      <c r="F154" s="177"/>
      <c r="G154" s="177"/>
      <c r="H154" s="177"/>
      <c r="I154" s="177"/>
      <c r="J154" s="179">
        <f t="shared" si="2"/>
        <v>0</v>
      </c>
      <c r="K154" s="177"/>
      <c r="L154" s="180"/>
    </row>
    <row r="155" spans="1:12" x14ac:dyDescent="0.25">
      <c r="A155" s="176"/>
      <c r="B155" s="177"/>
      <c r="C155" s="177"/>
      <c r="D155" s="177"/>
      <c r="E155" s="178"/>
      <c r="F155" s="177"/>
      <c r="G155" s="177"/>
      <c r="H155" s="177"/>
      <c r="I155" s="177"/>
      <c r="J155" s="179">
        <f t="shared" si="2"/>
        <v>0</v>
      </c>
      <c r="K155" s="177"/>
      <c r="L155" s="180"/>
    </row>
    <row r="156" spans="1:12" x14ac:dyDescent="0.25">
      <c r="A156" s="176"/>
      <c r="B156" s="177"/>
      <c r="C156" s="177"/>
      <c r="D156" s="177"/>
      <c r="E156" s="178"/>
      <c r="F156" s="177"/>
      <c r="G156" s="177"/>
      <c r="H156" s="177"/>
      <c r="I156" s="177"/>
      <c r="J156" s="179">
        <f t="shared" si="2"/>
        <v>0</v>
      </c>
      <c r="K156" s="177"/>
      <c r="L156" s="180"/>
    </row>
    <row r="157" spans="1:12" x14ac:dyDescent="0.25">
      <c r="A157" s="176"/>
      <c r="B157" s="177"/>
      <c r="C157" s="177"/>
      <c r="D157" s="177"/>
      <c r="E157" s="178"/>
      <c r="F157" s="177"/>
      <c r="G157" s="177"/>
      <c r="H157" s="177"/>
      <c r="I157" s="177"/>
      <c r="J157" s="179">
        <f t="shared" si="2"/>
        <v>0</v>
      </c>
      <c r="K157" s="177"/>
      <c r="L157" s="180"/>
    </row>
    <row r="158" spans="1:12" x14ac:dyDescent="0.25">
      <c r="A158" s="176"/>
      <c r="B158" s="177"/>
      <c r="C158" s="177"/>
      <c r="D158" s="177"/>
      <c r="E158" s="178"/>
      <c r="F158" s="177"/>
      <c r="G158" s="177"/>
      <c r="H158" s="177"/>
      <c r="I158" s="177"/>
      <c r="J158" s="179">
        <f t="shared" si="2"/>
        <v>0</v>
      </c>
      <c r="K158" s="177"/>
      <c r="L158" s="180"/>
    </row>
    <row r="159" spans="1:12" x14ac:dyDescent="0.25">
      <c r="A159" s="176"/>
      <c r="B159" s="177"/>
      <c r="C159" s="177"/>
      <c r="D159" s="177"/>
      <c r="E159" s="178"/>
      <c r="F159" s="177"/>
      <c r="G159" s="177"/>
      <c r="H159" s="177"/>
      <c r="I159" s="177"/>
      <c r="J159" s="179">
        <f t="shared" si="2"/>
        <v>0</v>
      </c>
      <c r="K159" s="177"/>
      <c r="L159" s="180"/>
    </row>
    <row r="160" spans="1:12" x14ac:dyDescent="0.25">
      <c r="A160" s="176"/>
      <c r="B160" s="177"/>
      <c r="C160" s="177"/>
      <c r="D160" s="177"/>
      <c r="E160" s="178"/>
      <c r="F160" s="177"/>
      <c r="G160" s="177"/>
      <c r="H160" s="177"/>
      <c r="I160" s="177"/>
      <c r="J160" s="179">
        <f t="shared" si="2"/>
        <v>0</v>
      </c>
      <c r="K160" s="177"/>
      <c r="L160" s="180"/>
    </row>
    <row r="161" spans="1:12" x14ac:dyDescent="0.25">
      <c r="A161" s="176"/>
      <c r="B161" s="177"/>
      <c r="C161" s="177"/>
      <c r="D161" s="177"/>
      <c r="E161" s="178"/>
      <c r="F161" s="177"/>
      <c r="G161" s="177"/>
      <c r="H161" s="177"/>
      <c r="I161" s="177"/>
      <c r="J161" s="179">
        <f t="shared" si="2"/>
        <v>0</v>
      </c>
      <c r="K161" s="177"/>
      <c r="L161" s="180"/>
    </row>
    <row r="162" spans="1:12" x14ac:dyDescent="0.25">
      <c r="A162" s="176"/>
      <c r="B162" s="177"/>
      <c r="C162" s="177"/>
      <c r="D162" s="177"/>
      <c r="E162" s="178"/>
      <c r="F162" s="177"/>
      <c r="G162" s="177"/>
      <c r="H162" s="177"/>
      <c r="I162" s="177"/>
      <c r="J162" s="179">
        <f t="shared" si="2"/>
        <v>0</v>
      </c>
      <c r="K162" s="177"/>
      <c r="L162" s="180"/>
    </row>
    <row r="163" spans="1:12" x14ac:dyDescent="0.25">
      <c r="A163" s="176"/>
      <c r="B163" s="177"/>
      <c r="C163" s="177"/>
      <c r="D163" s="177"/>
      <c r="E163" s="178"/>
      <c r="F163" s="177"/>
      <c r="G163" s="177"/>
      <c r="H163" s="177"/>
      <c r="I163" s="177"/>
      <c r="J163" s="179">
        <f t="shared" si="2"/>
        <v>0</v>
      </c>
      <c r="K163" s="177"/>
      <c r="L163" s="180"/>
    </row>
    <row r="164" spans="1:12" x14ac:dyDescent="0.25">
      <c r="A164" s="176"/>
      <c r="B164" s="177"/>
      <c r="C164" s="177"/>
      <c r="D164" s="177"/>
      <c r="E164" s="178"/>
      <c r="F164" s="177"/>
      <c r="G164" s="177"/>
      <c r="H164" s="177"/>
      <c r="I164" s="177"/>
      <c r="J164" s="179">
        <f t="shared" ref="J164:J227" si="3">NETWORKDAYS(D164,I164)</f>
        <v>0</v>
      </c>
      <c r="K164" s="177"/>
      <c r="L164" s="180"/>
    </row>
    <row r="165" spans="1:12" x14ac:dyDescent="0.25">
      <c r="A165" s="176"/>
      <c r="B165" s="177"/>
      <c r="C165" s="177"/>
      <c r="D165" s="177"/>
      <c r="E165" s="178"/>
      <c r="F165" s="177"/>
      <c r="G165" s="177"/>
      <c r="H165" s="177"/>
      <c r="I165" s="177"/>
      <c r="J165" s="179">
        <f t="shared" si="3"/>
        <v>0</v>
      </c>
      <c r="K165" s="177"/>
      <c r="L165" s="180"/>
    </row>
    <row r="166" spans="1:12" x14ac:dyDescent="0.25">
      <c r="A166" s="176"/>
      <c r="B166" s="177"/>
      <c r="C166" s="177"/>
      <c r="D166" s="177"/>
      <c r="E166" s="178"/>
      <c r="F166" s="177"/>
      <c r="G166" s="177"/>
      <c r="H166" s="177"/>
      <c r="I166" s="177"/>
      <c r="J166" s="179">
        <f t="shared" si="3"/>
        <v>0</v>
      </c>
      <c r="K166" s="177"/>
      <c r="L166" s="180"/>
    </row>
    <row r="167" spans="1:12" x14ac:dyDescent="0.25">
      <c r="A167" s="176"/>
      <c r="B167" s="177"/>
      <c r="C167" s="177"/>
      <c r="D167" s="177"/>
      <c r="E167" s="178"/>
      <c r="F167" s="177"/>
      <c r="G167" s="177"/>
      <c r="H167" s="177"/>
      <c r="I167" s="177"/>
      <c r="J167" s="179">
        <f t="shared" si="3"/>
        <v>0</v>
      </c>
      <c r="K167" s="177"/>
      <c r="L167" s="180"/>
    </row>
    <row r="168" spans="1:12" x14ac:dyDescent="0.25">
      <c r="A168" s="176"/>
      <c r="B168" s="177"/>
      <c r="C168" s="177"/>
      <c r="D168" s="177"/>
      <c r="E168" s="178"/>
      <c r="F168" s="177"/>
      <c r="G168" s="177"/>
      <c r="H168" s="177"/>
      <c r="I168" s="177"/>
      <c r="J168" s="179">
        <f t="shared" si="3"/>
        <v>0</v>
      </c>
      <c r="K168" s="177"/>
      <c r="L168" s="180"/>
    </row>
    <row r="169" spans="1:12" x14ac:dyDescent="0.25">
      <c r="A169" s="176"/>
      <c r="B169" s="177"/>
      <c r="C169" s="177"/>
      <c r="D169" s="177"/>
      <c r="E169" s="178"/>
      <c r="F169" s="177"/>
      <c r="G169" s="177"/>
      <c r="H169" s="177"/>
      <c r="I169" s="177"/>
      <c r="J169" s="179">
        <f t="shared" si="3"/>
        <v>0</v>
      </c>
      <c r="K169" s="177"/>
      <c r="L169" s="180"/>
    </row>
    <row r="170" spans="1:12" x14ac:dyDescent="0.25">
      <c r="A170" s="176"/>
      <c r="B170" s="177"/>
      <c r="C170" s="177"/>
      <c r="D170" s="177"/>
      <c r="E170" s="178"/>
      <c r="F170" s="177"/>
      <c r="G170" s="177"/>
      <c r="H170" s="177"/>
      <c r="I170" s="177"/>
      <c r="J170" s="179">
        <f t="shared" si="3"/>
        <v>0</v>
      </c>
      <c r="K170" s="177"/>
      <c r="L170" s="180"/>
    </row>
    <row r="171" spans="1:12" x14ac:dyDescent="0.25">
      <c r="A171" s="176"/>
      <c r="B171" s="177"/>
      <c r="C171" s="177"/>
      <c r="D171" s="177"/>
      <c r="E171" s="178"/>
      <c r="F171" s="177"/>
      <c r="G171" s="177"/>
      <c r="H171" s="177"/>
      <c r="I171" s="177"/>
      <c r="J171" s="179">
        <f t="shared" si="3"/>
        <v>0</v>
      </c>
      <c r="K171" s="177"/>
      <c r="L171" s="180"/>
    </row>
    <row r="172" spans="1:12" x14ac:dyDescent="0.25">
      <c r="A172" s="176"/>
      <c r="B172" s="177"/>
      <c r="C172" s="177"/>
      <c r="D172" s="177"/>
      <c r="E172" s="178"/>
      <c r="F172" s="177"/>
      <c r="G172" s="177"/>
      <c r="H172" s="177"/>
      <c r="I172" s="177"/>
      <c r="J172" s="179">
        <f t="shared" si="3"/>
        <v>0</v>
      </c>
      <c r="K172" s="177"/>
      <c r="L172" s="180"/>
    </row>
    <row r="173" spans="1:12" x14ac:dyDescent="0.25">
      <c r="A173" s="176"/>
      <c r="B173" s="177"/>
      <c r="C173" s="177"/>
      <c r="D173" s="177"/>
      <c r="E173" s="178"/>
      <c r="F173" s="177"/>
      <c r="G173" s="177"/>
      <c r="H173" s="177"/>
      <c r="I173" s="177"/>
      <c r="J173" s="179">
        <f t="shared" si="3"/>
        <v>0</v>
      </c>
      <c r="K173" s="177"/>
      <c r="L173" s="180"/>
    </row>
    <row r="174" spans="1:12" x14ac:dyDescent="0.25">
      <c r="A174" s="176"/>
      <c r="B174" s="177"/>
      <c r="C174" s="177"/>
      <c r="D174" s="177"/>
      <c r="E174" s="178"/>
      <c r="F174" s="177"/>
      <c r="G174" s="177"/>
      <c r="H174" s="177"/>
      <c r="I174" s="177"/>
      <c r="J174" s="179">
        <f t="shared" si="3"/>
        <v>0</v>
      </c>
      <c r="K174" s="177"/>
      <c r="L174" s="180"/>
    </row>
    <row r="175" spans="1:12" x14ac:dyDescent="0.25">
      <c r="A175" s="176"/>
      <c r="B175" s="177"/>
      <c r="C175" s="177"/>
      <c r="D175" s="177"/>
      <c r="E175" s="178"/>
      <c r="F175" s="177"/>
      <c r="G175" s="177"/>
      <c r="H175" s="177"/>
      <c r="I175" s="177"/>
      <c r="J175" s="179">
        <f t="shared" si="3"/>
        <v>0</v>
      </c>
      <c r="K175" s="177"/>
      <c r="L175" s="180"/>
    </row>
    <row r="176" spans="1:12" x14ac:dyDescent="0.25">
      <c r="A176" s="176"/>
      <c r="B176" s="177"/>
      <c r="C176" s="177"/>
      <c r="D176" s="177"/>
      <c r="E176" s="178"/>
      <c r="F176" s="177"/>
      <c r="G176" s="177"/>
      <c r="H176" s="177"/>
      <c r="I176" s="177"/>
      <c r="J176" s="179">
        <f t="shared" si="3"/>
        <v>0</v>
      </c>
      <c r="K176" s="177"/>
      <c r="L176" s="180"/>
    </row>
    <row r="177" spans="1:12" x14ac:dyDescent="0.25">
      <c r="A177" s="176"/>
      <c r="B177" s="177"/>
      <c r="C177" s="177"/>
      <c r="D177" s="177"/>
      <c r="E177" s="178"/>
      <c r="F177" s="177"/>
      <c r="G177" s="177"/>
      <c r="H177" s="177"/>
      <c r="I177" s="177"/>
      <c r="J177" s="179">
        <f t="shared" si="3"/>
        <v>0</v>
      </c>
      <c r="K177" s="177"/>
      <c r="L177" s="180"/>
    </row>
    <row r="178" spans="1:12" x14ac:dyDescent="0.25">
      <c r="A178" s="176"/>
      <c r="B178" s="177"/>
      <c r="C178" s="177"/>
      <c r="D178" s="177"/>
      <c r="E178" s="178"/>
      <c r="F178" s="177"/>
      <c r="G178" s="177"/>
      <c r="H178" s="177"/>
      <c r="I178" s="177"/>
      <c r="J178" s="179">
        <f t="shared" si="3"/>
        <v>0</v>
      </c>
      <c r="K178" s="177"/>
      <c r="L178" s="180"/>
    </row>
    <row r="179" spans="1:12" x14ac:dyDescent="0.25">
      <c r="A179" s="176"/>
      <c r="B179" s="177"/>
      <c r="C179" s="177"/>
      <c r="D179" s="177"/>
      <c r="E179" s="178"/>
      <c r="F179" s="177"/>
      <c r="G179" s="177"/>
      <c r="H179" s="177"/>
      <c r="I179" s="177"/>
      <c r="J179" s="179">
        <f t="shared" si="3"/>
        <v>0</v>
      </c>
      <c r="K179" s="177"/>
      <c r="L179" s="180"/>
    </row>
    <row r="180" spans="1:12" x14ac:dyDescent="0.25">
      <c r="A180" s="176"/>
      <c r="B180" s="177"/>
      <c r="C180" s="177"/>
      <c r="D180" s="177"/>
      <c r="E180" s="178"/>
      <c r="F180" s="177"/>
      <c r="G180" s="177"/>
      <c r="H180" s="177"/>
      <c r="I180" s="177"/>
      <c r="J180" s="179">
        <f t="shared" si="3"/>
        <v>0</v>
      </c>
      <c r="K180" s="177"/>
      <c r="L180" s="180"/>
    </row>
    <row r="181" spans="1:12" x14ac:dyDescent="0.25">
      <c r="A181" s="176"/>
      <c r="B181" s="177"/>
      <c r="C181" s="177"/>
      <c r="D181" s="177"/>
      <c r="E181" s="178"/>
      <c r="F181" s="177"/>
      <c r="G181" s="177"/>
      <c r="H181" s="177"/>
      <c r="I181" s="177"/>
      <c r="J181" s="179">
        <f t="shared" si="3"/>
        <v>0</v>
      </c>
      <c r="K181" s="177"/>
      <c r="L181" s="180"/>
    </row>
    <row r="182" spans="1:12" x14ac:dyDescent="0.25">
      <c r="A182" s="176"/>
      <c r="B182" s="177"/>
      <c r="C182" s="177"/>
      <c r="D182" s="177"/>
      <c r="E182" s="178"/>
      <c r="F182" s="177"/>
      <c r="G182" s="177"/>
      <c r="H182" s="177"/>
      <c r="I182" s="177"/>
      <c r="J182" s="179">
        <f t="shared" si="3"/>
        <v>0</v>
      </c>
      <c r="K182" s="177"/>
      <c r="L182" s="180"/>
    </row>
    <row r="183" spans="1:12" x14ac:dyDescent="0.25">
      <c r="A183" s="176"/>
      <c r="B183" s="177"/>
      <c r="C183" s="177"/>
      <c r="D183" s="177"/>
      <c r="E183" s="178"/>
      <c r="F183" s="177"/>
      <c r="G183" s="177"/>
      <c r="H183" s="177"/>
      <c r="I183" s="177"/>
      <c r="J183" s="179">
        <f t="shared" si="3"/>
        <v>0</v>
      </c>
      <c r="K183" s="177"/>
      <c r="L183" s="180"/>
    </row>
    <row r="184" spans="1:12" x14ac:dyDescent="0.25">
      <c r="A184" s="176"/>
      <c r="B184" s="177"/>
      <c r="C184" s="177"/>
      <c r="D184" s="177"/>
      <c r="E184" s="178"/>
      <c r="F184" s="177"/>
      <c r="G184" s="177"/>
      <c r="H184" s="177"/>
      <c r="I184" s="177"/>
      <c r="J184" s="179">
        <f t="shared" si="3"/>
        <v>0</v>
      </c>
      <c r="K184" s="177"/>
      <c r="L184" s="180"/>
    </row>
    <row r="185" spans="1:12" x14ac:dyDescent="0.25">
      <c r="A185" s="176"/>
      <c r="B185" s="177"/>
      <c r="C185" s="177"/>
      <c r="D185" s="177"/>
      <c r="E185" s="178"/>
      <c r="F185" s="177"/>
      <c r="G185" s="177"/>
      <c r="H185" s="177"/>
      <c r="I185" s="177"/>
      <c r="J185" s="179">
        <f t="shared" si="3"/>
        <v>0</v>
      </c>
      <c r="K185" s="177"/>
      <c r="L185" s="180"/>
    </row>
    <row r="186" spans="1:12" x14ac:dyDescent="0.25">
      <c r="A186" s="176"/>
      <c r="B186" s="177"/>
      <c r="C186" s="177"/>
      <c r="D186" s="177"/>
      <c r="E186" s="178"/>
      <c r="F186" s="177"/>
      <c r="G186" s="177"/>
      <c r="H186" s="177"/>
      <c r="I186" s="177"/>
      <c r="J186" s="179">
        <f t="shared" si="3"/>
        <v>0</v>
      </c>
      <c r="K186" s="177"/>
      <c r="L186" s="180"/>
    </row>
    <row r="187" spans="1:12" x14ac:dyDescent="0.25">
      <c r="A187" s="176"/>
      <c r="B187" s="177"/>
      <c r="C187" s="177"/>
      <c r="D187" s="177"/>
      <c r="E187" s="178"/>
      <c r="F187" s="177"/>
      <c r="G187" s="177"/>
      <c r="H187" s="177"/>
      <c r="I187" s="177"/>
      <c r="J187" s="179">
        <f t="shared" si="3"/>
        <v>0</v>
      </c>
      <c r="K187" s="177"/>
      <c r="L187" s="180"/>
    </row>
    <row r="188" spans="1:12" x14ac:dyDescent="0.25">
      <c r="A188" s="176"/>
      <c r="B188" s="177"/>
      <c r="C188" s="177"/>
      <c r="D188" s="177"/>
      <c r="E188" s="178"/>
      <c r="F188" s="177"/>
      <c r="G188" s="177"/>
      <c r="H188" s="177"/>
      <c r="I188" s="177"/>
      <c r="J188" s="179">
        <f t="shared" si="3"/>
        <v>0</v>
      </c>
      <c r="K188" s="177"/>
      <c r="L188" s="180"/>
    </row>
    <row r="189" spans="1:12" x14ac:dyDescent="0.25">
      <c r="A189" s="176"/>
      <c r="B189" s="177"/>
      <c r="C189" s="177"/>
      <c r="D189" s="177"/>
      <c r="E189" s="178"/>
      <c r="F189" s="177"/>
      <c r="G189" s="177"/>
      <c r="H189" s="177"/>
      <c r="I189" s="177"/>
      <c r="J189" s="179">
        <f t="shared" si="3"/>
        <v>0</v>
      </c>
      <c r="K189" s="177"/>
      <c r="L189" s="180"/>
    </row>
    <row r="190" spans="1:12" x14ac:dyDescent="0.25">
      <c r="A190" s="176"/>
      <c r="B190" s="177"/>
      <c r="C190" s="177"/>
      <c r="D190" s="177"/>
      <c r="E190" s="178"/>
      <c r="F190" s="177"/>
      <c r="G190" s="177"/>
      <c r="H190" s="177"/>
      <c r="I190" s="177"/>
      <c r="J190" s="179">
        <f t="shared" si="3"/>
        <v>0</v>
      </c>
      <c r="K190" s="177"/>
      <c r="L190" s="180"/>
    </row>
    <row r="191" spans="1:12" x14ac:dyDescent="0.25">
      <c r="A191" s="176"/>
      <c r="B191" s="177"/>
      <c r="C191" s="177"/>
      <c r="D191" s="177"/>
      <c r="E191" s="178"/>
      <c r="F191" s="177"/>
      <c r="G191" s="177"/>
      <c r="H191" s="177"/>
      <c r="I191" s="177"/>
      <c r="J191" s="179">
        <f t="shared" si="3"/>
        <v>0</v>
      </c>
      <c r="K191" s="177"/>
      <c r="L191" s="180"/>
    </row>
    <row r="192" spans="1:12" x14ac:dyDescent="0.25">
      <c r="A192" s="176"/>
      <c r="B192" s="177"/>
      <c r="C192" s="177"/>
      <c r="D192" s="177"/>
      <c r="E192" s="178"/>
      <c r="F192" s="177"/>
      <c r="G192" s="177"/>
      <c r="H192" s="177"/>
      <c r="I192" s="177"/>
      <c r="J192" s="179">
        <f t="shared" si="3"/>
        <v>0</v>
      </c>
      <c r="K192" s="177"/>
      <c r="L192" s="180"/>
    </row>
    <row r="193" spans="1:12" x14ac:dyDescent="0.25">
      <c r="A193" s="176"/>
      <c r="B193" s="177"/>
      <c r="C193" s="177"/>
      <c r="D193" s="177"/>
      <c r="E193" s="178"/>
      <c r="F193" s="177"/>
      <c r="G193" s="177"/>
      <c r="H193" s="177"/>
      <c r="I193" s="177"/>
      <c r="J193" s="179">
        <f t="shared" si="3"/>
        <v>0</v>
      </c>
      <c r="K193" s="177"/>
      <c r="L193" s="180"/>
    </row>
    <row r="194" spans="1:12" x14ac:dyDescent="0.25">
      <c r="A194" s="176"/>
      <c r="B194" s="177"/>
      <c r="C194" s="177"/>
      <c r="D194" s="177"/>
      <c r="E194" s="178"/>
      <c r="F194" s="177"/>
      <c r="G194" s="177"/>
      <c r="H194" s="177"/>
      <c r="I194" s="177"/>
      <c r="J194" s="179">
        <f t="shared" si="3"/>
        <v>0</v>
      </c>
      <c r="K194" s="177"/>
      <c r="L194" s="180"/>
    </row>
    <row r="195" spans="1:12" x14ac:dyDescent="0.25">
      <c r="A195" s="176"/>
      <c r="B195" s="177"/>
      <c r="C195" s="177"/>
      <c r="D195" s="177"/>
      <c r="E195" s="178"/>
      <c r="F195" s="177"/>
      <c r="G195" s="177"/>
      <c r="H195" s="177"/>
      <c r="I195" s="177"/>
      <c r="J195" s="179">
        <f t="shared" si="3"/>
        <v>0</v>
      </c>
      <c r="K195" s="177"/>
      <c r="L195" s="180"/>
    </row>
    <row r="196" spans="1:12" x14ac:dyDescent="0.25">
      <c r="A196" s="176"/>
      <c r="B196" s="177"/>
      <c r="C196" s="177"/>
      <c r="D196" s="177"/>
      <c r="E196" s="178"/>
      <c r="F196" s="177"/>
      <c r="G196" s="177"/>
      <c r="H196" s="177"/>
      <c r="I196" s="177"/>
      <c r="J196" s="179">
        <f t="shared" si="3"/>
        <v>0</v>
      </c>
      <c r="K196" s="177"/>
      <c r="L196" s="180"/>
    </row>
    <row r="197" spans="1:12" x14ac:dyDescent="0.25">
      <c r="A197" s="176"/>
      <c r="B197" s="177"/>
      <c r="C197" s="177"/>
      <c r="D197" s="177"/>
      <c r="E197" s="178"/>
      <c r="F197" s="177"/>
      <c r="G197" s="177"/>
      <c r="H197" s="177"/>
      <c r="I197" s="177"/>
      <c r="J197" s="179">
        <f t="shared" si="3"/>
        <v>0</v>
      </c>
      <c r="K197" s="177"/>
      <c r="L197" s="180"/>
    </row>
    <row r="198" spans="1:12" x14ac:dyDescent="0.25">
      <c r="A198" s="176"/>
      <c r="B198" s="177"/>
      <c r="C198" s="177"/>
      <c r="D198" s="177"/>
      <c r="E198" s="178"/>
      <c r="F198" s="177"/>
      <c r="G198" s="177"/>
      <c r="H198" s="177"/>
      <c r="I198" s="177"/>
      <c r="J198" s="179">
        <f t="shared" si="3"/>
        <v>0</v>
      </c>
      <c r="K198" s="177"/>
      <c r="L198" s="180"/>
    </row>
    <row r="199" spans="1:12" x14ac:dyDescent="0.25">
      <c r="A199" s="176"/>
      <c r="B199" s="177"/>
      <c r="C199" s="177"/>
      <c r="D199" s="177"/>
      <c r="E199" s="178"/>
      <c r="F199" s="177"/>
      <c r="G199" s="177"/>
      <c r="H199" s="177"/>
      <c r="I199" s="177"/>
      <c r="J199" s="179">
        <f t="shared" si="3"/>
        <v>0</v>
      </c>
      <c r="K199" s="177"/>
      <c r="L199" s="180"/>
    </row>
    <row r="200" spans="1:12" x14ac:dyDescent="0.25">
      <c r="A200" s="176"/>
      <c r="B200" s="177"/>
      <c r="C200" s="177"/>
      <c r="D200" s="177"/>
      <c r="E200" s="178"/>
      <c r="F200" s="177"/>
      <c r="G200" s="177"/>
      <c r="H200" s="177"/>
      <c r="I200" s="177"/>
      <c r="J200" s="179">
        <f t="shared" si="3"/>
        <v>0</v>
      </c>
      <c r="K200" s="177"/>
      <c r="L200" s="180"/>
    </row>
    <row r="201" spans="1:12" x14ac:dyDescent="0.25">
      <c r="A201" s="176"/>
      <c r="B201" s="177"/>
      <c r="C201" s="177"/>
      <c r="D201" s="177"/>
      <c r="E201" s="178"/>
      <c r="F201" s="177"/>
      <c r="G201" s="177"/>
      <c r="H201" s="177"/>
      <c r="I201" s="177"/>
      <c r="J201" s="179">
        <f t="shared" si="3"/>
        <v>0</v>
      </c>
      <c r="K201" s="177"/>
      <c r="L201" s="180"/>
    </row>
    <row r="202" spans="1:12" x14ac:dyDescent="0.25">
      <c r="A202" s="176"/>
      <c r="B202" s="177"/>
      <c r="C202" s="177"/>
      <c r="D202" s="177"/>
      <c r="E202" s="178"/>
      <c r="F202" s="177"/>
      <c r="G202" s="177"/>
      <c r="H202" s="177"/>
      <c r="I202" s="177"/>
      <c r="J202" s="179">
        <f t="shared" si="3"/>
        <v>0</v>
      </c>
      <c r="K202" s="177"/>
      <c r="L202" s="180"/>
    </row>
    <row r="203" spans="1:12" x14ac:dyDescent="0.25">
      <c r="A203" s="176"/>
      <c r="B203" s="177"/>
      <c r="C203" s="177"/>
      <c r="D203" s="177"/>
      <c r="E203" s="178"/>
      <c r="F203" s="177"/>
      <c r="G203" s="177"/>
      <c r="H203" s="177"/>
      <c r="I203" s="177"/>
      <c r="J203" s="179">
        <f t="shared" si="3"/>
        <v>0</v>
      </c>
      <c r="K203" s="177"/>
      <c r="L203" s="180"/>
    </row>
    <row r="204" spans="1:12" x14ac:dyDescent="0.25">
      <c r="A204" s="176"/>
      <c r="B204" s="177"/>
      <c r="C204" s="177"/>
      <c r="D204" s="177"/>
      <c r="E204" s="178"/>
      <c r="F204" s="177"/>
      <c r="G204" s="177"/>
      <c r="H204" s="177"/>
      <c r="I204" s="177"/>
      <c r="J204" s="179">
        <f t="shared" si="3"/>
        <v>0</v>
      </c>
      <c r="K204" s="177"/>
      <c r="L204" s="180"/>
    </row>
    <row r="205" spans="1:12" x14ac:dyDescent="0.25">
      <c r="A205" s="176"/>
      <c r="B205" s="177"/>
      <c r="C205" s="177"/>
      <c r="D205" s="177"/>
      <c r="E205" s="178"/>
      <c r="F205" s="177"/>
      <c r="G205" s="177"/>
      <c r="H205" s="177"/>
      <c r="I205" s="177"/>
      <c r="J205" s="179">
        <f t="shared" si="3"/>
        <v>0</v>
      </c>
      <c r="K205" s="177"/>
      <c r="L205" s="180"/>
    </row>
    <row r="206" spans="1:12" x14ac:dyDescent="0.25">
      <c r="A206" s="176"/>
      <c r="B206" s="177"/>
      <c r="C206" s="177"/>
      <c r="D206" s="177"/>
      <c r="E206" s="178"/>
      <c r="F206" s="177"/>
      <c r="G206" s="177"/>
      <c r="H206" s="177"/>
      <c r="I206" s="177"/>
      <c r="J206" s="179">
        <f t="shared" si="3"/>
        <v>0</v>
      </c>
      <c r="K206" s="177"/>
      <c r="L206" s="180"/>
    </row>
    <row r="207" spans="1:12" x14ac:dyDescent="0.25">
      <c r="A207" s="176"/>
      <c r="B207" s="177"/>
      <c r="C207" s="177"/>
      <c r="D207" s="177"/>
      <c r="E207" s="178"/>
      <c r="F207" s="177"/>
      <c r="G207" s="177"/>
      <c r="H207" s="177"/>
      <c r="I207" s="177"/>
      <c r="J207" s="179">
        <f t="shared" si="3"/>
        <v>0</v>
      </c>
      <c r="K207" s="177"/>
      <c r="L207" s="180"/>
    </row>
    <row r="208" spans="1:12" x14ac:dyDescent="0.25">
      <c r="A208" s="176"/>
      <c r="B208" s="177"/>
      <c r="C208" s="177"/>
      <c r="D208" s="177"/>
      <c r="E208" s="178"/>
      <c r="F208" s="177"/>
      <c r="G208" s="177"/>
      <c r="H208" s="177"/>
      <c r="I208" s="177"/>
      <c r="J208" s="179">
        <f t="shared" si="3"/>
        <v>0</v>
      </c>
      <c r="K208" s="177"/>
      <c r="L208" s="180"/>
    </row>
    <row r="209" spans="1:12" x14ac:dyDescent="0.25">
      <c r="A209" s="176"/>
      <c r="B209" s="177"/>
      <c r="C209" s="177"/>
      <c r="D209" s="177"/>
      <c r="E209" s="178"/>
      <c r="F209" s="177"/>
      <c r="G209" s="177"/>
      <c r="H209" s="177"/>
      <c r="I209" s="177"/>
      <c r="J209" s="179">
        <f t="shared" si="3"/>
        <v>0</v>
      </c>
      <c r="K209" s="177"/>
      <c r="L209" s="180"/>
    </row>
    <row r="210" spans="1:12" x14ac:dyDescent="0.25">
      <c r="A210" s="176"/>
      <c r="B210" s="177"/>
      <c r="C210" s="177"/>
      <c r="D210" s="177"/>
      <c r="E210" s="178"/>
      <c r="F210" s="177"/>
      <c r="G210" s="177"/>
      <c r="H210" s="177"/>
      <c r="I210" s="177"/>
      <c r="J210" s="179">
        <f t="shared" si="3"/>
        <v>0</v>
      </c>
      <c r="K210" s="177"/>
      <c r="L210" s="180"/>
    </row>
    <row r="211" spans="1:12" x14ac:dyDescent="0.25">
      <c r="A211" s="176"/>
      <c r="B211" s="177"/>
      <c r="C211" s="177"/>
      <c r="D211" s="177"/>
      <c r="E211" s="178"/>
      <c r="F211" s="177"/>
      <c r="G211" s="177"/>
      <c r="H211" s="177"/>
      <c r="I211" s="177"/>
      <c r="J211" s="179">
        <f t="shared" si="3"/>
        <v>0</v>
      </c>
      <c r="K211" s="177"/>
      <c r="L211" s="180"/>
    </row>
    <row r="212" spans="1:12" x14ac:dyDescent="0.25">
      <c r="A212" s="176"/>
      <c r="B212" s="177"/>
      <c r="C212" s="177"/>
      <c r="D212" s="177"/>
      <c r="E212" s="178"/>
      <c r="F212" s="177"/>
      <c r="G212" s="177"/>
      <c r="H212" s="177"/>
      <c r="I212" s="177"/>
      <c r="J212" s="179">
        <f t="shared" si="3"/>
        <v>0</v>
      </c>
      <c r="K212" s="177"/>
      <c r="L212" s="180"/>
    </row>
    <row r="213" spans="1:12" x14ac:dyDescent="0.25">
      <c r="A213" s="176"/>
      <c r="B213" s="177"/>
      <c r="C213" s="177"/>
      <c r="D213" s="177"/>
      <c r="E213" s="178"/>
      <c r="F213" s="177"/>
      <c r="G213" s="177"/>
      <c r="H213" s="177"/>
      <c r="I213" s="177"/>
      <c r="J213" s="179">
        <f t="shared" si="3"/>
        <v>0</v>
      </c>
      <c r="K213" s="177"/>
      <c r="L213" s="180"/>
    </row>
    <row r="214" spans="1:12" x14ac:dyDescent="0.25">
      <c r="A214" s="176"/>
      <c r="B214" s="177"/>
      <c r="C214" s="177"/>
      <c r="D214" s="177"/>
      <c r="E214" s="178"/>
      <c r="F214" s="177"/>
      <c r="G214" s="177"/>
      <c r="H214" s="177"/>
      <c r="I214" s="177"/>
      <c r="J214" s="179">
        <f t="shared" si="3"/>
        <v>0</v>
      </c>
      <c r="K214" s="177"/>
      <c r="L214" s="180"/>
    </row>
    <row r="215" spans="1:12" x14ac:dyDescent="0.25">
      <c r="A215" s="176"/>
      <c r="B215" s="177"/>
      <c r="C215" s="177"/>
      <c r="D215" s="177"/>
      <c r="E215" s="178"/>
      <c r="F215" s="177"/>
      <c r="G215" s="177"/>
      <c r="H215" s="177"/>
      <c r="I215" s="177"/>
      <c r="J215" s="179">
        <f t="shared" si="3"/>
        <v>0</v>
      </c>
      <c r="K215" s="177"/>
      <c r="L215" s="180"/>
    </row>
    <row r="216" spans="1:12" x14ac:dyDescent="0.25">
      <c r="A216" s="176"/>
      <c r="B216" s="177"/>
      <c r="C216" s="177"/>
      <c r="D216" s="177"/>
      <c r="E216" s="178"/>
      <c r="F216" s="177"/>
      <c r="G216" s="177"/>
      <c r="H216" s="177"/>
      <c r="I216" s="177"/>
      <c r="J216" s="179">
        <f t="shared" si="3"/>
        <v>0</v>
      </c>
      <c r="K216" s="177"/>
      <c r="L216" s="180"/>
    </row>
    <row r="217" spans="1:12" x14ac:dyDescent="0.25">
      <c r="A217" s="176"/>
      <c r="B217" s="177"/>
      <c r="C217" s="177"/>
      <c r="D217" s="177"/>
      <c r="E217" s="178"/>
      <c r="F217" s="177"/>
      <c r="G217" s="177"/>
      <c r="H217" s="177"/>
      <c r="I217" s="177"/>
      <c r="J217" s="179">
        <f t="shared" si="3"/>
        <v>0</v>
      </c>
      <c r="K217" s="177"/>
      <c r="L217" s="180"/>
    </row>
    <row r="218" spans="1:12" x14ac:dyDescent="0.25">
      <c r="A218" s="176"/>
      <c r="B218" s="177"/>
      <c r="C218" s="177"/>
      <c r="D218" s="177"/>
      <c r="E218" s="178"/>
      <c r="F218" s="177"/>
      <c r="G218" s="177"/>
      <c r="H218" s="177"/>
      <c r="I218" s="177"/>
      <c r="J218" s="179">
        <f t="shared" si="3"/>
        <v>0</v>
      </c>
      <c r="K218" s="177"/>
      <c r="L218" s="180"/>
    </row>
    <row r="219" spans="1:12" x14ac:dyDescent="0.25">
      <c r="A219" s="176"/>
      <c r="B219" s="177"/>
      <c r="C219" s="177"/>
      <c r="D219" s="177"/>
      <c r="E219" s="178"/>
      <c r="F219" s="177"/>
      <c r="G219" s="177"/>
      <c r="H219" s="177"/>
      <c r="I219" s="177"/>
      <c r="J219" s="179">
        <f t="shared" si="3"/>
        <v>0</v>
      </c>
      <c r="K219" s="177"/>
      <c r="L219" s="180"/>
    </row>
    <row r="220" spans="1:12" x14ac:dyDescent="0.25">
      <c r="A220" s="176"/>
      <c r="B220" s="177"/>
      <c r="C220" s="177"/>
      <c r="D220" s="177"/>
      <c r="E220" s="178"/>
      <c r="F220" s="177"/>
      <c r="G220" s="177"/>
      <c r="H220" s="177"/>
      <c r="I220" s="177"/>
      <c r="J220" s="179">
        <f t="shared" si="3"/>
        <v>0</v>
      </c>
      <c r="K220" s="177"/>
      <c r="L220" s="180"/>
    </row>
    <row r="221" spans="1:12" x14ac:dyDescent="0.25">
      <c r="A221" s="176"/>
      <c r="B221" s="177"/>
      <c r="C221" s="177"/>
      <c r="D221" s="177"/>
      <c r="E221" s="178"/>
      <c r="F221" s="177"/>
      <c r="G221" s="177"/>
      <c r="H221" s="177"/>
      <c r="I221" s="177"/>
      <c r="J221" s="179">
        <f t="shared" si="3"/>
        <v>0</v>
      </c>
      <c r="K221" s="177"/>
      <c r="L221" s="180"/>
    </row>
    <row r="222" spans="1:12" x14ac:dyDescent="0.25">
      <c r="A222" s="176"/>
      <c r="B222" s="177"/>
      <c r="C222" s="177"/>
      <c r="D222" s="177"/>
      <c r="E222" s="178"/>
      <c r="F222" s="177"/>
      <c r="G222" s="177"/>
      <c r="H222" s="177"/>
      <c r="I222" s="177"/>
      <c r="J222" s="179">
        <f t="shared" si="3"/>
        <v>0</v>
      </c>
      <c r="K222" s="177"/>
      <c r="L222" s="180"/>
    </row>
    <row r="223" spans="1:12" x14ac:dyDescent="0.25">
      <c r="A223" s="176"/>
      <c r="B223" s="177"/>
      <c r="C223" s="177"/>
      <c r="D223" s="177"/>
      <c r="E223" s="178"/>
      <c r="F223" s="177"/>
      <c r="G223" s="177"/>
      <c r="H223" s="177"/>
      <c r="I223" s="177"/>
      <c r="J223" s="179">
        <f t="shared" si="3"/>
        <v>0</v>
      </c>
      <c r="K223" s="177"/>
      <c r="L223" s="180"/>
    </row>
    <row r="224" spans="1:12" x14ac:dyDescent="0.25">
      <c r="A224" s="176"/>
      <c r="B224" s="177"/>
      <c r="C224" s="177"/>
      <c r="D224" s="177"/>
      <c r="E224" s="178"/>
      <c r="F224" s="177"/>
      <c r="G224" s="177"/>
      <c r="H224" s="177"/>
      <c r="I224" s="177"/>
      <c r="J224" s="179">
        <f t="shared" si="3"/>
        <v>0</v>
      </c>
      <c r="K224" s="177"/>
      <c r="L224" s="180"/>
    </row>
    <row r="225" spans="1:12" x14ac:dyDescent="0.25">
      <c r="A225" s="176"/>
      <c r="B225" s="177"/>
      <c r="C225" s="177"/>
      <c r="D225" s="177"/>
      <c r="E225" s="178"/>
      <c r="F225" s="177"/>
      <c r="G225" s="177"/>
      <c r="H225" s="177"/>
      <c r="I225" s="177"/>
      <c r="J225" s="179">
        <f t="shared" si="3"/>
        <v>0</v>
      </c>
      <c r="K225" s="177"/>
      <c r="L225" s="180"/>
    </row>
    <row r="226" spans="1:12" x14ac:dyDescent="0.25">
      <c r="A226" s="176"/>
      <c r="B226" s="177"/>
      <c r="C226" s="177"/>
      <c r="D226" s="177"/>
      <c r="E226" s="178"/>
      <c r="F226" s="177"/>
      <c r="G226" s="177"/>
      <c r="H226" s="177"/>
      <c r="I226" s="177"/>
      <c r="J226" s="179">
        <f t="shared" si="3"/>
        <v>0</v>
      </c>
      <c r="K226" s="177"/>
      <c r="L226" s="180"/>
    </row>
    <row r="227" spans="1:12" x14ac:dyDescent="0.25">
      <c r="A227" s="176"/>
      <c r="B227" s="177"/>
      <c r="C227" s="177"/>
      <c r="D227" s="177"/>
      <c r="E227" s="178"/>
      <c r="F227" s="177"/>
      <c r="G227" s="177"/>
      <c r="H227" s="177"/>
      <c r="I227" s="177"/>
      <c r="J227" s="179">
        <f t="shared" si="3"/>
        <v>0</v>
      </c>
      <c r="K227" s="177"/>
      <c r="L227" s="180"/>
    </row>
    <row r="228" spans="1:12" x14ac:dyDescent="0.25">
      <c r="A228" s="176"/>
      <c r="B228" s="177"/>
      <c r="C228" s="177"/>
      <c r="D228" s="177"/>
      <c r="E228" s="178"/>
      <c r="F228" s="177"/>
      <c r="G228" s="177"/>
      <c r="H228" s="177"/>
      <c r="I228" s="177"/>
      <c r="J228" s="179">
        <f t="shared" ref="J228:J291" si="4">NETWORKDAYS(D228,I228)</f>
        <v>0</v>
      </c>
      <c r="K228" s="177"/>
      <c r="L228" s="180"/>
    </row>
    <row r="229" spans="1:12" x14ac:dyDescent="0.25">
      <c r="A229" s="176"/>
      <c r="B229" s="177"/>
      <c r="C229" s="177"/>
      <c r="D229" s="177"/>
      <c r="E229" s="178"/>
      <c r="F229" s="177"/>
      <c r="G229" s="177"/>
      <c r="H229" s="177"/>
      <c r="I229" s="177"/>
      <c r="J229" s="179">
        <f t="shared" si="4"/>
        <v>0</v>
      </c>
      <c r="K229" s="177"/>
      <c r="L229" s="180"/>
    </row>
    <row r="230" spans="1:12" x14ac:dyDescent="0.25">
      <c r="A230" s="176"/>
      <c r="B230" s="177"/>
      <c r="C230" s="177"/>
      <c r="D230" s="177"/>
      <c r="E230" s="178"/>
      <c r="F230" s="177"/>
      <c r="G230" s="177"/>
      <c r="H230" s="177"/>
      <c r="I230" s="177"/>
      <c r="J230" s="179">
        <f t="shared" si="4"/>
        <v>0</v>
      </c>
      <c r="K230" s="177"/>
      <c r="L230" s="180"/>
    </row>
    <row r="231" spans="1:12" x14ac:dyDescent="0.25">
      <c r="A231" s="176"/>
      <c r="B231" s="177"/>
      <c r="C231" s="177"/>
      <c r="D231" s="177"/>
      <c r="E231" s="178"/>
      <c r="F231" s="177"/>
      <c r="G231" s="177"/>
      <c r="H231" s="177"/>
      <c r="I231" s="177"/>
      <c r="J231" s="179">
        <f t="shared" si="4"/>
        <v>0</v>
      </c>
      <c r="K231" s="177"/>
      <c r="L231" s="180"/>
    </row>
    <row r="232" spans="1:12" x14ac:dyDescent="0.25">
      <c r="A232" s="176"/>
      <c r="B232" s="177"/>
      <c r="C232" s="177"/>
      <c r="D232" s="177"/>
      <c r="E232" s="178"/>
      <c r="F232" s="177"/>
      <c r="G232" s="177"/>
      <c r="H232" s="177"/>
      <c r="I232" s="177"/>
      <c r="J232" s="179">
        <f t="shared" si="4"/>
        <v>0</v>
      </c>
      <c r="K232" s="177"/>
      <c r="L232" s="180"/>
    </row>
    <row r="233" spans="1:12" x14ac:dyDescent="0.25">
      <c r="A233" s="176"/>
      <c r="B233" s="177"/>
      <c r="C233" s="177"/>
      <c r="D233" s="177"/>
      <c r="E233" s="178"/>
      <c r="F233" s="177"/>
      <c r="G233" s="177"/>
      <c r="H233" s="177"/>
      <c r="I233" s="177"/>
      <c r="J233" s="179">
        <f t="shared" si="4"/>
        <v>0</v>
      </c>
      <c r="K233" s="177"/>
      <c r="L233" s="180"/>
    </row>
    <row r="234" spans="1:12" x14ac:dyDescent="0.25">
      <c r="A234" s="176"/>
      <c r="B234" s="177"/>
      <c r="C234" s="177"/>
      <c r="D234" s="177"/>
      <c r="E234" s="178"/>
      <c r="F234" s="177"/>
      <c r="G234" s="177"/>
      <c r="H234" s="177"/>
      <c r="I234" s="177"/>
      <c r="J234" s="179">
        <f t="shared" si="4"/>
        <v>0</v>
      </c>
      <c r="K234" s="177"/>
      <c r="L234" s="180"/>
    </row>
    <row r="235" spans="1:12" x14ac:dyDescent="0.25">
      <c r="A235" s="176"/>
      <c r="B235" s="177"/>
      <c r="C235" s="177"/>
      <c r="D235" s="177"/>
      <c r="E235" s="178"/>
      <c r="F235" s="177"/>
      <c r="G235" s="177"/>
      <c r="H235" s="177"/>
      <c r="I235" s="177"/>
      <c r="J235" s="179">
        <f t="shared" si="4"/>
        <v>0</v>
      </c>
      <c r="K235" s="177"/>
      <c r="L235" s="180"/>
    </row>
    <row r="236" spans="1:12" x14ac:dyDescent="0.25">
      <c r="A236" s="176"/>
      <c r="B236" s="177"/>
      <c r="C236" s="177"/>
      <c r="D236" s="177"/>
      <c r="E236" s="178"/>
      <c r="F236" s="177"/>
      <c r="G236" s="177"/>
      <c r="H236" s="177"/>
      <c r="I236" s="177"/>
      <c r="J236" s="179">
        <f t="shared" si="4"/>
        <v>0</v>
      </c>
      <c r="K236" s="177"/>
      <c r="L236" s="180"/>
    </row>
    <row r="237" spans="1:12" x14ac:dyDescent="0.25">
      <c r="A237" s="176"/>
      <c r="B237" s="177"/>
      <c r="C237" s="177"/>
      <c r="D237" s="177"/>
      <c r="E237" s="178"/>
      <c r="F237" s="177"/>
      <c r="G237" s="177"/>
      <c r="H237" s="177"/>
      <c r="I237" s="177"/>
      <c r="J237" s="179">
        <f t="shared" si="4"/>
        <v>0</v>
      </c>
      <c r="K237" s="177"/>
      <c r="L237" s="180"/>
    </row>
    <row r="238" spans="1:12" x14ac:dyDescent="0.25">
      <c r="A238" s="176"/>
      <c r="B238" s="177"/>
      <c r="C238" s="177"/>
      <c r="D238" s="177"/>
      <c r="E238" s="178"/>
      <c r="F238" s="177"/>
      <c r="G238" s="177"/>
      <c r="H238" s="177"/>
      <c r="I238" s="177"/>
      <c r="J238" s="179">
        <f t="shared" si="4"/>
        <v>0</v>
      </c>
      <c r="K238" s="177"/>
      <c r="L238" s="180"/>
    </row>
    <row r="239" spans="1:12" x14ac:dyDescent="0.25">
      <c r="A239" s="176"/>
      <c r="B239" s="177"/>
      <c r="C239" s="177"/>
      <c r="D239" s="177"/>
      <c r="E239" s="178"/>
      <c r="F239" s="177"/>
      <c r="G239" s="177"/>
      <c r="H239" s="177"/>
      <c r="I239" s="177"/>
      <c r="J239" s="179">
        <f t="shared" si="4"/>
        <v>0</v>
      </c>
      <c r="K239" s="177"/>
      <c r="L239" s="180"/>
    </row>
    <row r="240" spans="1:12" x14ac:dyDescent="0.25">
      <c r="A240" s="176"/>
      <c r="B240" s="177"/>
      <c r="C240" s="177"/>
      <c r="D240" s="177"/>
      <c r="E240" s="178"/>
      <c r="F240" s="177"/>
      <c r="G240" s="177"/>
      <c r="H240" s="177"/>
      <c r="I240" s="177"/>
      <c r="J240" s="179">
        <f t="shared" si="4"/>
        <v>0</v>
      </c>
      <c r="K240" s="177"/>
      <c r="L240" s="180"/>
    </row>
    <row r="241" spans="1:12" x14ac:dyDescent="0.25">
      <c r="A241" s="176"/>
      <c r="B241" s="177"/>
      <c r="C241" s="177"/>
      <c r="D241" s="177"/>
      <c r="E241" s="178"/>
      <c r="F241" s="177"/>
      <c r="G241" s="177"/>
      <c r="H241" s="177"/>
      <c r="I241" s="177"/>
      <c r="J241" s="179">
        <f t="shared" si="4"/>
        <v>0</v>
      </c>
      <c r="K241" s="177"/>
      <c r="L241" s="180"/>
    </row>
    <row r="242" spans="1:12" x14ac:dyDescent="0.25">
      <c r="A242" s="176"/>
      <c r="B242" s="177"/>
      <c r="C242" s="177"/>
      <c r="D242" s="177"/>
      <c r="E242" s="178"/>
      <c r="F242" s="177"/>
      <c r="G242" s="177"/>
      <c r="H242" s="177"/>
      <c r="I242" s="177"/>
      <c r="J242" s="179">
        <f t="shared" si="4"/>
        <v>0</v>
      </c>
      <c r="K242" s="177"/>
      <c r="L242" s="180"/>
    </row>
    <row r="243" spans="1:12" x14ac:dyDescent="0.25">
      <c r="A243" s="176"/>
      <c r="B243" s="177"/>
      <c r="C243" s="177"/>
      <c r="D243" s="177"/>
      <c r="E243" s="178"/>
      <c r="F243" s="177"/>
      <c r="G243" s="177"/>
      <c r="H243" s="177"/>
      <c r="I243" s="177"/>
      <c r="J243" s="179">
        <f t="shared" si="4"/>
        <v>0</v>
      </c>
      <c r="K243" s="177"/>
      <c r="L243" s="180"/>
    </row>
    <row r="244" spans="1:12" x14ac:dyDescent="0.25">
      <c r="A244" s="176"/>
      <c r="B244" s="177"/>
      <c r="C244" s="177"/>
      <c r="D244" s="177"/>
      <c r="E244" s="178"/>
      <c r="F244" s="177"/>
      <c r="G244" s="177"/>
      <c r="H244" s="177"/>
      <c r="I244" s="177"/>
      <c r="J244" s="179">
        <f t="shared" si="4"/>
        <v>0</v>
      </c>
      <c r="K244" s="177"/>
      <c r="L244" s="180"/>
    </row>
    <row r="245" spans="1:12" x14ac:dyDescent="0.25">
      <c r="A245" s="176"/>
      <c r="B245" s="177"/>
      <c r="C245" s="177"/>
      <c r="D245" s="177"/>
      <c r="E245" s="178"/>
      <c r="F245" s="177"/>
      <c r="G245" s="177"/>
      <c r="H245" s="177"/>
      <c r="I245" s="177"/>
      <c r="J245" s="179">
        <f t="shared" si="4"/>
        <v>0</v>
      </c>
      <c r="K245" s="177"/>
      <c r="L245" s="180"/>
    </row>
    <row r="246" spans="1:12" x14ac:dyDescent="0.25">
      <c r="A246" s="176"/>
      <c r="B246" s="177"/>
      <c r="C246" s="177"/>
      <c r="D246" s="177"/>
      <c r="E246" s="178"/>
      <c r="F246" s="177"/>
      <c r="G246" s="177"/>
      <c r="H246" s="177"/>
      <c r="I246" s="177"/>
      <c r="J246" s="179">
        <f t="shared" si="4"/>
        <v>0</v>
      </c>
      <c r="K246" s="177"/>
      <c r="L246" s="180"/>
    </row>
    <row r="247" spans="1:12" x14ac:dyDescent="0.25">
      <c r="A247" s="176"/>
      <c r="B247" s="177"/>
      <c r="C247" s="177"/>
      <c r="D247" s="177"/>
      <c r="E247" s="178"/>
      <c r="F247" s="177"/>
      <c r="G247" s="177"/>
      <c r="H247" s="177"/>
      <c r="I247" s="177"/>
      <c r="J247" s="179">
        <f t="shared" si="4"/>
        <v>0</v>
      </c>
      <c r="K247" s="177"/>
      <c r="L247" s="180"/>
    </row>
    <row r="248" spans="1:12" x14ac:dyDescent="0.25">
      <c r="A248" s="176"/>
      <c r="B248" s="177"/>
      <c r="C248" s="177"/>
      <c r="D248" s="177"/>
      <c r="E248" s="178"/>
      <c r="F248" s="177"/>
      <c r="G248" s="177"/>
      <c r="H248" s="177"/>
      <c r="I248" s="177"/>
      <c r="J248" s="179">
        <f t="shared" si="4"/>
        <v>0</v>
      </c>
      <c r="K248" s="177"/>
      <c r="L248" s="180"/>
    </row>
    <row r="249" spans="1:12" x14ac:dyDescent="0.25">
      <c r="A249" s="176"/>
      <c r="B249" s="177"/>
      <c r="C249" s="177"/>
      <c r="D249" s="177"/>
      <c r="E249" s="178"/>
      <c r="F249" s="177"/>
      <c r="G249" s="177"/>
      <c r="H249" s="177"/>
      <c r="I249" s="177"/>
      <c r="J249" s="179">
        <f t="shared" si="4"/>
        <v>0</v>
      </c>
      <c r="K249" s="177"/>
      <c r="L249" s="180"/>
    </row>
    <row r="250" spans="1:12" x14ac:dyDescent="0.25">
      <c r="A250" s="176"/>
      <c r="B250" s="177"/>
      <c r="C250" s="177"/>
      <c r="D250" s="177"/>
      <c r="E250" s="178"/>
      <c r="F250" s="177"/>
      <c r="G250" s="177"/>
      <c r="H250" s="177"/>
      <c r="I250" s="177"/>
      <c r="J250" s="179">
        <f t="shared" si="4"/>
        <v>0</v>
      </c>
      <c r="K250" s="177"/>
      <c r="L250" s="180"/>
    </row>
    <row r="251" spans="1:12" x14ac:dyDescent="0.25">
      <c r="A251" s="176"/>
      <c r="B251" s="177"/>
      <c r="C251" s="177"/>
      <c r="D251" s="177"/>
      <c r="E251" s="178"/>
      <c r="F251" s="177"/>
      <c r="G251" s="177"/>
      <c r="H251" s="177"/>
      <c r="I251" s="177"/>
      <c r="J251" s="179">
        <f t="shared" si="4"/>
        <v>0</v>
      </c>
      <c r="K251" s="177"/>
      <c r="L251" s="180"/>
    </row>
    <row r="252" spans="1:12" x14ac:dyDescent="0.25">
      <c r="A252" s="176"/>
      <c r="B252" s="177"/>
      <c r="C252" s="177"/>
      <c r="D252" s="177"/>
      <c r="E252" s="178"/>
      <c r="F252" s="177"/>
      <c r="G252" s="177"/>
      <c r="H252" s="177"/>
      <c r="I252" s="177"/>
      <c r="J252" s="179">
        <f t="shared" si="4"/>
        <v>0</v>
      </c>
      <c r="K252" s="177"/>
      <c r="L252" s="180"/>
    </row>
    <row r="253" spans="1:12" x14ac:dyDescent="0.25">
      <c r="A253" s="176"/>
      <c r="B253" s="177"/>
      <c r="C253" s="177"/>
      <c r="D253" s="177"/>
      <c r="E253" s="178"/>
      <c r="F253" s="177"/>
      <c r="G253" s="177"/>
      <c r="H253" s="177"/>
      <c r="I253" s="177"/>
      <c r="J253" s="179">
        <f t="shared" si="4"/>
        <v>0</v>
      </c>
      <c r="K253" s="177"/>
      <c r="L253" s="180"/>
    </row>
    <row r="254" spans="1:12" x14ac:dyDescent="0.25">
      <c r="A254" s="176"/>
      <c r="B254" s="177"/>
      <c r="C254" s="177"/>
      <c r="D254" s="177"/>
      <c r="E254" s="178"/>
      <c r="F254" s="177"/>
      <c r="G254" s="177"/>
      <c r="H254" s="177"/>
      <c r="I254" s="177"/>
      <c r="J254" s="179">
        <f t="shared" si="4"/>
        <v>0</v>
      </c>
      <c r="K254" s="177"/>
      <c r="L254" s="180"/>
    </row>
    <row r="255" spans="1:12" x14ac:dyDescent="0.25">
      <c r="A255" s="176"/>
      <c r="B255" s="177"/>
      <c r="C255" s="177"/>
      <c r="D255" s="177"/>
      <c r="E255" s="178"/>
      <c r="F255" s="177"/>
      <c r="G255" s="177"/>
      <c r="H255" s="177"/>
      <c r="I255" s="177"/>
      <c r="J255" s="179">
        <f t="shared" si="4"/>
        <v>0</v>
      </c>
      <c r="K255" s="177"/>
      <c r="L255" s="180"/>
    </row>
    <row r="256" spans="1:12" x14ac:dyDescent="0.25">
      <c r="A256" s="176"/>
      <c r="B256" s="177"/>
      <c r="C256" s="177"/>
      <c r="D256" s="177"/>
      <c r="E256" s="178"/>
      <c r="F256" s="177"/>
      <c r="G256" s="177"/>
      <c r="H256" s="177"/>
      <c r="I256" s="177"/>
      <c r="J256" s="179">
        <f t="shared" si="4"/>
        <v>0</v>
      </c>
      <c r="K256" s="177"/>
      <c r="L256" s="180"/>
    </row>
    <row r="257" spans="1:12" x14ac:dyDescent="0.25">
      <c r="A257" s="176"/>
      <c r="B257" s="177"/>
      <c r="C257" s="177"/>
      <c r="D257" s="177"/>
      <c r="E257" s="178"/>
      <c r="F257" s="177"/>
      <c r="G257" s="177"/>
      <c r="H257" s="177"/>
      <c r="I257" s="177"/>
      <c r="J257" s="179">
        <f t="shared" si="4"/>
        <v>0</v>
      </c>
      <c r="K257" s="177"/>
      <c r="L257" s="180"/>
    </row>
    <row r="258" spans="1:12" x14ac:dyDescent="0.25">
      <c r="A258" s="176"/>
      <c r="B258" s="177"/>
      <c r="C258" s="177"/>
      <c r="D258" s="177"/>
      <c r="E258" s="178"/>
      <c r="F258" s="177"/>
      <c r="G258" s="177"/>
      <c r="H258" s="177"/>
      <c r="I258" s="177"/>
      <c r="J258" s="179">
        <f t="shared" si="4"/>
        <v>0</v>
      </c>
      <c r="K258" s="177"/>
      <c r="L258" s="180"/>
    </row>
    <row r="259" spans="1:12" x14ac:dyDescent="0.25">
      <c r="A259" s="176"/>
      <c r="B259" s="177"/>
      <c r="C259" s="177"/>
      <c r="D259" s="177"/>
      <c r="E259" s="178"/>
      <c r="F259" s="177"/>
      <c r="G259" s="177"/>
      <c r="H259" s="177"/>
      <c r="I259" s="177"/>
      <c r="J259" s="179">
        <f t="shared" si="4"/>
        <v>0</v>
      </c>
      <c r="K259" s="177"/>
      <c r="L259" s="180"/>
    </row>
    <row r="260" spans="1:12" x14ac:dyDescent="0.25">
      <c r="A260" s="176"/>
      <c r="B260" s="177"/>
      <c r="C260" s="177"/>
      <c r="D260" s="177"/>
      <c r="E260" s="178"/>
      <c r="F260" s="177"/>
      <c r="G260" s="177"/>
      <c r="H260" s="177"/>
      <c r="I260" s="177"/>
      <c r="J260" s="179">
        <f t="shared" si="4"/>
        <v>0</v>
      </c>
      <c r="K260" s="177"/>
      <c r="L260" s="180"/>
    </row>
    <row r="261" spans="1:12" x14ac:dyDescent="0.25">
      <c r="A261" s="176"/>
      <c r="B261" s="177"/>
      <c r="C261" s="177"/>
      <c r="D261" s="177"/>
      <c r="E261" s="178"/>
      <c r="F261" s="177"/>
      <c r="G261" s="177"/>
      <c r="H261" s="177"/>
      <c r="I261" s="177"/>
      <c r="J261" s="179">
        <f t="shared" si="4"/>
        <v>0</v>
      </c>
      <c r="K261" s="177"/>
      <c r="L261" s="180"/>
    </row>
    <row r="262" spans="1:12" x14ac:dyDescent="0.25">
      <c r="A262" s="176"/>
      <c r="B262" s="177"/>
      <c r="C262" s="177"/>
      <c r="D262" s="177"/>
      <c r="E262" s="178"/>
      <c r="F262" s="177"/>
      <c r="G262" s="177"/>
      <c r="H262" s="177"/>
      <c r="I262" s="177"/>
      <c r="J262" s="179">
        <f t="shared" si="4"/>
        <v>0</v>
      </c>
      <c r="K262" s="177"/>
      <c r="L262" s="180"/>
    </row>
    <row r="263" spans="1:12" x14ac:dyDescent="0.25">
      <c r="A263" s="176"/>
      <c r="B263" s="177"/>
      <c r="C263" s="177"/>
      <c r="D263" s="177"/>
      <c r="E263" s="178"/>
      <c r="F263" s="177"/>
      <c r="G263" s="177"/>
      <c r="H263" s="177"/>
      <c r="I263" s="177"/>
      <c r="J263" s="179">
        <f t="shared" si="4"/>
        <v>0</v>
      </c>
      <c r="K263" s="177"/>
      <c r="L263" s="180"/>
    </row>
    <row r="264" spans="1:12" x14ac:dyDescent="0.25">
      <c r="A264" s="176"/>
      <c r="B264" s="177"/>
      <c r="C264" s="177"/>
      <c r="D264" s="177"/>
      <c r="E264" s="178"/>
      <c r="F264" s="177"/>
      <c r="G264" s="177"/>
      <c r="H264" s="177"/>
      <c r="I264" s="177"/>
      <c r="J264" s="179">
        <f t="shared" si="4"/>
        <v>0</v>
      </c>
      <c r="K264" s="177"/>
      <c r="L264" s="180"/>
    </row>
    <row r="265" spans="1:12" x14ac:dyDescent="0.25">
      <c r="A265" s="176"/>
      <c r="B265" s="177"/>
      <c r="C265" s="177"/>
      <c r="D265" s="177"/>
      <c r="E265" s="178"/>
      <c r="F265" s="177"/>
      <c r="G265" s="177"/>
      <c r="H265" s="177"/>
      <c r="I265" s="177"/>
      <c r="J265" s="179">
        <f t="shared" si="4"/>
        <v>0</v>
      </c>
      <c r="K265" s="177"/>
      <c r="L265" s="180"/>
    </row>
    <row r="266" spans="1:12" x14ac:dyDescent="0.25">
      <c r="A266" s="176"/>
      <c r="B266" s="177"/>
      <c r="C266" s="177"/>
      <c r="D266" s="177"/>
      <c r="E266" s="178"/>
      <c r="F266" s="177"/>
      <c r="G266" s="177"/>
      <c r="H266" s="177"/>
      <c r="I266" s="177"/>
      <c r="J266" s="179">
        <f t="shared" si="4"/>
        <v>0</v>
      </c>
      <c r="K266" s="177"/>
      <c r="L266" s="180"/>
    </row>
    <row r="267" spans="1:12" x14ac:dyDescent="0.25">
      <c r="A267" s="176"/>
      <c r="B267" s="177"/>
      <c r="C267" s="177"/>
      <c r="D267" s="177"/>
      <c r="E267" s="178"/>
      <c r="F267" s="177"/>
      <c r="G267" s="177"/>
      <c r="H267" s="177"/>
      <c r="I267" s="177"/>
      <c r="J267" s="179">
        <f t="shared" si="4"/>
        <v>0</v>
      </c>
      <c r="K267" s="177"/>
      <c r="L267" s="180"/>
    </row>
    <row r="268" spans="1:12" x14ac:dyDescent="0.25">
      <c r="A268" s="176"/>
      <c r="B268" s="177"/>
      <c r="C268" s="177"/>
      <c r="D268" s="177"/>
      <c r="E268" s="178"/>
      <c r="F268" s="177"/>
      <c r="G268" s="177"/>
      <c r="H268" s="177"/>
      <c r="I268" s="177"/>
      <c r="J268" s="179">
        <f t="shared" si="4"/>
        <v>0</v>
      </c>
      <c r="K268" s="177"/>
      <c r="L268" s="180"/>
    </row>
    <row r="269" spans="1:12" x14ac:dyDescent="0.25">
      <c r="A269" s="176"/>
      <c r="B269" s="177"/>
      <c r="C269" s="177"/>
      <c r="D269" s="177"/>
      <c r="E269" s="178"/>
      <c r="F269" s="177"/>
      <c r="G269" s="177"/>
      <c r="H269" s="177"/>
      <c r="I269" s="177"/>
      <c r="J269" s="179">
        <f t="shared" si="4"/>
        <v>0</v>
      </c>
      <c r="K269" s="177"/>
      <c r="L269" s="180"/>
    </row>
    <row r="270" spans="1:12" x14ac:dyDescent="0.25">
      <c r="A270" s="176"/>
      <c r="B270" s="177"/>
      <c r="C270" s="177"/>
      <c r="D270" s="177"/>
      <c r="E270" s="178"/>
      <c r="F270" s="177"/>
      <c r="G270" s="177"/>
      <c r="H270" s="177"/>
      <c r="I270" s="177"/>
      <c r="J270" s="179">
        <f t="shared" si="4"/>
        <v>0</v>
      </c>
      <c r="K270" s="177"/>
      <c r="L270" s="180"/>
    </row>
    <row r="271" spans="1:12" x14ac:dyDescent="0.25">
      <c r="A271" s="176"/>
      <c r="B271" s="177"/>
      <c r="C271" s="177"/>
      <c r="D271" s="177"/>
      <c r="E271" s="178"/>
      <c r="F271" s="177"/>
      <c r="G271" s="177"/>
      <c r="H271" s="177"/>
      <c r="I271" s="177"/>
      <c r="J271" s="179">
        <f t="shared" si="4"/>
        <v>0</v>
      </c>
      <c r="K271" s="177"/>
      <c r="L271" s="180"/>
    </row>
    <row r="272" spans="1:12" x14ac:dyDescent="0.25">
      <c r="A272" s="176"/>
      <c r="B272" s="177"/>
      <c r="C272" s="177"/>
      <c r="D272" s="177"/>
      <c r="E272" s="178"/>
      <c r="F272" s="177"/>
      <c r="G272" s="177"/>
      <c r="H272" s="177"/>
      <c r="I272" s="177"/>
      <c r="J272" s="179">
        <f t="shared" si="4"/>
        <v>0</v>
      </c>
      <c r="K272" s="177"/>
      <c r="L272" s="180"/>
    </row>
    <row r="273" spans="1:12" x14ac:dyDescent="0.25">
      <c r="A273" s="176"/>
      <c r="B273" s="177"/>
      <c r="C273" s="177"/>
      <c r="D273" s="177"/>
      <c r="E273" s="178"/>
      <c r="F273" s="177"/>
      <c r="G273" s="177"/>
      <c r="H273" s="177"/>
      <c r="I273" s="177"/>
      <c r="J273" s="179">
        <f t="shared" si="4"/>
        <v>0</v>
      </c>
      <c r="K273" s="177"/>
      <c r="L273" s="180"/>
    </row>
    <row r="274" spans="1:12" x14ac:dyDescent="0.25">
      <c r="A274" s="176"/>
      <c r="B274" s="177"/>
      <c r="C274" s="177"/>
      <c r="D274" s="177"/>
      <c r="E274" s="178"/>
      <c r="F274" s="177"/>
      <c r="G274" s="177"/>
      <c r="H274" s="177"/>
      <c r="I274" s="177"/>
      <c r="J274" s="179">
        <f t="shared" si="4"/>
        <v>0</v>
      </c>
      <c r="K274" s="177"/>
      <c r="L274" s="180"/>
    </row>
    <row r="275" spans="1:12" x14ac:dyDescent="0.25">
      <c r="A275" s="176"/>
      <c r="B275" s="177"/>
      <c r="C275" s="177"/>
      <c r="D275" s="177"/>
      <c r="E275" s="178"/>
      <c r="F275" s="177"/>
      <c r="G275" s="177"/>
      <c r="H275" s="177"/>
      <c r="I275" s="177"/>
      <c r="J275" s="179">
        <f t="shared" si="4"/>
        <v>0</v>
      </c>
      <c r="K275" s="177"/>
      <c r="L275" s="180"/>
    </row>
    <row r="276" spans="1:12" x14ac:dyDescent="0.25">
      <c r="A276" s="176"/>
      <c r="B276" s="177"/>
      <c r="C276" s="177"/>
      <c r="D276" s="177"/>
      <c r="E276" s="178"/>
      <c r="F276" s="177"/>
      <c r="G276" s="177"/>
      <c r="H276" s="177"/>
      <c r="I276" s="177"/>
      <c r="J276" s="179">
        <f t="shared" si="4"/>
        <v>0</v>
      </c>
      <c r="K276" s="177"/>
      <c r="L276" s="180"/>
    </row>
    <row r="277" spans="1:12" x14ac:dyDescent="0.25">
      <c r="A277" s="176"/>
      <c r="B277" s="177"/>
      <c r="C277" s="177"/>
      <c r="D277" s="177"/>
      <c r="E277" s="178"/>
      <c r="F277" s="177"/>
      <c r="G277" s="177"/>
      <c r="H277" s="177"/>
      <c r="I277" s="177"/>
      <c r="J277" s="179">
        <f t="shared" si="4"/>
        <v>0</v>
      </c>
      <c r="K277" s="177"/>
      <c r="L277" s="180"/>
    </row>
    <row r="278" spans="1:12" x14ac:dyDescent="0.25">
      <c r="A278" s="176"/>
      <c r="B278" s="177"/>
      <c r="C278" s="177"/>
      <c r="D278" s="177"/>
      <c r="E278" s="178"/>
      <c r="F278" s="177"/>
      <c r="G278" s="177"/>
      <c r="H278" s="177"/>
      <c r="I278" s="177"/>
      <c r="J278" s="179">
        <f t="shared" si="4"/>
        <v>0</v>
      </c>
      <c r="K278" s="177"/>
      <c r="L278" s="180"/>
    </row>
    <row r="279" spans="1:12" x14ac:dyDescent="0.25">
      <c r="A279" s="176"/>
      <c r="B279" s="177"/>
      <c r="C279" s="177"/>
      <c r="D279" s="177"/>
      <c r="E279" s="178"/>
      <c r="F279" s="177"/>
      <c r="G279" s="177"/>
      <c r="H279" s="177"/>
      <c r="I279" s="177"/>
      <c r="J279" s="179">
        <f t="shared" si="4"/>
        <v>0</v>
      </c>
      <c r="K279" s="177"/>
      <c r="L279" s="180"/>
    </row>
    <row r="280" spans="1:12" x14ac:dyDescent="0.25">
      <c r="A280" s="176"/>
      <c r="B280" s="177"/>
      <c r="C280" s="177"/>
      <c r="D280" s="177"/>
      <c r="E280" s="178"/>
      <c r="F280" s="177"/>
      <c r="G280" s="177"/>
      <c r="H280" s="177"/>
      <c r="I280" s="177"/>
      <c r="J280" s="179">
        <f t="shared" si="4"/>
        <v>0</v>
      </c>
      <c r="K280" s="177"/>
      <c r="L280" s="180"/>
    </row>
    <row r="281" spans="1:12" x14ac:dyDescent="0.25">
      <c r="A281" s="176"/>
      <c r="B281" s="177"/>
      <c r="C281" s="177"/>
      <c r="D281" s="177"/>
      <c r="E281" s="178"/>
      <c r="F281" s="177"/>
      <c r="G281" s="177"/>
      <c r="H281" s="177"/>
      <c r="I281" s="177"/>
      <c r="J281" s="179">
        <f t="shared" si="4"/>
        <v>0</v>
      </c>
      <c r="K281" s="177"/>
      <c r="L281" s="180"/>
    </row>
    <row r="282" spans="1:12" x14ac:dyDescent="0.25">
      <c r="A282" s="176"/>
      <c r="B282" s="177"/>
      <c r="C282" s="177"/>
      <c r="D282" s="177"/>
      <c r="E282" s="178"/>
      <c r="F282" s="177"/>
      <c r="G282" s="177"/>
      <c r="H282" s="177"/>
      <c r="I282" s="177"/>
      <c r="J282" s="179">
        <f t="shared" si="4"/>
        <v>0</v>
      </c>
      <c r="K282" s="177"/>
      <c r="L282" s="180"/>
    </row>
    <row r="283" spans="1:12" x14ac:dyDescent="0.25">
      <c r="A283" s="176"/>
      <c r="B283" s="177"/>
      <c r="C283" s="177"/>
      <c r="D283" s="177"/>
      <c r="E283" s="178"/>
      <c r="F283" s="177"/>
      <c r="G283" s="177"/>
      <c r="H283" s="177"/>
      <c r="I283" s="177"/>
      <c r="J283" s="179">
        <f t="shared" si="4"/>
        <v>0</v>
      </c>
      <c r="K283" s="177"/>
      <c r="L283" s="180"/>
    </row>
    <row r="284" spans="1:12" x14ac:dyDescent="0.25">
      <c r="A284" s="176"/>
      <c r="B284" s="177"/>
      <c r="C284" s="177"/>
      <c r="D284" s="177"/>
      <c r="E284" s="178"/>
      <c r="F284" s="177"/>
      <c r="G284" s="177"/>
      <c r="H284" s="177"/>
      <c r="I284" s="177"/>
      <c r="J284" s="179">
        <f t="shared" si="4"/>
        <v>0</v>
      </c>
      <c r="K284" s="177"/>
      <c r="L284" s="180"/>
    </row>
    <row r="285" spans="1:12" x14ac:dyDescent="0.25">
      <c r="A285" s="176"/>
      <c r="B285" s="177"/>
      <c r="C285" s="177"/>
      <c r="D285" s="177"/>
      <c r="E285" s="178"/>
      <c r="F285" s="177"/>
      <c r="G285" s="177"/>
      <c r="H285" s="177"/>
      <c r="I285" s="177"/>
      <c r="J285" s="179">
        <f t="shared" si="4"/>
        <v>0</v>
      </c>
      <c r="K285" s="177"/>
      <c r="L285" s="180"/>
    </row>
    <row r="286" spans="1:12" x14ac:dyDescent="0.25">
      <c r="A286" s="176"/>
      <c r="B286" s="177"/>
      <c r="C286" s="177"/>
      <c r="D286" s="177"/>
      <c r="E286" s="178"/>
      <c r="F286" s="177"/>
      <c r="G286" s="177"/>
      <c r="H286" s="177"/>
      <c r="I286" s="177"/>
      <c r="J286" s="179">
        <f t="shared" si="4"/>
        <v>0</v>
      </c>
      <c r="K286" s="177"/>
      <c r="L286" s="180"/>
    </row>
    <row r="287" spans="1:12" x14ac:dyDescent="0.25">
      <c r="A287" s="176"/>
      <c r="B287" s="177"/>
      <c r="C287" s="177"/>
      <c r="D287" s="177"/>
      <c r="E287" s="178"/>
      <c r="F287" s="177"/>
      <c r="G287" s="177"/>
      <c r="H287" s="177"/>
      <c r="I287" s="177"/>
      <c r="J287" s="179">
        <f t="shared" si="4"/>
        <v>0</v>
      </c>
      <c r="K287" s="177"/>
      <c r="L287" s="180"/>
    </row>
    <row r="288" spans="1:12" x14ac:dyDescent="0.25">
      <c r="A288" s="176"/>
      <c r="B288" s="177"/>
      <c r="C288" s="177"/>
      <c r="D288" s="177"/>
      <c r="E288" s="178"/>
      <c r="F288" s="177"/>
      <c r="G288" s="177"/>
      <c r="H288" s="177"/>
      <c r="I288" s="177"/>
      <c r="J288" s="179">
        <f t="shared" si="4"/>
        <v>0</v>
      </c>
      <c r="K288" s="177"/>
      <c r="L288" s="180"/>
    </row>
    <row r="289" spans="1:12" x14ac:dyDescent="0.25">
      <c r="A289" s="176"/>
      <c r="B289" s="177"/>
      <c r="C289" s="177"/>
      <c r="D289" s="177"/>
      <c r="E289" s="178"/>
      <c r="F289" s="177"/>
      <c r="G289" s="177"/>
      <c r="H289" s="177"/>
      <c r="I289" s="177"/>
      <c r="J289" s="179">
        <f t="shared" si="4"/>
        <v>0</v>
      </c>
      <c r="K289" s="177"/>
      <c r="L289" s="180"/>
    </row>
    <row r="290" spans="1:12" x14ac:dyDescent="0.25">
      <c r="A290" s="176"/>
      <c r="B290" s="177"/>
      <c r="C290" s="177"/>
      <c r="D290" s="177"/>
      <c r="E290" s="178"/>
      <c r="F290" s="177"/>
      <c r="G290" s="177"/>
      <c r="H290" s="177"/>
      <c r="I290" s="177"/>
      <c r="J290" s="179">
        <f t="shared" si="4"/>
        <v>0</v>
      </c>
      <c r="K290" s="177"/>
      <c r="L290" s="180"/>
    </row>
    <row r="291" spans="1:12" x14ac:dyDescent="0.25">
      <c r="A291" s="176"/>
      <c r="B291" s="177"/>
      <c r="C291" s="177"/>
      <c r="D291" s="177"/>
      <c r="E291" s="178"/>
      <c r="F291" s="177"/>
      <c r="G291" s="177"/>
      <c r="H291" s="177"/>
      <c r="I291" s="177"/>
      <c r="J291" s="179">
        <f t="shared" si="4"/>
        <v>0</v>
      </c>
      <c r="K291" s="177"/>
      <c r="L291" s="180"/>
    </row>
    <row r="292" spans="1:12" x14ac:dyDescent="0.25">
      <c r="A292" s="176"/>
      <c r="B292" s="177"/>
      <c r="C292" s="177"/>
      <c r="D292" s="177"/>
      <c r="E292" s="178"/>
      <c r="F292" s="177"/>
      <c r="G292" s="177"/>
      <c r="H292" s="177"/>
      <c r="I292" s="177"/>
      <c r="J292" s="179">
        <f t="shared" ref="J292:J300" si="5">NETWORKDAYS(D292,I292)</f>
        <v>0</v>
      </c>
      <c r="K292" s="177"/>
      <c r="L292" s="180"/>
    </row>
    <row r="293" spans="1:12" x14ac:dyDescent="0.25">
      <c r="A293" s="176"/>
      <c r="B293" s="177"/>
      <c r="C293" s="177"/>
      <c r="D293" s="177"/>
      <c r="E293" s="178"/>
      <c r="F293" s="177"/>
      <c r="G293" s="177"/>
      <c r="H293" s="177"/>
      <c r="I293" s="177"/>
      <c r="J293" s="179">
        <f t="shared" si="5"/>
        <v>0</v>
      </c>
      <c r="K293" s="177"/>
      <c r="L293" s="180"/>
    </row>
    <row r="294" spans="1:12" x14ac:dyDescent="0.25">
      <c r="A294" s="176"/>
      <c r="B294" s="177"/>
      <c r="C294" s="177"/>
      <c r="D294" s="177"/>
      <c r="E294" s="178"/>
      <c r="F294" s="177"/>
      <c r="G294" s="177"/>
      <c r="H294" s="177"/>
      <c r="I294" s="177"/>
      <c r="J294" s="179">
        <f t="shared" si="5"/>
        <v>0</v>
      </c>
      <c r="K294" s="177"/>
      <c r="L294" s="180"/>
    </row>
    <row r="295" spans="1:12" x14ac:dyDescent="0.25">
      <c r="A295" s="176"/>
      <c r="B295" s="177"/>
      <c r="C295" s="177"/>
      <c r="D295" s="177"/>
      <c r="E295" s="178"/>
      <c r="F295" s="177"/>
      <c r="G295" s="177"/>
      <c r="H295" s="177"/>
      <c r="I295" s="177"/>
      <c r="J295" s="179">
        <f t="shared" si="5"/>
        <v>0</v>
      </c>
      <c r="K295" s="177"/>
      <c r="L295" s="180"/>
    </row>
    <row r="296" spans="1:12" x14ac:dyDescent="0.25">
      <c r="A296" s="176"/>
      <c r="B296" s="177"/>
      <c r="C296" s="177"/>
      <c r="D296" s="177"/>
      <c r="E296" s="178"/>
      <c r="F296" s="177"/>
      <c r="G296" s="177"/>
      <c r="H296" s="177"/>
      <c r="I296" s="177"/>
      <c r="J296" s="179">
        <f t="shared" si="5"/>
        <v>0</v>
      </c>
      <c r="K296" s="177"/>
      <c r="L296" s="180"/>
    </row>
    <row r="297" spans="1:12" x14ac:dyDescent="0.25">
      <c r="A297" s="176"/>
      <c r="B297" s="177"/>
      <c r="C297" s="177"/>
      <c r="D297" s="177"/>
      <c r="E297" s="178"/>
      <c r="F297" s="177"/>
      <c r="G297" s="177"/>
      <c r="H297" s="177"/>
      <c r="I297" s="177"/>
      <c r="J297" s="179">
        <f t="shared" si="5"/>
        <v>0</v>
      </c>
      <c r="K297" s="177"/>
      <c r="L297" s="180"/>
    </row>
    <row r="298" spans="1:12" x14ac:dyDescent="0.25">
      <c r="A298" s="176"/>
      <c r="B298" s="177"/>
      <c r="C298" s="177"/>
      <c r="D298" s="177"/>
      <c r="E298" s="178"/>
      <c r="F298" s="177"/>
      <c r="G298" s="177"/>
      <c r="H298" s="177"/>
      <c r="I298" s="177"/>
      <c r="J298" s="179">
        <f t="shared" si="5"/>
        <v>0</v>
      </c>
      <c r="K298" s="177"/>
      <c r="L298" s="180"/>
    </row>
    <row r="299" spans="1:12" x14ac:dyDescent="0.25">
      <c r="A299" s="176"/>
      <c r="B299" s="177"/>
      <c r="C299" s="177"/>
      <c r="D299" s="177"/>
      <c r="E299" s="178"/>
      <c r="F299" s="177"/>
      <c r="G299" s="177"/>
      <c r="H299" s="177"/>
      <c r="I299" s="177"/>
      <c r="J299" s="179">
        <f t="shared" si="5"/>
        <v>0</v>
      </c>
      <c r="K299" s="177"/>
      <c r="L299" s="180"/>
    </row>
    <row r="300" spans="1:12" ht="15.75" thickBot="1" x14ac:dyDescent="0.3">
      <c r="A300" s="181"/>
      <c r="B300" s="182"/>
      <c r="C300" s="182"/>
      <c r="D300" s="182"/>
      <c r="E300" s="183"/>
      <c r="F300" s="182"/>
      <c r="G300" s="182"/>
      <c r="H300" s="182"/>
      <c r="I300" s="182"/>
      <c r="J300" s="184">
        <f t="shared" si="5"/>
        <v>0</v>
      </c>
      <c r="K300" s="182"/>
      <c r="L300" s="185"/>
    </row>
    <row r="301" spans="1:12" x14ac:dyDescent="0.25">
      <c r="J301" s="218"/>
    </row>
    <row r="302" spans="1:12" x14ac:dyDescent="0.25">
      <c r="J302" s="218"/>
    </row>
    <row r="303" spans="1:12" x14ac:dyDescent="0.25">
      <c r="J303" s="218"/>
    </row>
    <row r="304" spans="1:12" x14ac:dyDescent="0.25">
      <c r="J304" s="218"/>
    </row>
    <row r="305" spans="10:10" x14ac:dyDescent="0.25">
      <c r="J305" s="218"/>
    </row>
    <row r="306" spans="10:10" x14ac:dyDescent="0.25">
      <c r="J306" s="218"/>
    </row>
    <row r="307" spans="10:10" x14ac:dyDescent="0.25">
      <c r="J307" s="218"/>
    </row>
    <row r="308" spans="10:10" x14ac:dyDescent="0.25">
      <c r="J308" s="218"/>
    </row>
    <row r="309" spans="10:10" x14ac:dyDescent="0.25">
      <c r="J309" s="218"/>
    </row>
    <row r="310" spans="10:10" x14ac:dyDescent="0.25">
      <c r="J310" s="218"/>
    </row>
    <row r="311" spans="10:10" x14ac:dyDescent="0.25">
      <c r="J311" s="218"/>
    </row>
    <row r="312" spans="10:10" x14ac:dyDescent="0.25">
      <c r="J312" s="218"/>
    </row>
    <row r="313" spans="10:10" x14ac:dyDescent="0.25">
      <c r="J313" s="218"/>
    </row>
    <row r="314" spans="10:10" x14ac:dyDescent="0.25">
      <c r="J314" s="218"/>
    </row>
    <row r="315" spans="10:10" x14ac:dyDescent="0.25">
      <c r="J315" s="218"/>
    </row>
    <row r="316" spans="10:10" x14ac:dyDescent="0.25">
      <c r="J316" s="218"/>
    </row>
    <row r="317" spans="10:10" x14ac:dyDescent="0.25">
      <c r="J317" s="218"/>
    </row>
    <row r="318" spans="10:10" x14ac:dyDescent="0.25">
      <c r="J318" s="218"/>
    </row>
    <row r="319" spans="10:10" x14ac:dyDescent="0.25">
      <c r="J319" s="218"/>
    </row>
    <row r="320" spans="10:10" x14ac:dyDescent="0.25">
      <c r="J320" s="218"/>
    </row>
    <row r="321" spans="10:10" x14ac:dyDescent="0.25">
      <c r="J321" s="218"/>
    </row>
    <row r="322" spans="10:10" x14ac:dyDescent="0.25">
      <c r="J322" s="218"/>
    </row>
    <row r="323" spans="10:10" x14ac:dyDescent="0.25">
      <c r="J323" s="218"/>
    </row>
    <row r="324" spans="10:10" x14ac:dyDescent="0.25">
      <c r="J324" s="218"/>
    </row>
    <row r="325" spans="10:10" x14ac:dyDescent="0.25">
      <c r="J325" s="218"/>
    </row>
    <row r="326" spans="10:10" x14ac:dyDescent="0.25">
      <c r="J326" s="218"/>
    </row>
    <row r="327" spans="10:10" x14ac:dyDescent="0.25">
      <c r="J327" s="218"/>
    </row>
    <row r="328" spans="10:10" x14ac:dyDescent="0.25">
      <c r="J328" s="218"/>
    </row>
    <row r="329" spans="10:10" x14ac:dyDescent="0.25">
      <c r="J329" s="218"/>
    </row>
    <row r="330" spans="10:10" x14ac:dyDescent="0.25">
      <c r="J330" s="218"/>
    </row>
    <row r="331" spans="10:10" x14ac:dyDescent="0.25">
      <c r="J331" s="218"/>
    </row>
    <row r="332" spans="10:10" x14ac:dyDescent="0.25">
      <c r="J332" s="218"/>
    </row>
    <row r="333" spans="10:10" x14ac:dyDescent="0.25">
      <c r="J333" s="218"/>
    </row>
    <row r="334" spans="10:10" x14ac:dyDescent="0.25">
      <c r="J334" s="218"/>
    </row>
    <row r="335" spans="10:10" x14ac:dyDescent="0.25">
      <c r="J335" s="218"/>
    </row>
    <row r="336" spans="10:10" x14ac:dyDescent="0.25">
      <c r="J336" s="218"/>
    </row>
    <row r="337" spans="10:10" x14ac:dyDescent="0.25">
      <c r="J337" s="218"/>
    </row>
    <row r="338" spans="10:10" x14ac:dyDescent="0.25">
      <c r="J338" s="218"/>
    </row>
    <row r="339" spans="10:10" x14ac:dyDescent="0.25">
      <c r="J339" s="218"/>
    </row>
    <row r="340" spans="10:10" x14ac:dyDescent="0.25">
      <c r="J340" s="218"/>
    </row>
    <row r="341" spans="10:10" x14ac:dyDescent="0.25">
      <c r="J341" s="218"/>
    </row>
    <row r="342" spans="10:10" x14ac:dyDescent="0.25">
      <c r="J342" s="218"/>
    </row>
    <row r="343" spans="10:10" x14ac:dyDescent="0.25">
      <c r="J343" s="218"/>
    </row>
    <row r="344" spans="10:10" x14ac:dyDescent="0.25">
      <c r="J344" s="218"/>
    </row>
    <row r="345" spans="10:10" x14ac:dyDescent="0.25">
      <c r="J345" s="218"/>
    </row>
    <row r="346" spans="10:10" x14ac:dyDescent="0.25">
      <c r="J346" s="218"/>
    </row>
    <row r="347" spans="10:10" x14ac:dyDescent="0.25">
      <c r="J347" s="218"/>
    </row>
    <row r="348" spans="10:10" x14ac:dyDescent="0.25">
      <c r="J348" s="218"/>
    </row>
    <row r="349" spans="10:10" x14ac:dyDescent="0.25">
      <c r="J349" s="218"/>
    </row>
    <row r="350" spans="10:10" x14ac:dyDescent="0.25">
      <c r="J350" s="218"/>
    </row>
    <row r="351" spans="10:10" x14ac:dyDescent="0.25">
      <c r="J351" s="218"/>
    </row>
    <row r="352" spans="10:10" x14ac:dyDescent="0.25">
      <c r="J352" s="218"/>
    </row>
    <row r="353" spans="10:10" x14ac:dyDescent="0.25">
      <c r="J353" s="218"/>
    </row>
    <row r="354" spans="10:10" x14ac:dyDescent="0.25">
      <c r="J354" s="218"/>
    </row>
    <row r="355" spans="10:10" x14ac:dyDescent="0.25">
      <c r="J355" s="218"/>
    </row>
    <row r="356" spans="10:10" x14ac:dyDescent="0.25">
      <c r="J356" s="218"/>
    </row>
    <row r="357" spans="10:10" x14ac:dyDescent="0.25">
      <c r="J357" s="218"/>
    </row>
    <row r="358" spans="10:10" x14ac:dyDescent="0.25">
      <c r="J358" s="218"/>
    </row>
    <row r="359" spans="10:10" x14ac:dyDescent="0.25">
      <c r="J359" s="218"/>
    </row>
    <row r="360" spans="10:10" x14ac:dyDescent="0.25">
      <c r="J360" s="218"/>
    </row>
    <row r="361" spans="10:10" x14ac:dyDescent="0.25">
      <c r="J361" s="218"/>
    </row>
    <row r="362" spans="10:10" x14ac:dyDescent="0.25">
      <c r="J362" s="218"/>
    </row>
    <row r="363" spans="10:10" x14ac:dyDescent="0.25">
      <c r="J363" s="218"/>
    </row>
    <row r="364" spans="10:10" x14ac:dyDescent="0.25">
      <c r="J364" s="218"/>
    </row>
    <row r="365" spans="10:10" x14ac:dyDescent="0.25">
      <c r="J365" s="218"/>
    </row>
    <row r="366" spans="10:10" x14ac:dyDescent="0.25">
      <c r="J366" s="218"/>
    </row>
    <row r="367" spans="10:10" x14ac:dyDescent="0.25">
      <c r="J367" s="218"/>
    </row>
    <row r="368" spans="10:10" x14ac:dyDescent="0.25">
      <c r="J368" s="218"/>
    </row>
    <row r="369" spans="10:10" x14ac:dyDescent="0.25">
      <c r="J369" s="218"/>
    </row>
    <row r="370" spans="10:10" x14ac:dyDescent="0.25">
      <c r="J370" s="218"/>
    </row>
    <row r="371" spans="10:10" x14ac:dyDescent="0.25">
      <c r="J371" s="218"/>
    </row>
    <row r="372" spans="10:10" x14ac:dyDescent="0.25">
      <c r="J372" s="218"/>
    </row>
    <row r="373" spans="10:10" x14ac:dyDescent="0.25">
      <c r="J373" s="218"/>
    </row>
    <row r="374" spans="10:10" x14ac:dyDescent="0.25">
      <c r="J374" s="218"/>
    </row>
    <row r="375" spans="10:10" x14ac:dyDescent="0.25">
      <c r="J375" s="218"/>
    </row>
    <row r="376" spans="10:10" x14ac:dyDescent="0.25">
      <c r="J376" s="218"/>
    </row>
    <row r="377" spans="10:10" x14ac:dyDescent="0.25">
      <c r="J377" s="218"/>
    </row>
    <row r="378" spans="10:10" x14ac:dyDescent="0.25">
      <c r="J378" s="218"/>
    </row>
    <row r="379" spans="10:10" x14ac:dyDescent="0.25">
      <c r="J379" s="218"/>
    </row>
    <row r="380" spans="10:10" x14ac:dyDescent="0.25">
      <c r="J380" s="218"/>
    </row>
    <row r="381" spans="10:10" x14ac:dyDescent="0.25">
      <c r="J381" s="218"/>
    </row>
    <row r="382" spans="10:10" x14ac:dyDescent="0.25">
      <c r="J382" s="218"/>
    </row>
    <row r="383" spans="10:10" x14ac:dyDescent="0.25">
      <c r="J383" s="218"/>
    </row>
    <row r="384" spans="10:10" x14ac:dyDescent="0.25">
      <c r="J384" s="218"/>
    </row>
    <row r="385" spans="10:10" x14ac:dyDescent="0.25">
      <c r="J385" s="218"/>
    </row>
    <row r="386" spans="10:10" x14ac:dyDescent="0.25">
      <c r="J386" s="218"/>
    </row>
    <row r="387" spans="10:10" x14ac:dyDescent="0.25">
      <c r="J387" s="218"/>
    </row>
    <row r="388" spans="10:10" x14ac:dyDescent="0.25">
      <c r="J388" s="218"/>
    </row>
    <row r="389" spans="10:10" x14ac:dyDescent="0.25">
      <c r="J389" s="218"/>
    </row>
    <row r="390" spans="10:10" x14ac:dyDescent="0.25">
      <c r="J390" s="218"/>
    </row>
    <row r="391" spans="10:10" x14ac:dyDescent="0.25">
      <c r="J391" s="218"/>
    </row>
    <row r="392" spans="10:10" x14ac:dyDescent="0.25">
      <c r="J392" s="218"/>
    </row>
    <row r="393" spans="10:10" x14ac:dyDescent="0.25">
      <c r="J393" s="218"/>
    </row>
    <row r="394" spans="10:10" x14ac:dyDescent="0.25">
      <c r="J394" s="218"/>
    </row>
    <row r="395" spans="10:10" x14ac:dyDescent="0.25">
      <c r="J395" s="218"/>
    </row>
    <row r="396" spans="10:10" x14ac:dyDescent="0.25">
      <c r="J396" s="218"/>
    </row>
    <row r="397" spans="10:10" x14ac:dyDescent="0.25">
      <c r="J397" s="218"/>
    </row>
    <row r="398" spans="10:10" x14ac:dyDescent="0.25">
      <c r="J398" s="218"/>
    </row>
    <row r="399" spans="10:10" x14ac:dyDescent="0.25">
      <c r="J399" s="218"/>
    </row>
    <row r="400" spans="10:10" x14ac:dyDescent="0.25">
      <c r="J400" s="218"/>
    </row>
    <row r="401" spans="10:10" x14ac:dyDescent="0.25">
      <c r="J401" s="218"/>
    </row>
    <row r="402" spans="10:10" x14ac:dyDescent="0.25">
      <c r="J402" s="218"/>
    </row>
    <row r="403" spans="10:10" x14ac:dyDescent="0.25">
      <c r="J403" s="218"/>
    </row>
    <row r="404" spans="10:10" x14ac:dyDescent="0.25">
      <c r="J404" s="218"/>
    </row>
    <row r="405" spans="10:10" x14ac:dyDescent="0.25">
      <c r="J405" s="218"/>
    </row>
    <row r="406" spans="10:10" x14ac:dyDescent="0.25">
      <c r="J406" s="218"/>
    </row>
    <row r="407" spans="10:10" x14ac:dyDescent="0.25">
      <c r="J407" s="218"/>
    </row>
    <row r="408" spans="10:10" x14ac:dyDescent="0.25">
      <c r="J408" s="218"/>
    </row>
    <row r="409" spans="10:10" x14ac:dyDescent="0.25">
      <c r="J409" s="218"/>
    </row>
    <row r="410" spans="10:10" x14ac:dyDescent="0.25">
      <c r="J410" s="218"/>
    </row>
    <row r="411" spans="10:10" x14ac:dyDescent="0.25">
      <c r="J411" s="218"/>
    </row>
    <row r="412" spans="10:10" x14ac:dyDescent="0.25">
      <c r="J412" s="218"/>
    </row>
    <row r="413" spans="10:10" x14ac:dyDescent="0.25">
      <c r="J413" s="218"/>
    </row>
    <row r="414" spans="10:10" x14ac:dyDescent="0.25">
      <c r="J414" s="218"/>
    </row>
    <row r="415" spans="10:10" x14ac:dyDescent="0.25">
      <c r="J415" s="218"/>
    </row>
    <row r="416" spans="10:10" x14ac:dyDescent="0.25">
      <c r="J416" s="218"/>
    </row>
    <row r="417" spans="10:10" x14ac:dyDescent="0.25">
      <c r="J417" s="218"/>
    </row>
    <row r="418" spans="10:10" x14ac:dyDescent="0.25">
      <c r="J418" s="218"/>
    </row>
    <row r="419" spans="10:10" x14ac:dyDescent="0.25">
      <c r="J419" s="218"/>
    </row>
    <row r="420" spans="10:10" x14ac:dyDescent="0.25">
      <c r="J420" s="218"/>
    </row>
    <row r="421" spans="10:10" x14ac:dyDescent="0.25">
      <c r="J421" s="218"/>
    </row>
    <row r="422" spans="10:10" x14ac:dyDescent="0.25">
      <c r="J422" s="218"/>
    </row>
    <row r="423" spans="10:10" x14ac:dyDescent="0.25">
      <c r="J423" s="218"/>
    </row>
    <row r="424" spans="10:10" x14ac:dyDescent="0.25">
      <c r="J424" s="218"/>
    </row>
    <row r="425" spans="10:10" x14ac:dyDescent="0.25">
      <c r="J425" s="218"/>
    </row>
    <row r="426" spans="10:10" x14ac:dyDescent="0.25">
      <c r="J426" s="218"/>
    </row>
    <row r="427" spans="10:10" x14ac:dyDescent="0.25">
      <c r="J427" s="218"/>
    </row>
    <row r="428" spans="10:10" x14ac:dyDescent="0.25">
      <c r="J428" s="218"/>
    </row>
    <row r="429" spans="10:10" x14ac:dyDescent="0.25">
      <c r="J429" s="218"/>
    </row>
    <row r="430" spans="10:10" x14ac:dyDescent="0.25">
      <c r="J430" s="218"/>
    </row>
    <row r="431" spans="10:10" x14ac:dyDescent="0.25">
      <c r="J431" s="218"/>
    </row>
    <row r="432" spans="10:10" x14ac:dyDescent="0.25">
      <c r="J432" s="218"/>
    </row>
    <row r="433" spans="10:10" x14ac:dyDescent="0.25">
      <c r="J433" s="218"/>
    </row>
    <row r="434" spans="10:10" x14ac:dyDescent="0.25">
      <c r="J434" s="218"/>
    </row>
    <row r="435" spans="10:10" x14ac:dyDescent="0.25">
      <c r="J435" s="218"/>
    </row>
    <row r="436" spans="10:10" x14ac:dyDescent="0.25">
      <c r="J436" s="218"/>
    </row>
    <row r="437" spans="10:10" x14ac:dyDescent="0.25">
      <c r="J437" s="218"/>
    </row>
    <row r="438" spans="10:10" x14ac:dyDescent="0.25">
      <c r="J438" s="218"/>
    </row>
    <row r="439" spans="10:10" x14ac:dyDescent="0.25">
      <c r="J439" s="218"/>
    </row>
    <row r="440" spans="10:10" x14ac:dyDescent="0.25">
      <c r="J440" s="218"/>
    </row>
    <row r="441" spans="10:10" x14ac:dyDescent="0.25">
      <c r="J441" s="218"/>
    </row>
    <row r="442" spans="10:10" x14ac:dyDescent="0.25">
      <c r="J442" s="218"/>
    </row>
    <row r="443" spans="10:10" x14ac:dyDescent="0.25">
      <c r="J443" s="218"/>
    </row>
    <row r="444" spans="10:10" x14ac:dyDescent="0.25">
      <c r="J444" s="218"/>
    </row>
    <row r="445" spans="10:10" x14ac:dyDescent="0.25">
      <c r="J445" s="218"/>
    </row>
    <row r="446" spans="10:10" x14ac:dyDescent="0.25">
      <c r="J446" s="218"/>
    </row>
    <row r="447" spans="10:10" x14ac:dyDescent="0.25">
      <c r="J447" s="218"/>
    </row>
    <row r="448" spans="10:10" x14ac:dyDescent="0.25">
      <c r="J448" s="218"/>
    </row>
    <row r="449" spans="10:10" x14ac:dyDescent="0.25">
      <c r="J449" s="218"/>
    </row>
    <row r="450" spans="10:10" x14ac:dyDescent="0.25">
      <c r="J450" s="218"/>
    </row>
    <row r="451" spans="10:10" x14ac:dyDescent="0.25">
      <c r="J451" s="218"/>
    </row>
    <row r="452" spans="10:10" x14ac:dyDescent="0.25">
      <c r="J452" s="218"/>
    </row>
    <row r="453" spans="10:10" x14ac:dyDescent="0.25">
      <c r="J453" s="218"/>
    </row>
    <row r="454" spans="10:10" x14ac:dyDescent="0.25">
      <c r="J454" s="218"/>
    </row>
    <row r="455" spans="10:10" x14ac:dyDescent="0.25">
      <c r="J455" s="218"/>
    </row>
    <row r="456" spans="10:10" x14ac:dyDescent="0.25">
      <c r="J456" s="218"/>
    </row>
    <row r="457" spans="10:10" x14ac:dyDescent="0.25">
      <c r="J457" s="218"/>
    </row>
    <row r="458" spans="10:10" x14ac:dyDescent="0.25">
      <c r="J458" s="218"/>
    </row>
    <row r="459" spans="10:10" x14ac:dyDescent="0.25">
      <c r="J459" s="218"/>
    </row>
    <row r="460" spans="10:10" x14ac:dyDescent="0.25">
      <c r="J460" s="218"/>
    </row>
    <row r="461" spans="10:10" x14ac:dyDescent="0.25">
      <c r="J461" s="218"/>
    </row>
    <row r="462" spans="10:10" x14ac:dyDescent="0.25">
      <c r="J462" s="218"/>
    </row>
    <row r="463" spans="10:10" x14ac:dyDescent="0.25">
      <c r="J463" s="218"/>
    </row>
    <row r="464" spans="10:10" x14ac:dyDescent="0.25">
      <c r="J464" s="218"/>
    </row>
    <row r="465" spans="10:10" x14ac:dyDescent="0.25">
      <c r="J465" s="218"/>
    </row>
    <row r="466" spans="10:10" x14ac:dyDescent="0.25">
      <c r="J466" s="218"/>
    </row>
    <row r="467" spans="10:10" x14ac:dyDescent="0.25">
      <c r="J467" s="218"/>
    </row>
    <row r="468" spans="10:10" x14ac:dyDescent="0.25">
      <c r="J468" s="218"/>
    </row>
    <row r="469" spans="10:10" x14ac:dyDescent="0.25">
      <c r="J469" s="218"/>
    </row>
    <row r="470" spans="10:10" x14ac:dyDescent="0.25">
      <c r="J470" s="218"/>
    </row>
    <row r="471" spans="10:10" x14ac:dyDescent="0.25">
      <c r="J471" s="218"/>
    </row>
    <row r="472" spans="10:10" x14ac:dyDescent="0.25">
      <c r="J472" s="218"/>
    </row>
    <row r="473" spans="10:10" x14ac:dyDescent="0.25">
      <c r="J473" s="218"/>
    </row>
    <row r="474" spans="10:10" x14ac:dyDescent="0.25">
      <c r="J474" s="218"/>
    </row>
    <row r="475" spans="10:10" x14ac:dyDescent="0.25">
      <c r="J475" s="218"/>
    </row>
    <row r="476" spans="10:10" x14ac:dyDescent="0.25">
      <c r="J476" s="218"/>
    </row>
    <row r="477" spans="10:10" x14ac:dyDescent="0.25">
      <c r="J477" s="218"/>
    </row>
    <row r="478" spans="10:10" x14ac:dyDescent="0.25">
      <c r="J478" s="218"/>
    </row>
    <row r="479" spans="10:10" x14ac:dyDescent="0.25">
      <c r="J479" s="218"/>
    </row>
    <row r="480" spans="10:10" x14ac:dyDescent="0.25">
      <c r="J480" s="218"/>
    </row>
    <row r="481" spans="10:10" x14ac:dyDescent="0.25">
      <c r="J481" s="218"/>
    </row>
    <row r="482" spans="10:10" x14ac:dyDescent="0.25">
      <c r="J482" s="218"/>
    </row>
    <row r="483" spans="10:10" x14ac:dyDescent="0.25">
      <c r="J483" s="218"/>
    </row>
    <row r="484" spans="10:10" x14ac:dyDescent="0.25">
      <c r="J484" s="218"/>
    </row>
    <row r="485" spans="10:10" x14ac:dyDescent="0.25">
      <c r="J485" s="218"/>
    </row>
    <row r="486" spans="10:10" x14ac:dyDescent="0.25">
      <c r="J486" s="218"/>
    </row>
    <row r="487" spans="10:10" x14ac:dyDescent="0.25">
      <c r="J487" s="218"/>
    </row>
    <row r="488" spans="10:10" x14ac:dyDescent="0.25">
      <c r="J488" s="218"/>
    </row>
    <row r="489" spans="10:10" x14ac:dyDescent="0.25">
      <c r="J489" s="218"/>
    </row>
    <row r="490" spans="10:10" x14ac:dyDescent="0.25">
      <c r="J490" s="218"/>
    </row>
    <row r="491" spans="10:10" x14ac:dyDescent="0.25">
      <c r="J491" s="218"/>
    </row>
    <row r="492" spans="10:10" x14ac:dyDescent="0.25">
      <c r="J492" s="218"/>
    </row>
    <row r="493" spans="10:10" x14ac:dyDescent="0.25">
      <c r="J493" s="218"/>
    </row>
    <row r="494" spans="10:10" x14ac:dyDescent="0.25">
      <c r="J494" s="218"/>
    </row>
    <row r="495" spans="10:10" x14ac:dyDescent="0.25">
      <c r="J495" s="218"/>
    </row>
    <row r="496" spans="10:10" x14ac:dyDescent="0.25">
      <c r="J496" s="218"/>
    </row>
    <row r="497" spans="10:10" x14ac:dyDescent="0.25">
      <c r="J497" s="218"/>
    </row>
    <row r="498" spans="10:10" x14ac:dyDescent="0.25">
      <c r="J498" s="218"/>
    </row>
    <row r="499" spans="10:10" x14ac:dyDescent="0.25">
      <c r="J499" s="218"/>
    </row>
    <row r="500" spans="10:10" x14ac:dyDescent="0.25">
      <c r="J500" s="218"/>
    </row>
  </sheetData>
  <sheetProtection password="" sheet="1" formatCells="0" formatColumns="0" formatRows="0" insertColumns="0" insertRows="0" insertHyperlinks="0" selectLockedCells="1"/>
  <mergeCells count="3">
    <mergeCell ref="E2:F2"/>
    <mergeCell ref="E3:F3"/>
    <mergeCell ref="N9:O9"/>
  </mergeCells>
  <conditionalFormatting sqref="A9">
    <cfRule type="expression" dxfId="11" priority="2">
      <formula>$A9</formula>
    </cfRule>
  </conditionalFormatting>
  <conditionalFormatting sqref="H10:H300">
    <cfRule type="expression" dxfId="10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Feuil2!#REF!</xm:f>
          </x14:formula1>
          <xm:sqref>H10:H300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O500"/>
  <sheetViews>
    <sheetView showGridLines="0" topLeftCell="E1" workbookViewId="0">
      <selection activeCell="D17" sqref="D17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18.42578125" style="5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45" style="5" bestFit="1" customWidth="1"/>
    <col min="9" max="9" width="20.7109375" style="5" customWidth="1"/>
    <col min="10" max="10" width="11.5703125" style="5" customWidth="1"/>
    <col min="11" max="11" width="23" style="5" customWidth="1"/>
    <col min="12" max="12" width="16.140625" style="5" bestFit="1" customWidth="1"/>
    <col min="13" max="13" width="11.42578125" style="5"/>
    <col min="14" max="14" width="46.28515625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x14ac:dyDescent="0.25">
      <c r="B2" s="7">
        <v>1</v>
      </c>
      <c r="E2" s="225" t="s">
        <v>20</v>
      </c>
      <c r="F2" s="225"/>
    </row>
    <row r="3" spans="1:15" ht="15.75" thickBot="1" x14ac:dyDescent="0.3">
      <c r="E3" s="217"/>
      <c r="F3" s="218"/>
    </row>
    <row r="4" spans="1:15" ht="27" customHeight="1" thickBot="1" x14ac:dyDescent="0.3">
      <c r="E4" s="226">
        <v>43647</v>
      </c>
      <c r="F4" s="227"/>
      <c r="G4" s="8"/>
      <c r="H4" s="9"/>
      <c r="I4" s="9"/>
    </row>
    <row r="5" spans="1:15" ht="20.100000000000001" customHeight="1" x14ac:dyDescent="0.25">
      <c r="E5" s="35" t="s">
        <v>0</v>
      </c>
      <c r="F5" s="1">
        <f>COUNT(D10:D300)</f>
        <v>0</v>
      </c>
      <c r="G5" s="10"/>
      <c r="H5" s="11"/>
      <c r="I5" s="11"/>
    </row>
    <row r="6" spans="1:15" ht="20.100000000000001" customHeight="1" x14ac:dyDescent="0.3">
      <c r="E6" s="36" t="s">
        <v>1</v>
      </c>
      <c r="F6" s="67">
        <f>COUNTIF(J10:J300,"&lt;="&amp;5)-COUNTIF(J10:J300,"&lt;"&amp;1)</f>
        <v>0</v>
      </c>
      <c r="G6" s="12"/>
      <c r="H6" s="13"/>
      <c r="I6" s="14"/>
    </row>
    <row r="7" spans="1:15" ht="20.100000000000001" customHeight="1" x14ac:dyDescent="0.3">
      <c r="E7" s="52" t="s">
        <v>2</v>
      </c>
      <c r="F7" s="53">
        <f>COUNTIF(J10:J300,"&gt;=6")</f>
        <v>0</v>
      </c>
      <c r="G7" s="12"/>
      <c r="H7" s="13"/>
      <c r="I7" s="14"/>
    </row>
    <row r="8" spans="1:15" ht="20.100000000000001" customHeight="1" thickBot="1" x14ac:dyDescent="0.35">
      <c r="E8" s="201" t="s">
        <v>71</v>
      </c>
      <c r="F8" s="202">
        <f>SUM(L10:L300)</f>
        <v>0</v>
      </c>
      <c r="G8" s="12"/>
      <c r="H8" s="13"/>
      <c r="I8" s="14"/>
    </row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48" t="s">
        <v>12</v>
      </c>
      <c r="L9" s="16" t="s">
        <v>71</v>
      </c>
      <c r="N9" s="228" t="s">
        <v>618</v>
      </c>
      <c r="O9" s="229"/>
    </row>
    <row r="10" spans="1:15" x14ac:dyDescent="0.25">
      <c r="A10" s="17"/>
      <c r="B10" s="18"/>
      <c r="C10" s="18"/>
      <c r="D10" s="19"/>
      <c r="E10" s="20"/>
      <c r="F10" s="18"/>
      <c r="G10" s="18"/>
      <c r="H10" s="21"/>
      <c r="I10" s="19"/>
      <c r="J10" s="29">
        <f>NETWORKDAYS(D10,I10)</f>
        <v>0</v>
      </c>
      <c r="K10" s="55"/>
      <c r="L10" s="57"/>
      <c r="N10" s="203" t="s">
        <v>358</v>
      </c>
      <c r="O10" s="204">
        <f>COUNTIF(H10:H300,"ATTESTATIONS +25ANS")</f>
        <v>0</v>
      </c>
    </row>
    <row r="11" spans="1:15" x14ac:dyDescent="0.25">
      <c r="A11" s="22"/>
      <c r="B11" s="21"/>
      <c r="C11" s="21"/>
      <c r="D11" s="23"/>
      <c r="E11" s="24"/>
      <c r="F11" s="21"/>
      <c r="G11" s="21"/>
      <c r="H11" s="21"/>
      <c r="I11" s="21"/>
      <c r="J11" s="30">
        <f t="shared" ref="J11:J74" si="0">NETWORKDAYS(D11,I11)</f>
        <v>0</v>
      </c>
      <c r="K11" s="56"/>
      <c r="L11" s="46"/>
      <c r="N11" s="205" t="s">
        <v>355</v>
      </c>
      <c r="O11" s="206">
        <f>COUNTIF(H10:H300,"ATTESTATIONS DE PARTICIPATION A LA JDC")</f>
        <v>0</v>
      </c>
    </row>
    <row r="12" spans="1:15" x14ac:dyDescent="0.25">
      <c r="A12" s="25"/>
      <c r="B12" s="21"/>
      <c r="C12" s="21"/>
      <c r="D12" s="21"/>
      <c r="E12" s="24"/>
      <c r="F12" s="21"/>
      <c r="G12" s="21"/>
      <c r="H12" s="21"/>
      <c r="I12" s="21"/>
      <c r="J12" s="30">
        <f t="shared" si="0"/>
        <v>0</v>
      </c>
      <c r="K12" s="56"/>
      <c r="L12" s="46"/>
      <c r="N12" s="207" t="s">
        <v>354</v>
      </c>
      <c r="O12" s="208">
        <f>COUNTIF(H10:H300,"CHANGEMENT D'ADRESSE")</f>
        <v>0</v>
      </c>
    </row>
    <row r="13" spans="1:15" x14ac:dyDescent="0.25">
      <c r="A13" s="25"/>
      <c r="B13" s="21"/>
      <c r="C13" s="21"/>
      <c r="D13" s="21"/>
      <c r="E13" s="24"/>
      <c r="F13" s="21"/>
      <c r="G13" s="21"/>
      <c r="H13" s="21"/>
      <c r="I13" s="21"/>
      <c r="J13" s="30">
        <f t="shared" si="0"/>
        <v>0</v>
      </c>
      <c r="K13" s="56"/>
      <c r="L13" s="46"/>
      <c r="N13" s="205" t="s">
        <v>362</v>
      </c>
      <c r="O13" s="206">
        <f>COUNTIF(H10:H300,"CHANGEMENT SITUATION / NOM")</f>
        <v>0</v>
      </c>
    </row>
    <row r="14" spans="1:15" x14ac:dyDescent="0.25">
      <c r="A14" s="25"/>
      <c r="B14" s="21"/>
      <c r="C14" s="21"/>
      <c r="D14" s="21"/>
      <c r="E14" s="24"/>
      <c r="F14" s="21"/>
      <c r="G14" s="21"/>
      <c r="H14" s="21"/>
      <c r="I14" s="21"/>
      <c r="J14" s="30">
        <f t="shared" si="0"/>
        <v>0</v>
      </c>
      <c r="K14" s="56"/>
      <c r="L14" s="46"/>
      <c r="N14" s="207" t="s">
        <v>18</v>
      </c>
      <c r="O14" s="208">
        <f>COUNTIF(H10:H300,"CONVOCATION JDC")</f>
        <v>0</v>
      </c>
    </row>
    <row r="15" spans="1:15" x14ac:dyDescent="0.25">
      <c r="A15" s="25"/>
      <c r="B15" s="21"/>
      <c r="C15" s="21"/>
      <c r="D15" s="21"/>
      <c r="E15" s="24"/>
      <c r="F15" s="21"/>
      <c r="G15" s="21"/>
      <c r="H15" s="21"/>
      <c r="I15" s="21"/>
      <c r="J15" s="30">
        <f t="shared" si="0"/>
        <v>0</v>
      </c>
      <c r="K15" s="56"/>
      <c r="L15" s="46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25"/>
      <c r="B16" s="21"/>
      <c r="C16" s="21"/>
      <c r="D16" s="21"/>
      <c r="E16" s="24"/>
      <c r="F16" s="21"/>
      <c r="G16" s="21"/>
      <c r="H16" s="21"/>
      <c r="I16" s="21"/>
      <c r="J16" s="30">
        <f t="shared" si="0"/>
        <v>0</v>
      </c>
      <c r="K16" s="56"/>
      <c r="L16" s="46"/>
      <c r="N16" s="207" t="s">
        <v>19</v>
      </c>
      <c r="O16" s="208">
        <f>COUNTIF(H10:H300,"DECLARATION D'OPTION")</f>
        <v>0</v>
      </c>
    </row>
    <row r="17" spans="1:15" x14ac:dyDescent="0.25">
      <c r="A17" s="25"/>
      <c r="B17" s="21"/>
      <c r="C17" s="21"/>
      <c r="D17" s="21"/>
      <c r="E17" s="24"/>
      <c r="F17" s="21"/>
      <c r="G17" s="21"/>
      <c r="H17" s="21"/>
      <c r="I17" s="21"/>
      <c r="J17" s="30">
        <f t="shared" si="0"/>
        <v>0</v>
      </c>
      <c r="K17" s="56"/>
      <c r="L17" s="46"/>
      <c r="N17" s="205" t="s">
        <v>360</v>
      </c>
      <c r="O17" s="206">
        <f>COUNTIF(H10:H300,"DEMANDE ATTESTATION PROVISOIRE")</f>
        <v>0</v>
      </c>
    </row>
    <row r="18" spans="1:15" x14ac:dyDescent="0.25">
      <c r="A18" s="25"/>
      <c r="B18" s="21"/>
      <c r="C18" s="21"/>
      <c r="D18" s="21"/>
      <c r="E18" s="24"/>
      <c r="F18" s="21"/>
      <c r="G18" s="21"/>
      <c r="H18" s="21"/>
      <c r="I18" s="21"/>
      <c r="J18" s="30">
        <f t="shared" si="0"/>
        <v>0</v>
      </c>
      <c r="K18" s="56"/>
      <c r="L18" s="46"/>
      <c r="N18" s="207" t="s">
        <v>142</v>
      </c>
      <c r="O18" s="208">
        <f>COUNTIF(H10:H300,"DEMANDE DE DOCUMENTATION")</f>
        <v>0</v>
      </c>
    </row>
    <row r="19" spans="1:15" x14ac:dyDescent="0.25">
      <c r="A19" s="25"/>
      <c r="B19" s="21"/>
      <c r="C19" s="21"/>
      <c r="D19" s="21"/>
      <c r="E19" s="24"/>
      <c r="F19" s="21"/>
      <c r="G19" s="21"/>
      <c r="H19" s="21"/>
      <c r="I19" s="21"/>
      <c r="J19" s="30">
        <f t="shared" si="0"/>
        <v>0</v>
      </c>
      <c r="K19" s="56"/>
      <c r="L19" s="46"/>
      <c r="N19" s="205" t="s">
        <v>137</v>
      </c>
      <c r="O19" s="206">
        <f>COUNTIF(H10:H300,"DEMANDE D'ESS")</f>
        <v>0</v>
      </c>
    </row>
    <row r="20" spans="1:15" x14ac:dyDescent="0.25">
      <c r="A20" s="25"/>
      <c r="B20" s="21"/>
      <c r="C20" s="21"/>
      <c r="D20" s="21"/>
      <c r="E20" s="24"/>
      <c r="F20" s="21"/>
      <c r="G20" s="21"/>
      <c r="H20" s="21"/>
      <c r="I20" s="21"/>
      <c r="J20" s="30">
        <f t="shared" si="0"/>
        <v>0</v>
      </c>
      <c r="K20" s="56"/>
      <c r="L20" s="46"/>
      <c r="N20" s="207" t="s">
        <v>14</v>
      </c>
      <c r="O20" s="208">
        <f>COUNTIF(H10:H300,"DEMANDE D'EXEMPTION")</f>
        <v>0</v>
      </c>
    </row>
    <row r="21" spans="1:15" x14ac:dyDescent="0.25">
      <c r="A21" s="25"/>
      <c r="B21" s="21"/>
      <c r="C21" s="21"/>
      <c r="D21" s="21"/>
      <c r="E21" s="24"/>
      <c r="F21" s="21"/>
      <c r="G21" s="21"/>
      <c r="H21" s="21"/>
      <c r="I21" s="21"/>
      <c r="J21" s="30">
        <f t="shared" si="0"/>
        <v>0</v>
      </c>
      <c r="K21" s="56"/>
      <c r="L21" s="46"/>
      <c r="N21" s="205" t="s">
        <v>363</v>
      </c>
      <c r="O21" s="206">
        <f>COUNTIF(H10:H300,"DOUBLES NATIONAUX")</f>
        <v>0</v>
      </c>
    </row>
    <row r="22" spans="1:15" x14ac:dyDescent="0.25">
      <c r="A22" s="25"/>
      <c r="B22" s="21"/>
      <c r="C22" s="21"/>
      <c r="D22" s="21"/>
      <c r="E22" s="24"/>
      <c r="F22" s="21"/>
      <c r="G22" s="21"/>
      <c r="H22" s="21"/>
      <c r="I22" s="21"/>
      <c r="J22" s="30">
        <f t="shared" si="0"/>
        <v>0</v>
      </c>
      <c r="K22" s="56"/>
      <c r="L22" s="46"/>
      <c r="N22" s="207" t="s">
        <v>356</v>
      </c>
      <c r="O22" s="208">
        <f>COUNTIF(H10:H300,"NUMERO IDENTIFIANT DEFENSE")</f>
        <v>0</v>
      </c>
    </row>
    <row r="23" spans="1:15" x14ac:dyDescent="0.25">
      <c r="A23" s="25"/>
      <c r="B23" s="21"/>
      <c r="C23" s="21"/>
      <c r="D23" s="21"/>
      <c r="E23" s="24"/>
      <c r="F23" s="21"/>
      <c r="G23" s="21"/>
      <c r="H23" s="21"/>
      <c r="I23" s="21"/>
      <c r="J23" s="30">
        <f t="shared" si="0"/>
        <v>0</v>
      </c>
      <c r="K23" s="56"/>
      <c r="L23" s="46"/>
      <c r="N23" s="205" t="s">
        <v>15</v>
      </c>
      <c r="O23" s="206">
        <f>COUNTIF(H10:H300,"OBJECTEUR DE CONSCIENCE")</f>
        <v>0</v>
      </c>
    </row>
    <row r="24" spans="1:15" x14ac:dyDescent="0.25">
      <c r="A24" s="25"/>
      <c r="B24" s="21"/>
      <c r="C24" s="21"/>
      <c r="D24" s="21"/>
      <c r="E24" s="24"/>
      <c r="F24" s="21"/>
      <c r="G24" s="21"/>
      <c r="H24" s="21"/>
      <c r="I24" s="21"/>
      <c r="J24" s="30">
        <f t="shared" si="0"/>
        <v>0</v>
      </c>
      <c r="K24" s="56"/>
      <c r="L24" s="46"/>
      <c r="N24" s="207" t="s">
        <v>16</v>
      </c>
      <c r="O24" s="208">
        <f>COUNTIF(H10:H300,"RECENSEMENT")</f>
        <v>0</v>
      </c>
    </row>
    <row r="25" spans="1:15" x14ac:dyDescent="0.25">
      <c r="A25" s="25"/>
      <c r="B25" s="21"/>
      <c r="C25" s="21"/>
      <c r="D25" s="21"/>
      <c r="E25" s="24"/>
      <c r="F25" s="21"/>
      <c r="G25" s="21"/>
      <c r="H25" s="21"/>
      <c r="I25" s="21"/>
      <c r="J25" s="30">
        <f t="shared" si="0"/>
        <v>0</v>
      </c>
      <c r="K25" s="56"/>
      <c r="L25" s="46"/>
      <c r="N25" s="205" t="s">
        <v>359</v>
      </c>
      <c r="O25" s="206">
        <f>COUNTIF(H10:H300,"RENSEIGNEMENTS SUR LA JDC")</f>
        <v>0</v>
      </c>
    </row>
    <row r="26" spans="1:15" x14ac:dyDescent="0.25">
      <c r="A26" s="25"/>
      <c r="B26" s="21"/>
      <c r="C26" s="21"/>
      <c r="D26" s="21"/>
      <c r="E26" s="24"/>
      <c r="F26" s="21"/>
      <c r="G26" s="21"/>
      <c r="H26" s="21"/>
      <c r="I26" s="21"/>
      <c r="J26" s="30">
        <f t="shared" si="0"/>
        <v>0</v>
      </c>
      <c r="K26" s="56"/>
      <c r="L26" s="46"/>
      <c r="N26" s="207" t="s">
        <v>43</v>
      </c>
      <c r="O26" s="208">
        <f>COUNTIF(H10:H300,"REPORT JDC")</f>
        <v>0</v>
      </c>
    </row>
    <row r="27" spans="1:15" ht="15.75" thickBot="1" x14ac:dyDescent="0.3">
      <c r="A27" s="25"/>
      <c r="B27" s="21"/>
      <c r="C27" s="21"/>
      <c r="D27" s="21"/>
      <c r="E27" s="24"/>
      <c r="F27" s="21"/>
      <c r="G27" s="21"/>
      <c r="H27" s="21"/>
      <c r="I27" s="21"/>
      <c r="J27" s="30">
        <f t="shared" si="0"/>
        <v>0</v>
      </c>
      <c r="K27" s="56"/>
      <c r="L27" s="46"/>
      <c r="N27" s="209" t="s">
        <v>361</v>
      </c>
      <c r="O27" s="210">
        <f>COUNTIF(H10:H300,"VERIFICATION NATIONALITE")</f>
        <v>0</v>
      </c>
    </row>
    <row r="28" spans="1:15" x14ac:dyDescent="0.25">
      <c r="A28" s="25"/>
      <c r="B28" s="21"/>
      <c r="C28" s="21"/>
      <c r="D28" s="21"/>
      <c r="E28" s="24"/>
      <c r="F28" s="21"/>
      <c r="G28" s="21"/>
      <c r="H28" s="21"/>
      <c r="I28" s="21"/>
      <c r="J28" s="30">
        <f t="shared" si="0"/>
        <v>0</v>
      </c>
      <c r="K28" s="56"/>
      <c r="L28" s="46"/>
    </row>
    <row r="29" spans="1:15" x14ac:dyDescent="0.25">
      <c r="A29" s="25"/>
      <c r="B29" s="21"/>
      <c r="C29" s="21"/>
      <c r="D29" s="21"/>
      <c r="E29" s="24"/>
      <c r="F29" s="21"/>
      <c r="G29" s="21"/>
      <c r="H29" s="21"/>
      <c r="I29" s="21"/>
      <c r="J29" s="30">
        <f t="shared" si="0"/>
        <v>0</v>
      </c>
      <c r="K29" s="56"/>
      <c r="L29" s="46"/>
    </row>
    <row r="30" spans="1:15" x14ac:dyDescent="0.25">
      <c r="A30" s="25"/>
      <c r="B30" s="21"/>
      <c r="C30" s="21"/>
      <c r="D30" s="21"/>
      <c r="E30" s="24"/>
      <c r="F30" s="21"/>
      <c r="G30" s="21"/>
      <c r="H30" s="21"/>
      <c r="I30" s="21"/>
      <c r="J30" s="30">
        <f t="shared" si="0"/>
        <v>0</v>
      </c>
      <c r="K30" s="56"/>
      <c r="L30" s="46"/>
    </row>
    <row r="31" spans="1:15" x14ac:dyDescent="0.25">
      <c r="A31" s="25"/>
      <c r="B31" s="21"/>
      <c r="C31" s="21"/>
      <c r="D31" s="21"/>
      <c r="E31" s="24"/>
      <c r="F31" s="21"/>
      <c r="G31" s="21"/>
      <c r="H31" s="21"/>
      <c r="I31" s="21"/>
      <c r="J31" s="30">
        <f t="shared" si="0"/>
        <v>0</v>
      </c>
      <c r="K31" s="56"/>
      <c r="L31" s="46"/>
    </row>
    <row r="32" spans="1:15" x14ac:dyDescent="0.25">
      <c r="A32" s="25"/>
      <c r="B32" s="21"/>
      <c r="C32" s="21"/>
      <c r="D32" s="21"/>
      <c r="E32" s="24"/>
      <c r="F32" s="21"/>
      <c r="G32" s="21"/>
      <c r="H32" s="21"/>
      <c r="I32" s="21"/>
      <c r="J32" s="30">
        <f t="shared" si="0"/>
        <v>0</v>
      </c>
      <c r="K32" s="56"/>
      <c r="L32" s="46"/>
    </row>
    <row r="33" spans="1:12" x14ac:dyDescent="0.25">
      <c r="A33" s="25"/>
      <c r="B33" s="21"/>
      <c r="C33" s="21"/>
      <c r="D33" s="21"/>
      <c r="E33" s="24"/>
      <c r="F33" s="21"/>
      <c r="G33" s="21"/>
      <c r="H33" s="21"/>
      <c r="I33" s="21"/>
      <c r="J33" s="30">
        <f t="shared" si="0"/>
        <v>0</v>
      </c>
      <c r="K33" s="56"/>
      <c r="L33" s="46"/>
    </row>
    <row r="34" spans="1:12" x14ac:dyDescent="0.25">
      <c r="A34" s="25"/>
      <c r="B34" s="21"/>
      <c r="C34" s="21"/>
      <c r="D34" s="21"/>
      <c r="E34" s="24"/>
      <c r="F34" s="21"/>
      <c r="G34" s="21"/>
      <c r="H34" s="21"/>
      <c r="I34" s="21"/>
      <c r="J34" s="30">
        <f t="shared" si="0"/>
        <v>0</v>
      </c>
      <c r="K34" s="56"/>
      <c r="L34" s="46"/>
    </row>
    <row r="35" spans="1:12" x14ac:dyDescent="0.25">
      <c r="A35" s="25"/>
      <c r="B35" s="21"/>
      <c r="C35" s="21"/>
      <c r="D35" s="21"/>
      <c r="E35" s="24"/>
      <c r="F35" s="21"/>
      <c r="G35" s="21"/>
      <c r="H35" s="21"/>
      <c r="I35" s="21"/>
      <c r="J35" s="30">
        <f t="shared" si="0"/>
        <v>0</v>
      </c>
      <c r="K35" s="56"/>
      <c r="L35" s="46"/>
    </row>
    <row r="36" spans="1:12" x14ac:dyDescent="0.25">
      <c r="A36" s="25"/>
      <c r="B36" s="21"/>
      <c r="C36" s="21"/>
      <c r="D36" s="21"/>
      <c r="E36" s="24"/>
      <c r="F36" s="21"/>
      <c r="G36" s="21"/>
      <c r="H36" s="21"/>
      <c r="I36" s="21"/>
      <c r="J36" s="30">
        <f t="shared" si="0"/>
        <v>0</v>
      </c>
      <c r="K36" s="56"/>
      <c r="L36" s="46"/>
    </row>
    <row r="37" spans="1:12" x14ac:dyDescent="0.25">
      <c r="A37" s="25"/>
      <c r="B37" s="21"/>
      <c r="C37" s="21"/>
      <c r="D37" s="21"/>
      <c r="E37" s="24"/>
      <c r="F37" s="21"/>
      <c r="G37" s="21"/>
      <c r="H37" s="21"/>
      <c r="I37" s="21"/>
      <c r="J37" s="30">
        <f t="shared" si="0"/>
        <v>0</v>
      </c>
      <c r="K37" s="56"/>
      <c r="L37" s="46"/>
    </row>
    <row r="38" spans="1:12" x14ac:dyDescent="0.25">
      <c r="A38" s="25"/>
      <c r="B38" s="21"/>
      <c r="C38" s="21"/>
      <c r="D38" s="21"/>
      <c r="E38" s="24"/>
      <c r="F38" s="21"/>
      <c r="G38" s="21"/>
      <c r="H38" s="21"/>
      <c r="I38" s="21"/>
      <c r="J38" s="30">
        <f t="shared" si="0"/>
        <v>0</v>
      </c>
      <c r="K38" s="56"/>
      <c r="L38" s="46"/>
    </row>
    <row r="39" spans="1:12" x14ac:dyDescent="0.25">
      <c r="A39" s="25"/>
      <c r="B39" s="21"/>
      <c r="C39" s="21"/>
      <c r="D39" s="21"/>
      <c r="E39" s="24"/>
      <c r="F39" s="21"/>
      <c r="G39" s="21"/>
      <c r="H39" s="21"/>
      <c r="I39" s="21"/>
      <c r="J39" s="30">
        <f t="shared" si="0"/>
        <v>0</v>
      </c>
      <c r="K39" s="56"/>
      <c r="L39" s="46"/>
    </row>
    <row r="40" spans="1:12" x14ac:dyDescent="0.25">
      <c r="A40" s="25"/>
      <c r="B40" s="21"/>
      <c r="C40" s="21"/>
      <c r="D40" s="21"/>
      <c r="E40" s="24"/>
      <c r="F40" s="21"/>
      <c r="G40" s="21"/>
      <c r="H40" s="21"/>
      <c r="I40" s="21"/>
      <c r="J40" s="30">
        <f t="shared" si="0"/>
        <v>0</v>
      </c>
      <c r="K40" s="56"/>
      <c r="L40" s="46"/>
    </row>
    <row r="41" spans="1:12" x14ac:dyDescent="0.25">
      <c r="A41" s="25"/>
      <c r="B41" s="21"/>
      <c r="C41" s="21"/>
      <c r="D41" s="21"/>
      <c r="E41" s="24"/>
      <c r="F41" s="21"/>
      <c r="G41" s="21"/>
      <c r="H41" s="21"/>
      <c r="I41" s="21"/>
      <c r="J41" s="30">
        <f t="shared" si="0"/>
        <v>0</v>
      </c>
      <c r="K41" s="56"/>
      <c r="L41" s="46"/>
    </row>
    <row r="42" spans="1:12" x14ac:dyDescent="0.25">
      <c r="A42" s="25"/>
      <c r="B42" s="21"/>
      <c r="C42" s="21"/>
      <c r="D42" s="21"/>
      <c r="E42" s="24"/>
      <c r="F42" s="21"/>
      <c r="G42" s="21"/>
      <c r="H42" s="21"/>
      <c r="I42" s="21"/>
      <c r="J42" s="30">
        <f t="shared" si="0"/>
        <v>0</v>
      </c>
      <c r="K42" s="56"/>
      <c r="L42" s="46"/>
    </row>
    <row r="43" spans="1:12" x14ac:dyDescent="0.25">
      <c r="A43" s="22"/>
      <c r="B43" s="21"/>
      <c r="C43" s="21"/>
      <c r="D43" s="21"/>
      <c r="E43" s="24"/>
      <c r="F43" s="21"/>
      <c r="G43" s="21"/>
      <c r="H43" s="21"/>
      <c r="I43" s="21"/>
      <c r="J43" s="30">
        <f t="shared" si="0"/>
        <v>0</v>
      </c>
      <c r="K43" s="56"/>
      <c r="L43" s="46"/>
    </row>
    <row r="44" spans="1:12" x14ac:dyDescent="0.25">
      <c r="A44" s="25"/>
      <c r="B44" s="21"/>
      <c r="C44" s="21"/>
      <c r="D44" s="21"/>
      <c r="E44" s="24"/>
      <c r="F44" s="21"/>
      <c r="G44" s="21"/>
      <c r="H44" s="21"/>
      <c r="I44" s="21"/>
      <c r="J44" s="30">
        <f t="shared" si="0"/>
        <v>0</v>
      </c>
      <c r="K44" s="56"/>
      <c r="L44" s="46"/>
    </row>
    <row r="45" spans="1:12" x14ac:dyDescent="0.25">
      <c r="A45" s="25"/>
      <c r="B45" s="21"/>
      <c r="C45" s="21"/>
      <c r="D45" s="21"/>
      <c r="E45" s="24"/>
      <c r="F45" s="21"/>
      <c r="G45" s="21"/>
      <c r="H45" s="21"/>
      <c r="I45" s="21"/>
      <c r="J45" s="30">
        <f t="shared" si="0"/>
        <v>0</v>
      </c>
      <c r="K45" s="56"/>
      <c r="L45" s="46"/>
    </row>
    <row r="46" spans="1:12" x14ac:dyDescent="0.25">
      <c r="A46" s="25"/>
      <c r="B46" s="21"/>
      <c r="C46" s="21"/>
      <c r="D46" s="21"/>
      <c r="E46" s="24"/>
      <c r="F46" s="21"/>
      <c r="G46" s="21"/>
      <c r="H46" s="21"/>
      <c r="I46" s="21"/>
      <c r="J46" s="30">
        <f t="shared" si="0"/>
        <v>0</v>
      </c>
      <c r="K46" s="56"/>
      <c r="L46" s="46"/>
    </row>
    <row r="47" spans="1:12" x14ac:dyDescent="0.25">
      <c r="A47" s="25"/>
      <c r="B47" s="21"/>
      <c r="C47" s="21"/>
      <c r="D47" s="21"/>
      <c r="E47" s="24"/>
      <c r="F47" s="21"/>
      <c r="G47" s="21"/>
      <c r="H47" s="21"/>
      <c r="I47" s="21"/>
      <c r="J47" s="30">
        <f t="shared" si="0"/>
        <v>0</v>
      </c>
      <c r="K47" s="56"/>
      <c r="L47" s="46"/>
    </row>
    <row r="48" spans="1:12" x14ac:dyDescent="0.25">
      <c r="A48" s="25"/>
      <c r="B48" s="21"/>
      <c r="C48" s="21"/>
      <c r="D48" s="21"/>
      <c r="E48" s="24"/>
      <c r="F48" s="21"/>
      <c r="G48" s="21"/>
      <c r="H48" s="21"/>
      <c r="I48" s="21"/>
      <c r="J48" s="30">
        <f t="shared" si="0"/>
        <v>0</v>
      </c>
      <c r="K48" s="56"/>
      <c r="L48" s="46"/>
    </row>
    <row r="49" spans="1:12" x14ac:dyDescent="0.25">
      <c r="A49" s="25"/>
      <c r="B49" s="21"/>
      <c r="C49" s="21"/>
      <c r="D49" s="21"/>
      <c r="E49" s="24"/>
      <c r="F49" s="21"/>
      <c r="G49" s="21"/>
      <c r="H49" s="21"/>
      <c r="I49" s="21"/>
      <c r="J49" s="30">
        <f t="shared" si="0"/>
        <v>0</v>
      </c>
      <c r="K49" s="56"/>
      <c r="L49" s="46"/>
    </row>
    <row r="50" spans="1:12" x14ac:dyDescent="0.25">
      <c r="A50" s="25"/>
      <c r="B50" s="21"/>
      <c r="C50" s="21"/>
      <c r="D50" s="21"/>
      <c r="E50" s="24"/>
      <c r="F50" s="21"/>
      <c r="G50" s="21"/>
      <c r="H50" s="21"/>
      <c r="I50" s="21"/>
      <c r="J50" s="30">
        <f t="shared" si="0"/>
        <v>0</v>
      </c>
      <c r="K50" s="56"/>
      <c r="L50" s="46"/>
    </row>
    <row r="51" spans="1:12" x14ac:dyDescent="0.25">
      <c r="A51" s="22"/>
      <c r="B51" s="21"/>
      <c r="C51" s="21"/>
      <c r="D51" s="21"/>
      <c r="E51" s="24"/>
      <c r="F51" s="21"/>
      <c r="G51" s="21"/>
      <c r="H51" s="21"/>
      <c r="I51" s="21"/>
      <c r="J51" s="30">
        <f t="shared" si="0"/>
        <v>0</v>
      </c>
      <c r="K51" s="56"/>
      <c r="L51" s="46"/>
    </row>
    <row r="52" spans="1:12" x14ac:dyDescent="0.25">
      <c r="A52" s="25"/>
      <c r="B52" s="21"/>
      <c r="C52" s="21"/>
      <c r="D52" s="21"/>
      <c r="E52" s="24"/>
      <c r="F52" s="21"/>
      <c r="G52" s="21"/>
      <c r="H52" s="21"/>
      <c r="I52" s="21"/>
      <c r="J52" s="30">
        <f t="shared" si="0"/>
        <v>0</v>
      </c>
      <c r="K52" s="56"/>
      <c r="L52" s="46"/>
    </row>
    <row r="53" spans="1:12" x14ac:dyDescent="0.25">
      <c r="A53" s="25"/>
      <c r="B53" s="21"/>
      <c r="C53" s="21"/>
      <c r="D53" s="21"/>
      <c r="E53" s="24"/>
      <c r="F53" s="21"/>
      <c r="G53" s="21"/>
      <c r="H53" s="21"/>
      <c r="I53" s="21"/>
      <c r="J53" s="30">
        <f t="shared" si="0"/>
        <v>0</v>
      </c>
      <c r="K53" s="56"/>
      <c r="L53" s="46"/>
    </row>
    <row r="54" spans="1:12" x14ac:dyDescent="0.25">
      <c r="A54" s="25"/>
      <c r="B54" s="21"/>
      <c r="C54" s="21"/>
      <c r="D54" s="21"/>
      <c r="E54" s="24"/>
      <c r="F54" s="21"/>
      <c r="G54" s="21"/>
      <c r="H54" s="21"/>
      <c r="I54" s="21"/>
      <c r="J54" s="30">
        <f t="shared" si="0"/>
        <v>0</v>
      </c>
      <c r="K54" s="56"/>
      <c r="L54" s="46"/>
    </row>
    <row r="55" spans="1:12" x14ac:dyDescent="0.25">
      <c r="A55" s="25"/>
      <c r="B55" s="21"/>
      <c r="C55" s="21"/>
      <c r="D55" s="21"/>
      <c r="E55" s="24"/>
      <c r="F55" s="21"/>
      <c r="G55" s="21"/>
      <c r="H55" s="21"/>
      <c r="I55" s="21"/>
      <c r="J55" s="30">
        <f t="shared" si="0"/>
        <v>0</v>
      </c>
      <c r="K55" s="56"/>
      <c r="L55" s="46"/>
    </row>
    <row r="56" spans="1:12" x14ac:dyDescent="0.25">
      <c r="A56" s="25"/>
      <c r="B56" s="21"/>
      <c r="C56" s="21"/>
      <c r="D56" s="21"/>
      <c r="E56" s="24"/>
      <c r="F56" s="21"/>
      <c r="G56" s="21"/>
      <c r="H56" s="21"/>
      <c r="I56" s="21"/>
      <c r="J56" s="30">
        <f t="shared" si="0"/>
        <v>0</v>
      </c>
      <c r="K56" s="56"/>
      <c r="L56" s="46"/>
    </row>
    <row r="57" spans="1:12" x14ac:dyDescent="0.25">
      <c r="A57" s="25"/>
      <c r="B57" s="21"/>
      <c r="C57" s="21"/>
      <c r="D57" s="21"/>
      <c r="E57" s="24"/>
      <c r="F57" s="21"/>
      <c r="G57" s="21"/>
      <c r="H57" s="21"/>
      <c r="I57" s="21"/>
      <c r="J57" s="30">
        <f t="shared" si="0"/>
        <v>0</v>
      </c>
      <c r="K57" s="56"/>
      <c r="L57" s="46"/>
    </row>
    <row r="58" spans="1:12" x14ac:dyDescent="0.25">
      <c r="A58" s="25"/>
      <c r="B58" s="21"/>
      <c r="C58" s="21"/>
      <c r="D58" s="21"/>
      <c r="E58" s="24"/>
      <c r="F58" s="21"/>
      <c r="G58" s="21"/>
      <c r="H58" s="21"/>
      <c r="I58" s="21"/>
      <c r="J58" s="30">
        <f t="shared" si="0"/>
        <v>0</v>
      </c>
      <c r="K58" s="56"/>
      <c r="L58" s="46"/>
    </row>
    <row r="59" spans="1:12" x14ac:dyDescent="0.25">
      <c r="A59" s="25"/>
      <c r="B59" s="21"/>
      <c r="C59" s="21"/>
      <c r="D59" s="21"/>
      <c r="E59" s="24"/>
      <c r="F59" s="21"/>
      <c r="G59" s="21"/>
      <c r="H59" s="21"/>
      <c r="I59" s="21"/>
      <c r="J59" s="30">
        <f t="shared" si="0"/>
        <v>0</v>
      </c>
      <c r="K59" s="56"/>
      <c r="L59" s="46"/>
    </row>
    <row r="60" spans="1:12" x14ac:dyDescent="0.25">
      <c r="A60" s="25"/>
      <c r="B60" s="21"/>
      <c r="C60" s="21"/>
      <c r="D60" s="21"/>
      <c r="E60" s="24"/>
      <c r="F60" s="21"/>
      <c r="G60" s="21"/>
      <c r="H60" s="21"/>
      <c r="I60" s="21"/>
      <c r="J60" s="30">
        <f t="shared" si="0"/>
        <v>0</v>
      </c>
      <c r="K60" s="56"/>
      <c r="L60" s="46"/>
    </row>
    <row r="61" spans="1:12" x14ac:dyDescent="0.25">
      <c r="A61" s="25"/>
      <c r="B61" s="21"/>
      <c r="C61" s="21"/>
      <c r="D61" s="21"/>
      <c r="E61" s="24"/>
      <c r="F61" s="21"/>
      <c r="G61" s="21"/>
      <c r="H61" s="21"/>
      <c r="I61" s="21"/>
      <c r="J61" s="30">
        <f t="shared" si="0"/>
        <v>0</v>
      </c>
      <c r="K61" s="56"/>
      <c r="L61" s="46"/>
    </row>
    <row r="62" spans="1:12" x14ac:dyDescent="0.25">
      <c r="A62" s="25"/>
      <c r="B62" s="21"/>
      <c r="C62" s="21"/>
      <c r="D62" s="21"/>
      <c r="E62" s="24"/>
      <c r="F62" s="21"/>
      <c r="G62" s="21"/>
      <c r="H62" s="21"/>
      <c r="I62" s="21"/>
      <c r="J62" s="30">
        <f t="shared" si="0"/>
        <v>0</v>
      </c>
      <c r="K62" s="56"/>
      <c r="L62" s="46"/>
    </row>
    <row r="63" spans="1:12" x14ac:dyDescent="0.25">
      <c r="A63" s="25"/>
      <c r="B63" s="21"/>
      <c r="C63" s="21"/>
      <c r="D63" s="21"/>
      <c r="E63" s="24"/>
      <c r="F63" s="21"/>
      <c r="G63" s="21"/>
      <c r="H63" s="21"/>
      <c r="I63" s="21"/>
      <c r="J63" s="30">
        <f t="shared" si="0"/>
        <v>0</v>
      </c>
      <c r="K63" s="56"/>
      <c r="L63" s="46"/>
    </row>
    <row r="64" spans="1:12" x14ac:dyDescent="0.25">
      <c r="A64" s="25"/>
      <c r="B64" s="21"/>
      <c r="C64" s="21"/>
      <c r="D64" s="21"/>
      <c r="E64" s="24"/>
      <c r="F64" s="21"/>
      <c r="G64" s="21"/>
      <c r="H64" s="21"/>
      <c r="I64" s="21"/>
      <c r="J64" s="30">
        <f t="shared" si="0"/>
        <v>0</v>
      </c>
      <c r="K64" s="56"/>
      <c r="L64" s="46"/>
    </row>
    <row r="65" spans="1:12" x14ac:dyDescent="0.25">
      <c r="A65" s="25"/>
      <c r="B65" s="21"/>
      <c r="C65" s="21"/>
      <c r="D65" s="21"/>
      <c r="E65" s="24"/>
      <c r="F65" s="21"/>
      <c r="G65" s="21"/>
      <c r="H65" s="21"/>
      <c r="I65" s="21"/>
      <c r="J65" s="30">
        <f t="shared" si="0"/>
        <v>0</v>
      </c>
      <c r="K65" s="56"/>
      <c r="L65" s="46"/>
    </row>
    <row r="66" spans="1:12" x14ac:dyDescent="0.25">
      <c r="A66" s="25"/>
      <c r="B66" s="21"/>
      <c r="C66" s="21"/>
      <c r="D66" s="21"/>
      <c r="E66" s="24"/>
      <c r="F66" s="21"/>
      <c r="G66" s="21"/>
      <c r="H66" s="21"/>
      <c r="I66" s="21"/>
      <c r="J66" s="30">
        <f t="shared" si="0"/>
        <v>0</v>
      </c>
      <c r="K66" s="56"/>
      <c r="L66" s="46"/>
    </row>
    <row r="67" spans="1:12" x14ac:dyDescent="0.25">
      <c r="A67" s="25"/>
      <c r="B67" s="21"/>
      <c r="C67" s="21"/>
      <c r="D67" s="21"/>
      <c r="E67" s="24"/>
      <c r="F67" s="21"/>
      <c r="G67" s="21"/>
      <c r="H67" s="21"/>
      <c r="I67" s="21"/>
      <c r="J67" s="30">
        <f t="shared" si="0"/>
        <v>0</v>
      </c>
      <c r="K67" s="56"/>
      <c r="L67" s="46"/>
    </row>
    <row r="68" spans="1:12" x14ac:dyDescent="0.25">
      <c r="A68" s="25"/>
      <c r="B68" s="21"/>
      <c r="C68" s="21"/>
      <c r="D68" s="21"/>
      <c r="E68" s="24"/>
      <c r="F68" s="21"/>
      <c r="G68" s="21"/>
      <c r="H68" s="21"/>
      <c r="I68" s="21"/>
      <c r="J68" s="30">
        <f t="shared" si="0"/>
        <v>0</v>
      </c>
      <c r="K68" s="56"/>
      <c r="L68" s="46"/>
    </row>
    <row r="69" spans="1:12" x14ac:dyDescent="0.25">
      <c r="A69" s="25"/>
      <c r="B69" s="21"/>
      <c r="C69" s="21"/>
      <c r="D69" s="21"/>
      <c r="E69" s="24"/>
      <c r="F69" s="21"/>
      <c r="G69" s="21"/>
      <c r="H69" s="21"/>
      <c r="I69" s="21"/>
      <c r="J69" s="30">
        <f t="shared" si="0"/>
        <v>0</v>
      </c>
      <c r="K69" s="56"/>
      <c r="L69" s="46"/>
    </row>
    <row r="70" spans="1:12" x14ac:dyDescent="0.25">
      <c r="A70" s="25"/>
      <c r="B70" s="21"/>
      <c r="C70" s="21"/>
      <c r="D70" s="21"/>
      <c r="E70" s="24"/>
      <c r="F70" s="21"/>
      <c r="G70" s="21"/>
      <c r="H70" s="21"/>
      <c r="I70" s="21"/>
      <c r="J70" s="30">
        <f t="shared" si="0"/>
        <v>0</v>
      </c>
      <c r="K70" s="56"/>
      <c r="L70" s="46"/>
    </row>
    <row r="71" spans="1:12" x14ac:dyDescent="0.25">
      <c r="A71" s="25"/>
      <c r="B71" s="21"/>
      <c r="C71" s="21"/>
      <c r="D71" s="21"/>
      <c r="E71" s="24"/>
      <c r="F71" s="21"/>
      <c r="G71" s="21"/>
      <c r="H71" s="21"/>
      <c r="I71" s="21"/>
      <c r="J71" s="30">
        <f t="shared" si="0"/>
        <v>0</v>
      </c>
      <c r="K71" s="56"/>
      <c r="L71" s="46"/>
    </row>
    <row r="72" spans="1:12" x14ac:dyDescent="0.25">
      <c r="A72" s="25"/>
      <c r="B72" s="21"/>
      <c r="C72" s="21"/>
      <c r="D72" s="21"/>
      <c r="E72" s="24"/>
      <c r="F72" s="21"/>
      <c r="G72" s="21"/>
      <c r="H72" s="21"/>
      <c r="I72" s="21"/>
      <c r="J72" s="30">
        <f t="shared" si="0"/>
        <v>0</v>
      </c>
      <c r="K72" s="56"/>
      <c r="L72" s="46"/>
    </row>
    <row r="73" spans="1:12" x14ac:dyDescent="0.25">
      <c r="A73" s="25"/>
      <c r="B73" s="21"/>
      <c r="C73" s="21"/>
      <c r="D73" s="21"/>
      <c r="E73" s="24"/>
      <c r="F73" s="21"/>
      <c r="G73" s="21"/>
      <c r="H73" s="21"/>
      <c r="I73" s="21"/>
      <c r="J73" s="30">
        <f t="shared" si="0"/>
        <v>0</v>
      </c>
      <c r="K73" s="56"/>
      <c r="L73" s="46"/>
    </row>
    <row r="74" spans="1:12" x14ac:dyDescent="0.25">
      <c r="A74" s="25"/>
      <c r="B74" s="21"/>
      <c r="C74" s="21"/>
      <c r="D74" s="21"/>
      <c r="E74" s="24"/>
      <c r="F74" s="21"/>
      <c r="G74" s="21"/>
      <c r="H74" s="21"/>
      <c r="I74" s="21"/>
      <c r="J74" s="30">
        <f t="shared" si="0"/>
        <v>0</v>
      </c>
      <c r="K74" s="56"/>
      <c r="L74" s="46"/>
    </row>
    <row r="75" spans="1:12" x14ac:dyDescent="0.25">
      <c r="A75" s="25"/>
      <c r="B75" s="21"/>
      <c r="C75" s="21"/>
      <c r="D75" s="21"/>
      <c r="E75" s="24"/>
      <c r="F75" s="21"/>
      <c r="G75" s="21"/>
      <c r="H75" s="21"/>
      <c r="I75" s="21"/>
      <c r="J75" s="30">
        <f t="shared" ref="J75:J99" si="1">NETWORKDAYS(D75,I75)</f>
        <v>0</v>
      </c>
      <c r="K75" s="56"/>
      <c r="L75" s="46"/>
    </row>
    <row r="76" spans="1:12" x14ac:dyDescent="0.25">
      <c r="A76" s="25"/>
      <c r="B76" s="21"/>
      <c r="C76" s="21"/>
      <c r="D76" s="21"/>
      <c r="E76" s="24"/>
      <c r="F76" s="21"/>
      <c r="G76" s="21"/>
      <c r="H76" s="21"/>
      <c r="I76" s="21"/>
      <c r="J76" s="30">
        <f t="shared" si="1"/>
        <v>0</v>
      </c>
      <c r="K76" s="56"/>
      <c r="L76" s="46"/>
    </row>
    <row r="77" spans="1:12" x14ac:dyDescent="0.25">
      <c r="A77" s="25"/>
      <c r="B77" s="21"/>
      <c r="C77" s="21"/>
      <c r="D77" s="21"/>
      <c r="E77" s="24"/>
      <c r="F77" s="21"/>
      <c r="G77" s="21"/>
      <c r="H77" s="21"/>
      <c r="I77" s="21"/>
      <c r="J77" s="30">
        <f t="shared" si="1"/>
        <v>0</v>
      </c>
      <c r="K77" s="56"/>
      <c r="L77" s="46"/>
    </row>
    <row r="78" spans="1:12" x14ac:dyDescent="0.25">
      <c r="A78" s="25"/>
      <c r="B78" s="21"/>
      <c r="C78" s="21"/>
      <c r="D78" s="21"/>
      <c r="E78" s="24"/>
      <c r="F78" s="21"/>
      <c r="G78" s="21"/>
      <c r="H78" s="21"/>
      <c r="I78" s="21"/>
      <c r="J78" s="30">
        <f t="shared" si="1"/>
        <v>0</v>
      </c>
      <c r="K78" s="56"/>
      <c r="L78" s="46"/>
    </row>
    <row r="79" spans="1:12" x14ac:dyDescent="0.25">
      <c r="A79" s="25"/>
      <c r="B79" s="21"/>
      <c r="C79" s="21"/>
      <c r="D79" s="21"/>
      <c r="E79" s="24"/>
      <c r="F79" s="21"/>
      <c r="G79" s="21"/>
      <c r="H79" s="21"/>
      <c r="I79" s="21"/>
      <c r="J79" s="30">
        <f t="shared" si="1"/>
        <v>0</v>
      </c>
      <c r="K79" s="56"/>
      <c r="L79" s="46"/>
    </row>
    <row r="80" spans="1:12" x14ac:dyDescent="0.25">
      <c r="A80" s="25"/>
      <c r="B80" s="21"/>
      <c r="C80" s="21"/>
      <c r="D80" s="21"/>
      <c r="E80" s="24"/>
      <c r="F80" s="21"/>
      <c r="G80" s="21"/>
      <c r="H80" s="21"/>
      <c r="I80" s="21"/>
      <c r="J80" s="30">
        <f t="shared" si="1"/>
        <v>0</v>
      </c>
      <c r="K80" s="56"/>
      <c r="L80" s="46"/>
    </row>
    <row r="81" spans="1:12" x14ac:dyDescent="0.25">
      <c r="A81" s="25"/>
      <c r="B81" s="21"/>
      <c r="C81" s="21"/>
      <c r="D81" s="21"/>
      <c r="E81" s="24"/>
      <c r="F81" s="21"/>
      <c r="G81" s="21"/>
      <c r="H81" s="21"/>
      <c r="I81" s="21"/>
      <c r="J81" s="30">
        <f t="shared" si="1"/>
        <v>0</v>
      </c>
      <c r="K81" s="56"/>
      <c r="L81" s="46"/>
    </row>
    <row r="82" spans="1:12" x14ac:dyDescent="0.25">
      <c r="A82" s="25"/>
      <c r="B82" s="21"/>
      <c r="C82" s="21"/>
      <c r="D82" s="21"/>
      <c r="E82" s="24"/>
      <c r="F82" s="21"/>
      <c r="G82" s="21"/>
      <c r="H82" s="21"/>
      <c r="I82" s="21"/>
      <c r="J82" s="30">
        <f t="shared" si="1"/>
        <v>0</v>
      </c>
      <c r="K82" s="56"/>
      <c r="L82" s="46"/>
    </row>
    <row r="83" spans="1:12" x14ac:dyDescent="0.25">
      <c r="A83" s="25"/>
      <c r="B83" s="21"/>
      <c r="C83" s="21"/>
      <c r="D83" s="21"/>
      <c r="E83" s="24"/>
      <c r="F83" s="21"/>
      <c r="G83" s="21"/>
      <c r="H83" s="21"/>
      <c r="I83" s="21"/>
      <c r="J83" s="30">
        <f t="shared" si="1"/>
        <v>0</v>
      </c>
      <c r="K83" s="56"/>
      <c r="L83" s="46"/>
    </row>
    <row r="84" spans="1:12" x14ac:dyDescent="0.25">
      <c r="A84" s="25"/>
      <c r="B84" s="21"/>
      <c r="C84" s="21"/>
      <c r="D84" s="21"/>
      <c r="E84" s="24"/>
      <c r="F84" s="21"/>
      <c r="G84" s="21"/>
      <c r="H84" s="21"/>
      <c r="I84" s="21"/>
      <c r="J84" s="30">
        <f t="shared" si="1"/>
        <v>0</v>
      </c>
      <c r="K84" s="56"/>
      <c r="L84" s="46"/>
    </row>
    <row r="85" spans="1:12" x14ac:dyDescent="0.25">
      <c r="A85" s="25"/>
      <c r="B85" s="21"/>
      <c r="C85" s="21"/>
      <c r="D85" s="21"/>
      <c r="E85" s="24"/>
      <c r="F85" s="21"/>
      <c r="G85" s="21"/>
      <c r="H85" s="21"/>
      <c r="I85" s="21"/>
      <c r="J85" s="30">
        <f t="shared" si="1"/>
        <v>0</v>
      </c>
      <c r="K85" s="56"/>
      <c r="L85" s="46"/>
    </row>
    <row r="86" spans="1:12" x14ac:dyDescent="0.25">
      <c r="A86" s="25"/>
      <c r="B86" s="21"/>
      <c r="C86" s="21"/>
      <c r="D86" s="21"/>
      <c r="E86" s="24"/>
      <c r="F86" s="21"/>
      <c r="G86" s="21"/>
      <c r="H86" s="21"/>
      <c r="I86" s="21"/>
      <c r="J86" s="30">
        <f t="shared" si="1"/>
        <v>0</v>
      </c>
      <c r="K86" s="56"/>
      <c r="L86" s="46"/>
    </row>
    <row r="87" spans="1:12" x14ac:dyDescent="0.25">
      <c r="A87" s="25"/>
      <c r="B87" s="21"/>
      <c r="C87" s="21"/>
      <c r="D87" s="21"/>
      <c r="E87" s="24"/>
      <c r="F87" s="21"/>
      <c r="G87" s="21"/>
      <c r="H87" s="21"/>
      <c r="I87" s="21"/>
      <c r="J87" s="30">
        <f t="shared" si="1"/>
        <v>0</v>
      </c>
      <c r="K87" s="56"/>
      <c r="L87" s="46"/>
    </row>
    <row r="88" spans="1:12" x14ac:dyDescent="0.25">
      <c r="A88" s="25"/>
      <c r="B88" s="21"/>
      <c r="C88" s="21"/>
      <c r="D88" s="21"/>
      <c r="E88" s="24"/>
      <c r="F88" s="21"/>
      <c r="G88" s="21"/>
      <c r="H88" s="21"/>
      <c r="I88" s="21"/>
      <c r="J88" s="30">
        <f t="shared" si="1"/>
        <v>0</v>
      </c>
      <c r="K88" s="56"/>
      <c r="L88" s="46"/>
    </row>
    <row r="89" spans="1:12" x14ac:dyDescent="0.25">
      <c r="A89" s="25"/>
      <c r="B89" s="21"/>
      <c r="C89" s="21"/>
      <c r="D89" s="21"/>
      <c r="E89" s="24"/>
      <c r="F89" s="21"/>
      <c r="G89" s="21"/>
      <c r="H89" s="21"/>
      <c r="I89" s="21"/>
      <c r="J89" s="30">
        <f t="shared" si="1"/>
        <v>0</v>
      </c>
      <c r="K89" s="56"/>
      <c r="L89" s="46"/>
    </row>
    <row r="90" spans="1:12" x14ac:dyDescent="0.25">
      <c r="A90" s="25"/>
      <c r="B90" s="21"/>
      <c r="C90" s="21"/>
      <c r="D90" s="21"/>
      <c r="E90" s="24"/>
      <c r="F90" s="21"/>
      <c r="G90" s="21"/>
      <c r="H90" s="21"/>
      <c r="I90" s="21"/>
      <c r="J90" s="30">
        <f t="shared" si="1"/>
        <v>0</v>
      </c>
      <c r="K90" s="56"/>
      <c r="L90" s="46"/>
    </row>
    <row r="91" spans="1:12" x14ac:dyDescent="0.25">
      <c r="A91" s="25"/>
      <c r="B91" s="21"/>
      <c r="C91" s="21"/>
      <c r="D91" s="21"/>
      <c r="E91" s="24"/>
      <c r="F91" s="21"/>
      <c r="G91" s="21"/>
      <c r="H91" s="21"/>
      <c r="I91" s="21"/>
      <c r="J91" s="30">
        <f t="shared" si="1"/>
        <v>0</v>
      </c>
      <c r="K91" s="56"/>
      <c r="L91" s="46"/>
    </row>
    <row r="92" spans="1:12" x14ac:dyDescent="0.25">
      <c r="A92" s="25"/>
      <c r="B92" s="21"/>
      <c r="C92" s="21"/>
      <c r="D92" s="21"/>
      <c r="E92" s="24"/>
      <c r="F92" s="21"/>
      <c r="G92" s="21"/>
      <c r="H92" s="21"/>
      <c r="I92" s="21"/>
      <c r="J92" s="30">
        <f t="shared" si="1"/>
        <v>0</v>
      </c>
      <c r="K92" s="56"/>
      <c r="L92" s="46"/>
    </row>
    <row r="93" spans="1:12" x14ac:dyDescent="0.25">
      <c r="A93" s="25"/>
      <c r="B93" s="21"/>
      <c r="C93" s="21"/>
      <c r="D93" s="21"/>
      <c r="E93" s="24"/>
      <c r="F93" s="21"/>
      <c r="G93" s="21"/>
      <c r="H93" s="21"/>
      <c r="I93" s="21"/>
      <c r="J93" s="30">
        <f t="shared" si="1"/>
        <v>0</v>
      </c>
      <c r="K93" s="56"/>
      <c r="L93" s="46"/>
    </row>
    <row r="94" spans="1:12" x14ac:dyDescent="0.25">
      <c r="A94" s="25"/>
      <c r="B94" s="21"/>
      <c r="C94" s="21"/>
      <c r="D94" s="21"/>
      <c r="E94" s="24"/>
      <c r="F94" s="21"/>
      <c r="G94" s="21"/>
      <c r="H94" s="21"/>
      <c r="I94" s="21"/>
      <c r="J94" s="30">
        <f t="shared" si="1"/>
        <v>0</v>
      </c>
      <c r="K94" s="56"/>
      <c r="L94" s="46"/>
    </row>
    <row r="95" spans="1:12" x14ac:dyDescent="0.25">
      <c r="A95" s="25"/>
      <c r="B95" s="21"/>
      <c r="C95" s="21"/>
      <c r="D95" s="21"/>
      <c r="E95" s="24"/>
      <c r="F95" s="21"/>
      <c r="G95" s="21"/>
      <c r="H95" s="21"/>
      <c r="I95" s="21"/>
      <c r="J95" s="30">
        <f t="shared" si="1"/>
        <v>0</v>
      </c>
      <c r="K95" s="56"/>
      <c r="L95" s="46"/>
    </row>
    <row r="96" spans="1:12" x14ac:dyDescent="0.25">
      <c r="A96" s="25"/>
      <c r="B96" s="21"/>
      <c r="C96" s="21"/>
      <c r="D96" s="21"/>
      <c r="E96" s="24"/>
      <c r="F96" s="21"/>
      <c r="G96" s="21"/>
      <c r="H96" s="21"/>
      <c r="I96" s="21"/>
      <c r="J96" s="30">
        <f t="shared" si="1"/>
        <v>0</v>
      </c>
      <c r="K96" s="56"/>
      <c r="L96" s="46"/>
    </row>
    <row r="97" spans="1:12" x14ac:dyDescent="0.25">
      <c r="A97" s="25"/>
      <c r="B97" s="21"/>
      <c r="C97" s="21"/>
      <c r="D97" s="21"/>
      <c r="E97" s="24"/>
      <c r="F97" s="21"/>
      <c r="G97" s="21"/>
      <c r="H97" s="21"/>
      <c r="I97" s="21"/>
      <c r="J97" s="30">
        <f t="shared" si="1"/>
        <v>0</v>
      </c>
      <c r="K97" s="56"/>
      <c r="L97" s="46"/>
    </row>
    <row r="98" spans="1:12" x14ac:dyDescent="0.25">
      <c r="A98" s="25"/>
      <c r="B98" s="21"/>
      <c r="C98" s="21"/>
      <c r="D98" s="21"/>
      <c r="E98" s="24"/>
      <c r="F98" s="21"/>
      <c r="G98" s="21"/>
      <c r="H98" s="21"/>
      <c r="I98" s="21"/>
      <c r="J98" s="30">
        <f t="shared" si="1"/>
        <v>0</v>
      </c>
      <c r="K98" s="56"/>
      <c r="L98" s="46"/>
    </row>
    <row r="99" spans="1:12" x14ac:dyDescent="0.25">
      <c r="A99" s="174"/>
      <c r="B99" s="176"/>
      <c r="C99" s="177"/>
      <c r="D99" s="177"/>
      <c r="E99" s="178"/>
      <c r="F99" s="177"/>
      <c r="G99" s="177"/>
      <c r="H99" s="177"/>
      <c r="I99" s="177"/>
      <c r="J99" s="179">
        <f t="shared" si="1"/>
        <v>0</v>
      </c>
      <c r="K99" s="177"/>
      <c r="L99" s="180"/>
    </row>
    <row r="100" spans="1:12" ht="15.75" thickBot="1" x14ac:dyDescent="0.3">
      <c r="A100" s="175"/>
      <c r="B100" s="176"/>
      <c r="C100" s="177"/>
      <c r="D100" s="177"/>
      <c r="E100" s="178"/>
      <c r="F100" s="177"/>
      <c r="G100" s="177"/>
      <c r="H100" s="177"/>
      <c r="I100" s="177"/>
      <c r="J100" s="179">
        <f t="shared" ref="J100:J163" si="2">NETWORKDAYS(D100,I100)</f>
        <v>0</v>
      </c>
      <c r="K100" s="177"/>
      <c r="L100" s="180"/>
    </row>
    <row r="101" spans="1:12" x14ac:dyDescent="0.25">
      <c r="B101" s="176"/>
      <c r="C101" s="177"/>
      <c r="D101" s="177"/>
      <c r="E101" s="178"/>
      <c r="F101" s="177"/>
      <c r="G101" s="177"/>
      <c r="H101" s="177"/>
      <c r="I101" s="177"/>
      <c r="J101" s="179">
        <f t="shared" si="2"/>
        <v>0</v>
      </c>
      <c r="K101" s="177"/>
      <c r="L101" s="180"/>
    </row>
    <row r="102" spans="1:12" x14ac:dyDescent="0.25">
      <c r="B102" s="176"/>
      <c r="C102" s="177"/>
      <c r="D102" s="177"/>
      <c r="E102" s="178"/>
      <c r="F102" s="177"/>
      <c r="G102" s="177"/>
      <c r="H102" s="177"/>
      <c r="I102" s="177"/>
      <c r="J102" s="179">
        <f t="shared" si="2"/>
        <v>0</v>
      </c>
      <c r="K102" s="177"/>
      <c r="L102" s="180"/>
    </row>
    <row r="103" spans="1:12" x14ac:dyDescent="0.25">
      <c r="B103" s="176"/>
      <c r="C103" s="177"/>
      <c r="D103" s="177"/>
      <c r="E103" s="178"/>
      <c r="F103" s="177"/>
      <c r="G103" s="177"/>
      <c r="H103" s="177"/>
      <c r="I103" s="177"/>
      <c r="J103" s="179">
        <f t="shared" si="2"/>
        <v>0</v>
      </c>
      <c r="K103" s="177"/>
      <c r="L103" s="180"/>
    </row>
    <row r="104" spans="1:12" x14ac:dyDescent="0.25">
      <c r="B104" s="176"/>
      <c r="C104" s="177"/>
      <c r="D104" s="177"/>
      <c r="E104" s="178"/>
      <c r="F104" s="177"/>
      <c r="G104" s="177"/>
      <c r="H104" s="177"/>
      <c r="I104" s="177"/>
      <c r="J104" s="179">
        <f t="shared" si="2"/>
        <v>0</v>
      </c>
      <c r="K104" s="177"/>
      <c r="L104" s="180"/>
    </row>
    <row r="105" spans="1:12" x14ac:dyDescent="0.25">
      <c r="B105" s="176"/>
      <c r="C105" s="177"/>
      <c r="D105" s="177"/>
      <c r="E105" s="178"/>
      <c r="F105" s="177"/>
      <c r="G105" s="177"/>
      <c r="H105" s="177"/>
      <c r="I105" s="177"/>
      <c r="J105" s="179">
        <f t="shared" si="2"/>
        <v>0</v>
      </c>
      <c r="K105" s="177"/>
      <c r="L105" s="180"/>
    </row>
    <row r="106" spans="1:12" x14ac:dyDescent="0.25">
      <c r="B106" s="176"/>
      <c r="C106" s="177"/>
      <c r="D106" s="177"/>
      <c r="E106" s="178"/>
      <c r="F106" s="177"/>
      <c r="G106" s="177"/>
      <c r="H106" s="177"/>
      <c r="I106" s="177"/>
      <c r="J106" s="179">
        <f t="shared" si="2"/>
        <v>0</v>
      </c>
      <c r="K106" s="177"/>
      <c r="L106" s="180"/>
    </row>
    <row r="107" spans="1:12" x14ac:dyDescent="0.25">
      <c r="B107" s="176"/>
      <c r="C107" s="177"/>
      <c r="D107" s="177"/>
      <c r="E107" s="178"/>
      <c r="F107" s="177"/>
      <c r="G107" s="177"/>
      <c r="H107" s="177"/>
      <c r="I107" s="177"/>
      <c r="J107" s="179">
        <f t="shared" si="2"/>
        <v>0</v>
      </c>
      <c r="K107" s="177"/>
      <c r="L107" s="180"/>
    </row>
    <row r="108" spans="1:12" x14ac:dyDescent="0.25">
      <c r="B108" s="176"/>
      <c r="C108" s="177"/>
      <c r="D108" s="177"/>
      <c r="E108" s="178"/>
      <c r="F108" s="177"/>
      <c r="G108" s="177"/>
      <c r="H108" s="177"/>
      <c r="I108" s="177"/>
      <c r="J108" s="179">
        <f t="shared" si="2"/>
        <v>0</v>
      </c>
      <c r="K108" s="177"/>
      <c r="L108" s="180"/>
    </row>
    <row r="109" spans="1:12" x14ac:dyDescent="0.25">
      <c r="B109" s="176"/>
      <c r="C109" s="177"/>
      <c r="D109" s="177"/>
      <c r="E109" s="178"/>
      <c r="F109" s="177"/>
      <c r="G109" s="177"/>
      <c r="H109" s="177"/>
      <c r="I109" s="177"/>
      <c r="J109" s="179">
        <f t="shared" si="2"/>
        <v>0</v>
      </c>
      <c r="K109" s="177"/>
      <c r="L109" s="180"/>
    </row>
    <row r="110" spans="1:12" x14ac:dyDescent="0.25">
      <c r="B110" s="176"/>
      <c r="C110" s="177"/>
      <c r="D110" s="177"/>
      <c r="E110" s="178"/>
      <c r="F110" s="177"/>
      <c r="G110" s="177"/>
      <c r="H110" s="177"/>
      <c r="I110" s="177"/>
      <c r="J110" s="179">
        <f t="shared" si="2"/>
        <v>0</v>
      </c>
      <c r="K110" s="177"/>
      <c r="L110" s="180"/>
    </row>
    <row r="111" spans="1:12" x14ac:dyDescent="0.25">
      <c r="B111" s="176"/>
      <c r="C111" s="177"/>
      <c r="D111" s="177"/>
      <c r="E111" s="178"/>
      <c r="F111" s="177"/>
      <c r="G111" s="177"/>
      <c r="H111" s="177"/>
      <c r="I111" s="177"/>
      <c r="J111" s="179">
        <f t="shared" si="2"/>
        <v>0</v>
      </c>
      <c r="K111" s="177"/>
      <c r="L111" s="180"/>
    </row>
    <row r="112" spans="1:12" x14ac:dyDescent="0.25">
      <c r="B112" s="176"/>
      <c r="C112" s="177"/>
      <c r="D112" s="177"/>
      <c r="E112" s="178"/>
      <c r="F112" s="177"/>
      <c r="G112" s="177"/>
      <c r="H112" s="177"/>
      <c r="I112" s="177"/>
      <c r="J112" s="179">
        <f t="shared" si="2"/>
        <v>0</v>
      </c>
      <c r="K112" s="177"/>
      <c r="L112" s="180"/>
    </row>
    <row r="113" spans="2:12" x14ac:dyDescent="0.25">
      <c r="B113" s="176"/>
      <c r="C113" s="177"/>
      <c r="D113" s="177"/>
      <c r="E113" s="178"/>
      <c r="F113" s="177"/>
      <c r="G113" s="177"/>
      <c r="H113" s="177"/>
      <c r="I113" s="177"/>
      <c r="J113" s="179">
        <f t="shared" si="2"/>
        <v>0</v>
      </c>
      <c r="K113" s="177"/>
      <c r="L113" s="180"/>
    </row>
    <row r="114" spans="2:12" x14ac:dyDescent="0.25">
      <c r="B114" s="176"/>
      <c r="C114" s="177"/>
      <c r="D114" s="177"/>
      <c r="E114" s="178"/>
      <c r="F114" s="177"/>
      <c r="G114" s="177"/>
      <c r="H114" s="177"/>
      <c r="I114" s="177"/>
      <c r="J114" s="179">
        <f t="shared" si="2"/>
        <v>0</v>
      </c>
      <c r="K114" s="177"/>
      <c r="L114" s="180"/>
    </row>
    <row r="115" spans="2:12" x14ac:dyDescent="0.25">
      <c r="B115" s="176"/>
      <c r="C115" s="177"/>
      <c r="D115" s="177"/>
      <c r="E115" s="178"/>
      <c r="F115" s="177"/>
      <c r="G115" s="177"/>
      <c r="H115" s="177"/>
      <c r="I115" s="177"/>
      <c r="J115" s="179">
        <f t="shared" si="2"/>
        <v>0</v>
      </c>
      <c r="K115" s="177"/>
      <c r="L115" s="180"/>
    </row>
    <row r="116" spans="2:12" x14ac:dyDescent="0.25">
      <c r="B116" s="176"/>
      <c r="C116" s="177"/>
      <c r="D116" s="177"/>
      <c r="E116" s="178"/>
      <c r="F116" s="177"/>
      <c r="G116" s="177"/>
      <c r="H116" s="177"/>
      <c r="I116" s="177"/>
      <c r="J116" s="179">
        <f t="shared" si="2"/>
        <v>0</v>
      </c>
      <c r="K116" s="177"/>
      <c r="L116" s="180"/>
    </row>
    <row r="117" spans="2:12" x14ac:dyDescent="0.25">
      <c r="B117" s="176"/>
      <c r="C117" s="177"/>
      <c r="D117" s="177"/>
      <c r="E117" s="178"/>
      <c r="F117" s="177"/>
      <c r="G117" s="177"/>
      <c r="H117" s="177"/>
      <c r="I117" s="177"/>
      <c r="J117" s="179">
        <f t="shared" si="2"/>
        <v>0</v>
      </c>
      <c r="K117" s="177"/>
      <c r="L117" s="180"/>
    </row>
    <row r="118" spans="2:12" x14ac:dyDescent="0.25">
      <c r="B118" s="176"/>
      <c r="C118" s="177"/>
      <c r="D118" s="177"/>
      <c r="E118" s="178"/>
      <c r="F118" s="177"/>
      <c r="G118" s="177"/>
      <c r="H118" s="177"/>
      <c r="I118" s="177"/>
      <c r="J118" s="179">
        <f t="shared" si="2"/>
        <v>0</v>
      </c>
      <c r="K118" s="177"/>
      <c r="L118" s="180"/>
    </row>
    <row r="119" spans="2:12" x14ac:dyDescent="0.25">
      <c r="B119" s="176"/>
      <c r="C119" s="177"/>
      <c r="D119" s="177"/>
      <c r="E119" s="178"/>
      <c r="F119" s="177"/>
      <c r="G119" s="177"/>
      <c r="H119" s="177"/>
      <c r="I119" s="177"/>
      <c r="J119" s="179">
        <f t="shared" si="2"/>
        <v>0</v>
      </c>
      <c r="K119" s="177"/>
      <c r="L119" s="180"/>
    </row>
    <row r="120" spans="2:12" x14ac:dyDescent="0.25">
      <c r="B120" s="176"/>
      <c r="C120" s="177"/>
      <c r="D120" s="177"/>
      <c r="E120" s="178"/>
      <c r="F120" s="177"/>
      <c r="G120" s="177"/>
      <c r="H120" s="177"/>
      <c r="I120" s="177"/>
      <c r="J120" s="179">
        <f t="shared" si="2"/>
        <v>0</v>
      </c>
      <c r="K120" s="177"/>
      <c r="L120" s="180"/>
    </row>
    <row r="121" spans="2:12" x14ac:dyDescent="0.25">
      <c r="B121" s="176"/>
      <c r="C121" s="177"/>
      <c r="D121" s="177"/>
      <c r="E121" s="178"/>
      <c r="F121" s="177"/>
      <c r="G121" s="177"/>
      <c r="H121" s="177"/>
      <c r="I121" s="177"/>
      <c r="J121" s="179">
        <f t="shared" si="2"/>
        <v>0</v>
      </c>
      <c r="K121" s="177"/>
      <c r="L121" s="180"/>
    </row>
    <row r="122" spans="2:12" x14ac:dyDescent="0.25">
      <c r="B122" s="176"/>
      <c r="C122" s="177"/>
      <c r="D122" s="177"/>
      <c r="E122" s="178"/>
      <c r="F122" s="177"/>
      <c r="G122" s="177"/>
      <c r="H122" s="177"/>
      <c r="I122" s="177"/>
      <c r="J122" s="179">
        <f t="shared" si="2"/>
        <v>0</v>
      </c>
      <c r="K122" s="177"/>
      <c r="L122" s="180"/>
    </row>
    <row r="123" spans="2:12" x14ac:dyDescent="0.25">
      <c r="B123" s="176"/>
      <c r="C123" s="177"/>
      <c r="D123" s="177"/>
      <c r="E123" s="178"/>
      <c r="F123" s="177"/>
      <c r="G123" s="177"/>
      <c r="H123" s="177"/>
      <c r="I123" s="177"/>
      <c r="J123" s="179">
        <f t="shared" si="2"/>
        <v>0</v>
      </c>
      <c r="K123" s="177"/>
      <c r="L123" s="180"/>
    </row>
    <row r="124" spans="2:12" x14ac:dyDescent="0.25">
      <c r="B124" s="176"/>
      <c r="C124" s="177"/>
      <c r="D124" s="177"/>
      <c r="E124" s="178"/>
      <c r="F124" s="177"/>
      <c r="G124" s="177"/>
      <c r="H124" s="177"/>
      <c r="I124" s="177"/>
      <c r="J124" s="179">
        <f t="shared" si="2"/>
        <v>0</v>
      </c>
      <c r="K124" s="177"/>
      <c r="L124" s="180"/>
    </row>
    <row r="125" spans="2:12" x14ac:dyDescent="0.25">
      <c r="B125" s="176"/>
      <c r="C125" s="177"/>
      <c r="D125" s="177"/>
      <c r="E125" s="178"/>
      <c r="F125" s="177"/>
      <c r="G125" s="177"/>
      <c r="H125" s="177"/>
      <c r="I125" s="177"/>
      <c r="J125" s="179">
        <f t="shared" si="2"/>
        <v>0</v>
      </c>
      <c r="K125" s="177"/>
      <c r="L125" s="180"/>
    </row>
    <row r="126" spans="2:12" x14ac:dyDescent="0.25">
      <c r="B126" s="176"/>
      <c r="C126" s="177"/>
      <c r="D126" s="177"/>
      <c r="E126" s="178"/>
      <c r="F126" s="177"/>
      <c r="G126" s="177"/>
      <c r="H126" s="177"/>
      <c r="I126" s="177"/>
      <c r="J126" s="179">
        <f t="shared" si="2"/>
        <v>0</v>
      </c>
      <c r="K126" s="177"/>
      <c r="L126" s="180"/>
    </row>
    <row r="127" spans="2:12" x14ac:dyDescent="0.25">
      <c r="B127" s="176"/>
      <c r="C127" s="177"/>
      <c r="D127" s="177"/>
      <c r="E127" s="178"/>
      <c r="F127" s="177"/>
      <c r="G127" s="177"/>
      <c r="H127" s="177"/>
      <c r="I127" s="177"/>
      <c r="J127" s="179">
        <f t="shared" si="2"/>
        <v>0</v>
      </c>
      <c r="K127" s="177"/>
      <c r="L127" s="180"/>
    </row>
    <row r="128" spans="2:12" x14ac:dyDescent="0.25">
      <c r="B128" s="176"/>
      <c r="C128" s="177"/>
      <c r="D128" s="177"/>
      <c r="E128" s="178"/>
      <c r="F128" s="177"/>
      <c r="G128" s="177"/>
      <c r="H128" s="177"/>
      <c r="I128" s="177"/>
      <c r="J128" s="179">
        <f t="shared" si="2"/>
        <v>0</v>
      </c>
      <c r="K128" s="177"/>
      <c r="L128" s="180"/>
    </row>
    <row r="129" spans="2:12" x14ac:dyDescent="0.25">
      <c r="B129" s="176"/>
      <c r="C129" s="177"/>
      <c r="D129" s="177"/>
      <c r="E129" s="178"/>
      <c r="F129" s="177"/>
      <c r="G129" s="177"/>
      <c r="H129" s="177"/>
      <c r="I129" s="177"/>
      <c r="J129" s="179">
        <f t="shared" si="2"/>
        <v>0</v>
      </c>
      <c r="K129" s="177"/>
      <c r="L129" s="180"/>
    </row>
    <row r="130" spans="2:12" x14ac:dyDescent="0.25">
      <c r="B130" s="176"/>
      <c r="C130" s="177"/>
      <c r="D130" s="177"/>
      <c r="E130" s="178"/>
      <c r="F130" s="177"/>
      <c r="G130" s="177"/>
      <c r="H130" s="177"/>
      <c r="I130" s="177"/>
      <c r="J130" s="179">
        <f t="shared" si="2"/>
        <v>0</v>
      </c>
      <c r="K130" s="177"/>
      <c r="L130" s="180"/>
    </row>
    <row r="131" spans="2:12" x14ac:dyDescent="0.25">
      <c r="B131" s="176"/>
      <c r="C131" s="177"/>
      <c r="D131" s="177"/>
      <c r="E131" s="178"/>
      <c r="F131" s="177"/>
      <c r="G131" s="177"/>
      <c r="H131" s="177"/>
      <c r="I131" s="177"/>
      <c r="J131" s="179">
        <f t="shared" si="2"/>
        <v>0</v>
      </c>
      <c r="K131" s="177"/>
      <c r="L131" s="180"/>
    </row>
    <row r="132" spans="2:12" x14ac:dyDescent="0.25">
      <c r="B132" s="176"/>
      <c r="C132" s="177"/>
      <c r="D132" s="177"/>
      <c r="E132" s="178"/>
      <c r="F132" s="177"/>
      <c r="G132" s="177"/>
      <c r="H132" s="177"/>
      <c r="I132" s="177"/>
      <c r="J132" s="179">
        <f t="shared" si="2"/>
        <v>0</v>
      </c>
      <c r="K132" s="177"/>
      <c r="L132" s="180"/>
    </row>
    <row r="133" spans="2:12" x14ac:dyDescent="0.25">
      <c r="B133" s="176"/>
      <c r="C133" s="177"/>
      <c r="D133" s="177"/>
      <c r="E133" s="178"/>
      <c r="F133" s="177"/>
      <c r="G133" s="177"/>
      <c r="H133" s="177"/>
      <c r="I133" s="177"/>
      <c r="J133" s="179">
        <f t="shared" si="2"/>
        <v>0</v>
      </c>
      <c r="K133" s="177"/>
      <c r="L133" s="180"/>
    </row>
    <row r="134" spans="2:12" x14ac:dyDescent="0.25">
      <c r="B134" s="176"/>
      <c r="C134" s="177"/>
      <c r="D134" s="177"/>
      <c r="E134" s="178"/>
      <c r="F134" s="177"/>
      <c r="G134" s="177"/>
      <c r="H134" s="177"/>
      <c r="I134" s="177"/>
      <c r="J134" s="179">
        <f t="shared" si="2"/>
        <v>0</v>
      </c>
      <c r="K134" s="177"/>
      <c r="L134" s="180"/>
    </row>
    <row r="135" spans="2:12" x14ac:dyDescent="0.25">
      <c r="B135" s="176"/>
      <c r="C135" s="177"/>
      <c r="D135" s="177"/>
      <c r="E135" s="178"/>
      <c r="F135" s="177"/>
      <c r="G135" s="177"/>
      <c r="H135" s="177"/>
      <c r="I135" s="177"/>
      <c r="J135" s="179">
        <f t="shared" si="2"/>
        <v>0</v>
      </c>
      <c r="K135" s="177"/>
      <c r="L135" s="180"/>
    </row>
    <row r="136" spans="2:12" x14ac:dyDescent="0.25">
      <c r="B136" s="176"/>
      <c r="C136" s="177"/>
      <c r="D136" s="177"/>
      <c r="E136" s="178"/>
      <c r="F136" s="177"/>
      <c r="G136" s="177"/>
      <c r="H136" s="177"/>
      <c r="I136" s="177"/>
      <c r="J136" s="179">
        <f t="shared" si="2"/>
        <v>0</v>
      </c>
      <c r="K136" s="177"/>
      <c r="L136" s="180"/>
    </row>
    <row r="137" spans="2:12" x14ac:dyDescent="0.25">
      <c r="B137" s="176"/>
      <c r="C137" s="177"/>
      <c r="D137" s="177"/>
      <c r="E137" s="178"/>
      <c r="F137" s="177"/>
      <c r="G137" s="177"/>
      <c r="H137" s="177"/>
      <c r="I137" s="177"/>
      <c r="J137" s="179">
        <f t="shared" si="2"/>
        <v>0</v>
      </c>
      <c r="K137" s="177"/>
      <c r="L137" s="180"/>
    </row>
    <row r="138" spans="2:12" x14ac:dyDescent="0.25">
      <c r="B138" s="176"/>
      <c r="C138" s="177"/>
      <c r="D138" s="177"/>
      <c r="E138" s="178"/>
      <c r="F138" s="177"/>
      <c r="G138" s="177"/>
      <c r="H138" s="177"/>
      <c r="I138" s="177"/>
      <c r="J138" s="179">
        <f t="shared" si="2"/>
        <v>0</v>
      </c>
      <c r="K138" s="177"/>
      <c r="L138" s="180"/>
    </row>
    <row r="139" spans="2:12" x14ac:dyDescent="0.25">
      <c r="B139" s="176"/>
      <c r="C139" s="177"/>
      <c r="D139" s="177"/>
      <c r="E139" s="178"/>
      <c r="F139" s="177"/>
      <c r="G139" s="177"/>
      <c r="H139" s="177"/>
      <c r="I139" s="177"/>
      <c r="J139" s="179">
        <f t="shared" si="2"/>
        <v>0</v>
      </c>
      <c r="K139" s="177"/>
      <c r="L139" s="180"/>
    </row>
    <row r="140" spans="2:12" x14ac:dyDescent="0.25">
      <c r="B140" s="176"/>
      <c r="C140" s="177"/>
      <c r="D140" s="177"/>
      <c r="E140" s="178"/>
      <c r="F140" s="177"/>
      <c r="G140" s="177"/>
      <c r="H140" s="177"/>
      <c r="I140" s="177"/>
      <c r="J140" s="179">
        <f t="shared" si="2"/>
        <v>0</v>
      </c>
      <c r="K140" s="177"/>
      <c r="L140" s="180"/>
    </row>
    <row r="141" spans="2:12" x14ac:dyDescent="0.25">
      <c r="B141" s="176"/>
      <c r="C141" s="177"/>
      <c r="D141" s="177"/>
      <c r="E141" s="178"/>
      <c r="F141" s="177"/>
      <c r="G141" s="177"/>
      <c r="H141" s="177"/>
      <c r="I141" s="177"/>
      <c r="J141" s="179">
        <f t="shared" si="2"/>
        <v>0</v>
      </c>
      <c r="K141" s="177"/>
      <c r="L141" s="180"/>
    </row>
    <row r="142" spans="2:12" x14ac:dyDescent="0.25">
      <c r="B142" s="176"/>
      <c r="C142" s="177"/>
      <c r="D142" s="177"/>
      <c r="E142" s="178"/>
      <c r="F142" s="177"/>
      <c r="G142" s="177"/>
      <c r="H142" s="177"/>
      <c r="I142" s="177"/>
      <c r="J142" s="179">
        <f t="shared" si="2"/>
        <v>0</v>
      </c>
      <c r="K142" s="177"/>
      <c r="L142" s="180"/>
    </row>
    <row r="143" spans="2:12" x14ac:dyDescent="0.25">
      <c r="B143" s="176"/>
      <c r="C143" s="177"/>
      <c r="D143" s="177"/>
      <c r="E143" s="178"/>
      <c r="F143" s="177"/>
      <c r="G143" s="177"/>
      <c r="H143" s="177"/>
      <c r="I143" s="177"/>
      <c r="J143" s="179">
        <f t="shared" si="2"/>
        <v>0</v>
      </c>
      <c r="K143" s="177"/>
      <c r="L143" s="180"/>
    </row>
    <row r="144" spans="2:12" x14ac:dyDescent="0.25">
      <c r="B144" s="176"/>
      <c r="C144" s="177"/>
      <c r="D144" s="177"/>
      <c r="E144" s="178"/>
      <c r="F144" s="177"/>
      <c r="G144" s="177"/>
      <c r="H144" s="177"/>
      <c r="I144" s="177"/>
      <c r="J144" s="179">
        <f t="shared" si="2"/>
        <v>0</v>
      </c>
      <c r="K144" s="177"/>
      <c r="L144" s="180"/>
    </row>
    <row r="145" spans="2:12" x14ac:dyDescent="0.25">
      <c r="B145" s="176"/>
      <c r="C145" s="177"/>
      <c r="D145" s="177"/>
      <c r="E145" s="178"/>
      <c r="F145" s="177"/>
      <c r="G145" s="177"/>
      <c r="H145" s="177"/>
      <c r="I145" s="177"/>
      <c r="J145" s="179">
        <f t="shared" si="2"/>
        <v>0</v>
      </c>
      <c r="K145" s="177"/>
      <c r="L145" s="180"/>
    </row>
    <row r="146" spans="2:12" x14ac:dyDescent="0.25">
      <c r="B146" s="176"/>
      <c r="C146" s="177"/>
      <c r="D146" s="177"/>
      <c r="E146" s="178"/>
      <c r="F146" s="177"/>
      <c r="G146" s="177"/>
      <c r="H146" s="177"/>
      <c r="I146" s="177"/>
      <c r="J146" s="179">
        <f t="shared" si="2"/>
        <v>0</v>
      </c>
      <c r="K146" s="177"/>
      <c r="L146" s="180"/>
    </row>
    <row r="147" spans="2:12" x14ac:dyDescent="0.25">
      <c r="B147" s="176"/>
      <c r="C147" s="177"/>
      <c r="D147" s="177"/>
      <c r="E147" s="178"/>
      <c r="F147" s="177"/>
      <c r="G147" s="177"/>
      <c r="H147" s="177"/>
      <c r="I147" s="177"/>
      <c r="J147" s="179">
        <f t="shared" si="2"/>
        <v>0</v>
      </c>
      <c r="K147" s="177"/>
      <c r="L147" s="180"/>
    </row>
    <row r="148" spans="2:12" x14ac:dyDescent="0.25">
      <c r="B148" s="176"/>
      <c r="C148" s="177"/>
      <c r="D148" s="177"/>
      <c r="E148" s="178"/>
      <c r="F148" s="177"/>
      <c r="G148" s="177"/>
      <c r="H148" s="177"/>
      <c r="I148" s="177"/>
      <c r="J148" s="179">
        <f t="shared" si="2"/>
        <v>0</v>
      </c>
      <c r="K148" s="177"/>
      <c r="L148" s="180"/>
    </row>
    <row r="149" spans="2:12" x14ac:dyDescent="0.25">
      <c r="B149" s="176"/>
      <c r="C149" s="177"/>
      <c r="D149" s="177"/>
      <c r="E149" s="178"/>
      <c r="F149" s="177"/>
      <c r="G149" s="177"/>
      <c r="H149" s="177"/>
      <c r="I149" s="177"/>
      <c r="J149" s="179">
        <f t="shared" si="2"/>
        <v>0</v>
      </c>
      <c r="K149" s="177"/>
      <c r="L149" s="180"/>
    </row>
    <row r="150" spans="2:12" x14ac:dyDescent="0.25">
      <c r="B150" s="176"/>
      <c r="C150" s="177"/>
      <c r="D150" s="177"/>
      <c r="E150" s="178"/>
      <c r="F150" s="177"/>
      <c r="G150" s="177"/>
      <c r="H150" s="177"/>
      <c r="I150" s="177"/>
      <c r="J150" s="179">
        <f t="shared" si="2"/>
        <v>0</v>
      </c>
      <c r="K150" s="177"/>
      <c r="L150" s="180"/>
    </row>
    <row r="151" spans="2:12" x14ac:dyDescent="0.25">
      <c r="B151" s="176"/>
      <c r="C151" s="177"/>
      <c r="D151" s="177"/>
      <c r="E151" s="178"/>
      <c r="F151" s="177"/>
      <c r="G151" s="177"/>
      <c r="H151" s="177"/>
      <c r="I151" s="177"/>
      <c r="J151" s="179">
        <f t="shared" si="2"/>
        <v>0</v>
      </c>
      <c r="K151" s="177"/>
      <c r="L151" s="180"/>
    </row>
    <row r="152" spans="2:12" x14ac:dyDescent="0.25">
      <c r="B152" s="176"/>
      <c r="C152" s="177"/>
      <c r="D152" s="177"/>
      <c r="E152" s="178"/>
      <c r="F152" s="177"/>
      <c r="G152" s="177"/>
      <c r="H152" s="177"/>
      <c r="I152" s="177"/>
      <c r="J152" s="179">
        <f t="shared" si="2"/>
        <v>0</v>
      </c>
      <c r="K152" s="177"/>
      <c r="L152" s="180"/>
    </row>
    <row r="153" spans="2:12" x14ac:dyDescent="0.25">
      <c r="B153" s="176"/>
      <c r="C153" s="177"/>
      <c r="D153" s="177"/>
      <c r="E153" s="178"/>
      <c r="F153" s="177"/>
      <c r="G153" s="177"/>
      <c r="H153" s="177"/>
      <c r="I153" s="177"/>
      <c r="J153" s="179">
        <f t="shared" si="2"/>
        <v>0</v>
      </c>
      <c r="K153" s="177"/>
      <c r="L153" s="180"/>
    </row>
    <row r="154" spans="2:12" x14ac:dyDescent="0.25">
      <c r="B154" s="176"/>
      <c r="C154" s="177"/>
      <c r="D154" s="177"/>
      <c r="E154" s="178"/>
      <c r="F154" s="177"/>
      <c r="G154" s="177"/>
      <c r="H154" s="177"/>
      <c r="I154" s="177"/>
      <c r="J154" s="179">
        <f t="shared" si="2"/>
        <v>0</v>
      </c>
      <c r="K154" s="177"/>
      <c r="L154" s="180"/>
    </row>
    <row r="155" spans="2:12" x14ac:dyDescent="0.25">
      <c r="B155" s="176"/>
      <c r="C155" s="177"/>
      <c r="D155" s="177"/>
      <c r="E155" s="178"/>
      <c r="F155" s="177"/>
      <c r="G155" s="177"/>
      <c r="H155" s="177"/>
      <c r="I155" s="177"/>
      <c r="J155" s="179">
        <f t="shared" si="2"/>
        <v>0</v>
      </c>
      <c r="K155" s="177"/>
      <c r="L155" s="180"/>
    </row>
    <row r="156" spans="2:12" x14ac:dyDescent="0.25">
      <c r="B156" s="176"/>
      <c r="C156" s="177"/>
      <c r="D156" s="177"/>
      <c r="E156" s="178"/>
      <c r="F156" s="177"/>
      <c r="G156" s="177"/>
      <c r="H156" s="177"/>
      <c r="I156" s="177"/>
      <c r="J156" s="179">
        <f t="shared" si="2"/>
        <v>0</v>
      </c>
      <c r="K156" s="177"/>
      <c r="L156" s="180"/>
    </row>
    <row r="157" spans="2:12" x14ac:dyDescent="0.25">
      <c r="B157" s="176"/>
      <c r="C157" s="177"/>
      <c r="D157" s="177"/>
      <c r="E157" s="178"/>
      <c r="F157" s="177"/>
      <c r="G157" s="177"/>
      <c r="H157" s="177"/>
      <c r="I157" s="177"/>
      <c r="J157" s="179">
        <f t="shared" si="2"/>
        <v>0</v>
      </c>
      <c r="K157" s="177"/>
      <c r="L157" s="180"/>
    </row>
    <row r="158" spans="2:12" x14ac:dyDescent="0.25">
      <c r="B158" s="176"/>
      <c r="C158" s="177"/>
      <c r="D158" s="177"/>
      <c r="E158" s="178"/>
      <c r="F158" s="177"/>
      <c r="G158" s="177"/>
      <c r="H158" s="177"/>
      <c r="I158" s="177"/>
      <c r="J158" s="179">
        <f t="shared" si="2"/>
        <v>0</v>
      </c>
      <c r="K158" s="177"/>
      <c r="L158" s="180"/>
    </row>
    <row r="159" spans="2:12" x14ac:dyDescent="0.25">
      <c r="B159" s="176"/>
      <c r="C159" s="177"/>
      <c r="D159" s="177"/>
      <c r="E159" s="178"/>
      <c r="F159" s="177"/>
      <c r="G159" s="177"/>
      <c r="H159" s="177"/>
      <c r="I159" s="177"/>
      <c r="J159" s="179">
        <f t="shared" si="2"/>
        <v>0</v>
      </c>
      <c r="K159" s="177"/>
      <c r="L159" s="180"/>
    </row>
    <row r="160" spans="2:12" x14ac:dyDescent="0.25">
      <c r="B160" s="176"/>
      <c r="C160" s="177"/>
      <c r="D160" s="177"/>
      <c r="E160" s="178"/>
      <c r="F160" s="177"/>
      <c r="G160" s="177"/>
      <c r="H160" s="177"/>
      <c r="I160" s="177"/>
      <c r="J160" s="179">
        <f t="shared" si="2"/>
        <v>0</v>
      </c>
      <c r="K160" s="177"/>
      <c r="L160" s="180"/>
    </row>
    <row r="161" spans="2:12" x14ac:dyDescent="0.25">
      <c r="B161" s="176"/>
      <c r="C161" s="177"/>
      <c r="D161" s="177"/>
      <c r="E161" s="178"/>
      <c r="F161" s="177"/>
      <c r="G161" s="177"/>
      <c r="H161" s="177"/>
      <c r="I161" s="177"/>
      <c r="J161" s="179">
        <f t="shared" si="2"/>
        <v>0</v>
      </c>
      <c r="K161" s="177"/>
      <c r="L161" s="180"/>
    </row>
    <row r="162" spans="2:12" x14ac:dyDescent="0.25">
      <c r="B162" s="176"/>
      <c r="C162" s="177"/>
      <c r="D162" s="177"/>
      <c r="E162" s="178"/>
      <c r="F162" s="177"/>
      <c r="G162" s="177"/>
      <c r="H162" s="177"/>
      <c r="I162" s="177"/>
      <c r="J162" s="179">
        <f t="shared" si="2"/>
        <v>0</v>
      </c>
      <c r="K162" s="177"/>
      <c r="L162" s="180"/>
    </row>
    <row r="163" spans="2:12" x14ac:dyDescent="0.25">
      <c r="B163" s="176"/>
      <c r="C163" s="177"/>
      <c r="D163" s="177"/>
      <c r="E163" s="178"/>
      <c r="F163" s="177"/>
      <c r="G163" s="177"/>
      <c r="H163" s="177"/>
      <c r="I163" s="177"/>
      <c r="J163" s="179">
        <f t="shared" si="2"/>
        <v>0</v>
      </c>
      <c r="K163" s="177"/>
      <c r="L163" s="180"/>
    </row>
    <row r="164" spans="2:12" x14ac:dyDescent="0.25">
      <c r="B164" s="176"/>
      <c r="C164" s="177"/>
      <c r="D164" s="177"/>
      <c r="E164" s="178"/>
      <c r="F164" s="177"/>
      <c r="G164" s="177"/>
      <c r="H164" s="177"/>
      <c r="I164" s="177"/>
      <c r="J164" s="179">
        <f t="shared" ref="J164:J227" si="3">NETWORKDAYS(D164,I164)</f>
        <v>0</v>
      </c>
      <c r="K164" s="177"/>
      <c r="L164" s="180"/>
    </row>
    <row r="165" spans="2:12" x14ac:dyDescent="0.25">
      <c r="B165" s="176"/>
      <c r="C165" s="177"/>
      <c r="D165" s="177"/>
      <c r="E165" s="178"/>
      <c r="F165" s="177"/>
      <c r="G165" s="177"/>
      <c r="H165" s="177"/>
      <c r="I165" s="177"/>
      <c r="J165" s="179">
        <f t="shared" si="3"/>
        <v>0</v>
      </c>
      <c r="K165" s="177"/>
      <c r="L165" s="180"/>
    </row>
    <row r="166" spans="2:12" x14ac:dyDescent="0.25">
      <c r="B166" s="176"/>
      <c r="C166" s="177"/>
      <c r="D166" s="177"/>
      <c r="E166" s="178"/>
      <c r="F166" s="177"/>
      <c r="G166" s="177"/>
      <c r="H166" s="177"/>
      <c r="I166" s="177"/>
      <c r="J166" s="179">
        <f t="shared" si="3"/>
        <v>0</v>
      </c>
      <c r="K166" s="177"/>
      <c r="L166" s="180"/>
    </row>
    <row r="167" spans="2:12" x14ac:dyDescent="0.25">
      <c r="B167" s="176"/>
      <c r="C167" s="177"/>
      <c r="D167" s="177"/>
      <c r="E167" s="178"/>
      <c r="F167" s="177"/>
      <c r="G167" s="177"/>
      <c r="H167" s="177"/>
      <c r="I167" s="177"/>
      <c r="J167" s="179">
        <f t="shared" si="3"/>
        <v>0</v>
      </c>
      <c r="K167" s="177"/>
      <c r="L167" s="180"/>
    </row>
    <row r="168" spans="2:12" x14ac:dyDescent="0.25">
      <c r="B168" s="176"/>
      <c r="C168" s="177"/>
      <c r="D168" s="177"/>
      <c r="E168" s="178"/>
      <c r="F168" s="177"/>
      <c r="G168" s="177"/>
      <c r="H168" s="177"/>
      <c r="I168" s="177"/>
      <c r="J168" s="179">
        <f t="shared" si="3"/>
        <v>0</v>
      </c>
      <c r="K168" s="177"/>
      <c r="L168" s="180"/>
    </row>
    <row r="169" spans="2:12" x14ac:dyDescent="0.25">
      <c r="B169" s="176"/>
      <c r="C169" s="177"/>
      <c r="D169" s="177"/>
      <c r="E169" s="178"/>
      <c r="F169" s="177"/>
      <c r="G169" s="177"/>
      <c r="H169" s="177"/>
      <c r="I169" s="177"/>
      <c r="J169" s="179">
        <f t="shared" si="3"/>
        <v>0</v>
      </c>
      <c r="K169" s="177"/>
      <c r="L169" s="180"/>
    </row>
    <row r="170" spans="2:12" x14ac:dyDescent="0.25">
      <c r="B170" s="176"/>
      <c r="C170" s="177"/>
      <c r="D170" s="177"/>
      <c r="E170" s="178"/>
      <c r="F170" s="177"/>
      <c r="G170" s="177"/>
      <c r="H170" s="177"/>
      <c r="I170" s="177"/>
      <c r="J170" s="179">
        <f t="shared" si="3"/>
        <v>0</v>
      </c>
      <c r="K170" s="177"/>
      <c r="L170" s="180"/>
    </row>
    <row r="171" spans="2:12" x14ac:dyDescent="0.25">
      <c r="B171" s="176"/>
      <c r="C171" s="177"/>
      <c r="D171" s="177"/>
      <c r="E171" s="178"/>
      <c r="F171" s="177"/>
      <c r="G171" s="177"/>
      <c r="H171" s="177"/>
      <c r="I171" s="177"/>
      <c r="J171" s="179">
        <f t="shared" si="3"/>
        <v>0</v>
      </c>
      <c r="K171" s="177"/>
      <c r="L171" s="180"/>
    </row>
    <row r="172" spans="2:12" x14ac:dyDescent="0.25">
      <c r="B172" s="176"/>
      <c r="C172" s="177"/>
      <c r="D172" s="177"/>
      <c r="E172" s="178"/>
      <c r="F172" s="177"/>
      <c r="G172" s="177"/>
      <c r="H172" s="177"/>
      <c r="I172" s="177"/>
      <c r="J172" s="179">
        <f t="shared" si="3"/>
        <v>0</v>
      </c>
      <c r="K172" s="177"/>
      <c r="L172" s="180"/>
    </row>
    <row r="173" spans="2:12" x14ac:dyDescent="0.25">
      <c r="B173" s="176"/>
      <c r="C173" s="177"/>
      <c r="D173" s="177"/>
      <c r="E173" s="178"/>
      <c r="F173" s="177"/>
      <c r="G173" s="177"/>
      <c r="H173" s="177"/>
      <c r="I173" s="177"/>
      <c r="J173" s="179">
        <f t="shared" si="3"/>
        <v>0</v>
      </c>
      <c r="K173" s="177"/>
      <c r="L173" s="180"/>
    </row>
    <row r="174" spans="2:12" x14ac:dyDescent="0.25">
      <c r="B174" s="176"/>
      <c r="C174" s="177"/>
      <c r="D174" s="177"/>
      <c r="E174" s="178"/>
      <c r="F174" s="177"/>
      <c r="G174" s="177"/>
      <c r="H174" s="177"/>
      <c r="I174" s="177"/>
      <c r="J174" s="179">
        <f t="shared" si="3"/>
        <v>0</v>
      </c>
      <c r="K174" s="177"/>
      <c r="L174" s="180"/>
    </row>
    <row r="175" spans="2:12" x14ac:dyDescent="0.25">
      <c r="B175" s="176"/>
      <c r="C175" s="177"/>
      <c r="D175" s="177"/>
      <c r="E175" s="178"/>
      <c r="F175" s="177"/>
      <c r="G175" s="177"/>
      <c r="H175" s="177"/>
      <c r="I175" s="177"/>
      <c r="J175" s="179">
        <f t="shared" si="3"/>
        <v>0</v>
      </c>
      <c r="K175" s="177"/>
      <c r="L175" s="180"/>
    </row>
    <row r="176" spans="2:12" x14ac:dyDescent="0.25">
      <c r="B176" s="176"/>
      <c r="C176" s="177"/>
      <c r="D176" s="177"/>
      <c r="E176" s="178"/>
      <c r="F176" s="177"/>
      <c r="G176" s="177"/>
      <c r="H176" s="177"/>
      <c r="I176" s="177"/>
      <c r="J176" s="179">
        <f t="shared" si="3"/>
        <v>0</v>
      </c>
      <c r="K176" s="177"/>
      <c r="L176" s="180"/>
    </row>
    <row r="177" spans="2:12" x14ac:dyDescent="0.25">
      <c r="B177" s="176"/>
      <c r="C177" s="177"/>
      <c r="D177" s="177"/>
      <c r="E177" s="178"/>
      <c r="F177" s="177"/>
      <c r="G177" s="177"/>
      <c r="H177" s="177"/>
      <c r="I177" s="177"/>
      <c r="J177" s="179">
        <f t="shared" si="3"/>
        <v>0</v>
      </c>
      <c r="K177" s="177"/>
      <c r="L177" s="180"/>
    </row>
    <row r="178" spans="2:12" x14ac:dyDescent="0.25">
      <c r="B178" s="176"/>
      <c r="C178" s="177"/>
      <c r="D178" s="177"/>
      <c r="E178" s="178"/>
      <c r="F178" s="177"/>
      <c r="G178" s="177"/>
      <c r="H178" s="177"/>
      <c r="I178" s="177"/>
      <c r="J178" s="179">
        <f t="shared" si="3"/>
        <v>0</v>
      </c>
      <c r="K178" s="177"/>
      <c r="L178" s="180"/>
    </row>
    <row r="179" spans="2:12" x14ac:dyDescent="0.25">
      <c r="B179" s="176"/>
      <c r="C179" s="177"/>
      <c r="D179" s="177"/>
      <c r="E179" s="178"/>
      <c r="F179" s="177"/>
      <c r="G179" s="177"/>
      <c r="H179" s="177"/>
      <c r="I179" s="177"/>
      <c r="J179" s="179">
        <f t="shared" si="3"/>
        <v>0</v>
      </c>
      <c r="K179" s="177"/>
      <c r="L179" s="180"/>
    </row>
    <row r="180" spans="2:12" x14ac:dyDescent="0.25">
      <c r="B180" s="176"/>
      <c r="C180" s="177"/>
      <c r="D180" s="177"/>
      <c r="E180" s="178"/>
      <c r="F180" s="177"/>
      <c r="G180" s="177"/>
      <c r="H180" s="177"/>
      <c r="I180" s="177"/>
      <c r="J180" s="179">
        <f t="shared" si="3"/>
        <v>0</v>
      </c>
      <c r="K180" s="177"/>
      <c r="L180" s="180"/>
    </row>
    <row r="181" spans="2:12" x14ac:dyDescent="0.25">
      <c r="B181" s="176"/>
      <c r="C181" s="177"/>
      <c r="D181" s="177"/>
      <c r="E181" s="178"/>
      <c r="F181" s="177"/>
      <c r="G181" s="177"/>
      <c r="H181" s="177"/>
      <c r="I181" s="177"/>
      <c r="J181" s="179">
        <f t="shared" si="3"/>
        <v>0</v>
      </c>
      <c r="K181" s="177"/>
      <c r="L181" s="180"/>
    </row>
    <row r="182" spans="2:12" x14ac:dyDescent="0.25">
      <c r="B182" s="176"/>
      <c r="C182" s="177"/>
      <c r="D182" s="177"/>
      <c r="E182" s="178"/>
      <c r="F182" s="177"/>
      <c r="G182" s="177"/>
      <c r="H182" s="177"/>
      <c r="I182" s="177"/>
      <c r="J182" s="179">
        <f t="shared" si="3"/>
        <v>0</v>
      </c>
      <c r="K182" s="177"/>
      <c r="L182" s="180"/>
    </row>
    <row r="183" spans="2:12" x14ac:dyDescent="0.25">
      <c r="B183" s="176"/>
      <c r="C183" s="177"/>
      <c r="D183" s="177"/>
      <c r="E183" s="178"/>
      <c r="F183" s="177"/>
      <c r="G183" s="177"/>
      <c r="H183" s="177"/>
      <c r="I183" s="177"/>
      <c r="J183" s="179">
        <f t="shared" si="3"/>
        <v>0</v>
      </c>
      <c r="K183" s="177"/>
      <c r="L183" s="180"/>
    </row>
    <row r="184" spans="2:12" x14ac:dyDescent="0.25">
      <c r="B184" s="176"/>
      <c r="C184" s="177"/>
      <c r="D184" s="177"/>
      <c r="E184" s="178"/>
      <c r="F184" s="177"/>
      <c r="G184" s="177"/>
      <c r="H184" s="177"/>
      <c r="I184" s="177"/>
      <c r="J184" s="179">
        <f t="shared" si="3"/>
        <v>0</v>
      </c>
      <c r="K184" s="177"/>
      <c r="L184" s="180"/>
    </row>
    <row r="185" spans="2:12" x14ac:dyDescent="0.25">
      <c r="B185" s="176"/>
      <c r="C185" s="177"/>
      <c r="D185" s="177"/>
      <c r="E185" s="178"/>
      <c r="F185" s="177"/>
      <c r="G185" s="177"/>
      <c r="H185" s="177"/>
      <c r="I185" s="177"/>
      <c r="J185" s="179">
        <f t="shared" si="3"/>
        <v>0</v>
      </c>
      <c r="K185" s="177"/>
      <c r="L185" s="180"/>
    </row>
    <row r="186" spans="2:12" x14ac:dyDescent="0.25">
      <c r="B186" s="176"/>
      <c r="C186" s="177"/>
      <c r="D186" s="177"/>
      <c r="E186" s="178"/>
      <c r="F186" s="177"/>
      <c r="G186" s="177"/>
      <c r="H186" s="177"/>
      <c r="I186" s="177"/>
      <c r="J186" s="179">
        <f t="shared" si="3"/>
        <v>0</v>
      </c>
      <c r="K186" s="177"/>
      <c r="L186" s="180"/>
    </row>
    <row r="187" spans="2:12" x14ac:dyDescent="0.25">
      <c r="B187" s="176"/>
      <c r="C187" s="177"/>
      <c r="D187" s="177"/>
      <c r="E187" s="178"/>
      <c r="F187" s="177"/>
      <c r="G187" s="177"/>
      <c r="H187" s="177"/>
      <c r="I187" s="177"/>
      <c r="J187" s="179">
        <f t="shared" si="3"/>
        <v>0</v>
      </c>
      <c r="K187" s="177"/>
      <c r="L187" s="180"/>
    </row>
    <row r="188" spans="2:12" x14ac:dyDescent="0.25">
      <c r="B188" s="176"/>
      <c r="C188" s="177"/>
      <c r="D188" s="177"/>
      <c r="E188" s="178"/>
      <c r="F188" s="177"/>
      <c r="G188" s="177"/>
      <c r="H188" s="177"/>
      <c r="I188" s="177"/>
      <c r="J188" s="179">
        <f t="shared" si="3"/>
        <v>0</v>
      </c>
      <c r="K188" s="177"/>
      <c r="L188" s="180"/>
    </row>
    <row r="189" spans="2:12" x14ac:dyDescent="0.25">
      <c r="B189" s="176"/>
      <c r="C189" s="177"/>
      <c r="D189" s="177"/>
      <c r="E189" s="178"/>
      <c r="F189" s="177"/>
      <c r="G189" s="177"/>
      <c r="H189" s="177"/>
      <c r="I189" s="177"/>
      <c r="J189" s="179">
        <f t="shared" si="3"/>
        <v>0</v>
      </c>
      <c r="K189" s="177"/>
      <c r="L189" s="180"/>
    </row>
    <row r="190" spans="2:12" x14ac:dyDescent="0.25">
      <c r="B190" s="176"/>
      <c r="C190" s="177"/>
      <c r="D190" s="177"/>
      <c r="E190" s="178"/>
      <c r="F190" s="177"/>
      <c r="G190" s="177"/>
      <c r="H190" s="177"/>
      <c r="I190" s="177"/>
      <c r="J190" s="179">
        <f t="shared" si="3"/>
        <v>0</v>
      </c>
      <c r="K190" s="177"/>
      <c r="L190" s="180"/>
    </row>
    <row r="191" spans="2:12" x14ac:dyDescent="0.25">
      <c r="B191" s="176"/>
      <c r="C191" s="177"/>
      <c r="D191" s="177"/>
      <c r="E191" s="178"/>
      <c r="F191" s="177"/>
      <c r="G191" s="177"/>
      <c r="H191" s="177"/>
      <c r="I191" s="177"/>
      <c r="J191" s="179">
        <f t="shared" si="3"/>
        <v>0</v>
      </c>
      <c r="K191" s="177"/>
      <c r="L191" s="180"/>
    </row>
    <row r="192" spans="2:12" x14ac:dyDescent="0.25">
      <c r="B192" s="176"/>
      <c r="C192" s="177"/>
      <c r="D192" s="177"/>
      <c r="E192" s="178"/>
      <c r="F192" s="177"/>
      <c r="G192" s="177"/>
      <c r="H192" s="177"/>
      <c r="I192" s="177"/>
      <c r="J192" s="179">
        <f t="shared" si="3"/>
        <v>0</v>
      </c>
      <c r="K192" s="177"/>
      <c r="L192" s="180"/>
    </row>
    <row r="193" spans="2:12" x14ac:dyDescent="0.25">
      <c r="B193" s="176"/>
      <c r="C193" s="177"/>
      <c r="D193" s="177"/>
      <c r="E193" s="178"/>
      <c r="F193" s="177"/>
      <c r="G193" s="177"/>
      <c r="H193" s="177"/>
      <c r="I193" s="177"/>
      <c r="J193" s="179">
        <f t="shared" si="3"/>
        <v>0</v>
      </c>
      <c r="K193" s="177"/>
      <c r="L193" s="180"/>
    </row>
    <row r="194" spans="2:12" x14ac:dyDescent="0.25">
      <c r="B194" s="176"/>
      <c r="C194" s="177"/>
      <c r="D194" s="177"/>
      <c r="E194" s="178"/>
      <c r="F194" s="177"/>
      <c r="G194" s="177"/>
      <c r="H194" s="177"/>
      <c r="I194" s="177"/>
      <c r="J194" s="179">
        <f t="shared" si="3"/>
        <v>0</v>
      </c>
      <c r="K194" s="177"/>
      <c r="L194" s="180"/>
    </row>
    <row r="195" spans="2:12" x14ac:dyDescent="0.25">
      <c r="B195" s="176"/>
      <c r="C195" s="177"/>
      <c r="D195" s="177"/>
      <c r="E195" s="178"/>
      <c r="F195" s="177"/>
      <c r="G195" s="177"/>
      <c r="H195" s="177"/>
      <c r="I195" s="177"/>
      <c r="J195" s="179">
        <f t="shared" si="3"/>
        <v>0</v>
      </c>
      <c r="K195" s="177"/>
      <c r="L195" s="180"/>
    </row>
    <row r="196" spans="2:12" x14ac:dyDescent="0.25">
      <c r="B196" s="176"/>
      <c r="C196" s="177"/>
      <c r="D196" s="177"/>
      <c r="E196" s="178"/>
      <c r="F196" s="177"/>
      <c r="G196" s="177"/>
      <c r="H196" s="177"/>
      <c r="I196" s="177"/>
      <c r="J196" s="179">
        <f t="shared" si="3"/>
        <v>0</v>
      </c>
      <c r="K196" s="177"/>
      <c r="L196" s="180"/>
    </row>
    <row r="197" spans="2:12" x14ac:dyDescent="0.25">
      <c r="B197" s="176"/>
      <c r="C197" s="177"/>
      <c r="D197" s="177"/>
      <c r="E197" s="178"/>
      <c r="F197" s="177"/>
      <c r="G197" s="177"/>
      <c r="H197" s="177"/>
      <c r="I197" s="177"/>
      <c r="J197" s="179">
        <f t="shared" si="3"/>
        <v>0</v>
      </c>
      <c r="K197" s="177"/>
      <c r="L197" s="180"/>
    </row>
    <row r="198" spans="2:12" x14ac:dyDescent="0.25">
      <c r="B198" s="176"/>
      <c r="C198" s="177"/>
      <c r="D198" s="177"/>
      <c r="E198" s="178"/>
      <c r="F198" s="177"/>
      <c r="G198" s="177"/>
      <c r="H198" s="177"/>
      <c r="I198" s="177"/>
      <c r="J198" s="179">
        <f t="shared" si="3"/>
        <v>0</v>
      </c>
      <c r="K198" s="177"/>
      <c r="L198" s="180"/>
    </row>
    <row r="199" spans="2:12" x14ac:dyDescent="0.25">
      <c r="B199" s="176"/>
      <c r="C199" s="177"/>
      <c r="D199" s="177"/>
      <c r="E199" s="178"/>
      <c r="F199" s="177"/>
      <c r="G199" s="177"/>
      <c r="H199" s="177"/>
      <c r="I199" s="177"/>
      <c r="J199" s="179">
        <f t="shared" si="3"/>
        <v>0</v>
      </c>
      <c r="K199" s="177"/>
      <c r="L199" s="180"/>
    </row>
    <row r="200" spans="2:12" x14ac:dyDescent="0.25">
      <c r="B200" s="176"/>
      <c r="C200" s="177"/>
      <c r="D200" s="177"/>
      <c r="E200" s="178"/>
      <c r="F200" s="177"/>
      <c r="G200" s="177"/>
      <c r="H200" s="177"/>
      <c r="I200" s="177"/>
      <c r="J200" s="179">
        <f t="shared" si="3"/>
        <v>0</v>
      </c>
      <c r="K200" s="177"/>
      <c r="L200" s="180"/>
    </row>
    <row r="201" spans="2:12" x14ac:dyDescent="0.25">
      <c r="B201" s="176"/>
      <c r="C201" s="177"/>
      <c r="D201" s="177"/>
      <c r="E201" s="178"/>
      <c r="F201" s="177"/>
      <c r="G201" s="177"/>
      <c r="H201" s="177"/>
      <c r="I201" s="177"/>
      <c r="J201" s="179">
        <f t="shared" si="3"/>
        <v>0</v>
      </c>
      <c r="K201" s="177"/>
      <c r="L201" s="180"/>
    </row>
    <row r="202" spans="2:12" x14ac:dyDescent="0.25">
      <c r="B202" s="176"/>
      <c r="C202" s="177"/>
      <c r="D202" s="177"/>
      <c r="E202" s="178"/>
      <c r="F202" s="177"/>
      <c r="G202" s="177"/>
      <c r="H202" s="177"/>
      <c r="I202" s="177"/>
      <c r="J202" s="179">
        <f t="shared" si="3"/>
        <v>0</v>
      </c>
      <c r="K202" s="177"/>
      <c r="L202" s="180"/>
    </row>
    <row r="203" spans="2:12" x14ac:dyDescent="0.25">
      <c r="B203" s="176"/>
      <c r="C203" s="177"/>
      <c r="D203" s="177"/>
      <c r="E203" s="178"/>
      <c r="F203" s="177"/>
      <c r="G203" s="177"/>
      <c r="H203" s="177"/>
      <c r="I203" s="177"/>
      <c r="J203" s="179">
        <f t="shared" si="3"/>
        <v>0</v>
      </c>
      <c r="K203" s="177"/>
      <c r="L203" s="180"/>
    </row>
    <row r="204" spans="2:12" x14ac:dyDescent="0.25">
      <c r="B204" s="176"/>
      <c r="C204" s="177"/>
      <c r="D204" s="177"/>
      <c r="E204" s="178"/>
      <c r="F204" s="177"/>
      <c r="G204" s="177"/>
      <c r="H204" s="177"/>
      <c r="I204" s="177"/>
      <c r="J204" s="179">
        <f t="shared" si="3"/>
        <v>0</v>
      </c>
      <c r="K204" s="177"/>
      <c r="L204" s="180"/>
    </row>
    <row r="205" spans="2:12" x14ac:dyDescent="0.25">
      <c r="B205" s="176"/>
      <c r="C205" s="177"/>
      <c r="D205" s="177"/>
      <c r="E205" s="178"/>
      <c r="F205" s="177"/>
      <c r="G205" s="177"/>
      <c r="H205" s="177"/>
      <c r="I205" s="177"/>
      <c r="J205" s="179">
        <f t="shared" si="3"/>
        <v>0</v>
      </c>
      <c r="K205" s="177"/>
      <c r="L205" s="180"/>
    </row>
    <row r="206" spans="2:12" x14ac:dyDescent="0.25">
      <c r="B206" s="176"/>
      <c r="C206" s="177"/>
      <c r="D206" s="177"/>
      <c r="E206" s="178"/>
      <c r="F206" s="177"/>
      <c r="G206" s="177"/>
      <c r="H206" s="177"/>
      <c r="I206" s="177"/>
      <c r="J206" s="179">
        <f t="shared" si="3"/>
        <v>0</v>
      </c>
      <c r="K206" s="177"/>
      <c r="L206" s="180"/>
    </row>
    <row r="207" spans="2:12" x14ac:dyDescent="0.25">
      <c r="B207" s="176"/>
      <c r="C207" s="177"/>
      <c r="D207" s="177"/>
      <c r="E207" s="178"/>
      <c r="F207" s="177"/>
      <c r="G207" s="177"/>
      <c r="H207" s="177"/>
      <c r="I207" s="177"/>
      <c r="J207" s="179">
        <f t="shared" si="3"/>
        <v>0</v>
      </c>
      <c r="K207" s="177"/>
      <c r="L207" s="180"/>
    </row>
    <row r="208" spans="2:12" x14ac:dyDescent="0.25">
      <c r="B208" s="176"/>
      <c r="C208" s="177"/>
      <c r="D208" s="177"/>
      <c r="E208" s="178"/>
      <c r="F208" s="177"/>
      <c r="G208" s="177"/>
      <c r="H208" s="177"/>
      <c r="I208" s="177"/>
      <c r="J208" s="179">
        <f t="shared" si="3"/>
        <v>0</v>
      </c>
      <c r="K208" s="177"/>
      <c r="L208" s="180"/>
    </row>
    <row r="209" spans="2:12" x14ac:dyDescent="0.25">
      <c r="B209" s="176"/>
      <c r="C209" s="177"/>
      <c r="D209" s="177"/>
      <c r="E209" s="178"/>
      <c r="F209" s="177"/>
      <c r="G209" s="177"/>
      <c r="H209" s="177"/>
      <c r="I209" s="177"/>
      <c r="J209" s="179">
        <f t="shared" si="3"/>
        <v>0</v>
      </c>
      <c r="K209" s="177"/>
      <c r="L209" s="180"/>
    </row>
    <row r="210" spans="2:12" x14ac:dyDescent="0.25">
      <c r="B210" s="176"/>
      <c r="C210" s="177"/>
      <c r="D210" s="177"/>
      <c r="E210" s="178"/>
      <c r="F210" s="177"/>
      <c r="G210" s="177"/>
      <c r="H210" s="177"/>
      <c r="I210" s="177"/>
      <c r="J210" s="179">
        <f t="shared" si="3"/>
        <v>0</v>
      </c>
      <c r="K210" s="177"/>
      <c r="L210" s="180"/>
    </row>
    <row r="211" spans="2:12" x14ac:dyDescent="0.25">
      <c r="B211" s="176"/>
      <c r="C211" s="177"/>
      <c r="D211" s="177"/>
      <c r="E211" s="178"/>
      <c r="F211" s="177"/>
      <c r="G211" s="177"/>
      <c r="H211" s="177"/>
      <c r="I211" s="177"/>
      <c r="J211" s="179">
        <f t="shared" si="3"/>
        <v>0</v>
      </c>
      <c r="K211" s="177"/>
      <c r="L211" s="180"/>
    </row>
    <row r="212" spans="2:12" x14ac:dyDescent="0.25">
      <c r="B212" s="176"/>
      <c r="C212" s="177"/>
      <c r="D212" s="177"/>
      <c r="E212" s="178"/>
      <c r="F212" s="177"/>
      <c r="G212" s="177"/>
      <c r="H212" s="177"/>
      <c r="I212" s="177"/>
      <c r="J212" s="179">
        <f t="shared" si="3"/>
        <v>0</v>
      </c>
      <c r="K212" s="177"/>
      <c r="L212" s="180"/>
    </row>
    <row r="213" spans="2:12" x14ac:dyDescent="0.25">
      <c r="B213" s="176"/>
      <c r="C213" s="177"/>
      <c r="D213" s="177"/>
      <c r="E213" s="178"/>
      <c r="F213" s="177"/>
      <c r="G213" s="177"/>
      <c r="H213" s="177"/>
      <c r="I213" s="177"/>
      <c r="J213" s="179">
        <f t="shared" si="3"/>
        <v>0</v>
      </c>
      <c r="K213" s="177"/>
      <c r="L213" s="180"/>
    </row>
    <row r="214" spans="2:12" x14ac:dyDescent="0.25">
      <c r="B214" s="176"/>
      <c r="C214" s="177"/>
      <c r="D214" s="177"/>
      <c r="E214" s="178"/>
      <c r="F214" s="177"/>
      <c r="G214" s="177"/>
      <c r="H214" s="177"/>
      <c r="I214" s="177"/>
      <c r="J214" s="179">
        <f t="shared" si="3"/>
        <v>0</v>
      </c>
      <c r="K214" s="177"/>
      <c r="L214" s="180"/>
    </row>
    <row r="215" spans="2:12" x14ac:dyDescent="0.25">
      <c r="B215" s="176"/>
      <c r="C215" s="177"/>
      <c r="D215" s="177"/>
      <c r="E215" s="178"/>
      <c r="F215" s="177"/>
      <c r="G215" s="177"/>
      <c r="H215" s="177"/>
      <c r="I215" s="177"/>
      <c r="J215" s="179">
        <f t="shared" si="3"/>
        <v>0</v>
      </c>
      <c r="K215" s="177"/>
      <c r="L215" s="180"/>
    </row>
    <row r="216" spans="2:12" x14ac:dyDescent="0.25">
      <c r="B216" s="176"/>
      <c r="C216" s="177"/>
      <c r="D216" s="177"/>
      <c r="E216" s="178"/>
      <c r="F216" s="177"/>
      <c r="G216" s="177"/>
      <c r="H216" s="177"/>
      <c r="I216" s="177"/>
      <c r="J216" s="179">
        <f t="shared" si="3"/>
        <v>0</v>
      </c>
      <c r="K216" s="177"/>
      <c r="L216" s="180"/>
    </row>
    <row r="217" spans="2:12" x14ac:dyDescent="0.25">
      <c r="B217" s="176"/>
      <c r="C217" s="177"/>
      <c r="D217" s="177"/>
      <c r="E217" s="178"/>
      <c r="F217" s="177"/>
      <c r="G217" s="177"/>
      <c r="H217" s="177"/>
      <c r="I217" s="177"/>
      <c r="J217" s="179">
        <f t="shared" si="3"/>
        <v>0</v>
      </c>
      <c r="K217" s="177"/>
      <c r="L217" s="180"/>
    </row>
    <row r="218" spans="2:12" x14ac:dyDescent="0.25">
      <c r="B218" s="176"/>
      <c r="C218" s="177"/>
      <c r="D218" s="177"/>
      <c r="E218" s="178"/>
      <c r="F218" s="177"/>
      <c r="G218" s="177"/>
      <c r="H218" s="177"/>
      <c r="I218" s="177"/>
      <c r="J218" s="179">
        <f t="shared" si="3"/>
        <v>0</v>
      </c>
      <c r="K218" s="177"/>
      <c r="L218" s="180"/>
    </row>
    <row r="219" spans="2:12" x14ac:dyDescent="0.25">
      <c r="B219" s="176"/>
      <c r="C219" s="177"/>
      <c r="D219" s="177"/>
      <c r="E219" s="178"/>
      <c r="F219" s="177"/>
      <c r="G219" s="177"/>
      <c r="H219" s="177"/>
      <c r="I219" s="177"/>
      <c r="J219" s="179">
        <f t="shared" si="3"/>
        <v>0</v>
      </c>
      <c r="K219" s="177"/>
      <c r="L219" s="180"/>
    </row>
    <row r="220" spans="2:12" x14ac:dyDescent="0.25">
      <c r="B220" s="176"/>
      <c r="C220" s="177"/>
      <c r="D220" s="177"/>
      <c r="E220" s="178"/>
      <c r="F220" s="177"/>
      <c r="G220" s="177"/>
      <c r="H220" s="177"/>
      <c r="I220" s="177"/>
      <c r="J220" s="179">
        <f t="shared" si="3"/>
        <v>0</v>
      </c>
      <c r="K220" s="177"/>
      <c r="L220" s="180"/>
    </row>
    <row r="221" spans="2:12" x14ac:dyDescent="0.25">
      <c r="B221" s="176"/>
      <c r="C221" s="177"/>
      <c r="D221" s="177"/>
      <c r="E221" s="178"/>
      <c r="F221" s="177"/>
      <c r="G221" s="177"/>
      <c r="H221" s="177"/>
      <c r="I221" s="177"/>
      <c r="J221" s="179">
        <f t="shared" si="3"/>
        <v>0</v>
      </c>
      <c r="K221" s="177"/>
      <c r="L221" s="180"/>
    </row>
    <row r="222" spans="2:12" x14ac:dyDescent="0.25">
      <c r="B222" s="176"/>
      <c r="C222" s="177"/>
      <c r="D222" s="177"/>
      <c r="E222" s="178"/>
      <c r="F222" s="177"/>
      <c r="G222" s="177"/>
      <c r="H222" s="177"/>
      <c r="I222" s="177"/>
      <c r="J222" s="179">
        <f t="shared" si="3"/>
        <v>0</v>
      </c>
      <c r="K222" s="177"/>
      <c r="L222" s="180"/>
    </row>
    <row r="223" spans="2:12" x14ac:dyDescent="0.25">
      <c r="B223" s="176"/>
      <c r="C223" s="177"/>
      <c r="D223" s="177"/>
      <c r="E223" s="178"/>
      <c r="F223" s="177"/>
      <c r="G223" s="177"/>
      <c r="H223" s="177"/>
      <c r="I223" s="177"/>
      <c r="J223" s="179">
        <f t="shared" si="3"/>
        <v>0</v>
      </c>
      <c r="K223" s="177"/>
      <c r="L223" s="180"/>
    </row>
    <row r="224" spans="2:12" x14ac:dyDescent="0.25">
      <c r="B224" s="176"/>
      <c r="C224" s="177"/>
      <c r="D224" s="177"/>
      <c r="E224" s="178"/>
      <c r="F224" s="177"/>
      <c r="G224" s="177"/>
      <c r="H224" s="177"/>
      <c r="I224" s="177"/>
      <c r="J224" s="179">
        <f t="shared" si="3"/>
        <v>0</v>
      </c>
      <c r="K224" s="177"/>
      <c r="L224" s="180"/>
    </row>
    <row r="225" spans="2:12" x14ac:dyDescent="0.25">
      <c r="B225" s="176"/>
      <c r="C225" s="177"/>
      <c r="D225" s="177"/>
      <c r="E225" s="178"/>
      <c r="F225" s="177"/>
      <c r="G225" s="177"/>
      <c r="H225" s="177"/>
      <c r="I225" s="177"/>
      <c r="J225" s="179">
        <f t="shared" si="3"/>
        <v>0</v>
      </c>
      <c r="K225" s="177"/>
      <c r="L225" s="180"/>
    </row>
    <row r="226" spans="2:12" x14ac:dyDescent="0.25">
      <c r="B226" s="176"/>
      <c r="C226" s="177"/>
      <c r="D226" s="177"/>
      <c r="E226" s="178"/>
      <c r="F226" s="177"/>
      <c r="G226" s="177"/>
      <c r="H226" s="177"/>
      <c r="I226" s="177"/>
      <c r="J226" s="179">
        <f t="shared" si="3"/>
        <v>0</v>
      </c>
      <c r="K226" s="177"/>
      <c r="L226" s="180"/>
    </row>
    <row r="227" spans="2:12" x14ac:dyDescent="0.25">
      <c r="B227" s="176"/>
      <c r="C227" s="177"/>
      <c r="D227" s="177"/>
      <c r="E227" s="178"/>
      <c r="F227" s="177"/>
      <c r="G227" s="177"/>
      <c r="H227" s="177"/>
      <c r="I227" s="177"/>
      <c r="J227" s="179">
        <f t="shared" si="3"/>
        <v>0</v>
      </c>
      <c r="K227" s="177"/>
      <c r="L227" s="180"/>
    </row>
    <row r="228" spans="2:12" x14ac:dyDescent="0.25">
      <c r="B228" s="176"/>
      <c r="C228" s="177"/>
      <c r="D228" s="177"/>
      <c r="E228" s="178"/>
      <c r="F228" s="177"/>
      <c r="G228" s="177"/>
      <c r="H228" s="177"/>
      <c r="I228" s="177"/>
      <c r="J228" s="179">
        <f t="shared" ref="J228:J291" si="4">NETWORKDAYS(D228,I228)</f>
        <v>0</v>
      </c>
      <c r="K228" s="177"/>
      <c r="L228" s="180"/>
    </row>
    <row r="229" spans="2:12" x14ac:dyDescent="0.25">
      <c r="B229" s="176"/>
      <c r="C229" s="177"/>
      <c r="D229" s="177"/>
      <c r="E229" s="178"/>
      <c r="F229" s="177"/>
      <c r="G229" s="177"/>
      <c r="H229" s="177"/>
      <c r="I229" s="177"/>
      <c r="J229" s="179">
        <f t="shared" si="4"/>
        <v>0</v>
      </c>
      <c r="K229" s="177"/>
      <c r="L229" s="180"/>
    </row>
    <row r="230" spans="2:12" x14ac:dyDescent="0.25">
      <c r="B230" s="176"/>
      <c r="C230" s="177"/>
      <c r="D230" s="177"/>
      <c r="E230" s="178"/>
      <c r="F230" s="177"/>
      <c r="G230" s="177"/>
      <c r="H230" s="177"/>
      <c r="I230" s="177"/>
      <c r="J230" s="179">
        <f t="shared" si="4"/>
        <v>0</v>
      </c>
      <c r="K230" s="177"/>
      <c r="L230" s="180"/>
    </row>
    <row r="231" spans="2:12" x14ac:dyDescent="0.25">
      <c r="B231" s="176"/>
      <c r="C231" s="177"/>
      <c r="D231" s="177"/>
      <c r="E231" s="178"/>
      <c r="F231" s="177"/>
      <c r="G231" s="177"/>
      <c r="H231" s="177"/>
      <c r="I231" s="177"/>
      <c r="J231" s="179">
        <f t="shared" si="4"/>
        <v>0</v>
      </c>
      <c r="K231" s="177"/>
      <c r="L231" s="180"/>
    </row>
    <row r="232" spans="2:12" x14ac:dyDescent="0.25">
      <c r="B232" s="176"/>
      <c r="C232" s="177"/>
      <c r="D232" s="177"/>
      <c r="E232" s="178"/>
      <c r="F232" s="177"/>
      <c r="G232" s="177"/>
      <c r="H232" s="177"/>
      <c r="I232" s="177"/>
      <c r="J232" s="179">
        <f t="shared" si="4"/>
        <v>0</v>
      </c>
      <c r="K232" s="177"/>
      <c r="L232" s="180"/>
    </row>
    <row r="233" spans="2:12" x14ac:dyDescent="0.25">
      <c r="B233" s="176"/>
      <c r="C233" s="177"/>
      <c r="D233" s="177"/>
      <c r="E233" s="178"/>
      <c r="F233" s="177"/>
      <c r="G233" s="177"/>
      <c r="H233" s="177"/>
      <c r="I233" s="177"/>
      <c r="J233" s="179">
        <f t="shared" si="4"/>
        <v>0</v>
      </c>
      <c r="K233" s="177"/>
      <c r="L233" s="180"/>
    </row>
    <row r="234" spans="2:12" x14ac:dyDescent="0.25">
      <c r="B234" s="176"/>
      <c r="C234" s="177"/>
      <c r="D234" s="177"/>
      <c r="E234" s="178"/>
      <c r="F234" s="177"/>
      <c r="G234" s="177"/>
      <c r="H234" s="177"/>
      <c r="I234" s="177"/>
      <c r="J234" s="179">
        <f t="shared" si="4"/>
        <v>0</v>
      </c>
      <c r="K234" s="177"/>
      <c r="L234" s="180"/>
    </row>
    <row r="235" spans="2:12" x14ac:dyDescent="0.25">
      <c r="B235" s="176"/>
      <c r="C235" s="177"/>
      <c r="D235" s="177"/>
      <c r="E235" s="178"/>
      <c r="F235" s="177"/>
      <c r="G235" s="177"/>
      <c r="H235" s="177"/>
      <c r="I235" s="177"/>
      <c r="J235" s="179">
        <f t="shared" si="4"/>
        <v>0</v>
      </c>
      <c r="K235" s="177"/>
      <c r="L235" s="180"/>
    </row>
    <row r="236" spans="2:12" x14ac:dyDescent="0.25">
      <c r="B236" s="176"/>
      <c r="C236" s="177"/>
      <c r="D236" s="177"/>
      <c r="E236" s="178"/>
      <c r="F236" s="177"/>
      <c r="G236" s="177"/>
      <c r="H236" s="177"/>
      <c r="I236" s="177"/>
      <c r="J236" s="179">
        <f t="shared" si="4"/>
        <v>0</v>
      </c>
      <c r="K236" s="177"/>
      <c r="L236" s="180"/>
    </row>
    <row r="237" spans="2:12" x14ac:dyDescent="0.25">
      <c r="B237" s="176"/>
      <c r="C237" s="177"/>
      <c r="D237" s="177"/>
      <c r="E237" s="178"/>
      <c r="F237" s="177"/>
      <c r="G237" s="177"/>
      <c r="H237" s="177"/>
      <c r="I237" s="177"/>
      <c r="J237" s="179">
        <f t="shared" si="4"/>
        <v>0</v>
      </c>
      <c r="K237" s="177"/>
      <c r="L237" s="180"/>
    </row>
    <row r="238" spans="2:12" x14ac:dyDescent="0.25">
      <c r="B238" s="176"/>
      <c r="C238" s="177"/>
      <c r="D238" s="177"/>
      <c r="E238" s="178"/>
      <c r="F238" s="177"/>
      <c r="G238" s="177"/>
      <c r="H238" s="177"/>
      <c r="I238" s="177"/>
      <c r="J238" s="179">
        <f t="shared" si="4"/>
        <v>0</v>
      </c>
      <c r="K238" s="177"/>
      <c r="L238" s="180"/>
    </row>
    <row r="239" spans="2:12" x14ac:dyDescent="0.25">
      <c r="B239" s="176"/>
      <c r="C239" s="177"/>
      <c r="D239" s="177"/>
      <c r="E239" s="178"/>
      <c r="F239" s="177"/>
      <c r="G239" s="177"/>
      <c r="H239" s="177"/>
      <c r="I239" s="177"/>
      <c r="J239" s="179">
        <f t="shared" si="4"/>
        <v>0</v>
      </c>
      <c r="K239" s="177"/>
      <c r="L239" s="180"/>
    </row>
    <row r="240" spans="2:12" x14ac:dyDescent="0.25">
      <c r="B240" s="176"/>
      <c r="C240" s="177"/>
      <c r="D240" s="177"/>
      <c r="E240" s="178"/>
      <c r="F240" s="177"/>
      <c r="G240" s="177"/>
      <c r="H240" s="177"/>
      <c r="I240" s="177"/>
      <c r="J240" s="179">
        <f t="shared" si="4"/>
        <v>0</v>
      </c>
      <c r="K240" s="177"/>
      <c r="L240" s="180"/>
    </row>
    <row r="241" spans="2:12" x14ac:dyDescent="0.25">
      <c r="B241" s="176"/>
      <c r="C241" s="177"/>
      <c r="D241" s="177"/>
      <c r="E241" s="178"/>
      <c r="F241" s="177"/>
      <c r="G241" s="177"/>
      <c r="H241" s="177"/>
      <c r="I241" s="177"/>
      <c r="J241" s="179">
        <f t="shared" si="4"/>
        <v>0</v>
      </c>
      <c r="K241" s="177"/>
      <c r="L241" s="180"/>
    </row>
    <row r="242" spans="2:12" x14ac:dyDescent="0.25">
      <c r="B242" s="176"/>
      <c r="C242" s="177"/>
      <c r="D242" s="177"/>
      <c r="E242" s="178"/>
      <c r="F242" s="177"/>
      <c r="G242" s="177"/>
      <c r="H242" s="177"/>
      <c r="I242" s="177"/>
      <c r="J242" s="179">
        <f t="shared" si="4"/>
        <v>0</v>
      </c>
      <c r="K242" s="177"/>
      <c r="L242" s="180"/>
    </row>
    <row r="243" spans="2:12" x14ac:dyDescent="0.25">
      <c r="B243" s="176"/>
      <c r="C243" s="177"/>
      <c r="D243" s="177"/>
      <c r="E243" s="178"/>
      <c r="F243" s="177"/>
      <c r="G243" s="177"/>
      <c r="H243" s="177"/>
      <c r="I243" s="177"/>
      <c r="J243" s="179">
        <f t="shared" si="4"/>
        <v>0</v>
      </c>
      <c r="K243" s="177"/>
      <c r="L243" s="180"/>
    </row>
    <row r="244" spans="2:12" x14ac:dyDescent="0.25">
      <c r="B244" s="176"/>
      <c r="C244" s="177"/>
      <c r="D244" s="177"/>
      <c r="E244" s="178"/>
      <c r="F244" s="177"/>
      <c r="G244" s="177"/>
      <c r="H244" s="177"/>
      <c r="I244" s="177"/>
      <c r="J244" s="179">
        <f t="shared" si="4"/>
        <v>0</v>
      </c>
      <c r="K244" s="177"/>
      <c r="L244" s="180"/>
    </row>
    <row r="245" spans="2:12" x14ac:dyDescent="0.25">
      <c r="B245" s="176"/>
      <c r="C245" s="177"/>
      <c r="D245" s="177"/>
      <c r="E245" s="178"/>
      <c r="F245" s="177"/>
      <c r="G245" s="177"/>
      <c r="H245" s="177"/>
      <c r="I245" s="177"/>
      <c r="J245" s="179">
        <f t="shared" si="4"/>
        <v>0</v>
      </c>
      <c r="K245" s="177"/>
      <c r="L245" s="180"/>
    </row>
    <row r="246" spans="2:12" x14ac:dyDescent="0.25">
      <c r="B246" s="176"/>
      <c r="C246" s="177"/>
      <c r="D246" s="177"/>
      <c r="E246" s="178"/>
      <c r="F246" s="177"/>
      <c r="G246" s="177"/>
      <c r="H246" s="177"/>
      <c r="I246" s="177"/>
      <c r="J246" s="179">
        <f t="shared" si="4"/>
        <v>0</v>
      </c>
      <c r="K246" s="177"/>
      <c r="L246" s="180"/>
    </row>
    <row r="247" spans="2:12" x14ac:dyDescent="0.25">
      <c r="B247" s="176"/>
      <c r="C247" s="177"/>
      <c r="D247" s="177"/>
      <c r="E247" s="178"/>
      <c r="F247" s="177"/>
      <c r="G247" s="177"/>
      <c r="H247" s="177"/>
      <c r="I247" s="177"/>
      <c r="J247" s="179">
        <f t="shared" si="4"/>
        <v>0</v>
      </c>
      <c r="K247" s="177"/>
      <c r="L247" s="180"/>
    </row>
    <row r="248" spans="2:12" x14ac:dyDescent="0.25">
      <c r="B248" s="176"/>
      <c r="C248" s="177"/>
      <c r="D248" s="177"/>
      <c r="E248" s="178"/>
      <c r="F248" s="177"/>
      <c r="G248" s="177"/>
      <c r="H248" s="177"/>
      <c r="I248" s="177"/>
      <c r="J248" s="179">
        <f t="shared" si="4"/>
        <v>0</v>
      </c>
      <c r="K248" s="177"/>
      <c r="L248" s="180"/>
    </row>
    <row r="249" spans="2:12" x14ac:dyDescent="0.25">
      <c r="B249" s="176"/>
      <c r="C249" s="177"/>
      <c r="D249" s="177"/>
      <c r="E249" s="178"/>
      <c r="F249" s="177"/>
      <c r="G249" s="177"/>
      <c r="H249" s="177"/>
      <c r="I249" s="177"/>
      <c r="J249" s="179">
        <f t="shared" si="4"/>
        <v>0</v>
      </c>
      <c r="K249" s="177"/>
      <c r="L249" s="180"/>
    </row>
    <row r="250" spans="2:12" x14ac:dyDescent="0.25">
      <c r="B250" s="176"/>
      <c r="C250" s="177"/>
      <c r="D250" s="177"/>
      <c r="E250" s="178"/>
      <c r="F250" s="177"/>
      <c r="G250" s="177"/>
      <c r="H250" s="177"/>
      <c r="I250" s="177"/>
      <c r="J250" s="179">
        <f t="shared" si="4"/>
        <v>0</v>
      </c>
      <c r="K250" s="177"/>
      <c r="L250" s="180"/>
    </row>
    <row r="251" spans="2:12" x14ac:dyDescent="0.25">
      <c r="B251" s="176"/>
      <c r="C251" s="177"/>
      <c r="D251" s="177"/>
      <c r="E251" s="178"/>
      <c r="F251" s="177"/>
      <c r="G251" s="177"/>
      <c r="H251" s="177"/>
      <c r="I251" s="177"/>
      <c r="J251" s="179">
        <f t="shared" si="4"/>
        <v>0</v>
      </c>
      <c r="K251" s="177"/>
      <c r="L251" s="180"/>
    </row>
    <row r="252" spans="2:12" x14ac:dyDescent="0.25">
      <c r="B252" s="176"/>
      <c r="C252" s="177"/>
      <c r="D252" s="177"/>
      <c r="E252" s="178"/>
      <c r="F252" s="177"/>
      <c r="G252" s="177"/>
      <c r="H252" s="177"/>
      <c r="I252" s="177"/>
      <c r="J252" s="179">
        <f t="shared" si="4"/>
        <v>0</v>
      </c>
      <c r="K252" s="177"/>
      <c r="L252" s="180"/>
    </row>
    <row r="253" spans="2:12" x14ac:dyDescent="0.25">
      <c r="B253" s="176"/>
      <c r="C253" s="177"/>
      <c r="D253" s="177"/>
      <c r="E253" s="178"/>
      <c r="F253" s="177"/>
      <c r="G253" s="177"/>
      <c r="H253" s="177"/>
      <c r="I253" s="177"/>
      <c r="J253" s="179">
        <f t="shared" si="4"/>
        <v>0</v>
      </c>
      <c r="K253" s="177"/>
      <c r="L253" s="180"/>
    </row>
    <row r="254" spans="2:12" x14ac:dyDescent="0.25">
      <c r="B254" s="176"/>
      <c r="C254" s="177"/>
      <c r="D254" s="177"/>
      <c r="E254" s="178"/>
      <c r="F254" s="177"/>
      <c r="G254" s="177"/>
      <c r="H254" s="177"/>
      <c r="I254" s="177"/>
      <c r="J254" s="179">
        <f t="shared" si="4"/>
        <v>0</v>
      </c>
      <c r="K254" s="177"/>
      <c r="L254" s="180"/>
    </row>
    <row r="255" spans="2:12" x14ac:dyDescent="0.25">
      <c r="B255" s="176"/>
      <c r="C255" s="177"/>
      <c r="D255" s="177"/>
      <c r="E255" s="178"/>
      <c r="F255" s="177"/>
      <c r="G255" s="177"/>
      <c r="H255" s="177"/>
      <c r="I255" s="177"/>
      <c r="J255" s="179">
        <f t="shared" si="4"/>
        <v>0</v>
      </c>
      <c r="K255" s="177"/>
      <c r="L255" s="180"/>
    </row>
    <row r="256" spans="2:12" x14ac:dyDescent="0.25">
      <c r="B256" s="176"/>
      <c r="C256" s="177"/>
      <c r="D256" s="177"/>
      <c r="E256" s="178"/>
      <c r="F256" s="177"/>
      <c r="G256" s="177"/>
      <c r="H256" s="177"/>
      <c r="I256" s="177"/>
      <c r="J256" s="179">
        <f t="shared" si="4"/>
        <v>0</v>
      </c>
      <c r="K256" s="177"/>
      <c r="L256" s="180"/>
    </row>
    <row r="257" spans="2:12" x14ac:dyDescent="0.25">
      <c r="B257" s="176"/>
      <c r="C257" s="177"/>
      <c r="D257" s="177"/>
      <c r="E257" s="178"/>
      <c r="F257" s="177"/>
      <c r="G257" s="177"/>
      <c r="H257" s="177"/>
      <c r="I257" s="177"/>
      <c r="J257" s="179">
        <f t="shared" si="4"/>
        <v>0</v>
      </c>
      <c r="K257" s="177"/>
      <c r="L257" s="180"/>
    </row>
    <row r="258" spans="2:12" x14ac:dyDescent="0.25">
      <c r="B258" s="176"/>
      <c r="C258" s="177"/>
      <c r="D258" s="177"/>
      <c r="E258" s="178"/>
      <c r="F258" s="177"/>
      <c r="G258" s="177"/>
      <c r="H258" s="177"/>
      <c r="I258" s="177"/>
      <c r="J258" s="179">
        <f t="shared" si="4"/>
        <v>0</v>
      </c>
      <c r="K258" s="177"/>
      <c r="L258" s="180"/>
    </row>
    <row r="259" spans="2:12" x14ac:dyDescent="0.25">
      <c r="B259" s="176"/>
      <c r="C259" s="177"/>
      <c r="D259" s="177"/>
      <c r="E259" s="178"/>
      <c r="F259" s="177"/>
      <c r="G259" s="177"/>
      <c r="H259" s="177"/>
      <c r="I259" s="177"/>
      <c r="J259" s="179">
        <f t="shared" si="4"/>
        <v>0</v>
      </c>
      <c r="K259" s="177"/>
      <c r="L259" s="180"/>
    </row>
    <row r="260" spans="2:12" x14ac:dyDescent="0.25">
      <c r="B260" s="176"/>
      <c r="C260" s="177"/>
      <c r="D260" s="177"/>
      <c r="E260" s="178"/>
      <c r="F260" s="177"/>
      <c r="G260" s="177"/>
      <c r="H260" s="177"/>
      <c r="I260" s="177"/>
      <c r="J260" s="179">
        <f t="shared" si="4"/>
        <v>0</v>
      </c>
      <c r="K260" s="177"/>
      <c r="L260" s="180"/>
    </row>
    <row r="261" spans="2:12" x14ac:dyDescent="0.25">
      <c r="B261" s="176"/>
      <c r="C261" s="177"/>
      <c r="D261" s="177"/>
      <c r="E261" s="178"/>
      <c r="F261" s="177"/>
      <c r="G261" s="177"/>
      <c r="H261" s="177"/>
      <c r="I261" s="177"/>
      <c r="J261" s="179">
        <f t="shared" si="4"/>
        <v>0</v>
      </c>
      <c r="K261" s="177"/>
      <c r="L261" s="180"/>
    </row>
    <row r="262" spans="2:12" x14ac:dyDescent="0.25">
      <c r="B262" s="176"/>
      <c r="C262" s="177"/>
      <c r="D262" s="177"/>
      <c r="E262" s="178"/>
      <c r="F262" s="177"/>
      <c r="G262" s="177"/>
      <c r="H262" s="177"/>
      <c r="I262" s="177"/>
      <c r="J262" s="179">
        <f t="shared" si="4"/>
        <v>0</v>
      </c>
      <c r="K262" s="177"/>
      <c r="L262" s="180"/>
    </row>
    <row r="263" spans="2:12" x14ac:dyDescent="0.25">
      <c r="B263" s="176"/>
      <c r="C263" s="177"/>
      <c r="D263" s="177"/>
      <c r="E263" s="178"/>
      <c r="F263" s="177"/>
      <c r="G263" s="177"/>
      <c r="H263" s="177"/>
      <c r="I263" s="177"/>
      <c r="J263" s="179">
        <f t="shared" si="4"/>
        <v>0</v>
      </c>
      <c r="K263" s="177"/>
      <c r="L263" s="180"/>
    </row>
    <row r="264" spans="2:12" x14ac:dyDescent="0.25">
      <c r="B264" s="176"/>
      <c r="C264" s="177"/>
      <c r="D264" s="177"/>
      <c r="E264" s="178"/>
      <c r="F264" s="177"/>
      <c r="G264" s="177"/>
      <c r="H264" s="177"/>
      <c r="I264" s="177"/>
      <c r="J264" s="179">
        <f t="shared" si="4"/>
        <v>0</v>
      </c>
      <c r="K264" s="177"/>
      <c r="L264" s="180"/>
    </row>
    <row r="265" spans="2:12" x14ac:dyDescent="0.25">
      <c r="B265" s="176"/>
      <c r="C265" s="177"/>
      <c r="D265" s="177"/>
      <c r="E265" s="178"/>
      <c r="F265" s="177"/>
      <c r="G265" s="177"/>
      <c r="H265" s="177"/>
      <c r="I265" s="177"/>
      <c r="J265" s="179">
        <f t="shared" si="4"/>
        <v>0</v>
      </c>
      <c r="K265" s="177"/>
      <c r="L265" s="180"/>
    </row>
    <row r="266" spans="2:12" x14ac:dyDescent="0.25">
      <c r="B266" s="176"/>
      <c r="C266" s="177"/>
      <c r="D266" s="177"/>
      <c r="E266" s="178"/>
      <c r="F266" s="177"/>
      <c r="G266" s="177"/>
      <c r="H266" s="177"/>
      <c r="I266" s="177"/>
      <c r="J266" s="179">
        <f t="shared" si="4"/>
        <v>0</v>
      </c>
      <c r="K266" s="177"/>
      <c r="L266" s="180"/>
    </row>
    <row r="267" spans="2:12" x14ac:dyDescent="0.25">
      <c r="B267" s="176"/>
      <c r="C267" s="177"/>
      <c r="D267" s="177"/>
      <c r="E267" s="178"/>
      <c r="F267" s="177"/>
      <c r="G267" s="177"/>
      <c r="H267" s="177"/>
      <c r="I267" s="177"/>
      <c r="J267" s="179">
        <f t="shared" si="4"/>
        <v>0</v>
      </c>
      <c r="K267" s="177"/>
      <c r="L267" s="180"/>
    </row>
    <row r="268" spans="2:12" x14ac:dyDescent="0.25">
      <c r="B268" s="176"/>
      <c r="C268" s="177"/>
      <c r="D268" s="177"/>
      <c r="E268" s="178"/>
      <c r="F268" s="177"/>
      <c r="G268" s="177"/>
      <c r="H268" s="177"/>
      <c r="I268" s="177"/>
      <c r="J268" s="179">
        <f t="shared" si="4"/>
        <v>0</v>
      </c>
      <c r="K268" s="177"/>
      <c r="L268" s="180"/>
    </row>
    <row r="269" spans="2:12" x14ac:dyDescent="0.25">
      <c r="B269" s="176"/>
      <c r="C269" s="177"/>
      <c r="D269" s="177"/>
      <c r="E269" s="178"/>
      <c r="F269" s="177"/>
      <c r="G269" s="177"/>
      <c r="H269" s="177"/>
      <c r="I269" s="177"/>
      <c r="J269" s="179">
        <f t="shared" si="4"/>
        <v>0</v>
      </c>
      <c r="K269" s="177"/>
      <c r="L269" s="180"/>
    </row>
    <row r="270" spans="2:12" x14ac:dyDescent="0.25">
      <c r="B270" s="176"/>
      <c r="C270" s="177"/>
      <c r="D270" s="177"/>
      <c r="E270" s="178"/>
      <c r="F270" s="177"/>
      <c r="G270" s="177"/>
      <c r="H270" s="177"/>
      <c r="I270" s="177"/>
      <c r="J270" s="179">
        <f t="shared" si="4"/>
        <v>0</v>
      </c>
      <c r="K270" s="177"/>
      <c r="L270" s="180"/>
    </row>
    <row r="271" spans="2:12" x14ac:dyDescent="0.25">
      <c r="B271" s="176"/>
      <c r="C271" s="177"/>
      <c r="D271" s="177"/>
      <c r="E271" s="178"/>
      <c r="F271" s="177"/>
      <c r="G271" s="177"/>
      <c r="H271" s="177"/>
      <c r="I271" s="177"/>
      <c r="J271" s="179">
        <f t="shared" si="4"/>
        <v>0</v>
      </c>
      <c r="K271" s="177"/>
      <c r="L271" s="180"/>
    </row>
    <row r="272" spans="2:12" x14ac:dyDescent="0.25">
      <c r="B272" s="176"/>
      <c r="C272" s="177"/>
      <c r="D272" s="177"/>
      <c r="E272" s="178"/>
      <c r="F272" s="177"/>
      <c r="G272" s="177"/>
      <c r="H272" s="177"/>
      <c r="I272" s="177"/>
      <c r="J272" s="179">
        <f t="shared" si="4"/>
        <v>0</v>
      </c>
      <c r="K272" s="177"/>
      <c r="L272" s="180"/>
    </row>
    <row r="273" spans="2:12" x14ac:dyDescent="0.25">
      <c r="B273" s="176"/>
      <c r="C273" s="177"/>
      <c r="D273" s="177"/>
      <c r="E273" s="178"/>
      <c r="F273" s="177"/>
      <c r="G273" s="177"/>
      <c r="H273" s="177"/>
      <c r="I273" s="177"/>
      <c r="J273" s="179">
        <f t="shared" si="4"/>
        <v>0</v>
      </c>
      <c r="K273" s="177"/>
      <c r="L273" s="180"/>
    </row>
    <row r="274" spans="2:12" x14ac:dyDescent="0.25">
      <c r="B274" s="176"/>
      <c r="C274" s="177"/>
      <c r="D274" s="177"/>
      <c r="E274" s="178"/>
      <c r="F274" s="177"/>
      <c r="G274" s="177"/>
      <c r="H274" s="177"/>
      <c r="I274" s="177"/>
      <c r="J274" s="179">
        <f t="shared" si="4"/>
        <v>0</v>
      </c>
      <c r="K274" s="177"/>
      <c r="L274" s="180"/>
    </row>
    <row r="275" spans="2:12" x14ac:dyDescent="0.25">
      <c r="B275" s="176"/>
      <c r="C275" s="177"/>
      <c r="D275" s="177"/>
      <c r="E275" s="178"/>
      <c r="F275" s="177"/>
      <c r="G275" s="177"/>
      <c r="H275" s="177"/>
      <c r="I275" s="177"/>
      <c r="J275" s="179">
        <f t="shared" si="4"/>
        <v>0</v>
      </c>
      <c r="K275" s="177"/>
      <c r="L275" s="180"/>
    </row>
    <row r="276" spans="2:12" x14ac:dyDescent="0.25">
      <c r="B276" s="176"/>
      <c r="C276" s="177"/>
      <c r="D276" s="177"/>
      <c r="E276" s="178"/>
      <c r="F276" s="177"/>
      <c r="G276" s="177"/>
      <c r="H276" s="177"/>
      <c r="I276" s="177"/>
      <c r="J276" s="179">
        <f t="shared" si="4"/>
        <v>0</v>
      </c>
      <c r="K276" s="177"/>
      <c r="L276" s="180"/>
    </row>
    <row r="277" spans="2:12" x14ac:dyDescent="0.25">
      <c r="B277" s="176"/>
      <c r="C277" s="177"/>
      <c r="D277" s="177"/>
      <c r="E277" s="178"/>
      <c r="F277" s="177"/>
      <c r="G277" s="177"/>
      <c r="H277" s="177"/>
      <c r="I277" s="177"/>
      <c r="J277" s="179">
        <f t="shared" si="4"/>
        <v>0</v>
      </c>
      <c r="K277" s="177"/>
      <c r="L277" s="180"/>
    </row>
    <row r="278" spans="2:12" x14ac:dyDescent="0.25">
      <c r="B278" s="176"/>
      <c r="C278" s="177"/>
      <c r="D278" s="177"/>
      <c r="E278" s="178"/>
      <c r="F278" s="177"/>
      <c r="G278" s="177"/>
      <c r="H278" s="177"/>
      <c r="I278" s="177"/>
      <c r="J278" s="179">
        <f t="shared" si="4"/>
        <v>0</v>
      </c>
      <c r="K278" s="177"/>
      <c r="L278" s="180"/>
    </row>
    <row r="279" spans="2:12" x14ac:dyDescent="0.25">
      <c r="B279" s="176"/>
      <c r="C279" s="177"/>
      <c r="D279" s="177"/>
      <c r="E279" s="178"/>
      <c r="F279" s="177"/>
      <c r="G279" s="177"/>
      <c r="H279" s="177"/>
      <c r="I279" s="177"/>
      <c r="J279" s="179">
        <f t="shared" si="4"/>
        <v>0</v>
      </c>
      <c r="K279" s="177"/>
      <c r="L279" s="180"/>
    </row>
    <row r="280" spans="2:12" x14ac:dyDescent="0.25">
      <c r="B280" s="176"/>
      <c r="C280" s="177"/>
      <c r="D280" s="177"/>
      <c r="E280" s="178"/>
      <c r="F280" s="177"/>
      <c r="G280" s="177"/>
      <c r="H280" s="177"/>
      <c r="I280" s="177"/>
      <c r="J280" s="179">
        <f t="shared" si="4"/>
        <v>0</v>
      </c>
      <c r="K280" s="177"/>
      <c r="L280" s="180"/>
    </row>
    <row r="281" spans="2:12" x14ac:dyDescent="0.25">
      <c r="B281" s="176"/>
      <c r="C281" s="177"/>
      <c r="D281" s="177"/>
      <c r="E281" s="178"/>
      <c r="F281" s="177"/>
      <c r="G281" s="177"/>
      <c r="H281" s="177"/>
      <c r="I281" s="177"/>
      <c r="J281" s="179">
        <f t="shared" si="4"/>
        <v>0</v>
      </c>
      <c r="K281" s="177"/>
      <c r="L281" s="180"/>
    </row>
    <row r="282" spans="2:12" x14ac:dyDescent="0.25">
      <c r="B282" s="176"/>
      <c r="C282" s="177"/>
      <c r="D282" s="177"/>
      <c r="E282" s="178"/>
      <c r="F282" s="177"/>
      <c r="G282" s="177"/>
      <c r="H282" s="177"/>
      <c r="I282" s="177"/>
      <c r="J282" s="179">
        <f t="shared" si="4"/>
        <v>0</v>
      </c>
      <c r="K282" s="177"/>
      <c r="L282" s="180"/>
    </row>
    <row r="283" spans="2:12" x14ac:dyDescent="0.25">
      <c r="B283" s="176"/>
      <c r="C283" s="177"/>
      <c r="D283" s="177"/>
      <c r="E283" s="178"/>
      <c r="F283" s="177"/>
      <c r="G283" s="177"/>
      <c r="H283" s="177"/>
      <c r="I283" s="177"/>
      <c r="J283" s="179">
        <f t="shared" si="4"/>
        <v>0</v>
      </c>
      <c r="K283" s="177"/>
      <c r="L283" s="180"/>
    </row>
    <row r="284" spans="2:12" x14ac:dyDescent="0.25">
      <c r="B284" s="176"/>
      <c r="C284" s="177"/>
      <c r="D284" s="177"/>
      <c r="E284" s="178"/>
      <c r="F284" s="177"/>
      <c r="G284" s="177"/>
      <c r="H284" s="177"/>
      <c r="I284" s="177"/>
      <c r="J284" s="179">
        <f t="shared" si="4"/>
        <v>0</v>
      </c>
      <c r="K284" s="177"/>
      <c r="L284" s="180"/>
    </row>
    <row r="285" spans="2:12" x14ac:dyDescent="0.25">
      <c r="B285" s="176"/>
      <c r="C285" s="177"/>
      <c r="D285" s="177"/>
      <c r="E285" s="178"/>
      <c r="F285" s="177"/>
      <c r="G285" s="177"/>
      <c r="H285" s="177"/>
      <c r="I285" s="177"/>
      <c r="J285" s="179">
        <f t="shared" si="4"/>
        <v>0</v>
      </c>
      <c r="K285" s="177"/>
      <c r="L285" s="180"/>
    </row>
    <row r="286" spans="2:12" x14ac:dyDescent="0.25">
      <c r="B286" s="176"/>
      <c r="C286" s="177"/>
      <c r="D286" s="177"/>
      <c r="E286" s="178"/>
      <c r="F286" s="177"/>
      <c r="G286" s="177"/>
      <c r="H286" s="177"/>
      <c r="I286" s="177"/>
      <c r="J286" s="179">
        <f t="shared" si="4"/>
        <v>0</v>
      </c>
      <c r="K286" s="177"/>
      <c r="L286" s="180"/>
    </row>
    <row r="287" spans="2:12" x14ac:dyDescent="0.25">
      <c r="B287" s="176"/>
      <c r="C287" s="177"/>
      <c r="D287" s="177"/>
      <c r="E287" s="178"/>
      <c r="F287" s="177"/>
      <c r="G287" s="177"/>
      <c r="H287" s="177"/>
      <c r="I287" s="177"/>
      <c r="J287" s="179">
        <f t="shared" si="4"/>
        <v>0</v>
      </c>
      <c r="K287" s="177"/>
      <c r="L287" s="180"/>
    </row>
    <row r="288" spans="2:12" x14ac:dyDescent="0.25">
      <c r="B288" s="176"/>
      <c r="C288" s="177"/>
      <c r="D288" s="177"/>
      <c r="E288" s="178"/>
      <c r="F288" s="177"/>
      <c r="G288" s="177"/>
      <c r="H288" s="177"/>
      <c r="I288" s="177"/>
      <c r="J288" s="179">
        <f t="shared" si="4"/>
        <v>0</v>
      </c>
      <c r="K288" s="177"/>
      <c r="L288" s="180"/>
    </row>
    <row r="289" spans="2:12" x14ac:dyDescent="0.25">
      <c r="B289" s="176"/>
      <c r="C289" s="177"/>
      <c r="D289" s="177"/>
      <c r="E289" s="178"/>
      <c r="F289" s="177"/>
      <c r="G289" s="177"/>
      <c r="H289" s="177"/>
      <c r="I289" s="177"/>
      <c r="J289" s="179">
        <f t="shared" si="4"/>
        <v>0</v>
      </c>
      <c r="K289" s="177"/>
      <c r="L289" s="180"/>
    </row>
    <row r="290" spans="2:12" x14ac:dyDescent="0.25">
      <c r="B290" s="176"/>
      <c r="C290" s="177"/>
      <c r="D290" s="177"/>
      <c r="E290" s="178"/>
      <c r="F290" s="177"/>
      <c r="G290" s="177"/>
      <c r="H290" s="177"/>
      <c r="I290" s="177"/>
      <c r="J290" s="179">
        <f t="shared" si="4"/>
        <v>0</v>
      </c>
      <c r="K290" s="177"/>
      <c r="L290" s="180"/>
    </row>
    <row r="291" spans="2:12" x14ac:dyDescent="0.25">
      <c r="B291" s="176"/>
      <c r="C291" s="177"/>
      <c r="D291" s="177"/>
      <c r="E291" s="178"/>
      <c r="F291" s="177"/>
      <c r="G291" s="177"/>
      <c r="H291" s="177"/>
      <c r="I291" s="177"/>
      <c r="J291" s="179">
        <f t="shared" si="4"/>
        <v>0</v>
      </c>
      <c r="K291" s="177"/>
      <c r="L291" s="180"/>
    </row>
    <row r="292" spans="2:12" x14ac:dyDescent="0.25">
      <c r="B292" s="176"/>
      <c r="C292" s="177"/>
      <c r="D292" s="177"/>
      <c r="E292" s="178"/>
      <c r="F292" s="177"/>
      <c r="G292" s="177"/>
      <c r="H292" s="177"/>
      <c r="I292" s="177"/>
      <c r="J292" s="179">
        <f t="shared" ref="J292:J300" si="5">NETWORKDAYS(D292,I292)</f>
        <v>0</v>
      </c>
      <c r="K292" s="177"/>
      <c r="L292" s="180"/>
    </row>
    <row r="293" spans="2:12" x14ac:dyDescent="0.25">
      <c r="B293" s="176"/>
      <c r="C293" s="177"/>
      <c r="D293" s="177"/>
      <c r="E293" s="178"/>
      <c r="F293" s="177"/>
      <c r="G293" s="177"/>
      <c r="H293" s="177"/>
      <c r="I293" s="177"/>
      <c r="J293" s="179">
        <f t="shared" si="5"/>
        <v>0</v>
      </c>
      <c r="K293" s="177"/>
      <c r="L293" s="180"/>
    </row>
    <row r="294" spans="2:12" x14ac:dyDescent="0.25">
      <c r="B294" s="176"/>
      <c r="C294" s="177"/>
      <c r="D294" s="177"/>
      <c r="E294" s="178"/>
      <c r="F294" s="177"/>
      <c r="G294" s="177"/>
      <c r="H294" s="177"/>
      <c r="I294" s="177"/>
      <c r="J294" s="179">
        <f t="shared" si="5"/>
        <v>0</v>
      </c>
      <c r="K294" s="177"/>
      <c r="L294" s="180"/>
    </row>
    <row r="295" spans="2:12" x14ac:dyDescent="0.25">
      <c r="B295" s="176"/>
      <c r="C295" s="177"/>
      <c r="D295" s="177"/>
      <c r="E295" s="178"/>
      <c r="F295" s="177"/>
      <c r="G295" s="177"/>
      <c r="H295" s="177"/>
      <c r="I295" s="177"/>
      <c r="J295" s="179">
        <f t="shared" si="5"/>
        <v>0</v>
      </c>
      <c r="K295" s="177"/>
      <c r="L295" s="180"/>
    </row>
    <row r="296" spans="2:12" x14ac:dyDescent="0.25">
      <c r="B296" s="176"/>
      <c r="C296" s="177"/>
      <c r="D296" s="177"/>
      <c r="E296" s="178"/>
      <c r="F296" s="177"/>
      <c r="G296" s="177"/>
      <c r="H296" s="177"/>
      <c r="I296" s="177"/>
      <c r="J296" s="179">
        <f t="shared" si="5"/>
        <v>0</v>
      </c>
      <c r="K296" s="177"/>
      <c r="L296" s="180"/>
    </row>
    <row r="297" spans="2:12" x14ac:dyDescent="0.25">
      <c r="B297" s="176"/>
      <c r="C297" s="177"/>
      <c r="D297" s="177"/>
      <c r="E297" s="178"/>
      <c r="F297" s="177"/>
      <c r="G297" s="177"/>
      <c r="H297" s="177"/>
      <c r="I297" s="177"/>
      <c r="J297" s="179">
        <f t="shared" si="5"/>
        <v>0</v>
      </c>
      <c r="K297" s="177"/>
      <c r="L297" s="180"/>
    </row>
    <row r="298" spans="2:12" x14ac:dyDescent="0.25">
      <c r="B298" s="176"/>
      <c r="C298" s="177"/>
      <c r="D298" s="177"/>
      <c r="E298" s="178"/>
      <c r="F298" s="177"/>
      <c r="G298" s="177"/>
      <c r="H298" s="177"/>
      <c r="I298" s="177"/>
      <c r="J298" s="179">
        <f t="shared" si="5"/>
        <v>0</v>
      </c>
      <c r="K298" s="177"/>
      <c r="L298" s="180"/>
    </row>
    <row r="299" spans="2:12" x14ac:dyDescent="0.25">
      <c r="B299" s="176"/>
      <c r="C299" s="177"/>
      <c r="D299" s="177"/>
      <c r="E299" s="178"/>
      <c r="F299" s="177"/>
      <c r="G299" s="177"/>
      <c r="H299" s="177"/>
      <c r="I299" s="177"/>
      <c r="J299" s="179">
        <f t="shared" si="5"/>
        <v>0</v>
      </c>
      <c r="K299" s="177"/>
      <c r="L299" s="180"/>
    </row>
    <row r="300" spans="2:12" ht="15.75" thickBot="1" x14ac:dyDescent="0.3">
      <c r="B300" s="181"/>
      <c r="C300" s="182"/>
      <c r="D300" s="182"/>
      <c r="E300" s="183"/>
      <c r="F300" s="182"/>
      <c r="G300" s="182"/>
      <c r="H300" s="182"/>
      <c r="I300" s="182"/>
      <c r="J300" s="184">
        <f t="shared" si="5"/>
        <v>0</v>
      </c>
      <c r="K300" s="182"/>
      <c r="L300" s="185"/>
    </row>
    <row r="301" spans="2:12" x14ac:dyDescent="0.25">
      <c r="J301" s="218"/>
    </row>
    <row r="302" spans="2:12" x14ac:dyDescent="0.25">
      <c r="J302" s="218"/>
    </row>
    <row r="303" spans="2:12" x14ac:dyDescent="0.25">
      <c r="J303" s="218"/>
    </row>
    <row r="304" spans="2:12" x14ac:dyDescent="0.25">
      <c r="J304" s="218"/>
    </row>
    <row r="305" spans="10:10" x14ac:dyDescent="0.25">
      <c r="J305" s="218"/>
    </row>
    <row r="306" spans="10:10" x14ac:dyDescent="0.25">
      <c r="J306" s="218"/>
    </row>
    <row r="307" spans="10:10" x14ac:dyDescent="0.25">
      <c r="J307" s="218"/>
    </row>
    <row r="308" spans="10:10" x14ac:dyDescent="0.25">
      <c r="J308" s="218"/>
    </row>
    <row r="309" spans="10:10" x14ac:dyDescent="0.25">
      <c r="J309" s="218"/>
    </row>
    <row r="310" spans="10:10" x14ac:dyDescent="0.25">
      <c r="J310" s="218"/>
    </row>
    <row r="311" spans="10:10" x14ac:dyDescent="0.25">
      <c r="J311" s="218"/>
    </row>
    <row r="312" spans="10:10" x14ac:dyDescent="0.25">
      <c r="J312" s="218"/>
    </row>
    <row r="313" spans="10:10" x14ac:dyDescent="0.25">
      <c r="J313" s="218"/>
    </row>
    <row r="314" spans="10:10" x14ac:dyDescent="0.25">
      <c r="J314" s="218"/>
    </row>
    <row r="315" spans="10:10" x14ac:dyDescent="0.25">
      <c r="J315" s="218"/>
    </row>
    <row r="316" spans="10:10" x14ac:dyDescent="0.25">
      <c r="J316" s="218"/>
    </row>
    <row r="317" spans="10:10" x14ac:dyDescent="0.25">
      <c r="J317" s="218"/>
    </row>
    <row r="318" spans="10:10" x14ac:dyDescent="0.25">
      <c r="J318" s="218"/>
    </row>
    <row r="319" spans="10:10" x14ac:dyDescent="0.25">
      <c r="J319" s="218"/>
    </row>
    <row r="320" spans="10:10" x14ac:dyDescent="0.25">
      <c r="J320" s="218"/>
    </row>
    <row r="321" spans="10:10" x14ac:dyDescent="0.25">
      <c r="J321" s="218"/>
    </row>
    <row r="322" spans="10:10" x14ac:dyDescent="0.25">
      <c r="J322" s="218"/>
    </row>
    <row r="323" spans="10:10" x14ac:dyDescent="0.25">
      <c r="J323" s="218"/>
    </row>
    <row r="324" spans="10:10" x14ac:dyDescent="0.25">
      <c r="J324" s="218"/>
    </row>
    <row r="325" spans="10:10" x14ac:dyDescent="0.25">
      <c r="J325" s="218"/>
    </row>
    <row r="326" spans="10:10" x14ac:dyDescent="0.25">
      <c r="J326" s="218"/>
    </row>
    <row r="327" spans="10:10" x14ac:dyDescent="0.25">
      <c r="J327" s="218"/>
    </row>
    <row r="328" spans="10:10" x14ac:dyDescent="0.25">
      <c r="J328" s="218"/>
    </row>
    <row r="329" spans="10:10" x14ac:dyDescent="0.25">
      <c r="J329" s="218"/>
    </row>
    <row r="330" spans="10:10" x14ac:dyDescent="0.25">
      <c r="J330" s="218"/>
    </row>
    <row r="331" spans="10:10" x14ac:dyDescent="0.25">
      <c r="J331" s="218"/>
    </row>
    <row r="332" spans="10:10" x14ac:dyDescent="0.25">
      <c r="J332" s="218"/>
    </row>
    <row r="333" spans="10:10" x14ac:dyDescent="0.25">
      <c r="J333" s="218"/>
    </row>
    <row r="334" spans="10:10" x14ac:dyDescent="0.25">
      <c r="J334" s="218"/>
    </row>
    <row r="335" spans="10:10" x14ac:dyDescent="0.25">
      <c r="J335" s="218"/>
    </row>
    <row r="336" spans="10:10" x14ac:dyDescent="0.25">
      <c r="J336" s="218"/>
    </row>
    <row r="337" spans="10:10" x14ac:dyDescent="0.25">
      <c r="J337" s="218"/>
    </row>
    <row r="338" spans="10:10" x14ac:dyDescent="0.25">
      <c r="J338" s="218"/>
    </row>
    <row r="339" spans="10:10" x14ac:dyDescent="0.25">
      <c r="J339" s="218"/>
    </row>
    <row r="340" spans="10:10" x14ac:dyDescent="0.25">
      <c r="J340" s="218"/>
    </row>
    <row r="341" spans="10:10" x14ac:dyDescent="0.25">
      <c r="J341" s="218"/>
    </row>
    <row r="342" spans="10:10" x14ac:dyDescent="0.25">
      <c r="J342" s="218"/>
    </row>
    <row r="343" spans="10:10" x14ac:dyDescent="0.25">
      <c r="J343" s="218"/>
    </row>
    <row r="344" spans="10:10" x14ac:dyDescent="0.25">
      <c r="J344" s="218"/>
    </row>
    <row r="345" spans="10:10" x14ac:dyDescent="0.25">
      <c r="J345" s="218"/>
    </row>
    <row r="346" spans="10:10" x14ac:dyDescent="0.25">
      <c r="J346" s="218"/>
    </row>
    <row r="347" spans="10:10" x14ac:dyDescent="0.25">
      <c r="J347" s="218"/>
    </row>
    <row r="348" spans="10:10" x14ac:dyDescent="0.25">
      <c r="J348" s="218"/>
    </row>
    <row r="349" spans="10:10" x14ac:dyDescent="0.25">
      <c r="J349" s="218"/>
    </row>
    <row r="350" spans="10:10" x14ac:dyDescent="0.25">
      <c r="J350" s="218"/>
    </row>
    <row r="351" spans="10:10" x14ac:dyDescent="0.25">
      <c r="J351" s="218"/>
    </row>
    <row r="352" spans="10:10" x14ac:dyDescent="0.25">
      <c r="J352" s="218"/>
    </row>
    <row r="353" spans="10:10" x14ac:dyDescent="0.25">
      <c r="J353" s="218"/>
    </row>
    <row r="354" spans="10:10" x14ac:dyDescent="0.25">
      <c r="J354" s="218"/>
    </row>
    <row r="355" spans="10:10" x14ac:dyDescent="0.25">
      <c r="J355" s="218"/>
    </row>
    <row r="356" spans="10:10" x14ac:dyDescent="0.25">
      <c r="J356" s="218"/>
    </row>
    <row r="357" spans="10:10" x14ac:dyDescent="0.25">
      <c r="J357" s="218"/>
    </row>
    <row r="358" spans="10:10" x14ac:dyDescent="0.25">
      <c r="J358" s="218"/>
    </row>
    <row r="359" spans="10:10" x14ac:dyDescent="0.25">
      <c r="J359" s="218"/>
    </row>
    <row r="360" spans="10:10" x14ac:dyDescent="0.25">
      <c r="J360" s="218"/>
    </row>
    <row r="361" spans="10:10" x14ac:dyDescent="0.25">
      <c r="J361" s="218"/>
    </row>
    <row r="362" spans="10:10" x14ac:dyDescent="0.25">
      <c r="J362" s="218"/>
    </row>
    <row r="363" spans="10:10" x14ac:dyDescent="0.25">
      <c r="J363" s="218"/>
    </row>
    <row r="364" spans="10:10" x14ac:dyDescent="0.25">
      <c r="J364" s="218"/>
    </row>
    <row r="365" spans="10:10" x14ac:dyDescent="0.25">
      <c r="J365" s="218"/>
    </row>
    <row r="366" spans="10:10" x14ac:dyDescent="0.25">
      <c r="J366" s="218"/>
    </row>
    <row r="367" spans="10:10" x14ac:dyDescent="0.25">
      <c r="J367" s="218"/>
    </row>
    <row r="368" spans="10:10" x14ac:dyDescent="0.25">
      <c r="J368" s="218"/>
    </row>
    <row r="369" spans="10:10" x14ac:dyDescent="0.25">
      <c r="J369" s="218"/>
    </row>
    <row r="370" spans="10:10" x14ac:dyDescent="0.25">
      <c r="J370" s="218"/>
    </row>
    <row r="371" spans="10:10" x14ac:dyDescent="0.25">
      <c r="J371" s="218"/>
    </row>
    <row r="372" spans="10:10" x14ac:dyDescent="0.25">
      <c r="J372" s="218"/>
    </row>
    <row r="373" spans="10:10" x14ac:dyDescent="0.25">
      <c r="J373" s="218"/>
    </row>
    <row r="374" spans="10:10" x14ac:dyDescent="0.25">
      <c r="J374" s="218"/>
    </row>
    <row r="375" spans="10:10" x14ac:dyDescent="0.25">
      <c r="J375" s="218"/>
    </row>
    <row r="376" spans="10:10" x14ac:dyDescent="0.25">
      <c r="J376" s="218"/>
    </row>
    <row r="377" spans="10:10" x14ac:dyDescent="0.25">
      <c r="J377" s="218"/>
    </row>
    <row r="378" spans="10:10" x14ac:dyDescent="0.25">
      <c r="J378" s="218"/>
    </row>
    <row r="379" spans="10:10" x14ac:dyDescent="0.25">
      <c r="J379" s="218"/>
    </row>
    <row r="380" spans="10:10" x14ac:dyDescent="0.25">
      <c r="J380" s="218"/>
    </row>
    <row r="381" spans="10:10" x14ac:dyDescent="0.25">
      <c r="J381" s="218"/>
    </row>
    <row r="382" spans="10:10" x14ac:dyDescent="0.25">
      <c r="J382" s="218"/>
    </row>
    <row r="383" spans="10:10" x14ac:dyDescent="0.25">
      <c r="J383" s="218"/>
    </row>
    <row r="384" spans="10:10" x14ac:dyDescent="0.25">
      <c r="J384" s="218"/>
    </row>
    <row r="385" spans="10:10" x14ac:dyDescent="0.25">
      <c r="J385" s="218"/>
    </row>
    <row r="386" spans="10:10" x14ac:dyDescent="0.25">
      <c r="J386" s="218"/>
    </row>
    <row r="387" spans="10:10" x14ac:dyDescent="0.25">
      <c r="J387" s="218"/>
    </row>
    <row r="388" spans="10:10" x14ac:dyDescent="0.25">
      <c r="J388" s="218"/>
    </row>
    <row r="389" spans="10:10" x14ac:dyDescent="0.25">
      <c r="J389" s="218"/>
    </row>
    <row r="390" spans="10:10" x14ac:dyDescent="0.25">
      <c r="J390" s="218"/>
    </row>
    <row r="391" spans="10:10" x14ac:dyDescent="0.25">
      <c r="J391" s="218"/>
    </row>
    <row r="392" spans="10:10" x14ac:dyDescent="0.25">
      <c r="J392" s="218"/>
    </row>
    <row r="393" spans="10:10" x14ac:dyDescent="0.25">
      <c r="J393" s="218"/>
    </row>
    <row r="394" spans="10:10" x14ac:dyDescent="0.25">
      <c r="J394" s="218"/>
    </row>
    <row r="395" spans="10:10" x14ac:dyDescent="0.25">
      <c r="J395" s="218"/>
    </row>
    <row r="396" spans="10:10" x14ac:dyDescent="0.25">
      <c r="J396" s="218"/>
    </row>
    <row r="397" spans="10:10" x14ac:dyDescent="0.25">
      <c r="J397" s="218"/>
    </row>
    <row r="398" spans="10:10" x14ac:dyDescent="0.25">
      <c r="J398" s="218"/>
    </row>
    <row r="399" spans="10:10" x14ac:dyDescent="0.25">
      <c r="J399" s="218"/>
    </row>
    <row r="400" spans="10:10" x14ac:dyDescent="0.25">
      <c r="J400" s="218"/>
    </row>
    <row r="401" spans="10:10" x14ac:dyDescent="0.25">
      <c r="J401" s="218"/>
    </row>
    <row r="402" spans="10:10" x14ac:dyDescent="0.25">
      <c r="J402" s="218"/>
    </row>
    <row r="403" spans="10:10" x14ac:dyDescent="0.25">
      <c r="J403" s="218"/>
    </row>
    <row r="404" spans="10:10" x14ac:dyDescent="0.25">
      <c r="J404" s="218"/>
    </row>
    <row r="405" spans="10:10" x14ac:dyDescent="0.25">
      <c r="J405" s="218"/>
    </row>
    <row r="406" spans="10:10" x14ac:dyDescent="0.25">
      <c r="J406" s="218"/>
    </row>
    <row r="407" spans="10:10" x14ac:dyDescent="0.25">
      <c r="J407" s="218"/>
    </row>
    <row r="408" spans="10:10" x14ac:dyDescent="0.25">
      <c r="J408" s="218"/>
    </row>
    <row r="409" spans="10:10" x14ac:dyDescent="0.25">
      <c r="J409" s="218"/>
    </row>
    <row r="410" spans="10:10" x14ac:dyDescent="0.25">
      <c r="J410" s="218"/>
    </row>
    <row r="411" spans="10:10" x14ac:dyDescent="0.25">
      <c r="J411" s="218"/>
    </row>
    <row r="412" spans="10:10" x14ac:dyDescent="0.25">
      <c r="J412" s="218"/>
    </row>
    <row r="413" spans="10:10" x14ac:dyDescent="0.25">
      <c r="J413" s="218"/>
    </row>
    <row r="414" spans="10:10" x14ac:dyDescent="0.25">
      <c r="J414" s="218"/>
    </row>
    <row r="415" spans="10:10" x14ac:dyDescent="0.25">
      <c r="J415" s="218"/>
    </row>
    <row r="416" spans="10:10" x14ac:dyDescent="0.25">
      <c r="J416" s="218"/>
    </row>
    <row r="417" spans="10:10" x14ac:dyDescent="0.25">
      <c r="J417" s="218"/>
    </row>
    <row r="418" spans="10:10" x14ac:dyDescent="0.25">
      <c r="J418" s="218"/>
    </row>
    <row r="419" spans="10:10" x14ac:dyDescent="0.25">
      <c r="J419" s="218"/>
    </row>
    <row r="420" spans="10:10" x14ac:dyDescent="0.25">
      <c r="J420" s="218"/>
    </row>
    <row r="421" spans="10:10" x14ac:dyDescent="0.25">
      <c r="J421" s="218"/>
    </row>
    <row r="422" spans="10:10" x14ac:dyDescent="0.25">
      <c r="J422" s="218"/>
    </row>
    <row r="423" spans="10:10" x14ac:dyDescent="0.25">
      <c r="J423" s="218"/>
    </row>
    <row r="424" spans="10:10" x14ac:dyDescent="0.25">
      <c r="J424" s="218"/>
    </row>
    <row r="425" spans="10:10" x14ac:dyDescent="0.25">
      <c r="J425" s="218"/>
    </row>
    <row r="426" spans="10:10" x14ac:dyDescent="0.25">
      <c r="J426" s="218"/>
    </row>
    <row r="427" spans="10:10" x14ac:dyDescent="0.25">
      <c r="J427" s="218"/>
    </row>
    <row r="428" spans="10:10" x14ac:dyDescent="0.25">
      <c r="J428" s="218"/>
    </row>
    <row r="429" spans="10:10" x14ac:dyDescent="0.25">
      <c r="J429" s="218"/>
    </row>
    <row r="430" spans="10:10" x14ac:dyDescent="0.25">
      <c r="J430" s="218"/>
    </row>
    <row r="431" spans="10:10" x14ac:dyDescent="0.25">
      <c r="J431" s="218"/>
    </row>
    <row r="432" spans="10:10" x14ac:dyDescent="0.25">
      <c r="J432" s="218"/>
    </row>
    <row r="433" spans="10:10" x14ac:dyDescent="0.25">
      <c r="J433" s="218"/>
    </row>
    <row r="434" spans="10:10" x14ac:dyDescent="0.25">
      <c r="J434" s="218"/>
    </row>
    <row r="435" spans="10:10" x14ac:dyDescent="0.25">
      <c r="J435" s="218"/>
    </row>
    <row r="436" spans="10:10" x14ac:dyDescent="0.25">
      <c r="J436" s="218"/>
    </row>
    <row r="437" spans="10:10" x14ac:dyDescent="0.25">
      <c r="J437" s="218"/>
    </row>
    <row r="438" spans="10:10" x14ac:dyDescent="0.25">
      <c r="J438" s="218"/>
    </row>
    <row r="439" spans="10:10" x14ac:dyDescent="0.25">
      <c r="J439" s="218"/>
    </row>
    <row r="440" spans="10:10" x14ac:dyDescent="0.25">
      <c r="J440" s="218"/>
    </row>
    <row r="441" spans="10:10" x14ac:dyDescent="0.25">
      <c r="J441" s="218"/>
    </row>
    <row r="442" spans="10:10" x14ac:dyDescent="0.25">
      <c r="J442" s="218"/>
    </row>
    <row r="443" spans="10:10" x14ac:dyDescent="0.25">
      <c r="J443" s="218"/>
    </row>
    <row r="444" spans="10:10" x14ac:dyDescent="0.25">
      <c r="J444" s="218"/>
    </row>
    <row r="445" spans="10:10" x14ac:dyDescent="0.25">
      <c r="J445" s="218"/>
    </row>
    <row r="446" spans="10:10" x14ac:dyDescent="0.25">
      <c r="J446" s="218"/>
    </row>
    <row r="447" spans="10:10" x14ac:dyDescent="0.25">
      <c r="J447" s="218"/>
    </row>
    <row r="448" spans="10:10" x14ac:dyDescent="0.25">
      <c r="J448" s="218"/>
    </row>
    <row r="449" spans="10:10" x14ac:dyDescent="0.25">
      <c r="J449" s="218"/>
    </row>
    <row r="450" spans="10:10" x14ac:dyDescent="0.25">
      <c r="J450" s="218"/>
    </row>
    <row r="451" spans="10:10" x14ac:dyDescent="0.25">
      <c r="J451" s="218"/>
    </row>
    <row r="452" spans="10:10" x14ac:dyDescent="0.25">
      <c r="J452" s="218"/>
    </row>
    <row r="453" spans="10:10" x14ac:dyDescent="0.25">
      <c r="J453" s="218"/>
    </row>
    <row r="454" spans="10:10" x14ac:dyDescent="0.25">
      <c r="J454" s="218"/>
    </row>
    <row r="455" spans="10:10" x14ac:dyDescent="0.25">
      <c r="J455" s="218"/>
    </row>
    <row r="456" spans="10:10" x14ac:dyDescent="0.25">
      <c r="J456" s="218"/>
    </row>
    <row r="457" spans="10:10" x14ac:dyDescent="0.25">
      <c r="J457" s="218"/>
    </row>
    <row r="458" spans="10:10" x14ac:dyDescent="0.25">
      <c r="J458" s="218"/>
    </row>
    <row r="459" spans="10:10" x14ac:dyDescent="0.25">
      <c r="J459" s="218"/>
    </row>
    <row r="460" spans="10:10" x14ac:dyDescent="0.25">
      <c r="J460" s="218"/>
    </row>
    <row r="461" spans="10:10" x14ac:dyDescent="0.25">
      <c r="J461" s="218"/>
    </row>
    <row r="462" spans="10:10" x14ac:dyDescent="0.25">
      <c r="J462" s="218"/>
    </row>
    <row r="463" spans="10:10" x14ac:dyDescent="0.25">
      <c r="J463" s="218"/>
    </row>
    <row r="464" spans="10:10" x14ac:dyDescent="0.25">
      <c r="J464" s="218"/>
    </row>
    <row r="465" spans="10:10" x14ac:dyDescent="0.25">
      <c r="J465" s="218"/>
    </row>
    <row r="466" spans="10:10" x14ac:dyDescent="0.25">
      <c r="J466" s="218"/>
    </row>
    <row r="467" spans="10:10" x14ac:dyDescent="0.25">
      <c r="J467" s="218"/>
    </row>
    <row r="468" spans="10:10" x14ac:dyDescent="0.25">
      <c r="J468" s="218"/>
    </row>
    <row r="469" spans="10:10" x14ac:dyDescent="0.25">
      <c r="J469" s="218"/>
    </row>
    <row r="470" spans="10:10" x14ac:dyDescent="0.25">
      <c r="J470" s="218"/>
    </row>
    <row r="471" spans="10:10" x14ac:dyDescent="0.25">
      <c r="J471" s="218"/>
    </row>
    <row r="472" spans="10:10" x14ac:dyDescent="0.25">
      <c r="J472" s="218"/>
    </row>
    <row r="473" spans="10:10" x14ac:dyDescent="0.25">
      <c r="J473" s="218"/>
    </row>
    <row r="474" spans="10:10" x14ac:dyDescent="0.25">
      <c r="J474" s="218"/>
    </row>
    <row r="475" spans="10:10" x14ac:dyDescent="0.25">
      <c r="J475" s="218"/>
    </row>
    <row r="476" spans="10:10" x14ac:dyDescent="0.25">
      <c r="J476" s="218"/>
    </row>
    <row r="477" spans="10:10" x14ac:dyDescent="0.25">
      <c r="J477" s="218"/>
    </row>
    <row r="478" spans="10:10" x14ac:dyDescent="0.25">
      <c r="J478" s="218"/>
    </row>
    <row r="479" spans="10:10" x14ac:dyDescent="0.25">
      <c r="J479" s="218"/>
    </row>
    <row r="480" spans="10:10" x14ac:dyDescent="0.25">
      <c r="J480" s="218"/>
    </row>
    <row r="481" spans="10:10" x14ac:dyDescent="0.25">
      <c r="J481" s="218"/>
    </row>
    <row r="482" spans="10:10" x14ac:dyDescent="0.25">
      <c r="J482" s="218"/>
    </row>
    <row r="483" spans="10:10" x14ac:dyDescent="0.25">
      <c r="J483" s="218"/>
    </row>
    <row r="484" spans="10:10" x14ac:dyDescent="0.25">
      <c r="J484" s="218"/>
    </row>
    <row r="485" spans="10:10" x14ac:dyDescent="0.25">
      <c r="J485" s="218"/>
    </row>
    <row r="486" spans="10:10" x14ac:dyDescent="0.25">
      <c r="J486" s="218"/>
    </row>
    <row r="487" spans="10:10" x14ac:dyDescent="0.25">
      <c r="J487" s="218"/>
    </row>
    <row r="488" spans="10:10" x14ac:dyDescent="0.25">
      <c r="J488" s="218"/>
    </row>
    <row r="489" spans="10:10" x14ac:dyDescent="0.25">
      <c r="J489" s="218"/>
    </row>
    <row r="490" spans="10:10" x14ac:dyDescent="0.25">
      <c r="J490" s="218"/>
    </row>
    <row r="491" spans="10:10" x14ac:dyDescent="0.25">
      <c r="J491" s="218"/>
    </row>
    <row r="492" spans="10:10" x14ac:dyDescent="0.25">
      <c r="J492" s="218"/>
    </row>
    <row r="493" spans="10:10" x14ac:dyDescent="0.25">
      <c r="J493" s="218"/>
    </row>
    <row r="494" spans="10:10" x14ac:dyDescent="0.25">
      <c r="J494" s="218"/>
    </row>
    <row r="495" spans="10:10" x14ac:dyDescent="0.25">
      <c r="J495" s="218"/>
    </row>
    <row r="496" spans="10:10" x14ac:dyDescent="0.25">
      <c r="J496" s="218"/>
    </row>
    <row r="497" spans="10:10" x14ac:dyDescent="0.25">
      <c r="J497" s="218"/>
    </row>
    <row r="498" spans="10:10" x14ac:dyDescent="0.25">
      <c r="J498" s="218"/>
    </row>
    <row r="499" spans="10:10" x14ac:dyDescent="0.25">
      <c r="J499" s="218"/>
    </row>
    <row r="500" spans="10:10" x14ac:dyDescent="0.25">
      <c r="J500" s="218"/>
    </row>
  </sheetData>
  <sheetProtection password="" sheet="1" formatCells="0" formatColumns="0" formatRows="0" insertColumns="0" insertRows="0" insertHyperlinks="0" selectLockedCells="1"/>
  <mergeCells count="3">
    <mergeCell ref="E2:F2"/>
    <mergeCell ref="E4:F4"/>
    <mergeCell ref="N9:O9"/>
  </mergeCells>
  <conditionalFormatting sqref="A9">
    <cfRule type="expression" dxfId="9" priority="2">
      <formula>$A9</formula>
    </cfRule>
  </conditionalFormatting>
  <conditionalFormatting sqref="H10:H300">
    <cfRule type="expression" dxfId="8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utton 3">
              <controlPr defaultSize="0" print="0" autoFill="0" autoPict="0" macro="[0]!Arret">
                <anchor moveWithCells="1" sizeWithCells="1">
                  <from>
                    <xdr:col>7</xdr:col>
                    <xdr:colOff>1209675</xdr:colOff>
                    <xdr:row>6</xdr:row>
                    <xdr:rowOff>200025</xdr:rowOff>
                  </from>
                  <to>
                    <xdr:col>7</xdr:col>
                    <xdr:colOff>1771650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5" name="Button 8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Feuil2!#REF!</xm:f>
          </x14:formula1>
          <xm:sqref>H10:H300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O500"/>
  <sheetViews>
    <sheetView showGridLines="0" topLeftCell="E1" zoomScaleNormal="100" workbookViewId="0">
      <selection activeCell="D17" sqref="D17"/>
    </sheetView>
  </sheetViews>
  <sheetFormatPr baseColWidth="10" defaultRowHeight="15" x14ac:dyDescent="0.25"/>
  <cols>
    <col min="1" max="1" width="14.7109375" style="80" customWidth="1"/>
    <col min="2" max="2" width="12.7109375" style="80" customWidth="1"/>
    <col min="3" max="3" width="18.42578125" style="80" customWidth="1"/>
    <col min="4" max="4" width="14.7109375" style="80" customWidth="1"/>
    <col min="5" max="5" width="26.7109375" style="81" customWidth="1"/>
    <col min="6" max="6" width="26.7109375" style="80" customWidth="1"/>
    <col min="7" max="7" width="15.7109375" style="80" customWidth="1"/>
    <col min="8" max="8" width="50.7109375" style="80" bestFit="1" customWidth="1"/>
    <col min="9" max="9" width="20.7109375" style="80" customWidth="1"/>
    <col min="10" max="10" width="11.5703125" style="80" customWidth="1"/>
    <col min="11" max="11" width="24.85546875" style="80" bestFit="1" customWidth="1"/>
    <col min="12" max="12" width="18" style="80" bestFit="1" customWidth="1"/>
    <col min="13" max="13" width="11.42578125" style="80"/>
    <col min="14" max="14" width="46.28515625" style="80" bestFit="1" customWidth="1"/>
    <col min="15" max="16384" width="11.42578125" style="80"/>
  </cols>
  <sheetData>
    <row r="1" spans="1:15" x14ac:dyDescent="0.25">
      <c r="B1" s="80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226">
        <v>43709</v>
      </c>
      <c r="F3" s="227"/>
    </row>
    <row r="4" spans="1:15" ht="27" customHeight="1" x14ac:dyDescent="0.25">
      <c r="E4" s="82" t="s">
        <v>0</v>
      </c>
      <c r="F4" s="1">
        <f>COUNT(D10:D300)</f>
        <v>174</v>
      </c>
      <c r="G4" s="83"/>
      <c r="H4" s="84"/>
      <c r="I4" s="84"/>
    </row>
    <row r="5" spans="1:15" ht="20.100000000000001" customHeight="1" x14ac:dyDescent="0.25">
      <c r="E5" s="85" t="s">
        <v>1</v>
      </c>
      <c r="F5" s="67">
        <f>COUNTIF(J10:J300,"&lt;="&amp;5)-COUNTIF(J10:J300,"&lt;"&amp;1)</f>
        <v>174</v>
      </c>
      <c r="G5" s="86"/>
      <c r="H5" s="87"/>
    </row>
    <row r="6" spans="1:15" ht="20.100000000000001" customHeight="1" x14ac:dyDescent="0.25">
      <c r="E6" s="88" t="s">
        <v>2</v>
      </c>
      <c r="F6" s="53">
        <f>COUNTIF(J10:J300,"&gt;=6")</f>
        <v>0</v>
      </c>
      <c r="G6" s="89"/>
      <c r="H6" s="90"/>
    </row>
    <row r="7" spans="1:15" ht="20.100000000000001" customHeight="1" thickBot="1" x14ac:dyDescent="0.3">
      <c r="E7" s="3" t="s">
        <v>71</v>
      </c>
      <c r="F7" s="3">
        <f>SUM(L10:L300)</f>
        <v>27</v>
      </c>
      <c r="G7" s="89"/>
      <c r="H7" s="90"/>
      <c r="I7" s="91"/>
    </row>
    <row r="8" spans="1:15" ht="15.75" thickBot="1" x14ac:dyDescent="0.3"/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48" t="s">
        <v>12</v>
      </c>
      <c r="L9" s="51" t="s">
        <v>71</v>
      </c>
      <c r="N9" s="228" t="s">
        <v>617</v>
      </c>
      <c r="O9" s="229"/>
    </row>
    <row r="10" spans="1:15" x14ac:dyDescent="0.25">
      <c r="A10" s="38">
        <v>43710</v>
      </c>
      <c r="B10" s="37" t="s">
        <v>23</v>
      </c>
      <c r="C10" s="37" t="s">
        <v>24</v>
      </c>
      <c r="D10" s="38">
        <v>43709</v>
      </c>
      <c r="E10" s="39">
        <v>2268061115</v>
      </c>
      <c r="F10" s="58" t="s">
        <v>24</v>
      </c>
      <c r="G10" s="37" t="s">
        <v>25</v>
      </c>
      <c r="H10" s="37" t="s">
        <v>140</v>
      </c>
      <c r="I10" s="66">
        <v>43710</v>
      </c>
      <c r="J10" s="61">
        <f>NETWORKDAYS(D10,I10)</f>
        <v>1</v>
      </c>
      <c r="K10" s="49"/>
      <c r="L10" s="45"/>
      <c r="N10" s="203" t="s">
        <v>358</v>
      </c>
      <c r="O10" s="204">
        <f>COUNTIF(H10:H300,"ATTESTATIONS +25ANS")</f>
        <v>0</v>
      </c>
    </row>
    <row r="11" spans="1:15" x14ac:dyDescent="0.25">
      <c r="A11" s="41">
        <v>43710</v>
      </c>
      <c r="B11" s="40" t="s">
        <v>23</v>
      </c>
      <c r="C11" s="40" t="s">
        <v>26</v>
      </c>
      <c r="D11" s="41">
        <v>43709</v>
      </c>
      <c r="E11" s="42">
        <v>1868040551</v>
      </c>
      <c r="F11" s="59" t="s">
        <v>26</v>
      </c>
      <c r="G11" s="40" t="s">
        <v>27</v>
      </c>
      <c r="H11" s="40" t="s">
        <v>136</v>
      </c>
      <c r="I11" s="65">
        <v>43710</v>
      </c>
      <c r="J11" s="62">
        <f t="shared" ref="J11:J72" si="0">NETWORKDAYS(D11,I11)</f>
        <v>1</v>
      </c>
      <c r="K11" s="50"/>
      <c r="L11" s="46"/>
      <c r="N11" s="205" t="s">
        <v>355</v>
      </c>
      <c r="O11" s="206">
        <f>COUNTIF(H10:H300,"ATTESTATION DE PARTICIPATION A LA JDC")</f>
        <v>0</v>
      </c>
    </row>
    <row r="12" spans="1:15" x14ac:dyDescent="0.25">
      <c r="A12" s="41">
        <v>43710</v>
      </c>
      <c r="B12" s="40" t="s">
        <v>23</v>
      </c>
      <c r="C12" s="40" t="s">
        <v>28</v>
      </c>
      <c r="D12" s="41">
        <v>43710</v>
      </c>
      <c r="E12" s="42">
        <v>2068041159</v>
      </c>
      <c r="F12" s="59" t="s">
        <v>28</v>
      </c>
      <c r="G12" s="40" t="s">
        <v>29</v>
      </c>
      <c r="H12" s="40" t="s">
        <v>136</v>
      </c>
      <c r="I12" s="65">
        <v>43710</v>
      </c>
      <c r="J12" s="62">
        <f t="shared" si="0"/>
        <v>1</v>
      </c>
      <c r="K12" s="50"/>
      <c r="L12" s="46">
        <v>1</v>
      </c>
      <c r="N12" s="207" t="s">
        <v>354</v>
      </c>
      <c r="O12" s="208">
        <f>COUNTIF(H10:H300,"CHANGEMENT D'ADRESSE")</f>
        <v>0</v>
      </c>
    </row>
    <row r="13" spans="1:15" x14ac:dyDescent="0.25">
      <c r="A13" s="41">
        <v>43710</v>
      </c>
      <c r="B13" s="40" t="s">
        <v>30</v>
      </c>
      <c r="C13" s="40" t="s">
        <v>31</v>
      </c>
      <c r="D13" s="41">
        <v>43710</v>
      </c>
      <c r="E13" s="42">
        <v>2168070007</v>
      </c>
      <c r="F13" s="59" t="s">
        <v>31</v>
      </c>
      <c r="G13" s="40" t="s">
        <v>32</v>
      </c>
      <c r="H13" s="40" t="s">
        <v>140</v>
      </c>
      <c r="I13" s="65">
        <v>43710</v>
      </c>
      <c r="J13" s="62">
        <f t="shared" si="0"/>
        <v>1</v>
      </c>
      <c r="K13" s="50"/>
      <c r="L13" s="46">
        <v>1</v>
      </c>
      <c r="N13" s="205" t="s">
        <v>362</v>
      </c>
      <c r="O13" s="206">
        <f>COUNTIF(H10:H300,"CHANGEMENT SITUATION / NOM")</f>
        <v>0</v>
      </c>
    </row>
    <row r="14" spans="1:15" x14ac:dyDescent="0.25">
      <c r="A14" s="41">
        <v>43710</v>
      </c>
      <c r="B14" s="40" t="s">
        <v>23</v>
      </c>
      <c r="C14" s="40" t="s">
        <v>24</v>
      </c>
      <c r="D14" s="41">
        <v>43710</v>
      </c>
      <c r="E14" s="42">
        <v>2268061115</v>
      </c>
      <c r="F14" s="59" t="s">
        <v>24</v>
      </c>
      <c r="G14" s="40" t="s">
        <v>25</v>
      </c>
      <c r="H14" s="40" t="s">
        <v>140</v>
      </c>
      <c r="I14" s="65">
        <v>43710</v>
      </c>
      <c r="J14" s="62">
        <f t="shared" si="0"/>
        <v>1</v>
      </c>
      <c r="K14" s="50"/>
      <c r="L14" s="46"/>
      <c r="N14" s="207" t="s">
        <v>18</v>
      </c>
      <c r="O14" s="208">
        <f>COUNTIF(H10:H300,"CONVOCATION JDC")</f>
        <v>8</v>
      </c>
    </row>
    <row r="15" spans="1:15" x14ac:dyDescent="0.25">
      <c r="A15" s="41">
        <v>43710</v>
      </c>
      <c r="B15" s="40" t="s">
        <v>23</v>
      </c>
      <c r="C15" s="40" t="s">
        <v>33</v>
      </c>
      <c r="D15" s="41">
        <v>43710</v>
      </c>
      <c r="E15" s="42">
        <v>2368020078</v>
      </c>
      <c r="F15" s="59" t="s">
        <v>33</v>
      </c>
      <c r="G15" s="40" t="s">
        <v>34</v>
      </c>
      <c r="H15" s="40" t="s">
        <v>19</v>
      </c>
      <c r="I15" s="65">
        <v>43710</v>
      </c>
      <c r="J15" s="62">
        <f t="shared" si="0"/>
        <v>1</v>
      </c>
      <c r="K15" s="50" t="s">
        <v>72</v>
      </c>
      <c r="L15" s="46">
        <v>1</v>
      </c>
      <c r="N15" s="205" t="s">
        <v>357</v>
      </c>
      <c r="O15" s="206">
        <f>COUNTIF(H10:H300,"COORDONNEES DU CENTRE DU SERVICE NATIONAL")</f>
        <v>0</v>
      </c>
    </row>
    <row r="16" spans="1:15" x14ac:dyDescent="0.25">
      <c r="A16" s="41">
        <v>43710</v>
      </c>
      <c r="B16" s="40" t="s">
        <v>23</v>
      </c>
      <c r="C16" s="40" t="s">
        <v>35</v>
      </c>
      <c r="D16" s="41">
        <v>43710</v>
      </c>
      <c r="E16" s="42">
        <v>2268040878</v>
      </c>
      <c r="F16" s="59" t="s">
        <v>35</v>
      </c>
      <c r="G16" s="40" t="s">
        <v>36</v>
      </c>
      <c r="H16" s="40" t="s">
        <v>43</v>
      </c>
      <c r="I16" s="65">
        <v>43710</v>
      </c>
      <c r="J16" s="62">
        <f t="shared" si="0"/>
        <v>1</v>
      </c>
      <c r="K16" s="50"/>
      <c r="L16" s="46"/>
      <c r="N16" s="207" t="s">
        <v>19</v>
      </c>
      <c r="O16" s="208">
        <f>COUNTIF(H10:H300,"DECLARATION D'OPTION")</f>
        <v>1</v>
      </c>
    </row>
    <row r="17" spans="1:15" x14ac:dyDescent="0.25">
      <c r="A17" s="41">
        <v>43710</v>
      </c>
      <c r="B17" s="40" t="s">
        <v>23</v>
      </c>
      <c r="C17" s="40" t="s">
        <v>37</v>
      </c>
      <c r="D17" s="41">
        <v>43709</v>
      </c>
      <c r="E17" s="42">
        <v>2268070845</v>
      </c>
      <c r="F17" s="59" t="s">
        <v>37</v>
      </c>
      <c r="G17" s="40" t="s">
        <v>38</v>
      </c>
      <c r="H17" s="40" t="s">
        <v>140</v>
      </c>
      <c r="I17" s="65">
        <v>43710</v>
      </c>
      <c r="J17" s="62">
        <f t="shared" si="0"/>
        <v>1</v>
      </c>
      <c r="K17" s="50"/>
      <c r="L17" s="46"/>
      <c r="N17" s="205" t="s">
        <v>360</v>
      </c>
      <c r="O17" s="206">
        <f>COUNTIF(H10:H300,"DEMANDE ATTESTATION PROVISOIRE")</f>
        <v>0</v>
      </c>
    </row>
    <row r="18" spans="1:15" x14ac:dyDescent="0.25">
      <c r="A18" s="41">
        <v>43711</v>
      </c>
      <c r="B18" s="40" t="s">
        <v>23</v>
      </c>
      <c r="C18" s="40" t="s">
        <v>39</v>
      </c>
      <c r="D18" s="41">
        <v>43710</v>
      </c>
      <c r="E18" s="42">
        <v>2268070544</v>
      </c>
      <c r="F18" s="59" t="s">
        <v>39</v>
      </c>
      <c r="G18" s="40" t="s">
        <v>40</v>
      </c>
      <c r="H18" s="40" t="s">
        <v>140</v>
      </c>
      <c r="I18" s="65">
        <v>43711</v>
      </c>
      <c r="J18" s="62">
        <f t="shared" si="0"/>
        <v>2</v>
      </c>
      <c r="K18" s="50"/>
      <c r="L18" s="46">
        <v>1</v>
      </c>
      <c r="N18" s="207" t="s">
        <v>142</v>
      </c>
      <c r="O18" s="208">
        <f>COUNTIF(H10:H300,"DEMANDE DE DOCUMENTATION")</f>
        <v>3</v>
      </c>
    </row>
    <row r="19" spans="1:15" x14ac:dyDescent="0.25">
      <c r="A19" s="41">
        <v>43711</v>
      </c>
      <c r="B19" s="40" t="s">
        <v>30</v>
      </c>
      <c r="C19" s="40" t="s">
        <v>41</v>
      </c>
      <c r="D19" s="41">
        <v>43710</v>
      </c>
      <c r="E19" s="42">
        <v>2268030123</v>
      </c>
      <c r="F19" s="59" t="s">
        <v>41</v>
      </c>
      <c r="G19" s="40" t="s">
        <v>42</v>
      </c>
      <c r="H19" s="40" t="s">
        <v>43</v>
      </c>
      <c r="I19" s="65">
        <v>43711</v>
      </c>
      <c r="J19" s="62">
        <f t="shared" si="0"/>
        <v>2</v>
      </c>
      <c r="K19" s="50"/>
      <c r="L19" s="46"/>
      <c r="N19" s="205" t="s">
        <v>137</v>
      </c>
      <c r="O19" s="206">
        <f>COUNTIF(H10:H300,"DEMANDE D'ESS")</f>
        <v>0</v>
      </c>
    </row>
    <row r="20" spans="1:15" x14ac:dyDescent="0.25">
      <c r="A20" s="41">
        <v>43711</v>
      </c>
      <c r="B20" s="40" t="s">
        <v>30</v>
      </c>
      <c r="C20" s="40" t="s">
        <v>44</v>
      </c>
      <c r="D20" s="41">
        <v>43711</v>
      </c>
      <c r="E20" s="42">
        <v>2368010007</v>
      </c>
      <c r="F20" s="59" t="s">
        <v>44</v>
      </c>
      <c r="G20" s="40" t="s">
        <v>45</v>
      </c>
      <c r="H20" s="40" t="s">
        <v>140</v>
      </c>
      <c r="I20" s="65">
        <v>43711</v>
      </c>
      <c r="J20" s="62">
        <f t="shared" si="0"/>
        <v>1</v>
      </c>
      <c r="K20" s="50"/>
      <c r="L20" s="46"/>
      <c r="N20" s="207" t="s">
        <v>14</v>
      </c>
      <c r="O20" s="208">
        <f>COUNTIF(H10:H300,"DEMANDE D'EXEMPTION")</f>
        <v>1</v>
      </c>
    </row>
    <row r="21" spans="1:15" x14ac:dyDescent="0.25">
      <c r="A21" s="41">
        <v>43711</v>
      </c>
      <c r="B21" s="40" t="s">
        <v>30</v>
      </c>
      <c r="C21" s="40" t="s">
        <v>46</v>
      </c>
      <c r="D21" s="41">
        <v>43711</v>
      </c>
      <c r="E21" s="42" t="s">
        <v>47</v>
      </c>
      <c r="F21" s="59" t="s">
        <v>46</v>
      </c>
      <c r="G21" s="40" t="s">
        <v>48</v>
      </c>
      <c r="H21" s="40" t="s">
        <v>140</v>
      </c>
      <c r="I21" s="65">
        <v>43711</v>
      </c>
      <c r="J21" s="62">
        <f t="shared" si="0"/>
        <v>1</v>
      </c>
      <c r="K21" s="50"/>
      <c r="L21" s="46"/>
      <c r="N21" s="205" t="s">
        <v>363</v>
      </c>
      <c r="O21" s="206">
        <f>COUNTIF(H10:H300,"DOUBLES NATIONAUX")</f>
        <v>0</v>
      </c>
    </row>
    <row r="22" spans="1:15" x14ac:dyDescent="0.25">
      <c r="A22" s="41">
        <v>43711</v>
      </c>
      <c r="B22" s="40" t="s">
        <v>23</v>
      </c>
      <c r="C22" s="40" t="s">
        <v>49</v>
      </c>
      <c r="D22" s="41">
        <v>43711</v>
      </c>
      <c r="E22" s="42">
        <v>2268060564</v>
      </c>
      <c r="F22" s="59" t="s">
        <v>49</v>
      </c>
      <c r="G22" s="40" t="s">
        <v>50</v>
      </c>
      <c r="H22" s="40" t="s">
        <v>140</v>
      </c>
      <c r="I22" s="60">
        <v>43711</v>
      </c>
      <c r="J22" s="62">
        <f t="shared" si="0"/>
        <v>1</v>
      </c>
      <c r="K22" s="50" t="s">
        <v>73</v>
      </c>
      <c r="L22" s="46">
        <v>1</v>
      </c>
      <c r="N22" s="207" t="s">
        <v>356</v>
      </c>
      <c r="O22" s="208">
        <f>COUNTIF(H10:H300,"NUMERO IDENTIFIANT DEFENSE")</f>
        <v>0</v>
      </c>
    </row>
    <row r="23" spans="1:15" x14ac:dyDescent="0.25">
      <c r="A23" s="41">
        <v>43712</v>
      </c>
      <c r="B23" s="40" t="s">
        <v>23</v>
      </c>
      <c r="C23" s="40" t="s">
        <v>51</v>
      </c>
      <c r="D23" s="41">
        <v>43711</v>
      </c>
      <c r="E23" s="42" t="s">
        <v>47</v>
      </c>
      <c r="F23" s="59" t="s">
        <v>51</v>
      </c>
      <c r="G23" s="40" t="s">
        <v>52</v>
      </c>
      <c r="H23" s="40" t="s">
        <v>140</v>
      </c>
      <c r="I23" s="65">
        <v>43712</v>
      </c>
      <c r="J23" s="62">
        <f t="shared" si="0"/>
        <v>2</v>
      </c>
      <c r="K23" s="50"/>
      <c r="L23" s="46"/>
      <c r="N23" s="205" t="s">
        <v>15</v>
      </c>
      <c r="O23" s="206">
        <f>COUNTIF(H10:H300,"OBJECTEUR DE CONSCIENCE")</f>
        <v>0</v>
      </c>
    </row>
    <row r="24" spans="1:15" x14ac:dyDescent="0.25">
      <c r="A24" s="41">
        <v>43712</v>
      </c>
      <c r="B24" s="40" t="s">
        <v>23</v>
      </c>
      <c r="C24" s="40" t="s">
        <v>53</v>
      </c>
      <c r="D24" s="41">
        <v>43711</v>
      </c>
      <c r="E24" s="42">
        <v>1568050948</v>
      </c>
      <c r="F24" s="59" t="s">
        <v>53</v>
      </c>
      <c r="G24" s="40" t="s">
        <v>54</v>
      </c>
      <c r="H24" s="40" t="s">
        <v>136</v>
      </c>
      <c r="I24" s="65">
        <v>43712</v>
      </c>
      <c r="J24" s="62">
        <f t="shared" si="0"/>
        <v>2</v>
      </c>
      <c r="K24" s="50"/>
      <c r="L24" s="46"/>
      <c r="N24" s="207" t="s">
        <v>16</v>
      </c>
      <c r="O24" s="208">
        <f>COUNTIF(H10:H300,"RECENSEMENT")</f>
        <v>1</v>
      </c>
    </row>
    <row r="25" spans="1:15" x14ac:dyDescent="0.25">
      <c r="A25" s="41">
        <v>43712</v>
      </c>
      <c r="B25" s="40" t="s">
        <v>23</v>
      </c>
      <c r="C25" s="40" t="s">
        <v>55</v>
      </c>
      <c r="D25" s="41">
        <v>43711</v>
      </c>
      <c r="E25" s="42">
        <v>2268080617</v>
      </c>
      <c r="F25" s="59" t="s">
        <v>56</v>
      </c>
      <c r="G25" s="40" t="s">
        <v>57</v>
      </c>
      <c r="H25" s="40" t="s">
        <v>43</v>
      </c>
      <c r="I25" s="65">
        <v>43712</v>
      </c>
      <c r="J25" s="62">
        <f t="shared" si="0"/>
        <v>2</v>
      </c>
      <c r="K25" s="50"/>
      <c r="L25" s="46">
        <v>1</v>
      </c>
      <c r="N25" s="205" t="s">
        <v>359</v>
      </c>
      <c r="O25" s="206">
        <f>COUNTIF(H10:H300,"RENSEIGNEMENTS SUR LA JDC")</f>
        <v>0</v>
      </c>
    </row>
    <row r="26" spans="1:15" x14ac:dyDescent="0.25">
      <c r="A26" s="41">
        <v>43712</v>
      </c>
      <c r="B26" s="40" t="s">
        <v>30</v>
      </c>
      <c r="C26" s="40" t="s">
        <v>58</v>
      </c>
      <c r="D26" s="41">
        <v>43711</v>
      </c>
      <c r="E26" s="42">
        <v>2368020404</v>
      </c>
      <c r="F26" s="59" t="s">
        <v>58</v>
      </c>
      <c r="G26" s="40" t="s">
        <v>59</v>
      </c>
      <c r="H26" s="40" t="s">
        <v>135</v>
      </c>
      <c r="I26" s="65">
        <v>43712</v>
      </c>
      <c r="J26" s="62">
        <f t="shared" si="0"/>
        <v>2</v>
      </c>
      <c r="K26" s="50"/>
      <c r="L26" s="46"/>
      <c r="N26" s="207" t="s">
        <v>43</v>
      </c>
      <c r="O26" s="208">
        <f>COUNTIF(H10:H300,"REPORT JDC")</f>
        <v>34</v>
      </c>
    </row>
    <row r="27" spans="1:15" ht="15.75" thickBot="1" x14ac:dyDescent="0.3">
      <c r="A27" s="41">
        <v>43712</v>
      </c>
      <c r="B27" s="40" t="s">
        <v>23</v>
      </c>
      <c r="C27" s="40" t="s">
        <v>60</v>
      </c>
      <c r="D27" s="41">
        <v>43712</v>
      </c>
      <c r="E27" s="42">
        <v>2268030858</v>
      </c>
      <c r="F27" s="59" t="s">
        <v>61</v>
      </c>
      <c r="G27" s="40" t="s">
        <v>62</v>
      </c>
      <c r="H27" s="40" t="s">
        <v>139</v>
      </c>
      <c r="I27" s="65">
        <v>43712</v>
      </c>
      <c r="J27" s="62">
        <f t="shared" si="0"/>
        <v>1</v>
      </c>
      <c r="K27" s="50"/>
      <c r="L27" s="46"/>
      <c r="N27" s="209" t="s">
        <v>361</v>
      </c>
      <c r="O27" s="210">
        <f>COUNTIF(H10:H300,"VERIFICATION NATIONALITE")</f>
        <v>0</v>
      </c>
    </row>
    <row r="28" spans="1:15" x14ac:dyDescent="0.25">
      <c r="A28" s="41">
        <v>43712</v>
      </c>
      <c r="B28" s="40" t="s">
        <v>23</v>
      </c>
      <c r="C28" s="40" t="s">
        <v>63</v>
      </c>
      <c r="D28" s="41">
        <v>43712</v>
      </c>
      <c r="E28" s="42">
        <v>2168060712</v>
      </c>
      <c r="F28" s="59" t="s">
        <v>63</v>
      </c>
      <c r="G28" s="40" t="s">
        <v>64</v>
      </c>
      <c r="H28" s="40" t="s">
        <v>136</v>
      </c>
      <c r="I28" s="65">
        <v>43712</v>
      </c>
      <c r="J28" s="62">
        <f t="shared" si="0"/>
        <v>1</v>
      </c>
      <c r="K28" s="50"/>
      <c r="L28" s="46"/>
    </row>
    <row r="29" spans="1:15" x14ac:dyDescent="0.25">
      <c r="A29" s="41">
        <v>43712</v>
      </c>
      <c r="B29" s="40" t="s">
        <v>23</v>
      </c>
      <c r="C29" s="40" t="s">
        <v>65</v>
      </c>
      <c r="D29" s="41">
        <v>43712</v>
      </c>
      <c r="E29" s="42">
        <v>2268081150</v>
      </c>
      <c r="F29" s="59" t="s">
        <v>65</v>
      </c>
      <c r="G29" s="40" t="s">
        <v>66</v>
      </c>
      <c r="H29" s="40" t="s">
        <v>140</v>
      </c>
      <c r="I29" s="65">
        <v>43712</v>
      </c>
      <c r="J29" s="62">
        <f t="shared" si="0"/>
        <v>1</v>
      </c>
      <c r="K29" s="50"/>
      <c r="L29" s="46"/>
    </row>
    <row r="30" spans="1:15" x14ac:dyDescent="0.25">
      <c r="A30" s="41">
        <v>43712</v>
      </c>
      <c r="B30" s="40" t="s">
        <v>30</v>
      </c>
      <c r="C30" s="40" t="s">
        <v>67</v>
      </c>
      <c r="D30" s="41">
        <v>43712</v>
      </c>
      <c r="E30" s="42">
        <v>2368061056</v>
      </c>
      <c r="F30" s="59" t="s">
        <v>67</v>
      </c>
      <c r="G30" s="40" t="s">
        <v>68</v>
      </c>
      <c r="H30" s="40" t="s">
        <v>14</v>
      </c>
      <c r="I30" s="65">
        <v>43712</v>
      </c>
      <c r="J30" s="62">
        <f t="shared" si="0"/>
        <v>1</v>
      </c>
      <c r="K30" s="50" t="s">
        <v>74</v>
      </c>
      <c r="L30" s="46"/>
    </row>
    <row r="31" spans="1:15" x14ac:dyDescent="0.25">
      <c r="A31" s="41">
        <v>43712</v>
      </c>
      <c r="B31" s="40" t="s">
        <v>30</v>
      </c>
      <c r="C31" s="40" t="s">
        <v>69</v>
      </c>
      <c r="D31" s="41">
        <v>43712</v>
      </c>
      <c r="E31" s="42">
        <v>2268080054</v>
      </c>
      <c r="F31" s="64" t="s">
        <v>69</v>
      </c>
      <c r="G31" s="40" t="s">
        <v>70</v>
      </c>
      <c r="H31" s="40" t="s">
        <v>43</v>
      </c>
      <c r="I31" s="65">
        <v>43712</v>
      </c>
      <c r="J31" s="62">
        <f t="shared" si="0"/>
        <v>1</v>
      </c>
      <c r="K31" s="50"/>
      <c r="L31" s="46"/>
    </row>
    <row r="32" spans="1:15" x14ac:dyDescent="0.25">
      <c r="A32" s="92">
        <v>43712</v>
      </c>
      <c r="B32" s="102" t="s">
        <v>30</v>
      </c>
      <c r="C32" s="103" t="s">
        <v>60</v>
      </c>
      <c r="D32" s="93">
        <v>43712</v>
      </c>
      <c r="E32" s="94">
        <v>2268030858</v>
      </c>
      <c r="F32" s="59" t="s">
        <v>61</v>
      </c>
      <c r="G32" s="40" t="s">
        <v>62</v>
      </c>
      <c r="H32" s="40" t="s">
        <v>140</v>
      </c>
      <c r="I32" s="60">
        <v>43712</v>
      </c>
      <c r="J32" s="62">
        <f t="shared" si="0"/>
        <v>1</v>
      </c>
      <c r="K32" s="50" t="s">
        <v>73</v>
      </c>
      <c r="L32" s="46"/>
    </row>
    <row r="33" spans="1:12" x14ac:dyDescent="0.25">
      <c r="A33" s="92">
        <v>43713</v>
      </c>
      <c r="B33" s="102" t="s">
        <v>30</v>
      </c>
      <c r="C33" s="103" t="s">
        <v>75</v>
      </c>
      <c r="D33" s="93">
        <v>43712</v>
      </c>
      <c r="E33" s="94">
        <v>2268030421</v>
      </c>
      <c r="F33" s="95" t="s">
        <v>75</v>
      </c>
      <c r="G33" s="40" t="s">
        <v>76</v>
      </c>
      <c r="H33" s="40" t="s">
        <v>140</v>
      </c>
      <c r="I33" s="65">
        <v>43713</v>
      </c>
      <c r="J33" s="62">
        <f t="shared" si="0"/>
        <v>2</v>
      </c>
      <c r="K33" s="50"/>
      <c r="L33" s="46"/>
    </row>
    <row r="34" spans="1:12" x14ac:dyDescent="0.25">
      <c r="A34" s="92">
        <v>43713</v>
      </c>
      <c r="B34" s="102" t="s">
        <v>30</v>
      </c>
      <c r="C34" s="103" t="s">
        <v>77</v>
      </c>
      <c r="D34" s="93">
        <v>43712</v>
      </c>
      <c r="E34" s="94">
        <v>2368010709</v>
      </c>
      <c r="F34" s="95" t="s">
        <v>77</v>
      </c>
      <c r="G34" s="40" t="s">
        <v>78</v>
      </c>
      <c r="H34" s="40" t="s">
        <v>140</v>
      </c>
      <c r="I34" s="65">
        <v>43713</v>
      </c>
      <c r="J34" s="62">
        <f t="shared" si="0"/>
        <v>2</v>
      </c>
      <c r="K34" s="50"/>
      <c r="L34" s="46">
        <v>1</v>
      </c>
    </row>
    <row r="35" spans="1:12" x14ac:dyDescent="0.25">
      <c r="A35" s="41">
        <v>43591</v>
      </c>
      <c r="B35" s="40" t="s">
        <v>23</v>
      </c>
      <c r="C35" s="40" t="s">
        <v>79</v>
      </c>
      <c r="D35" s="41">
        <v>43713</v>
      </c>
      <c r="E35" s="42">
        <v>2268080226</v>
      </c>
      <c r="F35" s="59" t="s">
        <v>79</v>
      </c>
      <c r="G35" s="40" t="s">
        <v>80</v>
      </c>
      <c r="H35" s="40" t="s">
        <v>43</v>
      </c>
      <c r="I35" s="65">
        <v>43714</v>
      </c>
      <c r="J35" s="62">
        <f t="shared" si="0"/>
        <v>2</v>
      </c>
      <c r="K35" s="50"/>
      <c r="L35" s="46"/>
    </row>
    <row r="36" spans="1:12" x14ac:dyDescent="0.25">
      <c r="A36" s="41">
        <v>43714</v>
      </c>
      <c r="B36" s="40" t="s">
        <v>81</v>
      </c>
      <c r="C36" s="40" t="s">
        <v>82</v>
      </c>
      <c r="D36" s="41">
        <v>43713</v>
      </c>
      <c r="E36" s="42">
        <v>2068010248</v>
      </c>
      <c r="F36" s="59" t="s">
        <v>82</v>
      </c>
      <c r="G36" s="40" t="s">
        <v>84</v>
      </c>
      <c r="H36" s="40" t="s">
        <v>136</v>
      </c>
      <c r="I36" s="65">
        <v>43714</v>
      </c>
      <c r="J36" s="62">
        <f t="shared" si="0"/>
        <v>2</v>
      </c>
      <c r="K36" s="50"/>
      <c r="L36" s="46"/>
    </row>
    <row r="37" spans="1:12" x14ac:dyDescent="0.25">
      <c r="A37" s="41">
        <v>43714</v>
      </c>
      <c r="B37" s="40" t="s">
        <v>23</v>
      </c>
      <c r="C37" s="40" t="s">
        <v>53</v>
      </c>
      <c r="D37" s="41">
        <v>43714</v>
      </c>
      <c r="E37" s="42">
        <v>1568030864</v>
      </c>
      <c r="F37" s="59" t="s">
        <v>53</v>
      </c>
      <c r="G37" s="40" t="s">
        <v>90</v>
      </c>
      <c r="H37" s="40" t="s">
        <v>136</v>
      </c>
      <c r="I37" s="65">
        <v>43714</v>
      </c>
      <c r="J37" s="62">
        <f t="shared" si="0"/>
        <v>1</v>
      </c>
      <c r="K37" s="50"/>
      <c r="L37" s="46"/>
    </row>
    <row r="38" spans="1:12" x14ac:dyDescent="0.25">
      <c r="A38" s="41">
        <v>43714</v>
      </c>
      <c r="B38" s="40" t="s">
        <v>81</v>
      </c>
      <c r="C38" s="40" t="s">
        <v>83</v>
      </c>
      <c r="D38" s="41">
        <v>43713</v>
      </c>
      <c r="E38" s="42">
        <v>2068021025</v>
      </c>
      <c r="F38" s="59" t="s">
        <v>83</v>
      </c>
      <c r="G38" s="40" t="s">
        <v>85</v>
      </c>
      <c r="H38" s="40" t="s">
        <v>136</v>
      </c>
      <c r="I38" s="65">
        <v>43714</v>
      </c>
      <c r="J38" s="62">
        <f t="shared" si="0"/>
        <v>2</v>
      </c>
      <c r="K38" s="50"/>
      <c r="L38" s="46"/>
    </row>
    <row r="39" spans="1:12" x14ac:dyDescent="0.25">
      <c r="A39" s="41">
        <v>43714</v>
      </c>
      <c r="B39" s="40" t="s">
        <v>81</v>
      </c>
      <c r="C39" s="40" t="s">
        <v>88</v>
      </c>
      <c r="D39" s="41">
        <v>43714</v>
      </c>
      <c r="E39" s="42">
        <v>2268081112</v>
      </c>
      <c r="F39" s="59" t="s">
        <v>88</v>
      </c>
      <c r="G39" s="40" t="s">
        <v>89</v>
      </c>
      <c r="H39" s="40" t="s">
        <v>43</v>
      </c>
      <c r="I39" s="65">
        <v>43714</v>
      </c>
      <c r="J39" s="62">
        <f t="shared" si="0"/>
        <v>1</v>
      </c>
      <c r="K39" s="50"/>
      <c r="L39" s="46"/>
    </row>
    <row r="40" spans="1:12" x14ac:dyDescent="0.25">
      <c r="A40" s="41">
        <v>43714</v>
      </c>
      <c r="B40" s="40" t="s">
        <v>30</v>
      </c>
      <c r="C40" s="40" t="s">
        <v>86</v>
      </c>
      <c r="D40" s="41">
        <v>43714</v>
      </c>
      <c r="E40" s="42" t="s">
        <v>47</v>
      </c>
      <c r="F40" s="59" t="s">
        <v>86</v>
      </c>
      <c r="G40" s="40" t="s">
        <v>87</v>
      </c>
      <c r="H40" s="40" t="s">
        <v>140</v>
      </c>
      <c r="I40" s="65">
        <v>43714</v>
      </c>
      <c r="J40" s="62">
        <f t="shared" si="0"/>
        <v>1</v>
      </c>
      <c r="K40" s="50"/>
      <c r="L40" s="46"/>
    </row>
    <row r="41" spans="1:12" x14ac:dyDescent="0.25">
      <c r="A41" s="41">
        <v>43714</v>
      </c>
      <c r="B41" s="40" t="s">
        <v>81</v>
      </c>
      <c r="C41" s="40" t="s">
        <v>91</v>
      </c>
      <c r="D41" s="41">
        <v>43714</v>
      </c>
      <c r="E41" s="42">
        <v>2268070486</v>
      </c>
      <c r="F41" s="59" t="s">
        <v>91</v>
      </c>
      <c r="G41" s="40" t="s">
        <v>92</v>
      </c>
      <c r="H41" s="40" t="s">
        <v>43</v>
      </c>
      <c r="I41" s="65">
        <v>43714</v>
      </c>
      <c r="J41" s="62">
        <f t="shared" si="0"/>
        <v>1</v>
      </c>
      <c r="K41" s="50"/>
      <c r="L41" s="46"/>
    </row>
    <row r="42" spans="1:12" x14ac:dyDescent="0.25">
      <c r="A42" s="41">
        <v>43717</v>
      </c>
      <c r="B42" s="40" t="s">
        <v>23</v>
      </c>
      <c r="C42" s="40" t="s">
        <v>93</v>
      </c>
      <c r="D42" s="41">
        <v>43716</v>
      </c>
      <c r="E42" s="42">
        <v>2268030451</v>
      </c>
      <c r="F42" s="64" t="s">
        <v>93</v>
      </c>
      <c r="G42" s="104" t="s">
        <v>100</v>
      </c>
      <c r="H42" s="40" t="s">
        <v>142</v>
      </c>
      <c r="I42" s="65">
        <v>43717</v>
      </c>
      <c r="J42" s="62">
        <f t="shared" si="0"/>
        <v>1</v>
      </c>
      <c r="K42" s="50"/>
      <c r="L42" s="46">
        <v>1</v>
      </c>
    </row>
    <row r="43" spans="1:12" x14ac:dyDescent="0.25">
      <c r="A43" s="41">
        <v>43717</v>
      </c>
      <c r="B43" s="40" t="s">
        <v>81</v>
      </c>
      <c r="C43" s="40" t="s">
        <v>94</v>
      </c>
      <c r="D43" s="41">
        <v>43715</v>
      </c>
      <c r="E43" s="42">
        <v>2293063024</v>
      </c>
      <c r="F43" s="59" t="s">
        <v>94</v>
      </c>
      <c r="G43" s="40" t="s">
        <v>103</v>
      </c>
      <c r="H43" s="40" t="s">
        <v>43</v>
      </c>
      <c r="I43" s="65">
        <v>43717</v>
      </c>
      <c r="J43" s="62">
        <f t="shared" si="0"/>
        <v>1</v>
      </c>
      <c r="K43" s="50"/>
      <c r="L43" s="46"/>
    </row>
    <row r="44" spans="1:12" x14ac:dyDescent="0.25">
      <c r="A44" s="41">
        <v>43717</v>
      </c>
      <c r="B44" s="40" t="s">
        <v>23</v>
      </c>
      <c r="C44" s="40" t="s">
        <v>95</v>
      </c>
      <c r="D44" s="41">
        <v>43716</v>
      </c>
      <c r="E44" s="42">
        <v>2368020931</v>
      </c>
      <c r="F44" s="59" t="s">
        <v>95</v>
      </c>
      <c r="G44" s="40" t="s">
        <v>101</v>
      </c>
      <c r="H44" s="40" t="s">
        <v>138</v>
      </c>
      <c r="I44" s="65">
        <v>43717</v>
      </c>
      <c r="J44" s="62">
        <f t="shared" si="0"/>
        <v>1</v>
      </c>
      <c r="K44" s="50"/>
      <c r="L44" s="46"/>
    </row>
    <row r="45" spans="1:12" x14ac:dyDescent="0.25">
      <c r="A45" s="41">
        <v>43717</v>
      </c>
      <c r="B45" s="41" t="s">
        <v>81</v>
      </c>
      <c r="C45" s="40" t="s">
        <v>96</v>
      </c>
      <c r="D45" s="41">
        <v>43714</v>
      </c>
      <c r="E45" s="42">
        <v>2368050628</v>
      </c>
      <c r="F45" s="59" t="s">
        <v>96</v>
      </c>
      <c r="G45" s="40" t="s">
        <v>104</v>
      </c>
      <c r="H45" s="40" t="s">
        <v>43</v>
      </c>
      <c r="I45" s="65">
        <v>43717</v>
      </c>
      <c r="J45" s="62">
        <f t="shared" si="0"/>
        <v>2</v>
      </c>
      <c r="K45" s="50"/>
      <c r="L45" s="46"/>
    </row>
    <row r="46" spans="1:12" x14ac:dyDescent="0.25">
      <c r="A46" s="41">
        <v>43717</v>
      </c>
      <c r="B46" s="40" t="s">
        <v>23</v>
      </c>
      <c r="C46" s="40" t="s">
        <v>97</v>
      </c>
      <c r="D46" s="41">
        <v>43717</v>
      </c>
      <c r="E46" s="42">
        <v>2268040530</v>
      </c>
      <c r="F46" s="59" t="s">
        <v>97</v>
      </c>
      <c r="G46" s="40" t="s">
        <v>121</v>
      </c>
      <c r="H46" s="40" t="s">
        <v>142</v>
      </c>
      <c r="I46" s="65">
        <v>43718</v>
      </c>
      <c r="J46" s="62">
        <f t="shared" si="0"/>
        <v>2</v>
      </c>
      <c r="K46" s="50"/>
      <c r="L46" s="46"/>
    </row>
    <row r="47" spans="1:12" x14ac:dyDescent="0.25">
      <c r="A47" s="41">
        <v>43717</v>
      </c>
      <c r="B47" s="40" t="s">
        <v>81</v>
      </c>
      <c r="C47" s="40" t="s">
        <v>98</v>
      </c>
      <c r="D47" s="41">
        <v>43717</v>
      </c>
      <c r="E47" s="42">
        <v>2268030437</v>
      </c>
      <c r="F47" s="59" t="s">
        <v>98</v>
      </c>
      <c r="G47" s="40" t="s">
        <v>105</v>
      </c>
      <c r="H47" s="40" t="s">
        <v>43</v>
      </c>
      <c r="I47" s="65">
        <v>43717</v>
      </c>
      <c r="J47" s="62">
        <f t="shared" si="0"/>
        <v>1</v>
      </c>
      <c r="K47" s="50"/>
      <c r="L47" s="46"/>
    </row>
    <row r="48" spans="1:12" x14ac:dyDescent="0.25">
      <c r="A48" s="41">
        <v>43717</v>
      </c>
      <c r="B48" s="40" t="s">
        <v>23</v>
      </c>
      <c r="C48" s="40" t="s">
        <v>99</v>
      </c>
      <c r="D48" s="41">
        <v>43714</v>
      </c>
      <c r="E48" s="42">
        <v>2068041312</v>
      </c>
      <c r="F48" s="59" t="s">
        <v>99</v>
      </c>
      <c r="G48" s="40" t="s">
        <v>102</v>
      </c>
      <c r="H48" s="40" t="s">
        <v>136</v>
      </c>
      <c r="I48" s="65">
        <v>43717</v>
      </c>
      <c r="J48" s="62">
        <f t="shared" si="0"/>
        <v>2</v>
      </c>
      <c r="K48" s="50"/>
      <c r="L48" s="46"/>
    </row>
    <row r="49" spans="1:12" x14ac:dyDescent="0.25">
      <c r="A49" s="41">
        <v>43717</v>
      </c>
      <c r="B49" s="40" t="s">
        <v>81</v>
      </c>
      <c r="C49" s="40" t="s">
        <v>96</v>
      </c>
      <c r="D49" s="41">
        <v>43717</v>
      </c>
      <c r="E49" s="42">
        <v>2368050628</v>
      </c>
      <c r="F49" s="59" t="s">
        <v>96</v>
      </c>
      <c r="G49" s="40" t="s">
        <v>104</v>
      </c>
      <c r="H49" s="40" t="s">
        <v>43</v>
      </c>
      <c r="I49" s="96">
        <v>43717</v>
      </c>
      <c r="J49" s="62">
        <f t="shared" si="0"/>
        <v>1</v>
      </c>
      <c r="K49" s="50"/>
      <c r="L49" s="46"/>
    </row>
    <row r="50" spans="1:12" x14ac:dyDescent="0.25">
      <c r="A50" s="41">
        <v>43718</v>
      </c>
      <c r="B50" s="40" t="s">
        <v>23</v>
      </c>
      <c r="C50" s="40" t="s">
        <v>106</v>
      </c>
      <c r="D50" s="41">
        <v>43717</v>
      </c>
      <c r="E50" s="42">
        <v>2268040316</v>
      </c>
      <c r="F50" s="59" t="s">
        <v>106</v>
      </c>
      <c r="G50" s="40" t="s">
        <v>36</v>
      </c>
      <c r="H50" s="40" t="s">
        <v>43</v>
      </c>
      <c r="I50" s="65">
        <v>43718</v>
      </c>
      <c r="J50" s="62">
        <f t="shared" si="0"/>
        <v>2</v>
      </c>
      <c r="K50" s="50"/>
      <c r="L50" s="46"/>
    </row>
    <row r="51" spans="1:12" x14ac:dyDescent="0.25">
      <c r="A51" s="41">
        <v>43718</v>
      </c>
      <c r="B51" s="40" t="s">
        <v>23</v>
      </c>
      <c r="C51" s="40" t="s">
        <v>107</v>
      </c>
      <c r="D51" s="41">
        <v>43717</v>
      </c>
      <c r="E51" s="42">
        <v>1899060785</v>
      </c>
      <c r="F51" s="59" t="s">
        <v>117</v>
      </c>
      <c r="G51" s="40" t="s">
        <v>118</v>
      </c>
      <c r="H51" s="40" t="s">
        <v>18</v>
      </c>
      <c r="I51" s="65">
        <v>43718</v>
      </c>
      <c r="J51" s="62">
        <f t="shared" si="0"/>
        <v>2</v>
      </c>
      <c r="K51" s="50"/>
      <c r="L51" s="46"/>
    </row>
    <row r="52" spans="1:12" x14ac:dyDescent="0.25">
      <c r="A52" s="41">
        <v>43718</v>
      </c>
      <c r="B52" s="40" t="s">
        <v>23</v>
      </c>
      <c r="C52" s="40" t="s">
        <v>95</v>
      </c>
      <c r="D52" s="41">
        <v>43717</v>
      </c>
      <c r="E52" s="42">
        <v>2368020931</v>
      </c>
      <c r="F52" s="59" t="s">
        <v>95</v>
      </c>
      <c r="G52" s="40" t="s">
        <v>101</v>
      </c>
      <c r="H52" s="40" t="s">
        <v>13</v>
      </c>
      <c r="I52" s="65">
        <v>43718</v>
      </c>
      <c r="J52" s="62">
        <f t="shared" si="0"/>
        <v>2</v>
      </c>
      <c r="K52" s="50"/>
      <c r="L52" s="46"/>
    </row>
    <row r="53" spans="1:12" x14ac:dyDescent="0.25">
      <c r="A53" s="41">
        <v>43718</v>
      </c>
      <c r="B53" s="40" t="s">
        <v>30</v>
      </c>
      <c r="C53" s="40" t="s">
        <v>108</v>
      </c>
      <c r="D53" s="41">
        <v>43717</v>
      </c>
      <c r="E53" s="42">
        <v>2368060443</v>
      </c>
      <c r="F53" s="59" t="s">
        <v>108</v>
      </c>
      <c r="G53" s="40" t="s">
        <v>109</v>
      </c>
      <c r="H53" s="40" t="s">
        <v>140</v>
      </c>
      <c r="I53" s="60">
        <v>43718</v>
      </c>
      <c r="J53" s="62">
        <f t="shared" si="0"/>
        <v>2</v>
      </c>
      <c r="K53" s="50" t="s">
        <v>73</v>
      </c>
      <c r="L53" s="46"/>
    </row>
    <row r="54" spans="1:12" x14ac:dyDescent="0.25">
      <c r="A54" s="41">
        <v>43718</v>
      </c>
      <c r="B54" s="40" t="s">
        <v>23</v>
      </c>
      <c r="C54" s="40" t="s">
        <v>110</v>
      </c>
      <c r="D54" s="41">
        <v>43717</v>
      </c>
      <c r="E54" s="42">
        <v>2368050378</v>
      </c>
      <c r="F54" s="59" t="s">
        <v>110</v>
      </c>
      <c r="G54" s="40" t="s">
        <v>115</v>
      </c>
      <c r="H54" s="40" t="s">
        <v>140</v>
      </c>
      <c r="I54" s="65">
        <v>43718</v>
      </c>
      <c r="J54" s="62">
        <f t="shared" si="0"/>
        <v>2</v>
      </c>
      <c r="K54" s="50"/>
      <c r="L54" s="46"/>
    </row>
    <row r="55" spans="1:12" x14ac:dyDescent="0.25">
      <c r="A55" s="41">
        <v>43718</v>
      </c>
      <c r="B55" s="40" t="s">
        <v>23</v>
      </c>
      <c r="C55" s="40" t="s">
        <v>111</v>
      </c>
      <c r="D55" s="41">
        <v>43717</v>
      </c>
      <c r="E55" s="42">
        <v>2168061216</v>
      </c>
      <c r="F55" s="59" t="s">
        <v>111</v>
      </c>
      <c r="G55" s="40" t="s">
        <v>112</v>
      </c>
      <c r="H55" s="40" t="s">
        <v>140</v>
      </c>
      <c r="I55" s="65">
        <v>43718</v>
      </c>
      <c r="J55" s="62">
        <f t="shared" si="0"/>
        <v>2</v>
      </c>
      <c r="K55" s="50"/>
      <c r="L55" s="46"/>
    </row>
    <row r="56" spans="1:12" x14ac:dyDescent="0.25">
      <c r="A56" s="41">
        <v>43718</v>
      </c>
      <c r="B56" s="40" t="s">
        <v>23</v>
      </c>
      <c r="C56" s="40" t="s">
        <v>113</v>
      </c>
      <c r="D56" s="41">
        <v>43717</v>
      </c>
      <c r="E56" s="42">
        <v>268020170</v>
      </c>
      <c r="F56" s="59" t="s">
        <v>113</v>
      </c>
      <c r="G56" s="40" t="s">
        <v>114</v>
      </c>
      <c r="H56" s="40" t="s">
        <v>17</v>
      </c>
      <c r="I56" s="65">
        <v>43718</v>
      </c>
      <c r="J56" s="62">
        <f t="shared" si="0"/>
        <v>2</v>
      </c>
      <c r="K56" s="50"/>
      <c r="L56" s="46"/>
    </row>
    <row r="57" spans="1:12" x14ac:dyDescent="0.25">
      <c r="A57" s="41">
        <v>43718</v>
      </c>
      <c r="B57" s="40" t="s">
        <v>23</v>
      </c>
      <c r="C57" s="40" t="s">
        <v>116</v>
      </c>
      <c r="D57" s="41">
        <v>43717</v>
      </c>
      <c r="E57" s="42">
        <v>2268030357</v>
      </c>
      <c r="F57" s="59" t="s">
        <v>116</v>
      </c>
      <c r="G57" s="40" t="s">
        <v>27</v>
      </c>
      <c r="H57" s="40" t="s">
        <v>140</v>
      </c>
      <c r="I57" s="65">
        <v>43718</v>
      </c>
      <c r="J57" s="62">
        <f t="shared" si="0"/>
        <v>2</v>
      </c>
      <c r="K57" s="50"/>
      <c r="L57" s="46">
        <v>1</v>
      </c>
    </row>
    <row r="58" spans="1:12" x14ac:dyDescent="0.25">
      <c r="A58" s="41">
        <v>43718</v>
      </c>
      <c r="B58" s="40" t="s">
        <v>30</v>
      </c>
      <c r="C58" s="40" t="s">
        <v>119</v>
      </c>
      <c r="D58" s="41">
        <v>43717</v>
      </c>
      <c r="E58" s="42">
        <v>2268030295</v>
      </c>
      <c r="F58" s="59" t="s">
        <v>119</v>
      </c>
      <c r="G58" s="40" t="s">
        <v>125</v>
      </c>
      <c r="H58" s="40" t="s">
        <v>140</v>
      </c>
      <c r="I58" s="65">
        <v>43718</v>
      </c>
      <c r="J58" s="62">
        <f t="shared" si="0"/>
        <v>2</v>
      </c>
      <c r="K58" s="50"/>
      <c r="L58" s="46"/>
    </row>
    <row r="59" spans="1:12" x14ac:dyDescent="0.25">
      <c r="A59" s="41">
        <v>43718</v>
      </c>
      <c r="B59" s="40" t="s">
        <v>30</v>
      </c>
      <c r="C59" s="40" t="s">
        <v>120</v>
      </c>
      <c r="D59" s="41">
        <v>43718</v>
      </c>
      <c r="E59" s="42">
        <v>2268040013</v>
      </c>
      <c r="F59" s="59" t="s">
        <v>120</v>
      </c>
      <c r="G59" s="40" t="s">
        <v>126</v>
      </c>
      <c r="H59" s="40" t="s">
        <v>140</v>
      </c>
      <c r="I59" s="65">
        <v>43718</v>
      </c>
      <c r="J59" s="62">
        <f t="shared" si="0"/>
        <v>1</v>
      </c>
      <c r="K59" s="50"/>
      <c r="L59" s="46"/>
    </row>
    <row r="60" spans="1:12" x14ac:dyDescent="0.25">
      <c r="A60" s="41">
        <v>43718</v>
      </c>
      <c r="B60" s="40" t="s">
        <v>23</v>
      </c>
      <c r="C60" s="40" t="s">
        <v>65</v>
      </c>
      <c r="D60" s="41">
        <v>43718</v>
      </c>
      <c r="E60" s="42">
        <v>2268081150</v>
      </c>
      <c r="F60" s="59" t="s">
        <v>65</v>
      </c>
      <c r="G60" s="40" t="s">
        <v>66</v>
      </c>
      <c r="H60" s="40" t="s">
        <v>140</v>
      </c>
      <c r="I60" s="65">
        <v>43719</v>
      </c>
      <c r="J60" s="62">
        <f t="shared" si="0"/>
        <v>2</v>
      </c>
      <c r="K60" s="50"/>
      <c r="L60" s="46"/>
    </row>
    <row r="61" spans="1:12" x14ac:dyDescent="0.25">
      <c r="A61" s="41">
        <v>43718</v>
      </c>
      <c r="B61" s="40" t="s">
        <v>23</v>
      </c>
      <c r="C61" s="40" t="s">
        <v>122</v>
      </c>
      <c r="D61" s="41">
        <v>43717</v>
      </c>
      <c r="E61" s="42">
        <v>2268070467</v>
      </c>
      <c r="F61" s="59" t="s">
        <v>122</v>
      </c>
      <c r="G61" s="40" t="s">
        <v>124</v>
      </c>
      <c r="H61" s="40" t="s">
        <v>140</v>
      </c>
      <c r="I61" s="65">
        <v>43718</v>
      </c>
      <c r="J61" s="62">
        <f t="shared" si="0"/>
        <v>2</v>
      </c>
      <c r="K61" s="50"/>
      <c r="L61" s="46">
        <v>1</v>
      </c>
    </row>
    <row r="62" spans="1:12" x14ac:dyDescent="0.25">
      <c r="A62" s="41">
        <v>43718</v>
      </c>
      <c r="B62" s="40" t="s">
        <v>23</v>
      </c>
      <c r="C62" s="40" t="s">
        <v>123</v>
      </c>
      <c r="D62" s="41">
        <v>43717</v>
      </c>
      <c r="E62" s="42">
        <v>226808923</v>
      </c>
      <c r="F62" s="59" t="s">
        <v>123</v>
      </c>
      <c r="G62" s="40" t="s">
        <v>66</v>
      </c>
      <c r="H62" s="40" t="s">
        <v>140</v>
      </c>
      <c r="I62" s="65">
        <v>43718</v>
      </c>
      <c r="J62" s="62">
        <f t="shared" si="0"/>
        <v>2</v>
      </c>
      <c r="K62" s="50"/>
      <c r="L62" s="46">
        <v>1</v>
      </c>
    </row>
    <row r="63" spans="1:12" x14ac:dyDescent="0.25">
      <c r="A63" s="41">
        <v>43718</v>
      </c>
      <c r="B63" s="40" t="s">
        <v>23</v>
      </c>
      <c r="C63" s="40" t="s">
        <v>51</v>
      </c>
      <c r="D63" s="41">
        <v>43718</v>
      </c>
      <c r="E63" s="42" t="s">
        <v>47</v>
      </c>
      <c r="F63" s="59" t="s">
        <v>51</v>
      </c>
      <c r="G63" s="40" t="s">
        <v>52</v>
      </c>
      <c r="H63" s="40" t="s">
        <v>140</v>
      </c>
      <c r="I63" s="65">
        <v>43718</v>
      </c>
      <c r="J63" s="62">
        <f t="shared" si="0"/>
        <v>1</v>
      </c>
      <c r="K63" s="50"/>
      <c r="L63" s="46"/>
    </row>
    <row r="64" spans="1:12" x14ac:dyDescent="0.25">
      <c r="A64" s="41">
        <v>43718</v>
      </c>
      <c r="B64" s="40" t="s">
        <v>23</v>
      </c>
      <c r="C64" s="40" t="s">
        <v>127</v>
      </c>
      <c r="D64" s="41">
        <v>43718</v>
      </c>
      <c r="E64" s="42">
        <v>2268080841</v>
      </c>
      <c r="F64" s="59" t="s">
        <v>127</v>
      </c>
      <c r="G64" s="40" t="s">
        <v>133</v>
      </c>
      <c r="H64" s="40" t="s">
        <v>43</v>
      </c>
      <c r="I64" s="65">
        <v>43719</v>
      </c>
      <c r="J64" s="62">
        <f t="shared" si="0"/>
        <v>2</v>
      </c>
      <c r="K64" s="50"/>
      <c r="L64" s="46"/>
    </row>
    <row r="65" spans="1:12" x14ac:dyDescent="0.25">
      <c r="A65" s="41">
        <v>43718</v>
      </c>
      <c r="B65" s="40" t="s">
        <v>23</v>
      </c>
      <c r="C65" s="40" t="s">
        <v>131</v>
      </c>
      <c r="D65" s="41">
        <v>43719</v>
      </c>
      <c r="E65" s="42">
        <v>2368010804</v>
      </c>
      <c r="F65" s="59" t="s">
        <v>131</v>
      </c>
      <c r="G65" s="40" t="s">
        <v>132</v>
      </c>
      <c r="H65" s="40" t="s">
        <v>136</v>
      </c>
      <c r="I65" s="65">
        <v>43719</v>
      </c>
      <c r="J65" s="62">
        <f t="shared" si="0"/>
        <v>1</v>
      </c>
      <c r="K65" s="50"/>
      <c r="L65" s="46"/>
    </row>
    <row r="66" spans="1:12" x14ac:dyDescent="0.25">
      <c r="A66" s="41">
        <v>43718</v>
      </c>
      <c r="B66" s="40" t="s">
        <v>81</v>
      </c>
      <c r="C66" s="40" t="s">
        <v>128</v>
      </c>
      <c r="D66" s="41">
        <v>43718</v>
      </c>
      <c r="E66" s="42">
        <v>1968030461</v>
      </c>
      <c r="F66" s="59" t="s">
        <v>128</v>
      </c>
      <c r="G66" s="40" t="s">
        <v>130</v>
      </c>
      <c r="H66" s="40" t="s">
        <v>136</v>
      </c>
      <c r="I66" s="65">
        <v>43719</v>
      </c>
      <c r="J66" s="62">
        <f t="shared" si="0"/>
        <v>2</v>
      </c>
      <c r="K66" s="50"/>
      <c r="L66" s="46"/>
    </row>
    <row r="67" spans="1:12" x14ac:dyDescent="0.25">
      <c r="A67" s="41">
        <v>43719</v>
      </c>
      <c r="B67" s="40" t="s">
        <v>81</v>
      </c>
      <c r="C67" s="40" t="s">
        <v>129</v>
      </c>
      <c r="D67" s="41">
        <v>43719</v>
      </c>
      <c r="E67" s="42">
        <v>2268080119</v>
      </c>
      <c r="F67" s="59" t="s">
        <v>129</v>
      </c>
      <c r="G67" s="40" t="s">
        <v>134</v>
      </c>
      <c r="H67" s="40" t="s">
        <v>140</v>
      </c>
      <c r="I67" s="65">
        <v>43719</v>
      </c>
      <c r="J67" s="62">
        <f t="shared" si="0"/>
        <v>1</v>
      </c>
      <c r="K67" s="50"/>
      <c r="L67" s="46"/>
    </row>
    <row r="68" spans="1:12" x14ac:dyDescent="0.25">
      <c r="A68" s="41">
        <v>43719</v>
      </c>
      <c r="B68" s="40" t="s">
        <v>81</v>
      </c>
      <c r="C68" s="40" t="s">
        <v>143</v>
      </c>
      <c r="D68" s="41">
        <v>43719</v>
      </c>
      <c r="E68" s="42">
        <v>568030423</v>
      </c>
      <c r="F68" s="59" t="s">
        <v>143</v>
      </c>
      <c r="G68" s="40" t="s">
        <v>144</v>
      </c>
      <c r="H68" s="40" t="s">
        <v>17</v>
      </c>
      <c r="I68" s="65">
        <v>43719</v>
      </c>
      <c r="J68" s="62">
        <f t="shared" si="0"/>
        <v>1</v>
      </c>
      <c r="K68" s="50"/>
      <c r="L68" s="46"/>
    </row>
    <row r="69" spans="1:12" x14ac:dyDescent="0.25">
      <c r="A69" s="41">
        <v>43720</v>
      </c>
      <c r="B69" s="40" t="s">
        <v>23</v>
      </c>
      <c r="C69" s="40" t="s">
        <v>145</v>
      </c>
      <c r="D69" s="41">
        <v>43719</v>
      </c>
      <c r="E69" s="42">
        <v>568080705</v>
      </c>
      <c r="F69" s="59" t="s">
        <v>145</v>
      </c>
      <c r="G69" s="40" t="s">
        <v>151</v>
      </c>
      <c r="H69" s="40" t="s">
        <v>17</v>
      </c>
      <c r="I69" s="65">
        <v>43720</v>
      </c>
      <c r="J69" s="62">
        <f t="shared" si="0"/>
        <v>2</v>
      </c>
      <c r="K69" s="50"/>
      <c r="L69" s="46"/>
    </row>
    <row r="70" spans="1:12" x14ac:dyDescent="0.25">
      <c r="A70" s="40" t="s">
        <v>146</v>
      </c>
      <c r="B70" s="40" t="s">
        <v>23</v>
      </c>
      <c r="C70" s="40" t="s">
        <v>147</v>
      </c>
      <c r="D70" s="41">
        <v>43719</v>
      </c>
      <c r="E70" s="42" t="s">
        <v>47</v>
      </c>
      <c r="F70" s="59" t="s">
        <v>147</v>
      </c>
      <c r="G70" s="40" t="s">
        <v>157</v>
      </c>
      <c r="H70" s="40" t="s">
        <v>16</v>
      </c>
      <c r="I70" s="60">
        <v>43720</v>
      </c>
      <c r="J70" s="62">
        <f t="shared" si="0"/>
        <v>2</v>
      </c>
      <c r="K70" s="50" t="s">
        <v>73</v>
      </c>
      <c r="L70" s="46"/>
    </row>
    <row r="71" spans="1:12" x14ac:dyDescent="0.25">
      <c r="A71" s="41">
        <v>43720</v>
      </c>
      <c r="B71" s="40" t="s">
        <v>23</v>
      </c>
      <c r="C71" s="40" t="s">
        <v>148</v>
      </c>
      <c r="D71" s="41">
        <v>43719</v>
      </c>
      <c r="E71" s="42">
        <v>2268070117</v>
      </c>
      <c r="F71" s="59" t="s">
        <v>148</v>
      </c>
      <c r="G71" s="40" t="s">
        <v>68</v>
      </c>
      <c r="H71" s="40" t="s">
        <v>135</v>
      </c>
      <c r="I71" s="65">
        <v>43720</v>
      </c>
      <c r="J71" s="62">
        <f t="shared" si="0"/>
        <v>2</v>
      </c>
      <c r="K71" s="50"/>
      <c r="L71" s="46"/>
    </row>
    <row r="72" spans="1:12" x14ac:dyDescent="0.25">
      <c r="A72" s="41">
        <v>43720</v>
      </c>
      <c r="B72" s="40" t="s">
        <v>23</v>
      </c>
      <c r="C72" s="40" t="s">
        <v>149</v>
      </c>
      <c r="D72" s="41">
        <v>43719</v>
      </c>
      <c r="E72" s="42">
        <v>2268040048</v>
      </c>
      <c r="F72" s="59" t="s">
        <v>149</v>
      </c>
      <c r="G72" s="40" t="s">
        <v>152</v>
      </c>
      <c r="H72" s="40" t="s">
        <v>141</v>
      </c>
      <c r="I72" s="65">
        <v>43720</v>
      </c>
      <c r="J72" s="62">
        <f t="shared" si="0"/>
        <v>2</v>
      </c>
      <c r="K72" s="50"/>
      <c r="L72" s="46">
        <v>1</v>
      </c>
    </row>
    <row r="73" spans="1:12" x14ac:dyDescent="0.25">
      <c r="A73" s="41">
        <v>43720</v>
      </c>
      <c r="B73" s="40" t="s">
        <v>23</v>
      </c>
      <c r="C73" s="40" t="s">
        <v>150</v>
      </c>
      <c r="D73" s="41">
        <v>43719</v>
      </c>
      <c r="E73" s="42" t="s">
        <v>47</v>
      </c>
      <c r="F73" s="59" t="s">
        <v>150</v>
      </c>
      <c r="G73" s="40" t="s">
        <v>121</v>
      </c>
      <c r="H73" s="40" t="s">
        <v>140</v>
      </c>
      <c r="I73" s="65">
        <v>43720</v>
      </c>
      <c r="J73" s="62">
        <f t="shared" ref="J73:J136" si="1">NETWORKDAYS(D73,I73)</f>
        <v>2</v>
      </c>
      <c r="K73" s="50"/>
      <c r="L73" s="46"/>
    </row>
    <row r="74" spans="1:12" x14ac:dyDescent="0.25">
      <c r="A74" s="41">
        <v>43720</v>
      </c>
      <c r="B74" s="40" t="s">
        <v>23</v>
      </c>
      <c r="C74" s="40" t="s">
        <v>153</v>
      </c>
      <c r="D74" s="41">
        <v>43719</v>
      </c>
      <c r="E74" s="42">
        <v>2368020299</v>
      </c>
      <c r="F74" s="59" t="s">
        <v>153</v>
      </c>
      <c r="G74" s="40" t="s">
        <v>154</v>
      </c>
      <c r="H74" s="40" t="s">
        <v>140</v>
      </c>
      <c r="I74" s="65">
        <v>43720</v>
      </c>
      <c r="J74" s="62">
        <f t="shared" si="1"/>
        <v>2</v>
      </c>
      <c r="K74" s="50"/>
      <c r="L74" s="46"/>
    </row>
    <row r="75" spans="1:12" x14ac:dyDescent="0.25">
      <c r="A75" s="41">
        <v>43720</v>
      </c>
      <c r="B75" s="40" t="s">
        <v>23</v>
      </c>
      <c r="C75" s="40" t="s">
        <v>155</v>
      </c>
      <c r="D75" s="41">
        <v>43719</v>
      </c>
      <c r="E75" s="42">
        <v>2368010741</v>
      </c>
      <c r="F75" s="59" t="s">
        <v>155</v>
      </c>
      <c r="G75" s="40" t="s">
        <v>156</v>
      </c>
      <c r="H75" s="40" t="s">
        <v>140</v>
      </c>
      <c r="I75" s="65">
        <v>43720</v>
      </c>
      <c r="J75" s="62">
        <f t="shared" si="1"/>
        <v>2</v>
      </c>
      <c r="K75" s="50"/>
      <c r="L75" s="46"/>
    </row>
    <row r="76" spans="1:12" x14ac:dyDescent="0.25">
      <c r="A76" s="41">
        <v>43720</v>
      </c>
      <c r="B76" s="40" t="s">
        <v>23</v>
      </c>
      <c r="C76" s="40" t="s">
        <v>158</v>
      </c>
      <c r="D76" s="41">
        <v>43719</v>
      </c>
      <c r="E76" s="42">
        <v>2368050052</v>
      </c>
      <c r="F76" s="59" t="s">
        <v>158</v>
      </c>
      <c r="G76" s="40" t="s">
        <v>160</v>
      </c>
      <c r="H76" s="40" t="s">
        <v>140</v>
      </c>
      <c r="I76" s="65">
        <v>43720</v>
      </c>
      <c r="J76" s="62">
        <f t="shared" si="1"/>
        <v>2</v>
      </c>
      <c r="K76" s="50"/>
      <c r="L76" s="46"/>
    </row>
    <row r="77" spans="1:12" x14ac:dyDescent="0.25">
      <c r="A77" s="41">
        <v>43720</v>
      </c>
      <c r="B77" s="40" t="s">
        <v>23</v>
      </c>
      <c r="C77" s="40" t="s">
        <v>159</v>
      </c>
      <c r="D77" s="41">
        <v>43720</v>
      </c>
      <c r="E77" s="42">
        <v>1968020984</v>
      </c>
      <c r="F77" s="59" t="s">
        <v>159</v>
      </c>
      <c r="G77" s="40" t="s">
        <v>161</v>
      </c>
      <c r="H77" s="40" t="s">
        <v>136</v>
      </c>
      <c r="I77" s="65">
        <v>43720</v>
      </c>
      <c r="J77" s="62">
        <f t="shared" si="1"/>
        <v>1</v>
      </c>
      <c r="K77" s="50"/>
      <c r="L77" s="46">
        <v>1</v>
      </c>
    </row>
    <row r="78" spans="1:12" x14ac:dyDescent="0.25">
      <c r="A78" s="41">
        <v>43721</v>
      </c>
      <c r="B78" s="40" t="s">
        <v>23</v>
      </c>
      <c r="C78" s="40" t="s">
        <v>149</v>
      </c>
      <c r="D78" s="41">
        <v>43720</v>
      </c>
      <c r="E78" s="42">
        <v>2268040048</v>
      </c>
      <c r="F78" s="59" t="s">
        <v>149</v>
      </c>
      <c r="G78" s="40" t="s">
        <v>152</v>
      </c>
      <c r="H78" s="40" t="s">
        <v>18</v>
      </c>
      <c r="I78" s="65">
        <v>43721</v>
      </c>
      <c r="J78" s="62">
        <f t="shared" si="1"/>
        <v>2</v>
      </c>
      <c r="K78" s="50"/>
      <c r="L78" s="46"/>
    </row>
    <row r="79" spans="1:12" x14ac:dyDescent="0.25">
      <c r="A79" s="41">
        <v>43721</v>
      </c>
      <c r="B79" s="40" t="s">
        <v>162</v>
      </c>
      <c r="C79" s="40" t="s">
        <v>163</v>
      </c>
      <c r="D79" s="41">
        <v>43720</v>
      </c>
      <c r="E79" s="42" t="s">
        <v>47</v>
      </c>
      <c r="F79" s="59" t="s">
        <v>163</v>
      </c>
      <c r="G79" s="40" t="s">
        <v>173</v>
      </c>
      <c r="H79" s="40" t="s">
        <v>140</v>
      </c>
      <c r="I79" s="65">
        <v>43721</v>
      </c>
      <c r="J79" s="62">
        <f t="shared" si="1"/>
        <v>2</v>
      </c>
      <c r="K79" s="50"/>
      <c r="L79" s="46"/>
    </row>
    <row r="80" spans="1:12" x14ac:dyDescent="0.25">
      <c r="A80" s="41">
        <v>43724</v>
      </c>
      <c r="B80" s="40" t="s">
        <v>81</v>
      </c>
      <c r="C80" s="40" t="s">
        <v>164</v>
      </c>
      <c r="D80" s="41">
        <v>43723</v>
      </c>
      <c r="E80" s="42">
        <v>1968061127</v>
      </c>
      <c r="F80" s="59" t="s">
        <v>164</v>
      </c>
      <c r="G80" s="40" t="s">
        <v>165</v>
      </c>
      <c r="H80" s="40" t="s">
        <v>136</v>
      </c>
      <c r="I80" s="65">
        <v>43724</v>
      </c>
      <c r="J80" s="62">
        <f t="shared" si="1"/>
        <v>1</v>
      </c>
      <c r="K80" s="50"/>
      <c r="L80" s="46"/>
    </row>
    <row r="81" spans="1:12" x14ac:dyDescent="0.25">
      <c r="A81" s="41">
        <v>43724</v>
      </c>
      <c r="B81" s="40" t="s">
        <v>23</v>
      </c>
      <c r="C81" s="40" t="s">
        <v>166</v>
      </c>
      <c r="D81" s="41">
        <v>43723</v>
      </c>
      <c r="E81" s="42">
        <v>2268080152</v>
      </c>
      <c r="F81" s="59" t="s">
        <v>166</v>
      </c>
      <c r="G81" s="40" t="s">
        <v>170</v>
      </c>
      <c r="H81" s="40" t="s">
        <v>140</v>
      </c>
      <c r="I81" s="65">
        <v>43724</v>
      </c>
      <c r="J81" s="62">
        <f t="shared" si="1"/>
        <v>1</v>
      </c>
      <c r="K81" s="50"/>
      <c r="L81" s="46">
        <v>1</v>
      </c>
    </row>
    <row r="82" spans="1:12" x14ac:dyDescent="0.25">
      <c r="A82" s="41">
        <v>43724</v>
      </c>
      <c r="B82" s="40" t="s">
        <v>81</v>
      </c>
      <c r="C82" s="40" t="s">
        <v>167</v>
      </c>
      <c r="D82" s="41">
        <v>43721</v>
      </c>
      <c r="E82" s="42">
        <v>2268081134</v>
      </c>
      <c r="F82" s="59" t="s">
        <v>167</v>
      </c>
      <c r="G82" s="40" t="s">
        <v>32</v>
      </c>
      <c r="H82" s="40" t="s">
        <v>43</v>
      </c>
      <c r="I82" s="65">
        <v>43724</v>
      </c>
      <c r="J82" s="62">
        <f t="shared" si="1"/>
        <v>2</v>
      </c>
      <c r="K82" s="50"/>
      <c r="L82" s="46"/>
    </row>
    <row r="83" spans="1:12" x14ac:dyDescent="0.25">
      <c r="A83" s="41">
        <v>43724</v>
      </c>
      <c r="B83" s="40" t="s">
        <v>81</v>
      </c>
      <c r="C83" s="40" t="s">
        <v>168</v>
      </c>
      <c r="D83" s="41">
        <v>43723</v>
      </c>
      <c r="E83" s="42">
        <v>2268081026</v>
      </c>
      <c r="F83" s="59" t="s">
        <v>168</v>
      </c>
      <c r="G83" s="40" t="s">
        <v>176</v>
      </c>
      <c r="H83" s="40" t="s">
        <v>140</v>
      </c>
      <c r="I83" s="65">
        <v>43724</v>
      </c>
      <c r="J83" s="62">
        <f t="shared" si="1"/>
        <v>1</v>
      </c>
      <c r="K83" s="50"/>
      <c r="L83" s="46">
        <v>1</v>
      </c>
    </row>
    <row r="84" spans="1:12" x14ac:dyDescent="0.25">
      <c r="A84" s="41">
        <v>43724</v>
      </c>
      <c r="B84" s="40" t="s">
        <v>23</v>
      </c>
      <c r="C84" s="40" t="s">
        <v>169</v>
      </c>
      <c r="D84" s="41">
        <v>43722</v>
      </c>
      <c r="E84" s="42">
        <v>2368050927</v>
      </c>
      <c r="F84" s="59" t="s">
        <v>169</v>
      </c>
      <c r="G84" s="40" t="s">
        <v>182</v>
      </c>
      <c r="H84" s="40" t="s">
        <v>43</v>
      </c>
      <c r="I84" s="65">
        <v>43724</v>
      </c>
      <c r="J84" s="62">
        <f t="shared" si="1"/>
        <v>1</v>
      </c>
      <c r="K84" s="50"/>
      <c r="L84" s="46"/>
    </row>
    <row r="85" spans="1:12" x14ac:dyDescent="0.25">
      <c r="A85" s="68">
        <v>43724</v>
      </c>
      <c r="B85" s="40" t="s">
        <v>23</v>
      </c>
      <c r="C85" s="40" t="s">
        <v>171</v>
      </c>
      <c r="D85" s="41">
        <v>43722</v>
      </c>
      <c r="E85" s="42" t="s">
        <v>47</v>
      </c>
      <c r="F85" s="59" t="s">
        <v>171</v>
      </c>
      <c r="G85" s="40" t="s">
        <v>172</v>
      </c>
      <c r="H85" s="40" t="s">
        <v>140</v>
      </c>
      <c r="I85" s="69">
        <v>43724</v>
      </c>
      <c r="J85" s="62">
        <f t="shared" si="1"/>
        <v>1</v>
      </c>
      <c r="K85" s="50"/>
      <c r="L85" s="46"/>
    </row>
    <row r="86" spans="1:12" x14ac:dyDescent="0.25">
      <c r="A86" s="68">
        <v>43724</v>
      </c>
      <c r="B86" s="40" t="s">
        <v>23</v>
      </c>
      <c r="C86" s="40" t="s">
        <v>163</v>
      </c>
      <c r="D86" s="41">
        <v>43721</v>
      </c>
      <c r="E86" s="42" t="s">
        <v>47</v>
      </c>
      <c r="F86" s="59" t="s">
        <v>163</v>
      </c>
      <c r="G86" s="40" t="s">
        <v>173</v>
      </c>
      <c r="H86" s="40" t="s">
        <v>140</v>
      </c>
      <c r="I86" s="69">
        <v>43724</v>
      </c>
      <c r="J86" s="62">
        <f t="shared" si="1"/>
        <v>2</v>
      </c>
      <c r="K86" s="50"/>
      <c r="L86" s="46"/>
    </row>
    <row r="87" spans="1:12" x14ac:dyDescent="0.25">
      <c r="A87" s="68">
        <v>43724</v>
      </c>
      <c r="B87" s="40" t="s">
        <v>23</v>
      </c>
      <c r="C87" s="40" t="s">
        <v>174</v>
      </c>
      <c r="D87" s="41">
        <v>43721</v>
      </c>
      <c r="E87" s="42">
        <v>2168030488</v>
      </c>
      <c r="F87" s="59" t="s">
        <v>174</v>
      </c>
      <c r="G87" s="40" t="s">
        <v>175</v>
      </c>
      <c r="H87" s="40" t="s">
        <v>136</v>
      </c>
      <c r="I87" s="69">
        <v>43724</v>
      </c>
      <c r="J87" s="62">
        <f t="shared" si="1"/>
        <v>2</v>
      </c>
      <c r="K87" s="50"/>
      <c r="L87" s="46"/>
    </row>
    <row r="88" spans="1:12" x14ac:dyDescent="0.25">
      <c r="A88" s="68">
        <v>43724</v>
      </c>
      <c r="B88" s="40" t="s">
        <v>81</v>
      </c>
      <c r="C88" s="40" t="s">
        <v>177</v>
      </c>
      <c r="D88" s="41">
        <v>43721</v>
      </c>
      <c r="E88" s="42">
        <v>2368050444</v>
      </c>
      <c r="F88" s="59" t="s">
        <v>177</v>
      </c>
      <c r="G88" s="40" t="s">
        <v>178</v>
      </c>
      <c r="H88" s="40" t="s">
        <v>136</v>
      </c>
      <c r="I88" s="69">
        <v>43724</v>
      </c>
      <c r="J88" s="62">
        <f t="shared" si="1"/>
        <v>2</v>
      </c>
      <c r="K88" s="50"/>
      <c r="L88" s="46"/>
    </row>
    <row r="89" spans="1:12" x14ac:dyDescent="0.25">
      <c r="A89" s="68">
        <v>43724</v>
      </c>
      <c r="B89" s="40" t="s">
        <v>81</v>
      </c>
      <c r="C89" s="40" t="s">
        <v>179</v>
      </c>
      <c r="D89" s="41">
        <v>43721</v>
      </c>
      <c r="E89" s="42">
        <v>2268041170</v>
      </c>
      <c r="F89" s="59" t="s">
        <v>179</v>
      </c>
      <c r="G89" s="40" t="s">
        <v>59</v>
      </c>
      <c r="H89" s="40" t="s">
        <v>140</v>
      </c>
      <c r="I89" s="69">
        <v>43724</v>
      </c>
      <c r="J89" s="62">
        <f t="shared" si="1"/>
        <v>2</v>
      </c>
      <c r="K89" s="50"/>
      <c r="L89" s="46"/>
    </row>
    <row r="90" spans="1:12" x14ac:dyDescent="0.25">
      <c r="A90" s="68">
        <v>43724</v>
      </c>
      <c r="B90" s="40" t="s">
        <v>23</v>
      </c>
      <c r="C90" s="40" t="s">
        <v>180</v>
      </c>
      <c r="D90" s="41">
        <v>43722</v>
      </c>
      <c r="E90" s="42">
        <v>2268030573</v>
      </c>
      <c r="F90" s="59" t="s">
        <v>180</v>
      </c>
      <c r="G90" s="40" t="s">
        <v>181</v>
      </c>
      <c r="H90" s="40" t="s">
        <v>140</v>
      </c>
      <c r="I90" s="69">
        <v>43724</v>
      </c>
      <c r="J90" s="62">
        <f t="shared" si="1"/>
        <v>1</v>
      </c>
      <c r="K90" s="50"/>
      <c r="L90" s="46"/>
    </row>
    <row r="91" spans="1:12" x14ac:dyDescent="0.25">
      <c r="A91" s="68">
        <v>43724</v>
      </c>
      <c r="B91" s="40" t="s">
        <v>23</v>
      </c>
      <c r="C91" s="40" t="s">
        <v>148</v>
      </c>
      <c r="D91" s="41">
        <v>43722</v>
      </c>
      <c r="E91" s="42">
        <v>2268070117</v>
      </c>
      <c r="F91" s="59" t="s">
        <v>148</v>
      </c>
      <c r="G91" s="40" t="s">
        <v>68</v>
      </c>
      <c r="H91" s="40" t="s">
        <v>135</v>
      </c>
      <c r="I91" s="69">
        <v>43724</v>
      </c>
      <c r="J91" s="62">
        <f t="shared" si="1"/>
        <v>1</v>
      </c>
      <c r="K91" s="50"/>
      <c r="L91" s="46"/>
    </row>
    <row r="92" spans="1:12" x14ac:dyDescent="0.25">
      <c r="A92" s="68">
        <v>43724</v>
      </c>
      <c r="B92" s="40" t="s">
        <v>23</v>
      </c>
      <c r="C92" s="40" t="s">
        <v>171</v>
      </c>
      <c r="D92" s="41">
        <v>43724</v>
      </c>
      <c r="E92" s="42">
        <v>2268070027</v>
      </c>
      <c r="F92" s="59" t="s">
        <v>171</v>
      </c>
      <c r="G92" s="40" t="s">
        <v>172</v>
      </c>
      <c r="H92" s="40" t="s">
        <v>43</v>
      </c>
      <c r="I92" s="69">
        <v>43724</v>
      </c>
      <c r="J92" s="62">
        <f t="shared" si="1"/>
        <v>1</v>
      </c>
      <c r="K92" s="50"/>
      <c r="L92" s="46"/>
    </row>
    <row r="93" spans="1:12" x14ac:dyDescent="0.25">
      <c r="A93" s="68">
        <v>43724</v>
      </c>
      <c r="B93" s="40" t="s">
        <v>81</v>
      </c>
      <c r="C93" s="40" t="s">
        <v>183</v>
      </c>
      <c r="D93" s="41">
        <v>43724</v>
      </c>
      <c r="E93" s="42">
        <v>1568060685</v>
      </c>
      <c r="F93" s="59" t="s">
        <v>183</v>
      </c>
      <c r="G93" s="40" t="s">
        <v>70</v>
      </c>
      <c r="H93" s="40" t="s">
        <v>136</v>
      </c>
      <c r="I93" s="69">
        <v>43724</v>
      </c>
      <c r="J93" s="62">
        <f t="shared" si="1"/>
        <v>1</v>
      </c>
      <c r="K93" s="50"/>
      <c r="L93" s="46"/>
    </row>
    <row r="94" spans="1:12" x14ac:dyDescent="0.25">
      <c r="A94" s="68">
        <v>43724</v>
      </c>
      <c r="B94" s="40" t="s">
        <v>162</v>
      </c>
      <c r="C94" s="40" t="s">
        <v>184</v>
      </c>
      <c r="D94" s="41">
        <v>43724</v>
      </c>
      <c r="E94" s="42">
        <v>2068040953</v>
      </c>
      <c r="F94" s="59" t="s">
        <v>184</v>
      </c>
      <c r="G94" s="40" t="s">
        <v>125</v>
      </c>
      <c r="H94" s="40" t="s">
        <v>136</v>
      </c>
      <c r="I94" s="69">
        <v>43724</v>
      </c>
      <c r="J94" s="62">
        <f t="shared" si="1"/>
        <v>1</v>
      </c>
      <c r="K94" s="50"/>
      <c r="L94" s="46"/>
    </row>
    <row r="95" spans="1:12" x14ac:dyDescent="0.25">
      <c r="A95" s="68">
        <v>43724</v>
      </c>
      <c r="B95" s="40" t="s">
        <v>23</v>
      </c>
      <c r="C95" s="40" t="s">
        <v>185</v>
      </c>
      <c r="D95" s="41">
        <v>43724</v>
      </c>
      <c r="E95" s="42">
        <v>2268080793</v>
      </c>
      <c r="F95" s="59" t="s">
        <v>185</v>
      </c>
      <c r="G95" s="40" t="s">
        <v>186</v>
      </c>
      <c r="H95" s="40" t="s">
        <v>140</v>
      </c>
      <c r="I95" s="69">
        <v>43724</v>
      </c>
      <c r="J95" s="62">
        <f t="shared" si="1"/>
        <v>1</v>
      </c>
      <c r="K95" s="50"/>
      <c r="L95" s="46">
        <v>1</v>
      </c>
    </row>
    <row r="96" spans="1:12" x14ac:dyDescent="0.25">
      <c r="A96" s="68">
        <v>43724</v>
      </c>
      <c r="B96" s="40" t="s">
        <v>23</v>
      </c>
      <c r="C96" s="40" t="s">
        <v>148</v>
      </c>
      <c r="D96" s="41">
        <v>43724</v>
      </c>
      <c r="E96" s="42">
        <v>2268070117</v>
      </c>
      <c r="F96" s="59" t="s">
        <v>148</v>
      </c>
      <c r="G96" s="40" t="s">
        <v>68</v>
      </c>
      <c r="H96" s="40" t="s">
        <v>135</v>
      </c>
      <c r="I96" s="69">
        <v>43724</v>
      </c>
      <c r="J96" s="62">
        <f t="shared" si="1"/>
        <v>1</v>
      </c>
      <c r="K96" s="50"/>
      <c r="L96" s="46"/>
    </row>
    <row r="97" spans="1:12" x14ac:dyDescent="0.25">
      <c r="A97" s="72">
        <v>43725</v>
      </c>
      <c r="B97" s="73" t="s">
        <v>23</v>
      </c>
      <c r="C97" s="73" t="s">
        <v>153</v>
      </c>
      <c r="D97" s="74">
        <v>43724</v>
      </c>
      <c r="E97" s="75">
        <v>2368020299</v>
      </c>
      <c r="F97" s="79" t="s">
        <v>153</v>
      </c>
      <c r="G97" s="73" t="s">
        <v>154</v>
      </c>
      <c r="H97" s="73" t="s">
        <v>140</v>
      </c>
      <c r="I97" s="97">
        <v>43725</v>
      </c>
      <c r="J97" s="76">
        <f t="shared" si="1"/>
        <v>2</v>
      </c>
      <c r="K97" s="77"/>
      <c r="L97" s="78">
        <v>1</v>
      </c>
    </row>
    <row r="98" spans="1:12" x14ac:dyDescent="0.25">
      <c r="A98" s="68">
        <v>43725</v>
      </c>
      <c r="B98" s="40" t="s">
        <v>23</v>
      </c>
      <c r="C98" s="40" t="s">
        <v>187</v>
      </c>
      <c r="D98" s="41">
        <v>43724</v>
      </c>
      <c r="E98" s="42" t="s">
        <v>47</v>
      </c>
      <c r="F98" s="59" t="s">
        <v>211</v>
      </c>
      <c r="G98" s="40" t="s">
        <v>187</v>
      </c>
      <c r="H98" s="40" t="s">
        <v>140</v>
      </c>
      <c r="I98" s="69">
        <v>43724</v>
      </c>
      <c r="J98" s="62">
        <f t="shared" si="1"/>
        <v>1</v>
      </c>
      <c r="K98" s="40"/>
      <c r="L98" s="46"/>
    </row>
    <row r="99" spans="1:12" x14ac:dyDescent="0.25">
      <c r="A99" s="68">
        <v>43726</v>
      </c>
      <c r="B99" s="40" t="s">
        <v>30</v>
      </c>
      <c r="C99" s="40" t="s">
        <v>188</v>
      </c>
      <c r="D99" s="41">
        <v>43725</v>
      </c>
      <c r="E99" s="42">
        <v>2168021110</v>
      </c>
      <c r="F99" s="59" t="s">
        <v>188</v>
      </c>
      <c r="G99" s="40" t="s">
        <v>189</v>
      </c>
      <c r="H99" s="40" t="s">
        <v>136</v>
      </c>
      <c r="I99" s="69">
        <v>43726</v>
      </c>
      <c r="J99" s="62">
        <f t="shared" si="1"/>
        <v>2</v>
      </c>
      <c r="K99" s="40"/>
      <c r="L99" s="46"/>
    </row>
    <row r="100" spans="1:12" x14ac:dyDescent="0.25">
      <c r="A100" s="68">
        <v>43726</v>
      </c>
      <c r="B100" s="40" t="s">
        <v>81</v>
      </c>
      <c r="C100" s="40" t="s">
        <v>190</v>
      </c>
      <c r="D100" s="41">
        <v>43725</v>
      </c>
      <c r="E100" s="42">
        <v>2168040255</v>
      </c>
      <c r="F100" s="59" t="s">
        <v>190</v>
      </c>
      <c r="G100" s="40" t="s">
        <v>191</v>
      </c>
      <c r="H100" s="40" t="s">
        <v>136</v>
      </c>
      <c r="I100" s="69">
        <v>43726</v>
      </c>
      <c r="J100" s="62">
        <f t="shared" si="1"/>
        <v>2</v>
      </c>
      <c r="K100" s="40"/>
      <c r="L100" s="46"/>
    </row>
    <row r="101" spans="1:12" x14ac:dyDescent="0.25">
      <c r="A101" s="68">
        <v>43726</v>
      </c>
      <c r="B101" s="40" t="s">
        <v>81</v>
      </c>
      <c r="C101" s="40" t="s">
        <v>192</v>
      </c>
      <c r="D101" s="41">
        <v>43725</v>
      </c>
      <c r="E101" s="42">
        <v>1968080818</v>
      </c>
      <c r="F101" s="59" t="s">
        <v>192</v>
      </c>
      <c r="G101" s="40" t="s">
        <v>196</v>
      </c>
      <c r="H101" s="40" t="s">
        <v>43</v>
      </c>
      <c r="I101" s="69">
        <v>43726</v>
      </c>
      <c r="J101" s="62">
        <f t="shared" si="1"/>
        <v>2</v>
      </c>
      <c r="K101" s="40"/>
      <c r="L101" s="46">
        <v>1</v>
      </c>
    </row>
    <row r="102" spans="1:12" x14ac:dyDescent="0.25">
      <c r="A102" s="68">
        <v>43726</v>
      </c>
      <c r="B102" s="40" t="s">
        <v>81</v>
      </c>
      <c r="C102" s="40" t="s">
        <v>193</v>
      </c>
      <c r="D102" s="41">
        <v>43725</v>
      </c>
      <c r="E102" s="42">
        <v>1968030443</v>
      </c>
      <c r="F102" s="59" t="s">
        <v>193</v>
      </c>
      <c r="G102" s="40" t="s">
        <v>197</v>
      </c>
      <c r="H102" s="40" t="s">
        <v>136</v>
      </c>
      <c r="I102" s="69">
        <v>43726</v>
      </c>
      <c r="J102" s="62">
        <f t="shared" si="1"/>
        <v>2</v>
      </c>
      <c r="K102" s="40"/>
      <c r="L102" s="46"/>
    </row>
    <row r="103" spans="1:12" x14ac:dyDescent="0.25">
      <c r="A103" s="68">
        <v>43726</v>
      </c>
      <c r="B103" s="40" t="s">
        <v>81</v>
      </c>
      <c r="C103" s="40" t="s">
        <v>194</v>
      </c>
      <c r="D103" s="41">
        <v>43725</v>
      </c>
      <c r="E103" s="42">
        <v>2268080772</v>
      </c>
      <c r="F103" s="59" t="s">
        <v>194</v>
      </c>
      <c r="G103" s="40" t="s">
        <v>68</v>
      </c>
      <c r="H103" s="40" t="s">
        <v>43</v>
      </c>
      <c r="I103" s="69">
        <v>43726</v>
      </c>
      <c r="J103" s="62">
        <f t="shared" si="1"/>
        <v>2</v>
      </c>
      <c r="K103" s="40"/>
      <c r="L103" s="46"/>
    </row>
    <row r="104" spans="1:12" x14ac:dyDescent="0.25">
      <c r="A104" s="68">
        <v>43726</v>
      </c>
      <c r="B104" s="41" t="s">
        <v>81</v>
      </c>
      <c r="C104" s="40" t="s">
        <v>195</v>
      </c>
      <c r="D104" s="41">
        <v>43725</v>
      </c>
      <c r="E104" s="42">
        <v>2268070601</v>
      </c>
      <c r="F104" s="59" t="s">
        <v>195</v>
      </c>
      <c r="G104" s="40" t="s">
        <v>199</v>
      </c>
      <c r="H104" s="40" t="s">
        <v>139</v>
      </c>
      <c r="I104" s="69">
        <v>43726</v>
      </c>
      <c r="J104" s="62">
        <f t="shared" si="1"/>
        <v>2</v>
      </c>
      <c r="K104" s="40"/>
      <c r="L104" s="46">
        <v>1</v>
      </c>
    </row>
    <row r="105" spans="1:12" x14ac:dyDescent="0.25">
      <c r="A105" s="68">
        <v>43726</v>
      </c>
      <c r="B105" s="40" t="s">
        <v>30</v>
      </c>
      <c r="C105" s="40" t="s">
        <v>198</v>
      </c>
      <c r="D105" s="41">
        <v>43725</v>
      </c>
      <c r="E105" s="42">
        <v>2268040863</v>
      </c>
      <c r="F105" s="59" t="s">
        <v>198</v>
      </c>
      <c r="G105" s="40" t="s">
        <v>78</v>
      </c>
      <c r="H105" s="40" t="s">
        <v>139</v>
      </c>
      <c r="I105" s="69">
        <v>43726</v>
      </c>
      <c r="J105" s="62">
        <f t="shared" si="1"/>
        <v>2</v>
      </c>
      <c r="K105" s="40"/>
      <c r="L105" s="46">
        <v>1</v>
      </c>
    </row>
    <row r="106" spans="1:12" x14ac:dyDescent="0.25">
      <c r="A106" s="68">
        <v>43726</v>
      </c>
      <c r="B106" s="40" t="s">
        <v>81</v>
      </c>
      <c r="C106" s="40" t="s">
        <v>192</v>
      </c>
      <c r="D106" s="41">
        <v>43726</v>
      </c>
      <c r="E106" s="42">
        <v>1968080818</v>
      </c>
      <c r="F106" s="59" t="s">
        <v>192</v>
      </c>
      <c r="G106" s="40" t="s">
        <v>196</v>
      </c>
      <c r="H106" s="40" t="s">
        <v>43</v>
      </c>
      <c r="I106" s="69">
        <v>43726</v>
      </c>
      <c r="J106" s="62">
        <f t="shared" si="1"/>
        <v>1</v>
      </c>
      <c r="K106" s="40"/>
      <c r="L106" s="46"/>
    </row>
    <row r="107" spans="1:12" x14ac:dyDescent="0.25">
      <c r="A107" s="68">
        <v>43726</v>
      </c>
      <c r="B107" s="40" t="s">
        <v>30</v>
      </c>
      <c r="C107" s="40" t="s">
        <v>200</v>
      </c>
      <c r="D107" s="41">
        <v>43726</v>
      </c>
      <c r="E107" s="42">
        <v>2268080416</v>
      </c>
      <c r="F107" s="59" t="s">
        <v>200</v>
      </c>
      <c r="G107" s="40" t="s">
        <v>201</v>
      </c>
      <c r="H107" s="40" t="s">
        <v>18</v>
      </c>
      <c r="I107" s="69">
        <v>43726</v>
      </c>
      <c r="J107" s="62">
        <f t="shared" si="1"/>
        <v>1</v>
      </c>
      <c r="K107" s="40"/>
      <c r="L107" s="46">
        <v>1</v>
      </c>
    </row>
    <row r="108" spans="1:12" x14ac:dyDescent="0.25">
      <c r="A108" s="68">
        <v>43726</v>
      </c>
      <c r="B108" s="40" t="s">
        <v>81</v>
      </c>
      <c r="C108" s="40" t="s">
        <v>202</v>
      </c>
      <c r="D108" s="41">
        <v>43726</v>
      </c>
      <c r="E108" s="42">
        <v>2268080294</v>
      </c>
      <c r="F108" s="59" t="s">
        <v>202</v>
      </c>
      <c r="G108" s="40" t="s">
        <v>207</v>
      </c>
      <c r="H108" s="40" t="s">
        <v>140</v>
      </c>
      <c r="I108" s="69">
        <v>43727</v>
      </c>
      <c r="J108" s="62">
        <f t="shared" si="1"/>
        <v>2</v>
      </c>
      <c r="K108" s="40"/>
      <c r="L108" s="46"/>
    </row>
    <row r="109" spans="1:12" x14ac:dyDescent="0.25">
      <c r="A109" s="68">
        <v>43727</v>
      </c>
      <c r="B109" s="40" t="s">
        <v>23</v>
      </c>
      <c r="C109" s="40" t="s">
        <v>203</v>
      </c>
      <c r="D109" s="41">
        <v>43726</v>
      </c>
      <c r="E109" s="42">
        <v>2068041283</v>
      </c>
      <c r="F109" s="59" t="s">
        <v>203</v>
      </c>
      <c r="G109" s="40" t="s">
        <v>208</v>
      </c>
      <c r="H109" s="40" t="s">
        <v>136</v>
      </c>
      <c r="I109" s="69">
        <v>43727</v>
      </c>
      <c r="J109" s="62">
        <f t="shared" si="1"/>
        <v>2</v>
      </c>
      <c r="K109" s="40"/>
      <c r="L109" s="46"/>
    </row>
    <row r="110" spans="1:12" x14ac:dyDescent="0.25">
      <c r="A110" s="68">
        <v>43727</v>
      </c>
      <c r="B110" s="40" t="s">
        <v>81</v>
      </c>
      <c r="C110" s="40" t="s">
        <v>204</v>
      </c>
      <c r="D110" s="41">
        <v>43726</v>
      </c>
      <c r="E110" s="42">
        <v>2268070112</v>
      </c>
      <c r="F110" s="59" t="s">
        <v>204</v>
      </c>
      <c r="G110" s="40" t="s">
        <v>210</v>
      </c>
      <c r="H110" s="40" t="s">
        <v>141</v>
      </c>
      <c r="I110" s="69">
        <v>43727</v>
      </c>
      <c r="J110" s="62">
        <f t="shared" si="1"/>
        <v>2</v>
      </c>
      <c r="K110" s="40"/>
      <c r="L110" s="46"/>
    </row>
    <row r="111" spans="1:12" x14ac:dyDescent="0.25">
      <c r="A111" s="68">
        <v>43727</v>
      </c>
      <c r="B111" s="40" t="s">
        <v>23</v>
      </c>
      <c r="C111" s="40" t="s">
        <v>205</v>
      </c>
      <c r="D111" s="41">
        <v>43726</v>
      </c>
      <c r="E111" s="42">
        <v>2268081096</v>
      </c>
      <c r="F111" s="59" t="s">
        <v>205</v>
      </c>
      <c r="G111" s="40" t="s">
        <v>209</v>
      </c>
      <c r="H111" s="40" t="s">
        <v>140</v>
      </c>
      <c r="I111" s="69">
        <v>43727</v>
      </c>
      <c r="J111" s="62">
        <f t="shared" si="1"/>
        <v>2</v>
      </c>
      <c r="K111" s="40"/>
      <c r="L111" s="46"/>
    </row>
    <row r="112" spans="1:12" x14ac:dyDescent="0.25">
      <c r="A112" s="68">
        <v>43727</v>
      </c>
      <c r="B112" s="40" t="s">
        <v>81</v>
      </c>
      <c r="C112" s="40" t="s">
        <v>206</v>
      </c>
      <c r="D112" s="41">
        <v>43726</v>
      </c>
      <c r="E112" s="42">
        <v>2268030377</v>
      </c>
      <c r="F112" s="59" t="s">
        <v>206</v>
      </c>
      <c r="G112" s="40" t="s">
        <v>41</v>
      </c>
      <c r="H112" s="40" t="s">
        <v>140</v>
      </c>
      <c r="I112" s="69">
        <v>43727</v>
      </c>
      <c r="J112" s="62">
        <f t="shared" si="1"/>
        <v>2</v>
      </c>
      <c r="K112" s="40"/>
      <c r="L112" s="46"/>
    </row>
    <row r="113" spans="1:12" x14ac:dyDescent="0.25">
      <c r="A113" s="68">
        <v>43727</v>
      </c>
      <c r="B113" s="40" t="s">
        <v>23</v>
      </c>
      <c r="C113" s="40" t="s">
        <v>212</v>
      </c>
      <c r="D113" s="41">
        <v>43727</v>
      </c>
      <c r="E113" s="42">
        <v>2268040520</v>
      </c>
      <c r="F113" s="59" t="s">
        <v>212</v>
      </c>
      <c r="G113" s="40" t="s">
        <v>213</v>
      </c>
      <c r="H113" s="40" t="s">
        <v>140</v>
      </c>
      <c r="I113" s="69">
        <v>43727</v>
      </c>
      <c r="J113" s="62">
        <f t="shared" si="1"/>
        <v>1</v>
      </c>
      <c r="K113" s="40"/>
      <c r="L113" s="46">
        <v>1</v>
      </c>
    </row>
    <row r="114" spans="1:12" x14ac:dyDescent="0.25">
      <c r="A114" s="68">
        <v>43727</v>
      </c>
      <c r="B114" s="40" t="s">
        <v>81</v>
      </c>
      <c r="C114" s="40" t="s">
        <v>214</v>
      </c>
      <c r="D114" s="41">
        <v>43727</v>
      </c>
      <c r="E114" s="42">
        <v>2268080532</v>
      </c>
      <c r="F114" s="59" t="s">
        <v>214</v>
      </c>
      <c r="G114" s="40" t="s">
        <v>215</v>
      </c>
      <c r="H114" s="40" t="s">
        <v>136</v>
      </c>
      <c r="I114" s="69">
        <v>43727</v>
      </c>
      <c r="J114" s="62">
        <f t="shared" si="1"/>
        <v>1</v>
      </c>
      <c r="K114" s="40"/>
      <c r="L114" s="46"/>
    </row>
    <row r="115" spans="1:12" x14ac:dyDescent="0.25">
      <c r="A115" s="68">
        <v>43728</v>
      </c>
      <c r="B115" s="40" t="s">
        <v>23</v>
      </c>
      <c r="C115" s="40" t="s">
        <v>216</v>
      </c>
      <c r="D115" s="41">
        <v>43728</v>
      </c>
      <c r="E115" s="42">
        <v>2268080537</v>
      </c>
      <c r="F115" s="59" t="s">
        <v>216</v>
      </c>
      <c r="G115" s="40" t="s">
        <v>209</v>
      </c>
      <c r="H115" s="40" t="s">
        <v>138</v>
      </c>
      <c r="I115" s="69">
        <v>43728</v>
      </c>
      <c r="J115" s="62">
        <f t="shared" si="1"/>
        <v>1</v>
      </c>
      <c r="K115" s="40"/>
      <c r="L115" s="46"/>
    </row>
    <row r="116" spans="1:12" x14ac:dyDescent="0.25">
      <c r="A116" s="68">
        <v>43728</v>
      </c>
      <c r="B116" s="40" t="s">
        <v>81</v>
      </c>
      <c r="C116" s="40" t="s">
        <v>217</v>
      </c>
      <c r="D116" s="41">
        <v>43727</v>
      </c>
      <c r="E116" s="42">
        <v>2268040774</v>
      </c>
      <c r="F116" s="59" t="s">
        <v>217</v>
      </c>
      <c r="G116" s="40" t="s">
        <v>219</v>
      </c>
      <c r="H116" s="40" t="s">
        <v>139</v>
      </c>
      <c r="I116" s="69">
        <v>43728</v>
      </c>
      <c r="J116" s="62">
        <f t="shared" si="1"/>
        <v>2</v>
      </c>
      <c r="K116" s="40"/>
      <c r="L116" s="46"/>
    </row>
    <row r="117" spans="1:12" x14ac:dyDescent="0.25">
      <c r="A117" s="68">
        <v>43728</v>
      </c>
      <c r="B117" s="40" t="s">
        <v>23</v>
      </c>
      <c r="C117" s="40" t="s">
        <v>218</v>
      </c>
      <c r="D117" s="41">
        <v>43727</v>
      </c>
      <c r="E117" s="42">
        <v>2368050266</v>
      </c>
      <c r="F117" s="59" t="s">
        <v>218</v>
      </c>
      <c r="G117" s="40" t="s">
        <v>209</v>
      </c>
      <c r="H117" s="40" t="s">
        <v>138</v>
      </c>
      <c r="I117" s="69">
        <v>43728</v>
      </c>
      <c r="J117" s="62">
        <f t="shared" si="1"/>
        <v>2</v>
      </c>
      <c r="K117" s="40"/>
      <c r="L117" s="46"/>
    </row>
    <row r="118" spans="1:12" x14ac:dyDescent="0.25">
      <c r="A118" s="68">
        <v>43728</v>
      </c>
      <c r="B118" s="40" t="s">
        <v>81</v>
      </c>
      <c r="C118" s="40" t="s">
        <v>220</v>
      </c>
      <c r="D118" s="41">
        <v>43727</v>
      </c>
      <c r="E118" s="42">
        <v>2268040985</v>
      </c>
      <c r="F118" s="59" t="s">
        <v>220</v>
      </c>
      <c r="G118" s="40" t="s">
        <v>221</v>
      </c>
      <c r="H118" s="40" t="s">
        <v>140</v>
      </c>
      <c r="I118" s="69">
        <v>43728</v>
      </c>
      <c r="J118" s="62">
        <f t="shared" si="1"/>
        <v>2</v>
      </c>
      <c r="K118" s="40"/>
      <c r="L118" s="46"/>
    </row>
    <row r="119" spans="1:12" x14ac:dyDescent="0.25">
      <c r="A119" s="68">
        <v>43728</v>
      </c>
      <c r="B119" s="40" t="s">
        <v>81</v>
      </c>
      <c r="C119" s="40" t="s">
        <v>204</v>
      </c>
      <c r="D119" s="41">
        <v>43727</v>
      </c>
      <c r="E119" s="42">
        <v>2268070112</v>
      </c>
      <c r="F119" s="59" t="s">
        <v>204</v>
      </c>
      <c r="G119" s="40" t="s">
        <v>66</v>
      </c>
      <c r="H119" s="40" t="s">
        <v>18</v>
      </c>
      <c r="I119" s="69">
        <v>43728</v>
      </c>
      <c r="J119" s="62">
        <f t="shared" si="1"/>
        <v>2</v>
      </c>
      <c r="K119" s="40"/>
      <c r="L119" s="46"/>
    </row>
    <row r="120" spans="1:12" x14ac:dyDescent="0.25">
      <c r="A120" s="68">
        <v>43728</v>
      </c>
      <c r="B120" s="40" t="s">
        <v>81</v>
      </c>
      <c r="C120" s="40" t="s">
        <v>206</v>
      </c>
      <c r="D120" s="41">
        <v>43728</v>
      </c>
      <c r="E120" s="42">
        <v>2268030376</v>
      </c>
      <c r="F120" s="59" t="s">
        <v>206</v>
      </c>
      <c r="G120" s="40" t="s">
        <v>36</v>
      </c>
      <c r="H120" s="40" t="s">
        <v>43</v>
      </c>
      <c r="I120" s="69">
        <v>43728</v>
      </c>
      <c r="J120" s="62">
        <f t="shared" si="1"/>
        <v>1</v>
      </c>
      <c r="K120" s="40"/>
      <c r="L120" s="46"/>
    </row>
    <row r="121" spans="1:12" x14ac:dyDescent="0.25">
      <c r="A121" s="68">
        <v>43731</v>
      </c>
      <c r="B121" s="40" t="s">
        <v>23</v>
      </c>
      <c r="C121" s="40" t="s">
        <v>222</v>
      </c>
      <c r="D121" s="41">
        <v>43728</v>
      </c>
      <c r="E121" s="42">
        <v>2368050092</v>
      </c>
      <c r="F121" s="59" t="s">
        <v>222</v>
      </c>
      <c r="G121" s="40" t="s">
        <v>231</v>
      </c>
      <c r="H121" s="40" t="s">
        <v>140</v>
      </c>
      <c r="I121" s="69">
        <v>43731</v>
      </c>
      <c r="J121" s="62">
        <f t="shared" si="1"/>
        <v>2</v>
      </c>
      <c r="K121" s="40"/>
      <c r="L121" s="46"/>
    </row>
    <row r="122" spans="1:12" x14ac:dyDescent="0.25">
      <c r="A122" s="68">
        <v>43731</v>
      </c>
      <c r="B122" s="40" t="s">
        <v>81</v>
      </c>
      <c r="C122" s="40" t="s">
        <v>223</v>
      </c>
      <c r="D122" s="41">
        <v>43729</v>
      </c>
      <c r="E122" s="42">
        <v>2268020973</v>
      </c>
      <c r="F122" s="59" t="s">
        <v>223</v>
      </c>
      <c r="G122" s="40" t="s">
        <v>229</v>
      </c>
      <c r="H122" s="40" t="s">
        <v>136</v>
      </c>
      <c r="I122" s="69">
        <v>43731</v>
      </c>
      <c r="J122" s="62">
        <f t="shared" si="1"/>
        <v>1</v>
      </c>
      <c r="K122" s="40"/>
      <c r="L122" s="46"/>
    </row>
    <row r="123" spans="1:12" x14ac:dyDescent="0.25">
      <c r="A123" s="68">
        <v>43731</v>
      </c>
      <c r="B123" s="40" t="s">
        <v>23</v>
      </c>
      <c r="C123" s="40" t="s">
        <v>224</v>
      </c>
      <c r="D123" s="41">
        <v>43729</v>
      </c>
      <c r="E123" s="42">
        <v>2268020696</v>
      </c>
      <c r="F123" s="59" t="s">
        <v>224</v>
      </c>
      <c r="G123" s="40" t="s">
        <v>230</v>
      </c>
      <c r="H123" s="40" t="s">
        <v>43</v>
      </c>
      <c r="I123" s="69">
        <v>43731</v>
      </c>
      <c r="J123" s="62">
        <f t="shared" si="1"/>
        <v>1</v>
      </c>
      <c r="K123" s="40"/>
      <c r="L123" s="46"/>
    </row>
    <row r="124" spans="1:12" x14ac:dyDescent="0.25">
      <c r="A124" s="68">
        <v>43729</v>
      </c>
      <c r="B124" s="40" t="s">
        <v>23</v>
      </c>
      <c r="C124" s="40" t="s">
        <v>225</v>
      </c>
      <c r="D124" s="41">
        <v>43729</v>
      </c>
      <c r="E124" s="42" t="s">
        <v>47</v>
      </c>
      <c r="F124" s="59" t="s">
        <v>225</v>
      </c>
      <c r="G124" s="40" t="s">
        <v>226</v>
      </c>
      <c r="H124" s="40" t="s">
        <v>140</v>
      </c>
      <c r="I124" s="69">
        <v>43731</v>
      </c>
      <c r="J124" s="62">
        <f t="shared" si="1"/>
        <v>1</v>
      </c>
      <c r="K124" s="40"/>
      <c r="L124" s="46"/>
    </row>
    <row r="125" spans="1:12" x14ac:dyDescent="0.25">
      <c r="A125" s="68">
        <v>43731</v>
      </c>
      <c r="B125" s="40" t="s">
        <v>23</v>
      </c>
      <c r="C125" s="40" t="s">
        <v>227</v>
      </c>
      <c r="D125" s="41">
        <v>43731</v>
      </c>
      <c r="E125" s="42">
        <v>1768080701</v>
      </c>
      <c r="F125" s="59" t="s">
        <v>227</v>
      </c>
      <c r="G125" s="40" t="s">
        <v>68</v>
      </c>
      <c r="H125" s="40" t="s">
        <v>17</v>
      </c>
      <c r="I125" s="69">
        <v>43731</v>
      </c>
      <c r="J125" s="62">
        <f t="shared" si="1"/>
        <v>1</v>
      </c>
      <c r="K125" s="40"/>
      <c r="L125" s="46">
        <v>1</v>
      </c>
    </row>
    <row r="126" spans="1:12" x14ac:dyDescent="0.25">
      <c r="A126" s="68">
        <v>43731</v>
      </c>
      <c r="B126" s="40" t="s">
        <v>81</v>
      </c>
      <c r="C126" s="40" t="s">
        <v>228</v>
      </c>
      <c r="D126" s="41">
        <v>43731</v>
      </c>
      <c r="E126" s="42">
        <v>2268040335</v>
      </c>
      <c r="F126" s="59" t="s">
        <v>228</v>
      </c>
      <c r="G126" s="40" t="s">
        <v>45</v>
      </c>
      <c r="H126" s="40" t="s">
        <v>43</v>
      </c>
      <c r="I126" s="69">
        <v>43731</v>
      </c>
      <c r="J126" s="62">
        <f t="shared" si="1"/>
        <v>1</v>
      </c>
      <c r="K126" s="40"/>
      <c r="L126" s="46"/>
    </row>
    <row r="127" spans="1:12" x14ac:dyDescent="0.25">
      <c r="A127" s="68">
        <v>43731</v>
      </c>
      <c r="B127" s="40" t="s">
        <v>23</v>
      </c>
      <c r="C127" s="40" t="s">
        <v>232</v>
      </c>
      <c r="D127" s="41">
        <v>43731</v>
      </c>
      <c r="E127" s="42">
        <v>2368020821</v>
      </c>
      <c r="F127" s="59" t="s">
        <v>232</v>
      </c>
      <c r="G127" s="40" t="s">
        <v>100</v>
      </c>
      <c r="H127" s="40" t="s">
        <v>140</v>
      </c>
      <c r="I127" s="69">
        <v>43731</v>
      </c>
      <c r="J127" s="62">
        <f t="shared" si="1"/>
        <v>1</v>
      </c>
      <c r="K127" s="40"/>
      <c r="L127" s="46"/>
    </row>
    <row r="128" spans="1:12" x14ac:dyDescent="0.25">
      <c r="A128" s="68">
        <v>43732</v>
      </c>
      <c r="B128" s="40" t="s">
        <v>233</v>
      </c>
      <c r="C128" s="40" t="s">
        <v>234</v>
      </c>
      <c r="D128" s="41">
        <v>43731</v>
      </c>
      <c r="E128" s="42">
        <v>2168030603</v>
      </c>
      <c r="F128" s="59" t="s">
        <v>234</v>
      </c>
      <c r="G128" s="40" t="s">
        <v>243</v>
      </c>
      <c r="H128" s="40" t="s">
        <v>140</v>
      </c>
      <c r="I128" s="69">
        <v>43732</v>
      </c>
      <c r="J128" s="62">
        <f t="shared" si="1"/>
        <v>2</v>
      </c>
      <c r="K128" s="40"/>
      <c r="L128" s="46"/>
    </row>
    <row r="129" spans="1:12" x14ac:dyDescent="0.25">
      <c r="A129" s="68">
        <v>43732</v>
      </c>
      <c r="B129" s="40" t="s">
        <v>233</v>
      </c>
      <c r="C129" s="40" t="s">
        <v>235</v>
      </c>
      <c r="D129" s="41">
        <v>43731</v>
      </c>
      <c r="E129" s="42">
        <v>2268070230</v>
      </c>
      <c r="F129" s="59" t="s">
        <v>235</v>
      </c>
      <c r="G129" s="40" t="s">
        <v>57</v>
      </c>
      <c r="H129" s="40" t="s">
        <v>140</v>
      </c>
      <c r="I129" s="69">
        <v>43732</v>
      </c>
      <c r="J129" s="62">
        <f t="shared" si="1"/>
        <v>2</v>
      </c>
      <c r="K129" s="40"/>
      <c r="L129" s="46">
        <v>1</v>
      </c>
    </row>
    <row r="130" spans="1:12" x14ac:dyDescent="0.25">
      <c r="A130" s="68">
        <v>43732</v>
      </c>
      <c r="B130" s="40" t="s">
        <v>233</v>
      </c>
      <c r="C130" s="40" t="s">
        <v>236</v>
      </c>
      <c r="D130" s="41">
        <v>43731</v>
      </c>
      <c r="E130" s="42">
        <v>1668040416</v>
      </c>
      <c r="F130" s="59" t="s">
        <v>236</v>
      </c>
      <c r="G130" s="40" t="s">
        <v>154</v>
      </c>
      <c r="H130" s="40" t="s">
        <v>136</v>
      </c>
      <c r="I130" s="69">
        <v>43732</v>
      </c>
      <c r="J130" s="62">
        <f t="shared" si="1"/>
        <v>2</v>
      </c>
      <c r="K130" s="40"/>
      <c r="L130" s="46"/>
    </row>
    <row r="131" spans="1:12" x14ac:dyDescent="0.25">
      <c r="A131" s="68">
        <v>43732</v>
      </c>
      <c r="B131" s="40" t="s">
        <v>233</v>
      </c>
      <c r="C131" s="40" t="s">
        <v>237</v>
      </c>
      <c r="D131" s="41">
        <v>43731</v>
      </c>
      <c r="E131" s="42">
        <v>2268030834</v>
      </c>
      <c r="F131" s="59" t="s">
        <v>237</v>
      </c>
      <c r="G131" s="40" t="s">
        <v>213</v>
      </c>
      <c r="H131" s="40" t="s">
        <v>18</v>
      </c>
      <c r="I131" s="41">
        <v>43732</v>
      </c>
      <c r="J131" s="62">
        <f t="shared" si="1"/>
        <v>2</v>
      </c>
      <c r="K131" s="40" t="s">
        <v>246</v>
      </c>
      <c r="L131" s="46"/>
    </row>
    <row r="132" spans="1:12" x14ac:dyDescent="0.25">
      <c r="A132" s="68">
        <v>43732</v>
      </c>
      <c r="B132" s="40" t="s">
        <v>233</v>
      </c>
      <c r="C132" s="40" t="s">
        <v>239</v>
      </c>
      <c r="D132" s="41">
        <v>43731</v>
      </c>
      <c r="E132" s="42">
        <v>2368010503</v>
      </c>
      <c r="F132" s="59" t="s">
        <v>239</v>
      </c>
      <c r="G132" s="40" t="s">
        <v>247</v>
      </c>
      <c r="H132" s="40" t="s">
        <v>140</v>
      </c>
      <c r="I132" s="69">
        <v>43732</v>
      </c>
      <c r="J132" s="62">
        <f t="shared" si="1"/>
        <v>2</v>
      </c>
      <c r="K132" s="40"/>
      <c r="L132" s="46"/>
    </row>
    <row r="133" spans="1:12" x14ac:dyDescent="0.25">
      <c r="A133" s="68">
        <v>43732</v>
      </c>
      <c r="B133" s="40" t="s">
        <v>162</v>
      </c>
      <c r="C133" s="40" t="s">
        <v>238</v>
      </c>
      <c r="D133" s="41">
        <v>43731</v>
      </c>
      <c r="E133" s="42">
        <v>2268030981</v>
      </c>
      <c r="F133" s="59" t="s">
        <v>238</v>
      </c>
      <c r="G133" s="40" t="s">
        <v>181</v>
      </c>
      <c r="H133" s="40" t="s">
        <v>43</v>
      </c>
      <c r="I133" s="69">
        <v>43732</v>
      </c>
      <c r="J133" s="62">
        <f t="shared" si="1"/>
        <v>2</v>
      </c>
      <c r="K133" s="40"/>
      <c r="L133" s="46">
        <v>1</v>
      </c>
    </row>
    <row r="134" spans="1:12" x14ac:dyDescent="0.25">
      <c r="A134" s="68">
        <v>43732</v>
      </c>
      <c r="B134" s="40" t="s">
        <v>233</v>
      </c>
      <c r="C134" s="40" t="s">
        <v>240</v>
      </c>
      <c r="D134" s="41">
        <v>43731</v>
      </c>
      <c r="E134" s="42">
        <v>2368020925</v>
      </c>
      <c r="F134" s="59" t="s">
        <v>244</v>
      </c>
      <c r="G134" s="40" t="s">
        <v>245</v>
      </c>
      <c r="H134" s="40" t="s">
        <v>140</v>
      </c>
      <c r="I134" s="69">
        <v>43732</v>
      </c>
      <c r="J134" s="62">
        <f t="shared" si="1"/>
        <v>2</v>
      </c>
      <c r="K134" s="40"/>
      <c r="L134" s="46"/>
    </row>
    <row r="135" spans="1:12" x14ac:dyDescent="0.25">
      <c r="A135" s="68">
        <v>43732</v>
      </c>
      <c r="B135" s="40" t="s">
        <v>162</v>
      </c>
      <c r="C135" s="40" t="s">
        <v>241</v>
      </c>
      <c r="D135" s="41">
        <v>43732</v>
      </c>
      <c r="E135" s="42">
        <v>2268041087</v>
      </c>
      <c r="F135" s="59" t="s">
        <v>241</v>
      </c>
      <c r="G135" s="40" t="s">
        <v>242</v>
      </c>
      <c r="H135" s="40" t="s">
        <v>140</v>
      </c>
      <c r="I135" s="69">
        <v>43732</v>
      </c>
      <c r="J135" s="62">
        <f t="shared" si="1"/>
        <v>1</v>
      </c>
      <c r="K135" s="40"/>
      <c r="L135" s="46"/>
    </row>
    <row r="136" spans="1:12" x14ac:dyDescent="0.25">
      <c r="A136" s="68">
        <v>43732</v>
      </c>
      <c r="B136" s="40" t="s">
        <v>233</v>
      </c>
      <c r="C136" s="40" t="s">
        <v>218</v>
      </c>
      <c r="D136" s="41">
        <v>43732</v>
      </c>
      <c r="E136" s="42">
        <v>2368050266</v>
      </c>
      <c r="F136" s="59" t="s">
        <v>218</v>
      </c>
      <c r="G136" s="40" t="s">
        <v>209</v>
      </c>
      <c r="H136" s="40" t="s">
        <v>140</v>
      </c>
      <c r="I136" s="69">
        <v>43732</v>
      </c>
      <c r="J136" s="62">
        <f t="shared" si="1"/>
        <v>1</v>
      </c>
      <c r="K136" s="40"/>
      <c r="L136" s="46"/>
    </row>
    <row r="137" spans="1:12" x14ac:dyDescent="0.25">
      <c r="A137" s="68">
        <v>43732</v>
      </c>
      <c r="B137" s="40" t="s">
        <v>233</v>
      </c>
      <c r="C137" s="40" t="s">
        <v>241</v>
      </c>
      <c r="D137" s="41">
        <v>43732</v>
      </c>
      <c r="E137" s="42">
        <v>2268041087</v>
      </c>
      <c r="F137" s="59" t="s">
        <v>241</v>
      </c>
      <c r="G137" s="40" t="s">
        <v>242</v>
      </c>
      <c r="H137" s="40" t="s">
        <v>43</v>
      </c>
      <c r="I137" s="69">
        <v>43732</v>
      </c>
      <c r="J137" s="62">
        <f t="shared" ref="J137:J170" si="2">NETWORKDAYS(D137,I137)</f>
        <v>1</v>
      </c>
      <c r="K137" s="40"/>
      <c r="L137" s="46"/>
    </row>
    <row r="138" spans="1:12" x14ac:dyDescent="0.25">
      <c r="A138" s="68">
        <v>43733</v>
      </c>
      <c r="B138" s="40" t="s">
        <v>81</v>
      </c>
      <c r="C138" s="40" t="s">
        <v>248</v>
      </c>
      <c r="D138" s="41">
        <v>43732</v>
      </c>
      <c r="E138" s="42">
        <v>2268080260</v>
      </c>
      <c r="F138" s="59" t="s">
        <v>248</v>
      </c>
      <c r="G138" s="40" t="s">
        <v>252</v>
      </c>
      <c r="H138" s="40" t="s">
        <v>140</v>
      </c>
      <c r="I138" s="69">
        <v>43733</v>
      </c>
      <c r="J138" s="62">
        <f t="shared" si="2"/>
        <v>2</v>
      </c>
      <c r="K138" s="40"/>
      <c r="L138" s="46"/>
    </row>
    <row r="139" spans="1:12" x14ac:dyDescent="0.25">
      <c r="A139" s="68">
        <v>43733</v>
      </c>
      <c r="B139" s="40" t="s">
        <v>233</v>
      </c>
      <c r="C139" s="40" t="s">
        <v>249</v>
      </c>
      <c r="D139" s="41">
        <v>43732</v>
      </c>
      <c r="E139" s="42">
        <v>2368050843</v>
      </c>
      <c r="F139" s="59" t="s">
        <v>249</v>
      </c>
      <c r="G139" s="40" t="s">
        <v>251</v>
      </c>
      <c r="H139" s="40" t="s">
        <v>18</v>
      </c>
      <c r="I139" s="69">
        <v>43733</v>
      </c>
      <c r="J139" s="62">
        <f t="shared" si="2"/>
        <v>2</v>
      </c>
      <c r="K139" s="40"/>
      <c r="L139" s="46">
        <v>1</v>
      </c>
    </row>
    <row r="140" spans="1:12" x14ac:dyDescent="0.25">
      <c r="A140" s="68">
        <v>43733</v>
      </c>
      <c r="B140" s="40" t="s">
        <v>81</v>
      </c>
      <c r="C140" s="40" t="s">
        <v>250</v>
      </c>
      <c r="D140" s="41">
        <v>43732</v>
      </c>
      <c r="E140" s="42">
        <v>2268070319</v>
      </c>
      <c r="F140" s="59" t="s">
        <v>250</v>
      </c>
      <c r="G140" s="40" t="s">
        <v>253</v>
      </c>
      <c r="H140" s="40" t="s">
        <v>140</v>
      </c>
      <c r="I140" s="69">
        <v>43733</v>
      </c>
      <c r="J140" s="62">
        <f t="shared" si="2"/>
        <v>2</v>
      </c>
      <c r="K140" s="40"/>
      <c r="L140" s="46"/>
    </row>
    <row r="141" spans="1:12" x14ac:dyDescent="0.25">
      <c r="A141" s="68">
        <v>43733</v>
      </c>
      <c r="B141" s="40" t="s">
        <v>81</v>
      </c>
      <c r="C141" s="40" t="s">
        <v>254</v>
      </c>
      <c r="D141" s="41">
        <v>43732</v>
      </c>
      <c r="E141" s="42">
        <v>2268070808</v>
      </c>
      <c r="F141" s="59" t="s">
        <v>254</v>
      </c>
      <c r="G141" s="40" t="s">
        <v>255</v>
      </c>
      <c r="H141" s="40" t="s">
        <v>138</v>
      </c>
      <c r="I141" s="69">
        <v>43733</v>
      </c>
      <c r="J141" s="62">
        <f t="shared" si="2"/>
        <v>2</v>
      </c>
      <c r="K141" s="40"/>
      <c r="L141" s="46"/>
    </row>
    <row r="142" spans="1:12" x14ac:dyDescent="0.25">
      <c r="A142" s="68">
        <v>43733</v>
      </c>
      <c r="B142" s="40" t="s">
        <v>162</v>
      </c>
      <c r="C142" s="40" t="s">
        <v>257</v>
      </c>
      <c r="D142" s="41">
        <v>43733</v>
      </c>
      <c r="E142" s="42">
        <v>1868010885</v>
      </c>
      <c r="F142" s="59" t="s">
        <v>257</v>
      </c>
      <c r="G142" s="40" t="s">
        <v>258</v>
      </c>
      <c r="H142" s="40" t="s">
        <v>136</v>
      </c>
      <c r="I142" s="69">
        <v>43733</v>
      </c>
      <c r="J142" s="62">
        <f t="shared" si="2"/>
        <v>1</v>
      </c>
      <c r="K142" s="40"/>
      <c r="L142" s="46"/>
    </row>
    <row r="143" spans="1:12" x14ac:dyDescent="0.25">
      <c r="A143" s="68">
        <v>43733</v>
      </c>
      <c r="B143" s="40" t="s">
        <v>30</v>
      </c>
      <c r="C143" s="40" t="s">
        <v>256</v>
      </c>
      <c r="D143" s="41">
        <v>43733</v>
      </c>
      <c r="E143" s="42">
        <v>2268070598</v>
      </c>
      <c r="F143" s="59" t="s">
        <v>256</v>
      </c>
      <c r="G143" s="40" t="s">
        <v>259</v>
      </c>
      <c r="H143" s="40" t="s">
        <v>140</v>
      </c>
      <c r="I143" s="69">
        <v>43733</v>
      </c>
      <c r="J143" s="62">
        <f t="shared" si="2"/>
        <v>1</v>
      </c>
      <c r="K143" s="40"/>
      <c r="L143" s="46"/>
    </row>
    <row r="144" spans="1:12" x14ac:dyDescent="0.25">
      <c r="A144" s="68">
        <v>43733</v>
      </c>
      <c r="B144" s="40" t="s">
        <v>162</v>
      </c>
      <c r="C144" s="40" t="s">
        <v>260</v>
      </c>
      <c r="D144" s="41">
        <v>43733</v>
      </c>
      <c r="E144" s="42">
        <v>2168080785</v>
      </c>
      <c r="F144" s="59" t="s">
        <v>260</v>
      </c>
      <c r="G144" s="40" t="s">
        <v>261</v>
      </c>
      <c r="H144" s="40" t="s">
        <v>136</v>
      </c>
      <c r="I144" s="69">
        <v>43733</v>
      </c>
      <c r="J144" s="62">
        <f t="shared" si="2"/>
        <v>1</v>
      </c>
      <c r="K144" s="40"/>
      <c r="L144" s="46"/>
    </row>
    <row r="145" spans="1:12" x14ac:dyDescent="0.25">
      <c r="A145" s="68">
        <v>43734</v>
      </c>
      <c r="B145" s="40" t="s">
        <v>23</v>
      </c>
      <c r="C145" s="40" t="s">
        <v>265</v>
      </c>
      <c r="D145" s="41">
        <v>43733</v>
      </c>
      <c r="E145" s="42">
        <v>2268040570</v>
      </c>
      <c r="F145" s="59" t="s">
        <v>265</v>
      </c>
      <c r="G145" s="40" t="s">
        <v>262</v>
      </c>
      <c r="H145" s="40" t="s">
        <v>43</v>
      </c>
      <c r="I145" s="69">
        <v>43734</v>
      </c>
      <c r="J145" s="62">
        <f t="shared" si="2"/>
        <v>2</v>
      </c>
      <c r="K145" s="40"/>
      <c r="L145" s="46"/>
    </row>
    <row r="146" spans="1:12" x14ac:dyDescent="0.25">
      <c r="A146" s="68">
        <v>43734</v>
      </c>
      <c r="B146" s="40" t="s">
        <v>23</v>
      </c>
      <c r="C146" s="40" t="s">
        <v>263</v>
      </c>
      <c r="D146" s="41">
        <v>43734</v>
      </c>
      <c r="E146" s="98">
        <v>43605</v>
      </c>
      <c r="F146" s="59" t="s">
        <v>263</v>
      </c>
      <c r="G146" s="40" t="s">
        <v>112</v>
      </c>
      <c r="H146" s="40" t="s">
        <v>43</v>
      </c>
      <c r="I146" s="69">
        <v>43734</v>
      </c>
      <c r="J146" s="62">
        <f t="shared" si="2"/>
        <v>1</v>
      </c>
      <c r="K146" s="40"/>
      <c r="L146" s="46"/>
    </row>
    <row r="147" spans="1:12" x14ac:dyDescent="0.25">
      <c r="A147" s="68">
        <v>43734</v>
      </c>
      <c r="B147" s="40" t="s">
        <v>23</v>
      </c>
      <c r="C147" s="40" t="s">
        <v>264</v>
      </c>
      <c r="D147" s="41">
        <v>43734</v>
      </c>
      <c r="E147" s="42">
        <v>2368060987</v>
      </c>
      <c r="F147" s="59" t="s">
        <v>264</v>
      </c>
      <c r="G147" s="40" t="s">
        <v>199</v>
      </c>
      <c r="H147" s="40" t="s">
        <v>140</v>
      </c>
      <c r="I147" s="69">
        <v>43734</v>
      </c>
      <c r="J147" s="62">
        <f t="shared" si="2"/>
        <v>1</v>
      </c>
      <c r="K147" s="40"/>
      <c r="L147" s="46"/>
    </row>
    <row r="148" spans="1:12" x14ac:dyDescent="0.25">
      <c r="A148" s="68">
        <v>43734</v>
      </c>
      <c r="B148" s="40" t="s">
        <v>23</v>
      </c>
      <c r="C148" s="40" t="s">
        <v>266</v>
      </c>
      <c r="D148" s="41">
        <v>43733</v>
      </c>
      <c r="E148" s="42">
        <v>1246080111</v>
      </c>
      <c r="F148" s="59" t="s">
        <v>266</v>
      </c>
      <c r="G148" s="40" t="s">
        <v>267</v>
      </c>
      <c r="H148" s="40" t="s">
        <v>142</v>
      </c>
      <c r="I148" s="69">
        <v>43734</v>
      </c>
      <c r="J148" s="62">
        <f t="shared" si="2"/>
        <v>2</v>
      </c>
      <c r="K148" s="40"/>
      <c r="L148" s="46"/>
    </row>
    <row r="149" spans="1:12" x14ac:dyDescent="0.25">
      <c r="A149" s="68">
        <v>43734</v>
      </c>
      <c r="B149" s="40" t="s">
        <v>23</v>
      </c>
      <c r="C149" s="40" t="s">
        <v>27</v>
      </c>
      <c r="D149" s="41">
        <v>43733</v>
      </c>
      <c r="E149" s="42">
        <v>2268080413</v>
      </c>
      <c r="F149" s="59" t="s">
        <v>27</v>
      </c>
      <c r="G149" s="40" t="s">
        <v>268</v>
      </c>
      <c r="H149" s="40" t="s">
        <v>43</v>
      </c>
      <c r="I149" s="69">
        <v>43734</v>
      </c>
      <c r="J149" s="62">
        <f t="shared" si="2"/>
        <v>2</v>
      </c>
      <c r="K149" s="40"/>
      <c r="L149" s="46"/>
    </row>
    <row r="150" spans="1:12" x14ac:dyDescent="0.25">
      <c r="A150" s="68">
        <v>43734</v>
      </c>
      <c r="B150" s="40" t="s">
        <v>23</v>
      </c>
      <c r="C150" s="40" t="s">
        <v>269</v>
      </c>
      <c r="D150" s="41">
        <v>43733</v>
      </c>
      <c r="E150" s="42">
        <v>2268030444</v>
      </c>
      <c r="F150" s="59" t="s">
        <v>269</v>
      </c>
      <c r="G150" s="40" t="s">
        <v>100</v>
      </c>
      <c r="H150" s="40" t="s">
        <v>140</v>
      </c>
      <c r="I150" s="69">
        <v>43734</v>
      </c>
      <c r="J150" s="62">
        <f t="shared" si="2"/>
        <v>2</v>
      </c>
      <c r="K150" s="40"/>
      <c r="L150" s="46"/>
    </row>
    <row r="151" spans="1:12" x14ac:dyDescent="0.25">
      <c r="A151" s="68">
        <v>43734</v>
      </c>
      <c r="B151" s="40" t="s">
        <v>30</v>
      </c>
      <c r="C151" s="40" t="s">
        <v>270</v>
      </c>
      <c r="D151" s="41">
        <v>43733</v>
      </c>
      <c r="E151" s="42">
        <v>2368060251</v>
      </c>
      <c r="F151" s="59" t="s">
        <v>270</v>
      </c>
      <c r="G151" s="40" t="s">
        <v>271</v>
      </c>
      <c r="H151" s="40" t="s">
        <v>140</v>
      </c>
      <c r="I151" s="96">
        <v>43734</v>
      </c>
      <c r="J151" s="62">
        <f t="shared" si="2"/>
        <v>2</v>
      </c>
      <c r="K151" s="40"/>
      <c r="L151" s="46"/>
    </row>
    <row r="152" spans="1:12" x14ac:dyDescent="0.25">
      <c r="A152" s="68">
        <v>43734</v>
      </c>
      <c r="B152" s="40" t="s">
        <v>30</v>
      </c>
      <c r="C152" s="40" t="s">
        <v>272</v>
      </c>
      <c r="D152" s="41">
        <v>43733</v>
      </c>
      <c r="E152" s="42">
        <v>2268020471</v>
      </c>
      <c r="F152" s="59" t="s">
        <v>272</v>
      </c>
      <c r="G152" s="40" t="s">
        <v>41</v>
      </c>
      <c r="H152" s="40" t="s">
        <v>140</v>
      </c>
      <c r="I152" s="69">
        <v>43734</v>
      </c>
      <c r="J152" s="62">
        <f t="shared" si="2"/>
        <v>2</v>
      </c>
      <c r="K152" s="40"/>
      <c r="L152" s="46"/>
    </row>
    <row r="153" spans="1:12" x14ac:dyDescent="0.25">
      <c r="A153" s="68">
        <v>43734</v>
      </c>
      <c r="B153" s="40" t="s">
        <v>30</v>
      </c>
      <c r="C153" s="40" t="s">
        <v>273</v>
      </c>
      <c r="D153" s="41">
        <v>43733</v>
      </c>
      <c r="E153" s="42">
        <v>2268080335</v>
      </c>
      <c r="F153" s="59" t="s">
        <v>273</v>
      </c>
      <c r="G153" s="40" t="s">
        <v>274</v>
      </c>
      <c r="H153" s="40" t="s">
        <v>140</v>
      </c>
      <c r="I153" s="69">
        <v>43734</v>
      </c>
      <c r="J153" s="62">
        <f t="shared" si="2"/>
        <v>2</v>
      </c>
      <c r="K153" s="40"/>
      <c r="L153" s="46"/>
    </row>
    <row r="154" spans="1:12" x14ac:dyDescent="0.25">
      <c r="A154" s="68">
        <v>43734</v>
      </c>
      <c r="B154" s="40" t="s">
        <v>23</v>
      </c>
      <c r="C154" s="40" t="s">
        <v>275</v>
      </c>
      <c r="D154" s="41">
        <v>43734</v>
      </c>
      <c r="E154" s="42">
        <v>2257080753</v>
      </c>
      <c r="F154" s="59" t="s">
        <v>275</v>
      </c>
      <c r="G154" s="40" t="s">
        <v>276</v>
      </c>
      <c r="H154" s="40" t="s">
        <v>43</v>
      </c>
      <c r="I154" s="69">
        <v>43734</v>
      </c>
      <c r="J154" s="62">
        <f t="shared" si="2"/>
        <v>1</v>
      </c>
      <c r="K154" s="40"/>
      <c r="L154" s="46"/>
    </row>
    <row r="155" spans="1:12" x14ac:dyDescent="0.25">
      <c r="A155" s="68">
        <v>43735</v>
      </c>
      <c r="B155" s="40" t="s">
        <v>23</v>
      </c>
      <c r="C155" s="40" t="s">
        <v>263</v>
      </c>
      <c r="D155" s="41">
        <v>43735</v>
      </c>
      <c r="E155" s="42">
        <v>2268081138</v>
      </c>
      <c r="F155" s="59" t="s">
        <v>263</v>
      </c>
      <c r="G155" s="40" t="s">
        <v>112</v>
      </c>
      <c r="H155" s="40" t="s">
        <v>43</v>
      </c>
      <c r="I155" s="69">
        <v>43735</v>
      </c>
      <c r="J155" s="62">
        <f t="shared" si="2"/>
        <v>1</v>
      </c>
      <c r="K155" s="40"/>
      <c r="L155" s="46"/>
    </row>
    <row r="156" spans="1:12" x14ac:dyDescent="0.25">
      <c r="A156" s="68">
        <v>43735</v>
      </c>
      <c r="B156" s="40" t="s">
        <v>233</v>
      </c>
      <c r="C156" s="40" t="s">
        <v>277</v>
      </c>
      <c r="D156" s="41">
        <v>43734</v>
      </c>
      <c r="E156" s="42">
        <v>1768060496</v>
      </c>
      <c r="F156" s="59" t="s">
        <v>277</v>
      </c>
      <c r="G156" s="40" t="s">
        <v>283</v>
      </c>
      <c r="H156" s="40" t="s">
        <v>136</v>
      </c>
      <c r="I156" s="69">
        <v>43735</v>
      </c>
      <c r="J156" s="62">
        <f t="shared" si="2"/>
        <v>2</v>
      </c>
      <c r="K156" s="40"/>
      <c r="L156" s="46"/>
    </row>
    <row r="157" spans="1:12" x14ac:dyDescent="0.25">
      <c r="A157" s="68">
        <v>43735</v>
      </c>
      <c r="B157" s="40" t="s">
        <v>81</v>
      </c>
      <c r="C157" s="40" t="s">
        <v>278</v>
      </c>
      <c r="D157" s="41">
        <v>43735</v>
      </c>
      <c r="E157" s="42">
        <v>2268070040</v>
      </c>
      <c r="F157" s="59" t="s">
        <v>278</v>
      </c>
      <c r="G157" s="40" t="s">
        <v>156</v>
      </c>
      <c r="H157" s="40" t="s">
        <v>43</v>
      </c>
      <c r="I157" s="69">
        <v>43738</v>
      </c>
      <c r="J157" s="62">
        <f t="shared" si="2"/>
        <v>2</v>
      </c>
      <c r="K157" s="40"/>
      <c r="L157" s="46"/>
    </row>
    <row r="158" spans="1:12" x14ac:dyDescent="0.25">
      <c r="A158" s="68">
        <v>43735</v>
      </c>
      <c r="B158" s="40" t="s">
        <v>233</v>
      </c>
      <c r="C158" s="40" t="s">
        <v>279</v>
      </c>
      <c r="D158" s="41">
        <v>43734</v>
      </c>
      <c r="E158" s="42">
        <v>2268070666</v>
      </c>
      <c r="F158" s="59" t="s">
        <v>279</v>
      </c>
      <c r="G158" s="40" t="s">
        <v>285</v>
      </c>
      <c r="H158" s="40" t="s">
        <v>43</v>
      </c>
      <c r="I158" s="69">
        <v>43738</v>
      </c>
      <c r="J158" s="62">
        <f t="shared" si="2"/>
        <v>3</v>
      </c>
      <c r="K158" s="40"/>
      <c r="L158" s="46"/>
    </row>
    <row r="159" spans="1:12" x14ac:dyDescent="0.25">
      <c r="A159" s="68">
        <v>43735</v>
      </c>
      <c r="B159" s="40" t="s">
        <v>81</v>
      </c>
      <c r="C159" s="40" t="s">
        <v>280</v>
      </c>
      <c r="D159" s="41">
        <v>43735</v>
      </c>
      <c r="E159" s="42">
        <v>2268070040</v>
      </c>
      <c r="F159" s="59" t="s">
        <v>280</v>
      </c>
      <c r="G159" s="40" t="s">
        <v>284</v>
      </c>
      <c r="H159" s="40" t="s">
        <v>140</v>
      </c>
      <c r="I159" s="69">
        <v>43735</v>
      </c>
      <c r="J159" s="62">
        <f t="shared" si="2"/>
        <v>1</v>
      </c>
      <c r="K159" s="40"/>
      <c r="L159" s="46"/>
    </row>
    <row r="160" spans="1:12" x14ac:dyDescent="0.25">
      <c r="A160" s="68">
        <v>43735</v>
      </c>
      <c r="B160" s="40" t="s">
        <v>23</v>
      </c>
      <c r="C160" s="40" t="s">
        <v>281</v>
      </c>
      <c r="D160" s="41">
        <v>43734</v>
      </c>
      <c r="E160" s="42">
        <v>2268081081</v>
      </c>
      <c r="F160" s="59" t="s">
        <v>281</v>
      </c>
      <c r="G160" s="40" t="s">
        <v>282</v>
      </c>
      <c r="H160" s="40" t="s">
        <v>140</v>
      </c>
      <c r="I160" s="69">
        <v>43735</v>
      </c>
      <c r="J160" s="62">
        <f t="shared" si="2"/>
        <v>2</v>
      </c>
      <c r="K160" s="40"/>
      <c r="L160" s="46"/>
    </row>
    <row r="161" spans="1:12" x14ac:dyDescent="0.25">
      <c r="A161" s="68">
        <v>43738</v>
      </c>
      <c r="B161" s="40" t="s">
        <v>81</v>
      </c>
      <c r="C161" s="40" t="s">
        <v>286</v>
      </c>
      <c r="D161" s="41">
        <v>43735</v>
      </c>
      <c r="E161" s="42">
        <v>2268030539</v>
      </c>
      <c r="F161" s="59" t="s">
        <v>286</v>
      </c>
      <c r="G161" s="40" t="s">
        <v>299</v>
      </c>
      <c r="H161" s="40" t="s">
        <v>43</v>
      </c>
      <c r="I161" s="69">
        <v>43738</v>
      </c>
      <c r="J161" s="62">
        <f t="shared" si="2"/>
        <v>2</v>
      </c>
      <c r="K161" s="40"/>
      <c r="L161" s="46"/>
    </row>
    <row r="162" spans="1:12" x14ac:dyDescent="0.25">
      <c r="A162" s="68">
        <v>43738</v>
      </c>
      <c r="B162" s="40" t="s">
        <v>233</v>
      </c>
      <c r="C162" s="40" t="s">
        <v>297</v>
      </c>
      <c r="D162" s="41">
        <v>43736</v>
      </c>
      <c r="E162" s="42">
        <v>2368060677</v>
      </c>
      <c r="F162" s="59" t="s">
        <v>297</v>
      </c>
      <c r="G162" s="40" t="s">
        <v>296</v>
      </c>
      <c r="H162" s="40" t="s">
        <v>140</v>
      </c>
      <c r="I162" s="69">
        <v>43738</v>
      </c>
      <c r="J162" s="62">
        <f t="shared" si="2"/>
        <v>1</v>
      </c>
      <c r="K162" s="40"/>
      <c r="L162" s="46"/>
    </row>
    <row r="163" spans="1:12" x14ac:dyDescent="0.25">
      <c r="A163" s="68">
        <v>43738</v>
      </c>
      <c r="B163" s="40" t="s">
        <v>23</v>
      </c>
      <c r="C163" s="40" t="s">
        <v>287</v>
      </c>
      <c r="D163" s="41">
        <v>43736</v>
      </c>
      <c r="E163" s="42">
        <v>2268040525</v>
      </c>
      <c r="F163" s="59" t="s">
        <v>287</v>
      </c>
      <c r="G163" s="40" t="s">
        <v>295</v>
      </c>
      <c r="H163" s="40" t="s">
        <v>138</v>
      </c>
      <c r="I163" s="69">
        <v>43738</v>
      </c>
      <c r="J163" s="62">
        <f t="shared" si="2"/>
        <v>1</v>
      </c>
      <c r="K163" s="40"/>
      <c r="L163" s="46"/>
    </row>
    <row r="164" spans="1:12" x14ac:dyDescent="0.25">
      <c r="A164" s="68">
        <v>43738</v>
      </c>
      <c r="B164" s="40" t="s">
        <v>233</v>
      </c>
      <c r="C164" s="40" t="s">
        <v>288</v>
      </c>
      <c r="D164" s="41">
        <v>43736</v>
      </c>
      <c r="E164" s="42">
        <v>2368060834</v>
      </c>
      <c r="F164" s="59" t="s">
        <v>288</v>
      </c>
      <c r="G164" s="40" t="s">
        <v>298</v>
      </c>
      <c r="H164" s="40" t="s">
        <v>18</v>
      </c>
      <c r="I164" s="69">
        <v>43738</v>
      </c>
      <c r="J164" s="62">
        <f t="shared" si="2"/>
        <v>1</v>
      </c>
      <c r="K164" s="40"/>
      <c r="L164" s="46"/>
    </row>
    <row r="165" spans="1:12" x14ac:dyDescent="0.25">
      <c r="A165" s="68">
        <v>43738</v>
      </c>
      <c r="B165" s="40" t="s">
        <v>23</v>
      </c>
      <c r="C165" s="40" t="s">
        <v>289</v>
      </c>
      <c r="D165" s="41">
        <v>43736</v>
      </c>
      <c r="E165" s="42">
        <v>2168030191</v>
      </c>
      <c r="F165" s="59" t="s">
        <v>289</v>
      </c>
      <c r="G165" s="40" t="s">
        <v>294</v>
      </c>
      <c r="H165" s="40" t="s">
        <v>136</v>
      </c>
      <c r="I165" s="69">
        <v>43738</v>
      </c>
      <c r="J165" s="62">
        <f t="shared" si="2"/>
        <v>1</v>
      </c>
      <c r="K165" s="40"/>
      <c r="L165" s="46"/>
    </row>
    <row r="166" spans="1:12" x14ac:dyDescent="0.25">
      <c r="A166" s="68">
        <v>43738</v>
      </c>
      <c r="B166" s="40" t="s">
        <v>23</v>
      </c>
      <c r="C166" s="40" t="s">
        <v>290</v>
      </c>
      <c r="D166" s="41">
        <v>43736</v>
      </c>
      <c r="E166" s="42">
        <v>2268040722</v>
      </c>
      <c r="F166" s="59" t="s">
        <v>290</v>
      </c>
      <c r="G166" s="40" t="s">
        <v>293</v>
      </c>
      <c r="H166" s="40" t="s">
        <v>136</v>
      </c>
      <c r="I166" s="69">
        <v>43738</v>
      </c>
      <c r="J166" s="62">
        <f t="shared" si="2"/>
        <v>1</v>
      </c>
      <c r="K166" s="40"/>
      <c r="L166" s="46"/>
    </row>
    <row r="167" spans="1:12" x14ac:dyDescent="0.25">
      <c r="A167" s="68">
        <v>43738</v>
      </c>
      <c r="B167" s="40" t="s">
        <v>233</v>
      </c>
      <c r="C167" s="40" t="s">
        <v>291</v>
      </c>
      <c r="D167" s="41">
        <v>43738</v>
      </c>
      <c r="E167" s="42">
        <v>2268020262</v>
      </c>
      <c r="F167" s="59" t="s">
        <v>291</v>
      </c>
      <c r="G167" s="40" t="s">
        <v>59</v>
      </c>
      <c r="H167" s="40" t="s">
        <v>139</v>
      </c>
      <c r="I167" s="69">
        <v>43738</v>
      </c>
      <c r="J167" s="62">
        <f t="shared" si="2"/>
        <v>1</v>
      </c>
      <c r="K167" s="40"/>
      <c r="L167" s="46"/>
    </row>
    <row r="168" spans="1:12" x14ac:dyDescent="0.25">
      <c r="A168" s="68">
        <v>43738</v>
      </c>
      <c r="B168" s="40" t="s">
        <v>81</v>
      </c>
      <c r="C168" s="40" t="s">
        <v>292</v>
      </c>
      <c r="D168" s="41">
        <v>43737</v>
      </c>
      <c r="E168" s="42">
        <v>2268081052</v>
      </c>
      <c r="F168" s="59" t="s">
        <v>292</v>
      </c>
      <c r="G168" s="40" t="s">
        <v>300</v>
      </c>
      <c r="H168" s="40" t="s">
        <v>140</v>
      </c>
      <c r="I168" s="69">
        <v>43738</v>
      </c>
      <c r="J168" s="62">
        <f t="shared" si="2"/>
        <v>1</v>
      </c>
      <c r="K168" s="40"/>
      <c r="L168" s="46"/>
    </row>
    <row r="169" spans="1:12" x14ac:dyDescent="0.25">
      <c r="A169" s="68">
        <v>43738</v>
      </c>
      <c r="B169" s="40" t="s">
        <v>30</v>
      </c>
      <c r="C169" s="40" t="s">
        <v>281</v>
      </c>
      <c r="D169" s="41">
        <v>43735</v>
      </c>
      <c r="E169" s="42">
        <v>2268081081</v>
      </c>
      <c r="F169" s="59" t="s">
        <v>281</v>
      </c>
      <c r="G169" s="40" t="s">
        <v>282</v>
      </c>
      <c r="H169" s="40" t="s">
        <v>141</v>
      </c>
      <c r="I169" s="69">
        <v>43738</v>
      </c>
      <c r="J169" s="62">
        <f t="shared" si="2"/>
        <v>2</v>
      </c>
      <c r="K169" s="40"/>
      <c r="L169" s="46"/>
    </row>
    <row r="170" spans="1:12" x14ac:dyDescent="0.25">
      <c r="A170" s="68">
        <v>43738</v>
      </c>
      <c r="B170" s="40" t="s">
        <v>23</v>
      </c>
      <c r="C170" s="40" t="s">
        <v>301</v>
      </c>
      <c r="D170" s="41">
        <v>43737</v>
      </c>
      <c r="E170" s="42">
        <v>1968070993</v>
      </c>
      <c r="F170" s="59" t="s">
        <v>301</v>
      </c>
      <c r="G170" s="40" t="s">
        <v>310</v>
      </c>
      <c r="H170" s="40" t="s">
        <v>136</v>
      </c>
      <c r="I170" s="69">
        <v>43738</v>
      </c>
      <c r="J170" s="62">
        <f t="shared" si="2"/>
        <v>1</v>
      </c>
      <c r="K170" s="40"/>
      <c r="L170" s="46"/>
    </row>
    <row r="171" spans="1:12" x14ac:dyDescent="0.25">
      <c r="A171" s="68">
        <v>43738</v>
      </c>
      <c r="B171" s="40" t="s">
        <v>233</v>
      </c>
      <c r="C171" s="40" t="s">
        <v>302</v>
      </c>
      <c r="D171" s="41">
        <v>43735</v>
      </c>
      <c r="E171" s="42">
        <v>868010246</v>
      </c>
      <c r="F171" s="59" t="s">
        <v>302</v>
      </c>
      <c r="G171" s="40" t="s">
        <v>308</v>
      </c>
      <c r="H171" s="40" t="s">
        <v>17</v>
      </c>
      <c r="I171" s="69">
        <v>43738</v>
      </c>
      <c r="J171" s="62">
        <f t="shared" ref="J171:J199" si="3">NETWORKDAYS(D171,I171)</f>
        <v>2</v>
      </c>
      <c r="K171" s="40"/>
      <c r="L171" s="46"/>
    </row>
    <row r="172" spans="1:12" x14ac:dyDescent="0.25">
      <c r="A172" s="68">
        <v>43738</v>
      </c>
      <c r="B172" s="40" t="s">
        <v>81</v>
      </c>
      <c r="C172" s="40" t="s">
        <v>303</v>
      </c>
      <c r="D172" s="41">
        <v>43735</v>
      </c>
      <c r="E172" s="42">
        <v>1968060653</v>
      </c>
      <c r="F172" s="59" t="s">
        <v>303</v>
      </c>
      <c r="G172" s="40" t="s">
        <v>311</v>
      </c>
      <c r="H172" s="40" t="s">
        <v>136</v>
      </c>
      <c r="I172" s="69">
        <v>43738</v>
      </c>
      <c r="J172" s="62">
        <f t="shared" si="3"/>
        <v>2</v>
      </c>
      <c r="K172" s="40"/>
      <c r="L172" s="46"/>
    </row>
    <row r="173" spans="1:12" x14ac:dyDescent="0.25">
      <c r="A173" s="68">
        <v>43738</v>
      </c>
      <c r="B173" s="40" t="s">
        <v>233</v>
      </c>
      <c r="C173" s="40" t="s">
        <v>179</v>
      </c>
      <c r="D173" s="41">
        <v>43737</v>
      </c>
      <c r="E173" s="42">
        <v>2268080300</v>
      </c>
      <c r="F173" s="59" t="s">
        <v>179</v>
      </c>
      <c r="G173" s="40" t="s">
        <v>261</v>
      </c>
      <c r="H173" s="40" t="s">
        <v>140</v>
      </c>
      <c r="I173" s="69">
        <v>43738</v>
      </c>
      <c r="J173" s="62">
        <f t="shared" si="3"/>
        <v>1</v>
      </c>
      <c r="K173" s="40"/>
      <c r="L173" s="46"/>
    </row>
    <row r="174" spans="1:12" x14ac:dyDescent="0.25">
      <c r="A174" s="68">
        <v>43738</v>
      </c>
      <c r="B174" s="40" t="s">
        <v>23</v>
      </c>
      <c r="C174" s="40" t="s">
        <v>304</v>
      </c>
      <c r="D174" s="41">
        <v>43735</v>
      </c>
      <c r="E174" s="42">
        <v>2268030484</v>
      </c>
      <c r="F174" s="59" t="s">
        <v>304</v>
      </c>
      <c r="G174" s="40" t="s">
        <v>309</v>
      </c>
      <c r="H174" s="40" t="s">
        <v>135</v>
      </c>
      <c r="I174" s="69">
        <v>43738</v>
      </c>
      <c r="J174" s="62">
        <f t="shared" si="3"/>
        <v>2</v>
      </c>
      <c r="K174" s="40"/>
      <c r="L174" s="46">
        <v>1</v>
      </c>
    </row>
    <row r="175" spans="1:12" x14ac:dyDescent="0.25">
      <c r="A175" s="68">
        <v>43738</v>
      </c>
      <c r="B175" s="40" t="s">
        <v>81</v>
      </c>
      <c r="C175" s="40" t="s">
        <v>305</v>
      </c>
      <c r="D175" s="41">
        <v>43737</v>
      </c>
      <c r="E175" s="42">
        <v>2268030189</v>
      </c>
      <c r="F175" s="59" t="s">
        <v>305</v>
      </c>
      <c r="G175" s="40" t="s">
        <v>312</v>
      </c>
      <c r="H175" s="40" t="s">
        <v>141</v>
      </c>
      <c r="I175" s="69">
        <v>43738</v>
      </c>
      <c r="J175" s="62">
        <f t="shared" si="3"/>
        <v>1</v>
      </c>
      <c r="K175" s="40"/>
      <c r="L175" s="46"/>
    </row>
    <row r="176" spans="1:12" x14ac:dyDescent="0.25">
      <c r="A176" s="68">
        <v>43738</v>
      </c>
      <c r="B176" s="40" t="s">
        <v>30</v>
      </c>
      <c r="C176" s="40" t="s">
        <v>306</v>
      </c>
      <c r="D176" s="41">
        <v>43736</v>
      </c>
      <c r="E176" s="42">
        <v>1868060102</v>
      </c>
      <c r="F176" s="59" t="s">
        <v>314</v>
      </c>
      <c r="G176" s="40" t="s">
        <v>315</v>
      </c>
      <c r="H176" s="40" t="s">
        <v>136</v>
      </c>
      <c r="I176" s="69">
        <v>43738</v>
      </c>
      <c r="J176" s="62">
        <f t="shared" si="3"/>
        <v>1</v>
      </c>
      <c r="K176" s="40"/>
      <c r="L176" s="46"/>
    </row>
    <row r="177" spans="1:12" x14ac:dyDescent="0.25">
      <c r="A177" s="68">
        <v>43738</v>
      </c>
      <c r="B177" s="40" t="s">
        <v>81</v>
      </c>
      <c r="C177" s="40" t="s">
        <v>307</v>
      </c>
      <c r="D177" s="41">
        <v>43738</v>
      </c>
      <c r="E177" s="42">
        <v>568011092</v>
      </c>
      <c r="F177" s="59" t="s">
        <v>307</v>
      </c>
      <c r="G177" s="40" t="s">
        <v>313</v>
      </c>
      <c r="H177" s="40" t="s">
        <v>17</v>
      </c>
      <c r="I177" s="69">
        <v>43738</v>
      </c>
      <c r="J177" s="62">
        <f t="shared" si="3"/>
        <v>1</v>
      </c>
      <c r="K177" s="40"/>
      <c r="L177" s="46"/>
    </row>
    <row r="178" spans="1:12" x14ac:dyDescent="0.25">
      <c r="A178" s="68">
        <v>43738</v>
      </c>
      <c r="B178" s="40" t="s">
        <v>23</v>
      </c>
      <c r="C178" s="40" t="s">
        <v>304</v>
      </c>
      <c r="D178" s="41">
        <v>43738</v>
      </c>
      <c r="E178" s="42">
        <v>2268030484</v>
      </c>
      <c r="F178" s="59" t="s">
        <v>304</v>
      </c>
      <c r="G178" s="40" t="s">
        <v>316</v>
      </c>
      <c r="H178" s="40" t="s">
        <v>43</v>
      </c>
      <c r="I178" s="69">
        <v>43738</v>
      </c>
      <c r="J178" s="62">
        <f t="shared" si="3"/>
        <v>1</v>
      </c>
      <c r="K178" s="40"/>
      <c r="L178" s="46"/>
    </row>
    <row r="179" spans="1:12" x14ac:dyDescent="0.25">
      <c r="A179" s="68">
        <v>43738</v>
      </c>
      <c r="B179" s="40" t="s">
        <v>81</v>
      </c>
      <c r="C179" s="40" t="s">
        <v>317</v>
      </c>
      <c r="D179" s="41">
        <v>43738</v>
      </c>
      <c r="E179" s="42">
        <v>1568050601</v>
      </c>
      <c r="F179" s="59" t="s">
        <v>317</v>
      </c>
      <c r="G179" s="40" t="s">
        <v>70</v>
      </c>
      <c r="H179" s="40" t="s">
        <v>136</v>
      </c>
      <c r="I179" s="69">
        <v>43738</v>
      </c>
      <c r="J179" s="62">
        <f t="shared" si="3"/>
        <v>1</v>
      </c>
      <c r="K179" s="40"/>
      <c r="L179" s="46"/>
    </row>
    <row r="180" spans="1:12" x14ac:dyDescent="0.25">
      <c r="A180" s="68">
        <v>43738</v>
      </c>
      <c r="B180" s="40" t="s">
        <v>30</v>
      </c>
      <c r="C180" s="40" t="s">
        <v>318</v>
      </c>
      <c r="D180" s="41">
        <v>43738</v>
      </c>
      <c r="E180" s="42">
        <v>1657071381</v>
      </c>
      <c r="F180" s="59" t="s">
        <v>318</v>
      </c>
      <c r="G180" s="40" t="s">
        <v>283</v>
      </c>
      <c r="H180" s="40" t="s">
        <v>136</v>
      </c>
      <c r="I180" s="69">
        <v>43738</v>
      </c>
      <c r="J180" s="62">
        <f t="shared" si="3"/>
        <v>1</v>
      </c>
      <c r="K180" s="40"/>
      <c r="L180" s="46"/>
    </row>
    <row r="181" spans="1:12" x14ac:dyDescent="0.25">
      <c r="A181" s="68">
        <v>43739</v>
      </c>
      <c r="B181" s="40" t="s">
        <v>23</v>
      </c>
      <c r="C181" s="40" t="s">
        <v>319</v>
      </c>
      <c r="D181" s="41">
        <v>43738</v>
      </c>
      <c r="E181" s="42">
        <v>1668040433</v>
      </c>
      <c r="F181" s="59" t="s">
        <v>319</v>
      </c>
      <c r="G181" s="40" t="s">
        <v>321</v>
      </c>
      <c r="H181" s="40" t="s">
        <v>136</v>
      </c>
      <c r="I181" s="69">
        <v>43739</v>
      </c>
      <c r="J181" s="62">
        <f t="shared" si="3"/>
        <v>2</v>
      </c>
      <c r="K181" s="40"/>
      <c r="L181" s="46"/>
    </row>
    <row r="182" spans="1:12" x14ac:dyDescent="0.25">
      <c r="A182" s="68">
        <v>43739</v>
      </c>
      <c r="B182" s="40" t="s">
        <v>30</v>
      </c>
      <c r="C182" s="40" t="s">
        <v>320</v>
      </c>
      <c r="D182" s="41">
        <v>43738</v>
      </c>
      <c r="E182" s="42">
        <v>2268030693</v>
      </c>
      <c r="F182" s="59" t="s">
        <v>320</v>
      </c>
      <c r="G182" s="40" t="s">
        <v>152</v>
      </c>
      <c r="H182" s="40" t="s">
        <v>43</v>
      </c>
      <c r="I182" s="69">
        <v>43739</v>
      </c>
      <c r="J182" s="62">
        <f t="shared" si="3"/>
        <v>2</v>
      </c>
      <c r="K182" s="40"/>
      <c r="L182" s="46"/>
    </row>
    <row r="183" spans="1:12" x14ac:dyDescent="0.25">
      <c r="A183" s="68">
        <v>43739</v>
      </c>
      <c r="B183" s="40" t="s">
        <v>30</v>
      </c>
      <c r="C183" s="40" t="s">
        <v>322</v>
      </c>
      <c r="D183" s="41">
        <v>43738</v>
      </c>
      <c r="E183" s="42">
        <v>2267010006</v>
      </c>
      <c r="F183" s="59" t="s">
        <v>322</v>
      </c>
      <c r="G183" s="40" t="s">
        <v>323</v>
      </c>
      <c r="H183" s="40" t="s">
        <v>18</v>
      </c>
      <c r="I183" s="69">
        <v>43739</v>
      </c>
      <c r="J183" s="62">
        <f t="shared" si="3"/>
        <v>2</v>
      </c>
      <c r="K183" s="40"/>
      <c r="L183" s="46"/>
    </row>
    <row r="184" spans="1:12" x14ac:dyDescent="0.25">
      <c r="A184" s="68"/>
      <c r="B184" s="40"/>
      <c r="C184" s="40"/>
      <c r="D184" s="41"/>
      <c r="E184" s="42"/>
      <c r="F184" s="40"/>
      <c r="G184" s="40"/>
      <c r="H184" s="40"/>
      <c r="I184" s="41"/>
      <c r="J184" s="62">
        <f t="shared" si="3"/>
        <v>0</v>
      </c>
      <c r="K184" s="40"/>
      <c r="L184" s="46"/>
    </row>
    <row r="185" spans="1:12" x14ac:dyDescent="0.25">
      <c r="A185" s="68"/>
      <c r="B185" s="40"/>
      <c r="C185" s="40"/>
      <c r="D185" s="41"/>
      <c r="E185" s="42"/>
      <c r="F185" s="40"/>
      <c r="G185" s="40"/>
      <c r="H185" s="40"/>
      <c r="I185" s="41"/>
      <c r="J185" s="62">
        <f t="shared" si="3"/>
        <v>0</v>
      </c>
      <c r="K185" s="40"/>
      <c r="L185" s="46"/>
    </row>
    <row r="186" spans="1:12" x14ac:dyDescent="0.25">
      <c r="A186" s="68"/>
      <c r="B186" s="40"/>
      <c r="C186" s="40"/>
      <c r="D186" s="41"/>
      <c r="E186" s="42"/>
      <c r="F186" s="40"/>
      <c r="G186" s="40"/>
      <c r="H186" s="40"/>
      <c r="I186" s="41"/>
      <c r="J186" s="62">
        <f t="shared" si="3"/>
        <v>0</v>
      </c>
      <c r="K186" s="40"/>
      <c r="L186" s="46"/>
    </row>
    <row r="187" spans="1:12" x14ac:dyDescent="0.25">
      <c r="A187" s="68"/>
      <c r="B187" s="40"/>
      <c r="C187" s="40"/>
      <c r="D187" s="41"/>
      <c r="E187" s="42"/>
      <c r="F187" s="40"/>
      <c r="G187" s="40"/>
      <c r="H187" s="40"/>
      <c r="I187" s="41"/>
      <c r="J187" s="62">
        <f t="shared" si="3"/>
        <v>0</v>
      </c>
      <c r="K187" s="40"/>
      <c r="L187" s="46"/>
    </row>
    <row r="188" spans="1:12" x14ac:dyDescent="0.25">
      <c r="A188" s="68"/>
      <c r="B188" s="40"/>
      <c r="C188" s="40"/>
      <c r="D188" s="41"/>
      <c r="E188" s="42"/>
      <c r="F188" s="40"/>
      <c r="G188" s="40"/>
      <c r="H188" s="40"/>
      <c r="I188" s="41"/>
      <c r="J188" s="62">
        <f t="shared" si="3"/>
        <v>0</v>
      </c>
      <c r="K188" s="40"/>
      <c r="L188" s="46"/>
    </row>
    <row r="189" spans="1:12" x14ac:dyDescent="0.25">
      <c r="A189" s="68"/>
      <c r="B189" s="40"/>
      <c r="C189" s="40"/>
      <c r="D189" s="41"/>
      <c r="E189" s="42"/>
      <c r="F189" s="40"/>
      <c r="G189" s="40"/>
      <c r="H189" s="40"/>
      <c r="I189" s="41"/>
      <c r="J189" s="62">
        <f t="shared" si="3"/>
        <v>0</v>
      </c>
      <c r="K189" s="40"/>
      <c r="L189" s="46"/>
    </row>
    <row r="190" spans="1:12" x14ac:dyDescent="0.25">
      <c r="A190" s="68"/>
      <c r="B190" s="40"/>
      <c r="C190" s="40"/>
      <c r="D190" s="41"/>
      <c r="E190" s="42"/>
      <c r="F190" s="40"/>
      <c r="G190" s="40"/>
      <c r="H190" s="40"/>
      <c r="I190" s="41"/>
      <c r="J190" s="62">
        <f t="shared" si="3"/>
        <v>0</v>
      </c>
      <c r="K190" s="40"/>
      <c r="L190" s="46"/>
    </row>
    <row r="191" spans="1:12" x14ac:dyDescent="0.25">
      <c r="A191" s="68"/>
      <c r="B191" s="40"/>
      <c r="C191" s="40"/>
      <c r="D191" s="41"/>
      <c r="E191" s="42"/>
      <c r="F191" s="40"/>
      <c r="G191" s="40"/>
      <c r="H191" s="40"/>
      <c r="I191" s="41"/>
      <c r="J191" s="62">
        <f t="shared" si="3"/>
        <v>0</v>
      </c>
      <c r="K191" s="40"/>
      <c r="L191" s="46"/>
    </row>
    <row r="192" spans="1:12" x14ac:dyDescent="0.25">
      <c r="A192" s="68"/>
      <c r="B192" s="40"/>
      <c r="C192" s="40"/>
      <c r="D192" s="41"/>
      <c r="E192" s="42"/>
      <c r="F192" s="40"/>
      <c r="G192" s="40"/>
      <c r="H192" s="40"/>
      <c r="I192" s="41"/>
      <c r="J192" s="62">
        <f t="shared" si="3"/>
        <v>0</v>
      </c>
      <c r="K192" s="40"/>
      <c r="L192" s="46"/>
    </row>
    <row r="193" spans="1:12" x14ac:dyDescent="0.25">
      <c r="A193" s="68"/>
      <c r="B193" s="40"/>
      <c r="C193" s="40"/>
      <c r="D193" s="41"/>
      <c r="E193" s="42"/>
      <c r="F193" s="40"/>
      <c r="G193" s="40"/>
      <c r="H193" s="40"/>
      <c r="I193" s="41"/>
      <c r="J193" s="62">
        <f t="shared" si="3"/>
        <v>0</v>
      </c>
      <c r="K193" s="40"/>
      <c r="L193" s="46"/>
    </row>
    <row r="194" spans="1:12" x14ac:dyDescent="0.25">
      <c r="A194" s="68"/>
      <c r="B194" s="40"/>
      <c r="C194" s="40"/>
      <c r="D194" s="41"/>
      <c r="E194" s="42"/>
      <c r="F194" s="40"/>
      <c r="G194" s="40"/>
      <c r="H194" s="40"/>
      <c r="I194" s="41"/>
      <c r="J194" s="62">
        <f t="shared" si="3"/>
        <v>0</v>
      </c>
      <c r="K194" s="40"/>
      <c r="L194" s="46"/>
    </row>
    <row r="195" spans="1:12" x14ac:dyDescent="0.25">
      <c r="A195" s="68"/>
      <c r="B195" s="40"/>
      <c r="C195" s="40"/>
      <c r="D195" s="41"/>
      <c r="E195" s="42"/>
      <c r="F195" s="40"/>
      <c r="G195" s="40"/>
      <c r="H195" s="40"/>
      <c r="I195" s="41"/>
      <c r="J195" s="62">
        <f t="shared" si="3"/>
        <v>0</v>
      </c>
      <c r="K195" s="40"/>
      <c r="L195" s="46"/>
    </row>
    <row r="196" spans="1:12" x14ac:dyDescent="0.25">
      <c r="A196" s="68"/>
      <c r="B196" s="40"/>
      <c r="C196" s="40"/>
      <c r="D196" s="41"/>
      <c r="E196" s="42"/>
      <c r="F196" s="40"/>
      <c r="G196" s="40"/>
      <c r="H196" s="40"/>
      <c r="I196" s="41"/>
      <c r="J196" s="62">
        <f t="shared" si="3"/>
        <v>0</v>
      </c>
      <c r="K196" s="40"/>
      <c r="L196" s="46"/>
    </row>
    <row r="197" spans="1:12" x14ac:dyDescent="0.25">
      <c r="A197" s="68"/>
      <c r="B197" s="40"/>
      <c r="C197" s="40"/>
      <c r="D197" s="41"/>
      <c r="E197" s="42"/>
      <c r="F197" s="40"/>
      <c r="G197" s="40"/>
      <c r="H197" s="40"/>
      <c r="I197" s="41"/>
      <c r="J197" s="62">
        <f t="shared" si="3"/>
        <v>0</v>
      </c>
      <c r="K197" s="40"/>
      <c r="L197" s="46"/>
    </row>
    <row r="198" spans="1:12" x14ac:dyDescent="0.25">
      <c r="A198" s="68"/>
      <c r="B198" s="40"/>
      <c r="C198" s="40"/>
      <c r="D198" s="41"/>
      <c r="E198" s="42"/>
      <c r="F198" s="40"/>
      <c r="G198" s="40"/>
      <c r="H198" s="40"/>
      <c r="I198" s="41"/>
      <c r="J198" s="62">
        <f t="shared" si="3"/>
        <v>0</v>
      </c>
      <c r="K198" s="40"/>
      <c r="L198" s="46"/>
    </row>
    <row r="199" spans="1:12" x14ac:dyDescent="0.25">
      <c r="A199" s="68"/>
      <c r="B199" s="40"/>
      <c r="C199" s="40"/>
      <c r="D199" s="41"/>
      <c r="E199" s="42"/>
      <c r="F199" s="40"/>
      <c r="G199" s="40"/>
      <c r="H199" s="40"/>
      <c r="I199" s="41"/>
      <c r="J199" s="62">
        <f t="shared" si="3"/>
        <v>0</v>
      </c>
      <c r="K199" s="40"/>
      <c r="L199" s="46"/>
    </row>
    <row r="200" spans="1:12" x14ac:dyDescent="0.25">
      <c r="A200" s="68"/>
      <c r="B200" s="40"/>
      <c r="C200" s="40"/>
      <c r="D200" s="41"/>
      <c r="E200" s="42"/>
      <c r="F200" s="40"/>
      <c r="G200" s="40"/>
      <c r="H200" s="40"/>
      <c r="I200" s="41"/>
      <c r="J200" s="62">
        <f t="shared" ref="J200:J263" si="4">NETWORKDAYS(D200,I200)</f>
        <v>0</v>
      </c>
      <c r="K200" s="40"/>
      <c r="L200" s="46"/>
    </row>
    <row r="201" spans="1:12" x14ac:dyDescent="0.25">
      <c r="A201" s="68"/>
      <c r="B201" s="40"/>
      <c r="C201" s="40"/>
      <c r="D201" s="41"/>
      <c r="E201" s="42"/>
      <c r="F201" s="40"/>
      <c r="G201" s="40"/>
      <c r="H201" s="40"/>
      <c r="I201" s="41"/>
      <c r="J201" s="62">
        <f t="shared" si="4"/>
        <v>0</v>
      </c>
      <c r="K201" s="40"/>
      <c r="L201" s="46"/>
    </row>
    <row r="202" spans="1:12" x14ac:dyDescent="0.25">
      <c r="A202" s="68"/>
      <c r="B202" s="40"/>
      <c r="C202" s="40"/>
      <c r="D202" s="41"/>
      <c r="E202" s="42"/>
      <c r="F202" s="40"/>
      <c r="G202" s="40"/>
      <c r="H202" s="40"/>
      <c r="I202" s="41"/>
      <c r="J202" s="62">
        <f t="shared" si="4"/>
        <v>0</v>
      </c>
      <c r="K202" s="40"/>
      <c r="L202" s="46"/>
    </row>
    <row r="203" spans="1:12" x14ac:dyDescent="0.25">
      <c r="A203" s="68"/>
      <c r="B203" s="40"/>
      <c r="C203" s="40"/>
      <c r="D203" s="41"/>
      <c r="E203" s="42"/>
      <c r="F203" s="40"/>
      <c r="G203" s="40"/>
      <c r="H203" s="40"/>
      <c r="I203" s="41"/>
      <c r="J203" s="62">
        <f t="shared" si="4"/>
        <v>0</v>
      </c>
      <c r="K203" s="40"/>
      <c r="L203" s="46"/>
    </row>
    <row r="204" spans="1:12" x14ac:dyDescent="0.25">
      <c r="A204" s="68"/>
      <c r="B204" s="40"/>
      <c r="C204" s="40"/>
      <c r="D204" s="41"/>
      <c r="E204" s="42"/>
      <c r="F204" s="40"/>
      <c r="G204" s="40"/>
      <c r="H204" s="40"/>
      <c r="I204" s="41"/>
      <c r="J204" s="62">
        <f t="shared" si="4"/>
        <v>0</v>
      </c>
      <c r="K204" s="40"/>
      <c r="L204" s="46"/>
    </row>
    <row r="205" spans="1:12" x14ac:dyDescent="0.25">
      <c r="A205" s="68"/>
      <c r="B205" s="40"/>
      <c r="C205" s="40"/>
      <c r="D205" s="41"/>
      <c r="E205" s="42"/>
      <c r="F205" s="40"/>
      <c r="G205" s="40"/>
      <c r="H205" s="40"/>
      <c r="I205" s="41"/>
      <c r="J205" s="62">
        <f t="shared" si="4"/>
        <v>0</v>
      </c>
      <c r="K205" s="40"/>
      <c r="L205" s="46"/>
    </row>
    <row r="206" spans="1:12" x14ac:dyDescent="0.25">
      <c r="A206" s="68"/>
      <c r="B206" s="40"/>
      <c r="C206" s="40"/>
      <c r="D206" s="41"/>
      <c r="E206" s="42"/>
      <c r="F206" s="40"/>
      <c r="G206" s="40"/>
      <c r="H206" s="40"/>
      <c r="I206" s="41"/>
      <c r="J206" s="62">
        <f t="shared" si="4"/>
        <v>0</v>
      </c>
      <c r="K206" s="40"/>
      <c r="L206" s="46"/>
    </row>
    <row r="207" spans="1:12" x14ac:dyDescent="0.25">
      <c r="A207" s="68"/>
      <c r="B207" s="40"/>
      <c r="C207" s="40"/>
      <c r="D207" s="41"/>
      <c r="E207" s="42"/>
      <c r="F207" s="40"/>
      <c r="G207" s="40"/>
      <c r="H207" s="40"/>
      <c r="I207" s="41"/>
      <c r="J207" s="62">
        <f t="shared" si="4"/>
        <v>0</v>
      </c>
      <c r="K207" s="40"/>
      <c r="L207" s="46"/>
    </row>
    <row r="208" spans="1:12" x14ac:dyDescent="0.25">
      <c r="A208" s="68"/>
      <c r="B208" s="40"/>
      <c r="C208" s="40"/>
      <c r="D208" s="41"/>
      <c r="E208" s="42"/>
      <c r="F208" s="40"/>
      <c r="G208" s="40"/>
      <c r="H208" s="40"/>
      <c r="I208" s="41"/>
      <c r="J208" s="62">
        <f t="shared" si="4"/>
        <v>0</v>
      </c>
      <c r="K208" s="40"/>
      <c r="L208" s="46"/>
    </row>
    <row r="209" spans="1:12" x14ac:dyDescent="0.25">
      <c r="A209" s="68"/>
      <c r="B209" s="40"/>
      <c r="C209" s="40"/>
      <c r="D209" s="41"/>
      <c r="E209" s="42"/>
      <c r="F209" s="40"/>
      <c r="G209" s="40"/>
      <c r="H209" s="40"/>
      <c r="I209" s="41"/>
      <c r="J209" s="62">
        <f t="shared" si="4"/>
        <v>0</v>
      </c>
      <c r="K209" s="40"/>
      <c r="L209" s="46"/>
    </row>
    <row r="210" spans="1:12" x14ac:dyDescent="0.25">
      <c r="A210" s="68"/>
      <c r="B210" s="40"/>
      <c r="C210" s="40"/>
      <c r="D210" s="41"/>
      <c r="E210" s="42"/>
      <c r="F210" s="40"/>
      <c r="G210" s="40"/>
      <c r="H210" s="40"/>
      <c r="I210" s="41"/>
      <c r="J210" s="62">
        <f t="shared" si="4"/>
        <v>0</v>
      </c>
      <c r="K210" s="40"/>
      <c r="L210" s="46"/>
    </row>
    <row r="211" spans="1:12" x14ac:dyDescent="0.25">
      <c r="A211" s="68"/>
      <c r="B211" s="40"/>
      <c r="C211" s="40"/>
      <c r="D211" s="41"/>
      <c r="E211" s="42"/>
      <c r="F211" s="40"/>
      <c r="G211" s="40"/>
      <c r="H211" s="40"/>
      <c r="I211" s="41"/>
      <c r="J211" s="62">
        <f t="shared" si="4"/>
        <v>0</v>
      </c>
      <c r="K211" s="40"/>
      <c r="L211" s="46"/>
    </row>
    <row r="212" spans="1:12" x14ac:dyDescent="0.25">
      <c r="A212" s="68"/>
      <c r="B212" s="40"/>
      <c r="C212" s="40"/>
      <c r="D212" s="41"/>
      <c r="E212" s="42"/>
      <c r="F212" s="40"/>
      <c r="G212" s="40"/>
      <c r="H212" s="40"/>
      <c r="I212" s="41"/>
      <c r="J212" s="62">
        <f t="shared" si="4"/>
        <v>0</v>
      </c>
      <c r="K212" s="40"/>
      <c r="L212" s="46"/>
    </row>
    <row r="213" spans="1:12" x14ac:dyDescent="0.25">
      <c r="A213" s="68"/>
      <c r="B213" s="40"/>
      <c r="C213" s="40"/>
      <c r="D213" s="41"/>
      <c r="E213" s="42"/>
      <c r="F213" s="40"/>
      <c r="G213" s="40"/>
      <c r="H213" s="40"/>
      <c r="I213" s="41"/>
      <c r="J213" s="62">
        <f t="shared" si="4"/>
        <v>0</v>
      </c>
      <c r="K213" s="40"/>
      <c r="L213" s="46"/>
    </row>
    <row r="214" spans="1:12" x14ac:dyDescent="0.25">
      <c r="A214" s="68"/>
      <c r="B214" s="40"/>
      <c r="C214" s="40"/>
      <c r="D214" s="41"/>
      <c r="E214" s="42"/>
      <c r="F214" s="40"/>
      <c r="G214" s="40"/>
      <c r="H214" s="40"/>
      <c r="I214" s="41"/>
      <c r="J214" s="62">
        <f t="shared" si="4"/>
        <v>0</v>
      </c>
      <c r="K214" s="40"/>
      <c r="L214" s="46"/>
    </row>
    <row r="215" spans="1:12" x14ac:dyDescent="0.25">
      <c r="A215" s="68"/>
      <c r="B215" s="40"/>
      <c r="C215" s="40"/>
      <c r="D215" s="41"/>
      <c r="E215" s="42"/>
      <c r="F215" s="40"/>
      <c r="G215" s="40"/>
      <c r="H215" s="40"/>
      <c r="I215" s="41"/>
      <c r="J215" s="62">
        <f t="shared" si="4"/>
        <v>0</v>
      </c>
      <c r="K215" s="40"/>
      <c r="L215" s="46"/>
    </row>
    <row r="216" spans="1:12" x14ac:dyDescent="0.25">
      <c r="A216" s="68"/>
      <c r="B216" s="40"/>
      <c r="C216" s="40"/>
      <c r="D216" s="41"/>
      <c r="E216" s="42"/>
      <c r="F216" s="40"/>
      <c r="G216" s="40"/>
      <c r="H216" s="40"/>
      <c r="I216" s="41"/>
      <c r="J216" s="62">
        <f t="shared" si="4"/>
        <v>0</v>
      </c>
      <c r="K216" s="40"/>
      <c r="L216" s="46"/>
    </row>
    <row r="217" spans="1:12" x14ac:dyDescent="0.25">
      <c r="A217" s="68"/>
      <c r="B217" s="40"/>
      <c r="C217" s="40"/>
      <c r="D217" s="41"/>
      <c r="E217" s="42"/>
      <c r="F217" s="40"/>
      <c r="G217" s="40"/>
      <c r="H217" s="40"/>
      <c r="I217" s="41"/>
      <c r="J217" s="62">
        <f t="shared" si="4"/>
        <v>0</v>
      </c>
      <c r="K217" s="40"/>
      <c r="L217" s="46"/>
    </row>
    <row r="218" spans="1:12" x14ac:dyDescent="0.25">
      <c r="A218" s="68"/>
      <c r="B218" s="40"/>
      <c r="C218" s="40"/>
      <c r="D218" s="41"/>
      <c r="E218" s="42"/>
      <c r="F218" s="40"/>
      <c r="G218" s="40"/>
      <c r="H218" s="40"/>
      <c r="I218" s="41"/>
      <c r="J218" s="62">
        <f t="shared" si="4"/>
        <v>0</v>
      </c>
      <c r="K218" s="40"/>
      <c r="L218" s="46"/>
    </row>
    <row r="219" spans="1:12" x14ac:dyDescent="0.25">
      <c r="A219" s="68"/>
      <c r="B219" s="40"/>
      <c r="C219" s="40"/>
      <c r="D219" s="41"/>
      <c r="E219" s="42"/>
      <c r="F219" s="40"/>
      <c r="G219" s="40"/>
      <c r="H219" s="40"/>
      <c r="I219" s="41"/>
      <c r="J219" s="62">
        <f t="shared" si="4"/>
        <v>0</v>
      </c>
      <c r="K219" s="40"/>
      <c r="L219" s="46"/>
    </row>
    <row r="220" spans="1:12" x14ac:dyDescent="0.25">
      <c r="A220" s="68"/>
      <c r="B220" s="40"/>
      <c r="C220" s="40"/>
      <c r="D220" s="41"/>
      <c r="E220" s="42"/>
      <c r="F220" s="40"/>
      <c r="G220" s="40"/>
      <c r="H220" s="40"/>
      <c r="I220" s="41"/>
      <c r="J220" s="62">
        <f t="shared" si="4"/>
        <v>0</v>
      </c>
      <c r="K220" s="40"/>
      <c r="L220" s="46"/>
    </row>
    <row r="221" spans="1:12" x14ac:dyDescent="0.25">
      <c r="A221" s="68"/>
      <c r="B221" s="40"/>
      <c r="C221" s="40"/>
      <c r="D221" s="41"/>
      <c r="E221" s="42"/>
      <c r="F221" s="40"/>
      <c r="G221" s="40"/>
      <c r="H221" s="40"/>
      <c r="I221" s="41"/>
      <c r="J221" s="62">
        <f t="shared" si="4"/>
        <v>0</v>
      </c>
      <c r="K221" s="40"/>
      <c r="L221" s="46"/>
    </row>
    <row r="222" spans="1:12" x14ac:dyDescent="0.25">
      <c r="A222" s="68"/>
      <c r="B222" s="40"/>
      <c r="C222" s="40"/>
      <c r="D222" s="41"/>
      <c r="E222" s="42"/>
      <c r="F222" s="40"/>
      <c r="G222" s="40"/>
      <c r="H222" s="40"/>
      <c r="I222" s="41"/>
      <c r="J222" s="62">
        <f t="shared" si="4"/>
        <v>0</v>
      </c>
      <c r="K222" s="40"/>
      <c r="L222" s="46"/>
    </row>
    <row r="223" spans="1:12" x14ac:dyDescent="0.25">
      <c r="A223" s="68"/>
      <c r="B223" s="40"/>
      <c r="C223" s="40"/>
      <c r="D223" s="41"/>
      <c r="E223" s="42"/>
      <c r="F223" s="40"/>
      <c r="G223" s="40"/>
      <c r="H223" s="40"/>
      <c r="I223" s="41"/>
      <c r="J223" s="62">
        <f t="shared" si="4"/>
        <v>0</v>
      </c>
      <c r="K223" s="40"/>
      <c r="L223" s="46"/>
    </row>
    <row r="224" spans="1:12" x14ac:dyDescent="0.25">
      <c r="A224" s="68"/>
      <c r="B224" s="40"/>
      <c r="C224" s="40"/>
      <c r="D224" s="41"/>
      <c r="E224" s="42"/>
      <c r="F224" s="40"/>
      <c r="G224" s="40"/>
      <c r="H224" s="40"/>
      <c r="I224" s="41"/>
      <c r="J224" s="62">
        <f t="shared" si="4"/>
        <v>0</v>
      </c>
      <c r="K224" s="40"/>
      <c r="L224" s="46"/>
    </row>
    <row r="225" spans="1:12" x14ac:dyDescent="0.25">
      <c r="A225" s="68"/>
      <c r="B225" s="40"/>
      <c r="C225" s="40"/>
      <c r="D225" s="41"/>
      <c r="E225" s="42"/>
      <c r="F225" s="40"/>
      <c r="G225" s="40"/>
      <c r="H225" s="40"/>
      <c r="I225" s="41"/>
      <c r="J225" s="62">
        <f t="shared" si="4"/>
        <v>0</v>
      </c>
      <c r="K225" s="40"/>
      <c r="L225" s="46"/>
    </row>
    <row r="226" spans="1:12" x14ac:dyDescent="0.25">
      <c r="A226" s="68"/>
      <c r="B226" s="40"/>
      <c r="C226" s="40"/>
      <c r="D226" s="41"/>
      <c r="E226" s="42"/>
      <c r="F226" s="40"/>
      <c r="G226" s="40"/>
      <c r="H226" s="40"/>
      <c r="I226" s="41"/>
      <c r="J226" s="62">
        <f t="shared" si="4"/>
        <v>0</v>
      </c>
      <c r="K226" s="40"/>
      <c r="L226" s="46"/>
    </row>
    <row r="227" spans="1:12" x14ac:dyDescent="0.25">
      <c r="A227" s="68"/>
      <c r="B227" s="40"/>
      <c r="C227" s="40"/>
      <c r="D227" s="41"/>
      <c r="E227" s="42"/>
      <c r="F227" s="40"/>
      <c r="G227" s="40"/>
      <c r="H227" s="40"/>
      <c r="I227" s="41"/>
      <c r="J227" s="62">
        <f t="shared" si="4"/>
        <v>0</v>
      </c>
      <c r="K227" s="40"/>
      <c r="L227" s="46"/>
    </row>
    <row r="228" spans="1:12" x14ac:dyDescent="0.25">
      <c r="A228" s="68"/>
      <c r="B228" s="40"/>
      <c r="C228" s="40"/>
      <c r="D228" s="41"/>
      <c r="E228" s="42"/>
      <c r="F228" s="40"/>
      <c r="G228" s="40"/>
      <c r="H228" s="40"/>
      <c r="I228" s="41"/>
      <c r="J228" s="62">
        <f t="shared" si="4"/>
        <v>0</v>
      </c>
      <c r="K228" s="40"/>
      <c r="L228" s="46"/>
    </row>
    <row r="229" spans="1:12" x14ac:dyDescent="0.25">
      <c r="A229" s="68"/>
      <c r="B229" s="40"/>
      <c r="C229" s="40"/>
      <c r="D229" s="41"/>
      <c r="E229" s="42"/>
      <c r="F229" s="40"/>
      <c r="G229" s="40"/>
      <c r="H229" s="40"/>
      <c r="I229" s="41"/>
      <c r="J229" s="62">
        <f t="shared" si="4"/>
        <v>0</v>
      </c>
      <c r="K229" s="40"/>
      <c r="L229" s="46"/>
    </row>
    <row r="230" spans="1:12" x14ac:dyDescent="0.25">
      <c r="A230" s="68"/>
      <c r="B230" s="40"/>
      <c r="C230" s="40"/>
      <c r="D230" s="41"/>
      <c r="E230" s="42"/>
      <c r="F230" s="40"/>
      <c r="G230" s="40"/>
      <c r="H230" s="40"/>
      <c r="I230" s="41"/>
      <c r="J230" s="62">
        <f t="shared" si="4"/>
        <v>0</v>
      </c>
      <c r="K230" s="40"/>
      <c r="L230" s="46"/>
    </row>
    <row r="231" spans="1:12" x14ac:dyDescent="0.25">
      <c r="A231" s="68"/>
      <c r="B231" s="40"/>
      <c r="C231" s="40"/>
      <c r="D231" s="41"/>
      <c r="E231" s="42"/>
      <c r="F231" s="40"/>
      <c r="G231" s="40"/>
      <c r="H231" s="40"/>
      <c r="I231" s="41"/>
      <c r="J231" s="62">
        <f t="shared" si="4"/>
        <v>0</v>
      </c>
      <c r="K231" s="40"/>
      <c r="L231" s="46"/>
    </row>
    <row r="232" spans="1:12" x14ac:dyDescent="0.25">
      <c r="A232" s="68"/>
      <c r="B232" s="40"/>
      <c r="C232" s="40"/>
      <c r="D232" s="41"/>
      <c r="E232" s="42"/>
      <c r="F232" s="40"/>
      <c r="G232" s="40"/>
      <c r="H232" s="40"/>
      <c r="I232" s="41"/>
      <c r="J232" s="62">
        <f t="shared" si="4"/>
        <v>0</v>
      </c>
      <c r="K232" s="40"/>
      <c r="L232" s="46"/>
    </row>
    <row r="233" spans="1:12" x14ac:dyDescent="0.25">
      <c r="A233" s="68"/>
      <c r="B233" s="40"/>
      <c r="C233" s="40"/>
      <c r="D233" s="41"/>
      <c r="E233" s="42"/>
      <c r="F233" s="40"/>
      <c r="G233" s="40"/>
      <c r="H233" s="40"/>
      <c r="I233" s="41"/>
      <c r="J233" s="62">
        <f t="shared" si="4"/>
        <v>0</v>
      </c>
      <c r="K233" s="40"/>
      <c r="L233" s="46"/>
    </row>
    <row r="234" spans="1:12" x14ac:dyDescent="0.25">
      <c r="A234" s="68"/>
      <c r="B234" s="40"/>
      <c r="C234" s="40"/>
      <c r="D234" s="41"/>
      <c r="E234" s="42"/>
      <c r="F234" s="40"/>
      <c r="G234" s="40"/>
      <c r="H234" s="40"/>
      <c r="I234" s="41"/>
      <c r="J234" s="62">
        <f t="shared" si="4"/>
        <v>0</v>
      </c>
      <c r="K234" s="40"/>
      <c r="L234" s="46"/>
    </row>
    <row r="235" spans="1:12" x14ac:dyDescent="0.25">
      <c r="A235" s="68"/>
      <c r="B235" s="40"/>
      <c r="C235" s="40"/>
      <c r="D235" s="41"/>
      <c r="E235" s="42"/>
      <c r="F235" s="40"/>
      <c r="G235" s="40"/>
      <c r="H235" s="40"/>
      <c r="I235" s="41"/>
      <c r="J235" s="62">
        <f t="shared" si="4"/>
        <v>0</v>
      </c>
      <c r="K235" s="40"/>
      <c r="L235" s="46"/>
    </row>
    <row r="236" spans="1:12" x14ac:dyDescent="0.25">
      <c r="A236" s="68"/>
      <c r="B236" s="40"/>
      <c r="C236" s="40"/>
      <c r="D236" s="41"/>
      <c r="E236" s="42"/>
      <c r="F236" s="40"/>
      <c r="G236" s="40"/>
      <c r="H236" s="40"/>
      <c r="I236" s="41"/>
      <c r="J236" s="62">
        <f t="shared" si="4"/>
        <v>0</v>
      </c>
      <c r="K236" s="40"/>
      <c r="L236" s="46"/>
    </row>
    <row r="237" spans="1:12" x14ac:dyDescent="0.25">
      <c r="A237" s="68"/>
      <c r="B237" s="40"/>
      <c r="C237" s="40"/>
      <c r="D237" s="41"/>
      <c r="E237" s="42"/>
      <c r="F237" s="40"/>
      <c r="G237" s="40"/>
      <c r="H237" s="40"/>
      <c r="I237" s="41"/>
      <c r="J237" s="62">
        <f t="shared" si="4"/>
        <v>0</v>
      </c>
      <c r="K237" s="40"/>
      <c r="L237" s="46"/>
    </row>
    <row r="238" spans="1:12" x14ac:dyDescent="0.25">
      <c r="A238" s="68"/>
      <c r="B238" s="40"/>
      <c r="C238" s="40"/>
      <c r="D238" s="41"/>
      <c r="E238" s="42"/>
      <c r="F238" s="40"/>
      <c r="G238" s="40"/>
      <c r="H238" s="40"/>
      <c r="I238" s="41"/>
      <c r="J238" s="62">
        <f t="shared" si="4"/>
        <v>0</v>
      </c>
      <c r="K238" s="40"/>
      <c r="L238" s="46"/>
    </row>
    <row r="239" spans="1:12" x14ac:dyDescent="0.25">
      <c r="A239" s="68"/>
      <c r="B239" s="40"/>
      <c r="C239" s="40"/>
      <c r="D239" s="41"/>
      <c r="E239" s="42"/>
      <c r="F239" s="40"/>
      <c r="G239" s="40"/>
      <c r="H239" s="40"/>
      <c r="I239" s="41"/>
      <c r="J239" s="62">
        <f t="shared" si="4"/>
        <v>0</v>
      </c>
      <c r="K239" s="40"/>
      <c r="L239" s="46"/>
    </row>
    <row r="240" spans="1:12" x14ac:dyDescent="0.25">
      <c r="A240" s="68"/>
      <c r="B240" s="40"/>
      <c r="C240" s="40"/>
      <c r="D240" s="41"/>
      <c r="E240" s="42"/>
      <c r="F240" s="40"/>
      <c r="G240" s="40"/>
      <c r="H240" s="40"/>
      <c r="I240" s="41"/>
      <c r="J240" s="62">
        <f t="shared" si="4"/>
        <v>0</v>
      </c>
      <c r="K240" s="40"/>
      <c r="L240" s="46"/>
    </row>
    <row r="241" spans="1:12" x14ac:dyDescent="0.25">
      <c r="A241" s="68"/>
      <c r="B241" s="40"/>
      <c r="C241" s="40"/>
      <c r="D241" s="41"/>
      <c r="E241" s="42"/>
      <c r="F241" s="40"/>
      <c r="G241" s="40"/>
      <c r="H241" s="40"/>
      <c r="I241" s="41"/>
      <c r="J241" s="62">
        <f t="shared" si="4"/>
        <v>0</v>
      </c>
      <c r="K241" s="40"/>
      <c r="L241" s="46"/>
    </row>
    <row r="242" spans="1:12" x14ac:dyDescent="0.25">
      <c r="A242" s="68"/>
      <c r="B242" s="40"/>
      <c r="C242" s="40"/>
      <c r="D242" s="41"/>
      <c r="E242" s="42"/>
      <c r="F242" s="40"/>
      <c r="G242" s="40"/>
      <c r="H242" s="40"/>
      <c r="I242" s="41"/>
      <c r="J242" s="62">
        <f t="shared" si="4"/>
        <v>0</v>
      </c>
      <c r="K242" s="40"/>
      <c r="L242" s="46"/>
    </row>
    <row r="243" spans="1:12" x14ac:dyDescent="0.25">
      <c r="A243" s="68"/>
      <c r="B243" s="40"/>
      <c r="C243" s="40"/>
      <c r="D243" s="41"/>
      <c r="E243" s="42"/>
      <c r="F243" s="40"/>
      <c r="G243" s="40"/>
      <c r="H243" s="40"/>
      <c r="I243" s="41"/>
      <c r="J243" s="62">
        <f t="shared" si="4"/>
        <v>0</v>
      </c>
      <c r="K243" s="40"/>
      <c r="L243" s="46"/>
    </row>
    <row r="244" spans="1:12" x14ac:dyDescent="0.25">
      <c r="A244" s="68"/>
      <c r="B244" s="40"/>
      <c r="C244" s="40"/>
      <c r="D244" s="41"/>
      <c r="E244" s="42"/>
      <c r="F244" s="40"/>
      <c r="G244" s="40"/>
      <c r="H244" s="40"/>
      <c r="I244" s="41"/>
      <c r="J244" s="62">
        <f t="shared" si="4"/>
        <v>0</v>
      </c>
      <c r="K244" s="40"/>
      <c r="L244" s="46"/>
    </row>
    <row r="245" spans="1:12" x14ac:dyDescent="0.25">
      <c r="A245" s="68"/>
      <c r="B245" s="40"/>
      <c r="C245" s="40"/>
      <c r="D245" s="41"/>
      <c r="E245" s="42"/>
      <c r="F245" s="40"/>
      <c r="G245" s="40"/>
      <c r="H245" s="40"/>
      <c r="I245" s="41"/>
      <c r="J245" s="62">
        <f t="shared" si="4"/>
        <v>0</v>
      </c>
      <c r="K245" s="40"/>
      <c r="L245" s="46"/>
    </row>
    <row r="246" spans="1:12" x14ac:dyDescent="0.25">
      <c r="A246" s="68"/>
      <c r="B246" s="40"/>
      <c r="C246" s="40"/>
      <c r="D246" s="41"/>
      <c r="E246" s="42"/>
      <c r="F246" s="40"/>
      <c r="G246" s="40"/>
      <c r="H246" s="40"/>
      <c r="I246" s="41"/>
      <c r="J246" s="62">
        <f t="shared" si="4"/>
        <v>0</v>
      </c>
      <c r="K246" s="40"/>
      <c r="L246" s="46"/>
    </row>
    <row r="247" spans="1:12" x14ac:dyDescent="0.25">
      <c r="A247" s="68"/>
      <c r="B247" s="40"/>
      <c r="C247" s="40"/>
      <c r="D247" s="41"/>
      <c r="E247" s="42"/>
      <c r="F247" s="40"/>
      <c r="G247" s="40"/>
      <c r="H247" s="40"/>
      <c r="I247" s="41"/>
      <c r="J247" s="62">
        <f t="shared" si="4"/>
        <v>0</v>
      </c>
      <c r="K247" s="40"/>
      <c r="L247" s="46"/>
    </row>
    <row r="248" spans="1:12" x14ac:dyDescent="0.25">
      <c r="A248" s="68"/>
      <c r="B248" s="40"/>
      <c r="C248" s="40"/>
      <c r="D248" s="41"/>
      <c r="E248" s="42"/>
      <c r="F248" s="40"/>
      <c r="G248" s="40"/>
      <c r="H248" s="40"/>
      <c r="I248" s="41"/>
      <c r="J248" s="62">
        <f t="shared" si="4"/>
        <v>0</v>
      </c>
      <c r="K248" s="40"/>
      <c r="L248" s="46"/>
    </row>
    <row r="249" spans="1:12" x14ac:dyDescent="0.25">
      <c r="A249" s="68"/>
      <c r="B249" s="40"/>
      <c r="C249" s="40"/>
      <c r="D249" s="41"/>
      <c r="E249" s="42"/>
      <c r="F249" s="40"/>
      <c r="G249" s="40"/>
      <c r="H249" s="40"/>
      <c r="I249" s="41"/>
      <c r="J249" s="62">
        <f t="shared" si="4"/>
        <v>0</v>
      </c>
      <c r="K249" s="40"/>
      <c r="L249" s="46"/>
    </row>
    <row r="250" spans="1:12" x14ac:dyDescent="0.25">
      <c r="A250" s="68"/>
      <c r="B250" s="40"/>
      <c r="C250" s="40"/>
      <c r="D250" s="41"/>
      <c r="E250" s="42"/>
      <c r="F250" s="40"/>
      <c r="G250" s="40"/>
      <c r="H250" s="40"/>
      <c r="I250" s="41"/>
      <c r="J250" s="62">
        <f t="shared" si="4"/>
        <v>0</v>
      </c>
      <c r="K250" s="40"/>
      <c r="L250" s="46"/>
    </row>
    <row r="251" spans="1:12" x14ac:dyDescent="0.25">
      <c r="A251" s="68"/>
      <c r="B251" s="40"/>
      <c r="C251" s="40"/>
      <c r="D251" s="41"/>
      <c r="E251" s="42"/>
      <c r="F251" s="40"/>
      <c r="G251" s="40"/>
      <c r="H251" s="40"/>
      <c r="I251" s="41"/>
      <c r="J251" s="62">
        <f t="shared" si="4"/>
        <v>0</v>
      </c>
      <c r="K251" s="40"/>
      <c r="L251" s="46"/>
    </row>
    <row r="252" spans="1:12" x14ac:dyDescent="0.25">
      <c r="A252" s="68"/>
      <c r="B252" s="40"/>
      <c r="C252" s="40"/>
      <c r="D252" s="41"/>
      <c r="E252" s="42"/>
      <c r="F252" s="40"/>
      <c r="G252" s="40"/>
      <c r="H252" s="40"/>
      <c r="I252" s="41"/>
      <c r="J252" s="62">
        <f t="shared" si="4"/>
        <v>0</v>
      </c>
      <c r="K252" s="40"/>
      <c r="L252" s="46"/>
    </row>
    <row r="253" spans="1:12" x14ac:dyDescent="0.25">
      <c r="A253" s="68"/>
      <c r="B253" s="40"/>
      <c r="C253" s="40"/>
      <c r="D253" s="41"/>
      <c r="E253" s="42"/>
      <c r="F253" s="40"/>
      <c r="G253" s="40"/>
      <c r="H253" s="40"/>
      <c r="I253" s="41"/>
      <c r="J253" s="62">
        <f t="shared" si="4"/>
        <v>0</v>
      </c>
      <c r="K253" s="40"/>
      <c r="L253" s="46"/>
    </row>
    <row r="254" spans="1:12" x14ac:dyDescent="0.25">
      <c r="A254" s="68"/>
      <c r="B254" s="40"/>
      <c r="C254" s="40"/>
      <c r="D254" s="41"/>
      <c r="E254" s="42"/>
      <c r="F254" s="40"/>
      <c r="G254" s="40"/>
      <c r="H254" s="40"/>
      <c r="I254" s="41"/>
      <c r="J254" s="62">
        <f t="shared" si="4"/>
        <v>0</v>
      </c>
      <c r="K254" s="40"/>
      <c r="L254" s="46"/>
    </row>
    <row r="255" spans="1:12" x14ac:dyDescent="0.25">
      <c r="A255" s="68"/>
      <c r="B255" s="40"/>
      <c r="C255" s="40"/>
      <c r="D255" s="41"/>
      <c r="E255" s="42"/>
      <c r="F255" s="40"/>
      <c r="G255" s="40"/>
      <c r="H255" s="40"/>
      <c r="I255" s="41"/>
      <c r="J255" s="62">
        <f t="shared" si="4"/>
        <v>0</v>
      </c>
      <c r="K255" s="40"/>
      <c r="L255" s="46"/>
    </row>
    <row r="256" spans="1:12" x14ac:dyDescent="0.25">
      <c r="A256" s="68"/>
      <c r="B256" s="40"/>
      <c r="C256" s="40"/>
      <c r="D256" s="41"/>
      <c r="E256" s="42"/>
      <c r="F256" s="40"/>
      <c r="G256" s="40"/>
      <c r="H256" s="40"/>
      <c r="I256" s="41"/>
      <c r="J256" s="62">
        <f t="shared" si="4"/>
        <v>0</v>
      </c>
      <c r="K256" s="40"/>
      <c r="L256" s="46"/>
    </row>
    <row r="257" spans="1:12" x14ac:dyDescent="0.25">
      <c r="A257" s="68"/>
      <c r="B257" s="40"/>
      <c r="C257" s="40"/>
      <c r="D257" s="41"/>
      <c r="E257" s="42"/>
      <c r="F257" s="40"/>
      <c r="G257" s="40"/>
      <c r="H257" s="40"/>
      <c r="I257" s="41"/>
      <c r="J257" s="62">
        <f t="shared" si="4"/>
        <v>0</v>
      </c>
      <c r="K257" s="40"/>
      <c r="L257" s="46"/>
    </row>
    <row r="258" spans="1:12" x14ac:dyDescent="0.25">
      <c r="A258" s="68"/>
      <c r="B258" s="40"/>
      <c r="C258" s="40"/>
      <c r="D258" s="41"/>
      <c r="E258" s="42"/>
      <c r="F258" s="40"/>
      <c r="G258" s="40"/>
      <c r="H258" s="40"/>
      <c r="I258" s="41"/>
      <c r="J258" s="62">
        <f t="shared" si="4"/>
        <v>0</v>
      </c>
      <c r="K258" s="40"/>
      <c r="L258" s="46"/>
    </row>
    <row r="259" spans="1:12" x14ac:dyDescent="0.25">
      <c r="A259" s="68"/>
      <c r="B259" s="40"/>
      <c r="C259" s="40"/>
      <c r="D259" s="41"/>
      <c r="E259" s="42"/>
      <c r="F259" s="40"/>
      <c r="G259" s="40"/>
      <c r="H259" s="40"/>
      <c r="I259" s="41"/>
      <c r="J259" s="62">
        <f t="shared" si="4"/>
        <v>0</v>
      </c>
      <c r="K259" s="40"/>
      <c r="L259" s="46"/>
    </row>
    <row r="260" spans="1:12" x14ac:dyDescent="0.25">
      <c r="A260" s="68"/>
      <c r="B260" s="40"/>
      <c r="C260" s="40"/>
      <c r="D260" s="41"/>
      <c r="E260" s="42"/>
      <c r="F260" s="40"/>
      <c r="G260" s="40"/>
      <c r="H260" s="40"/>
      <c r="I260" s="41"/>
      <c r="J260" s="62">
        <f t="shared" si="4"/>
        <v>0</v>
      </c>
      <c r="K260" s="40"/>
      <c r="L260" s="46"/>
    </row>
    <row r="261" spans="1:12" x14ac:dyDescent="0.25">
      <c r="A261" s="68"/>
      <c r="B261" s="40"/>
      <c r="C261" s="40"/>
      <c r="D261" s="41"/>
      <c r="E261" s="42"/>
      <c r="F261" s="40"/>
      <c r="G261" s="40"/>
      <c r="H261" s="40"/>
      <c r="I261" s="41"/>
      <c r="J261" s="62">
        <f t="shared" si="4"/>
        <v>0</v>
      </c>
      <c r="K261" s="40"/>
      <c r="L261" s="46"/>
    </row>
    <row r="262" spans="1:12" x14ac:dyDescent="0.25">
      <c r="A262" s="68"/>
      <c r="B262" s="40"/>
      <c r="C262" s="40"/>
      <c r="D262" s="41"/>
      <c r="E262" s="42"/>
      <c r="F262" s="40"/>
      <c r="G262" s="40"/>
      <c r="H262" s="40"/>
      <c r="I262" s="41"/>
      <c r="J262" s="62">
        <f t="shared" si="4"/>
        <v>0</v>
      </c>
      <c r="K262" s="40"/>
      <c r="L262" s="46"/>
    </row>
    <row r="263" spans="1:12" x14ac:dyDescent="0.25">
      <c r="A263" s="68"/>
      <c r="B263" s="40"/>
      <c r="C263" s="40"/>
      <c r="D263" s="41"/>
      <c r="E263" s="42"/>
      <c r="F263" s="40"/>
      <c r="G263" s="40"/>
      <c r="H263" s="40"/>
      <c r="I263" s="41"/>
      <c r="J263" s="62">
        <f t="shared" si="4"/>
        <v>0</v>
      </c>
      <c r="K263" s="40"/>
      <c r="L263" s="46"/>
    </row>
    <row r="264" spans="1:12" x14ac:dyDescent="0.25">
      <c r="A264" s="68"/>
      <c r="B264" s="40"/>
      <c r="C264" s="40"/>
      <c r="D264" s="41"/>
      <c r="E264" s="42"/>
      <c r="F264" s="40"/>
      <c r="G264" s="40"/>
      <c r="H264" s="40"/>
      <c r="I264" s="41"/>
      <c r="J264" s="62">
        <f t="shared" ref="J264:J327" si="5">NETWORKDAYS(D264,I264)</f>
        <v>0</v>
      </c>
      <c r="K264" s="40"/>
      <c r="L264" s="46"/>
    </row>
    <row r="265" spans="1:12" x14ac:dyDescent="0.25">
      <c r="A265" s="68"/>
      <c r="B265" s="40"/>
      <c r="C265" s="40"/>
      <c r="D265" s="41"/>
      <c r="E265" s="42"/>
      <c r="F265" s="40"/>
      <c r="G265" s="40"/>
      <c r="H265" s="40"/>
      <c r="I265" s="41"/>
      <c r="J265" s="62">
        <f t="shared" si="5"/>
        <v>0</v>
      </c>
      <c r="K265" s="40"/>
      <c r="L265" s="46"/>
    </row>
    <row r="266" spans="1:12" x14ac:dyDescent="0.25">
      <c r="A266" s="68"/>
      <c r="B266" s="40"/>
      <c r="C266" s="40"/>
      <c r="D266" s="41"/>
      <c r="E266" s="42"/>
      <c r="F266" s="40"/>
      <c r="G266" s="40"/>
      <c r="H266" s="40"/>
      <c r="I266" s="41"/>
      <c r="J266" s="62">
        <f t="shared" si="5"/>
        <v>0</v>
      </c>
      <c r="K266" s="40"/>
      <c r="L266" s="46"/>
    </row>
    <row r="267" spans="1:12" x14ac:dyDescent="0.25">
      <c r="A267" s="68"/>
      <c r="B267" s="40"/>
      <c r="C267" s="40"/>
      <c r="D267" s="41"/>
      <c r="E267" s="42"/>
      <c r="F267" s="40"/>
      <c r="G267" s="40"/>
      <c r="H267" s="40"/>
      <c r="I267" s="41"/>
      <c r="J267" s="62">
        <f t="shared" si="5"/>
        <v>0</v>
      </c>
      <c r="K267" s="40"/>
      <c r="L267" s="46"/>
    </row>
    <row r="268" spans="1:12" x14ac:dyDescent="0.25">
      <c r="A268" s="68"/>
      <c r="B268" s="40"/>
      <c r="C268" s="40"/>
      <c r="D268" s="41"/>
      <c r="E268" s="42"/>
      <c r="F268" s="40"/>
      <c r="G268" s="40"/>
      <c r="H268" s="40"/>
      <c r="I268" s="41"/>
      <c r="J268" s="62">
        <f t="shared" si="5"/>
        <v>0</v>
      </c>
      <c r="K268" s="40"/>
      <c r="L268" s="46"/>
    </row>
    <row r="269" spans="1:12" x14ac:dyDescent="0.25">
      <c r="A269" s="68"/>
      <c r="B269" s="40"/>
      <c r="C269" s="40"/>
      <c r="D269" s="41"/>
      <c r="E269" s="42"/>
      <c r="F269" s="40"/>
      <c r="G269" s="40"/>
      <c r="H269" s="40"/>
      <c r="I269" s="41"/>
      <c r="J269" s="62">
        <f t="shared" si="5"/>
        <v>0</v>
      </c>
      <c r="K269" s="40"/>
      <c r="L269" s="46"/>
    </row>
    <row r="270" spans="1:12" x14ac:dyDescent="0.25">
      <c r="A270" s="68"/>
      <c r="B270" s="40"/>
      <c r="C270" s="40"/>
      <c r="D270" s="41"/>
      <c r="E270" s="42"/>
      <c r="F270" s="40"/>
      <c r="G270" s="40"/>
      <c r="H270" s="40"/>
      <c r="I270" s="41"/>
      <c r="J270" s="62">
        <f t="shared" si="5"/>
        <v>0</v>
      </c>
      <c r="K270" s="40"/>
      <c r="L270" s="46"/>
    </row>
    <row r="271" spans="1:12" x14ac:dyDescent="0.25">
      <c r="A271" s="68"/>
      <c r="B271" s="40"/>
      <c r="C271" s="40"/>
      <c r="D271" s="41"/>
      <c r="E271" s="42"/>
      <c r="F271" s="40"/>
      <c r="G271" s="40"/>
      <c r="H271" s="40"/>
      <c r="I271" s="41"/>
      <c r="J271" s="62">
        <f t="shared" si="5"/>
        <v>0</v>
      </c>
      <c r="K271" s="40"/>
      <c r="L271" s="46"/>
    </row>
    <row r="272" spans="1:12" x14ac:dyDescent="0.25">
      <c r="A272" s="68"/>
      <c r="B272" s="40"/>
      <c r="C272" s="40"/>
      <c r="D272" s="41"/>
      <c r="E272" s="42"/>
      <c r="F272" s="40"/>
      <c r="G272" s="40"/>
      <c r="H272" s="40"/>
      <c r="I272" s="41"/>
      <c r="J272" s="62">
        <f t="shared" si="5"/>
        <v>0</v>
      </c>
      <c r="K272" s="40"/>
      <c r="L272" s="46"/>
    </row>
    <row r="273" spans="1:12" x14ac:dyDescent="0.25">
      <c r="A273" s="68"/>
      <c r="B273" s="40"/>
      <c r="C273" s="40"/>
      <c r="D273" s="41"/>
      <c r="E273" s="42"/>
      <c r="F273" s="40"/>
      <c r="G273" s="40"/>
      <c r="H273" s="40"/>
      <c r="I273" s="41"/>
      <c r="J273" s="62">
        <f t="shared" si="5"/>
        <v>0</v>
      </c>
      <c r="K273" s="40"/>
      <c r="L273" s="46"/>
    </row>
    <row r="274" spans="1:12" x14ac:dyDescent="0.25">
      <c r="A274" s="68"/>
      <c r="B274" s="40"/>
      <c r="C274" s="40"/>
      <c r="D274" s="41"/>
      <c r="E274" s="42"/>
      <c r="F274" s="40"/>
      <c r="G274" s="40"/>
      <c r="H274" s="40"/>
      <c r="I274" s="41"/>
      <c r="J274" s="62">
        <f t="shared" si="5"/>
        <v>0</v>
      </c>
      <c r="K274" s="40"/>
      <c r="L274" s="46"/>
    </row>
    <row r="275" spans="1:12" x14ac:dyDescent="0.25">
      <c r="A275" s="68"/>
      <c r="B275" s="40"/>
      <c r="C275" s="40"/>
      <c r="D275" s="41"/>
      <c r="E275" s="42"/>
      <c r="F275" s="40"/>
      <c r="G275" s="40"/>
      <c r="H275" s="40"/>
      <c r="I275" s="41"/>
      <c r="J275" s="62">
        <f t="shared" si="5"/>
        <v>0</v>
      </c>
      <c r="K275" s="40"/>
      <c r="L275" s="46"/>
    </row>
    <row r="276" spans="1:12" x14ac:dyDescent="0.25">
      <c r="A276" s="68"/>
      <c r="B276" s="40"/>
      <c r="C276" s="40"/>
      <c r="D276" s="41"/>
      <c r="E276" s="42"/>
      <c r="F276" s="40"/>
      <c r="G276" s="40"/>
      <c r="H276" s="40"/>
      <c r="I276" s="41"/>
      <c r="J276" s="62">
        <f t="shared" si="5"/>
        <v>0</v>
      </c>
      <c r="K276" s="40"/>
      <c r="L276" s="46"/>
    </row>
    <row r="277" spans="1:12" x14ac:dyDescent="0.25">
      <c r="A277" s="68"/>
      <c r="B277" s="40"/>
      <c r="C277" s="40"/>
      <c r="D277" s="41"/>
      <c r="E277" s="42"/>
      <c r="F277" s="40"/>
      <c r="G277" s="40"/>
      <c r="H277" s="40"/>
      <c r="I277" s="41"/>
      <c r="J277" s="62">
        <f t="shared" si="5"/>
        <v>0</v>
      </c>
      <c r="K277" s="40"/>
      <c r="L277" s="46"/>
    </row>
    <row r="278" spans="1:12" x14ac:dyDescent="0.25">
      <c r="A278" s="68"/>
      <c r="B278" s="40"/>
      <c r="C278" s="40"/>
      <c r="D278" s="41"/>
      <c r="E278" s="42"/>
      <c r="F278" s="40"/>
      <c r="G278" s="40"/>
      <c r="H278" s="40"/>
      <c r="I278" s="41"/>
      <c r="J278" s="62">
        <f t="shared" si="5"/>
        <v>0</v>
      </c>
      <c r="K278" s="40"/>
      <c r="L278" s="46"/>
    </row>
    <row r="279" spans="1:12" x14ac:dyDescent="0.25">
      <c r="A279" s="68"/>
      <c r="B279" s="40"/>
      <c r="C279" s="40"/>
      <c r="D279" s="41"/>
      <c r="E279" s="42"/>
      <c r="F279" s="40"/>
      <c r="G279" s="40"/>
      <c r="H279" s="40"/>
      <c r="I279" s="41"/>
      <c r="J279" s="62">
        <f t="shared" si="5"/>
        <v>0</v>
      </c>
      <c r="K279" s="40"/>
      <c r="L279" s="46"/>
    </row>
    <row r="280" spans="1:12" x14ac:dyDescent="0.25">
      <c r="A280" s="68"/>
      <c r="B280" s="40"/>
      <c r="C280" s="40"/>
      <c r="D280" s="41"/>
      <c r="E280" s="42"/>
      <c r="F280" s="40"/>
      <c r="G280" s="40"/>
      <c r="H280" s="40"/>
      <c r="I280" s="41"/>
      <c r="J280" s="62">
        <f t="shared" si="5"/>
        <v>0</v>
      </c>
      <c r="K280" s="40"/>
      <c r="L280" s="46"/>
    </row>
    <row r="281" spans="1:12" x14ac:dyDescent="0.25">
      <c r="A281" s="68"/>
      <c r="B281" s="40"/>
      <c r="C281" s="40"/>
      <c r="D281" s="41"/>
      <c r="E281" s="42"/>
      <c r="F281" s="40"/>
      <c r="G281" s="40"/>
      <c r="H281" s="40"/>
      <c r="I281" s="41"/>
      <c r="J281" s="62">
        <f t="shared" si="5"/>
        <v>0</v>
      </c>
      <c r="K281" s="40"/>
      <c r="L281" s="46"/>
    </row>
    <row r="282" spans="1:12" x14ac:dyDescent="0.25">
      <c r="A282" s="68"/>
      <c r="B282" s="40"/>
      <c r="C282" s="40"/>
      <c r="D282" s="41"/>
      <c r="E282" s="42"/>
      <c r="F282" s="40"/>
      <c r="G282" s="40"/>
      <c r="H282" s="40"/>
      <c r="I282" s="41"/>
      <c r="J282" s="62">
        <f t="shared" si="5"/>
        <v>0</v>
      </c>
      <c r="K282" s="40"/>
      <c r="L282" s="46"/>
    </row>
    <row r="283" spans="1:12" x14ac:dyDescent="0.25">
      <c r="A283" s="68"/>
      <c r="B283" s="40"/>
      <c r="C283" s="40"/>
      <c r="D283" s="41"/>
      <c r="E283" s="42"/>
      <c r="F283" s="40"/>
      <c r="G283" s="40"/>
      <c r="H283" s="40"/>
      <c r="I283" s="41"/>
      <c r="J283" s="62">
        <f t="shared" si="5"/>
        <v>0</v>
      </c>
      <c r="K283" s="40"/>
      <c r="L283" s="46"/>
    </row>
    <row r="284" spans="1:12" x14ac:dyDescent="0.25">
      <c r="A284" s="68"/>
      <c r="B284" s="40"/>
      <c r="C284" s="40"/>
      <c r="D284" s="41"/>
      <c r="E284" s="42"/>
      <c r="F284" s="40"/>
      <c r="G284" s="40"/>
      <c r="H284" s="40"/>
      <c r="I284" s="41"/>
      <c r="J284" s="62">
        <f t="shared" si="5"/>
        <v>0</v>
      </c>
      <c r="K284" s="40"/>
      <c r="L284" s="46"/>
    </row>
    <row r="285" spans="1:12" x14ac:dyDescent="0.25">
      <c r="A285" s="68"/>
      <c r="B285" s="40"/>
      <c r="C285" s="40"/>
      <c r="D285" s="41"/>
      <c r="E285" s="42"/>
      <c r="F285" s="40"/>
      <c r="G285" s="40"/>
      <c r="H285" s="40"/>
      <c r="I285" s="41"/>
      <c r="J285" s="62">
        <f t="shared" si="5"/>
        <v>0</v>
      </c>
      <c r="K285" s="40"/>
      <c r="L285" s="46"/>
    </row>
    <row r="286" spans="1:12" x14ac:dyDescent="0.25">
      <c r="A286" s="68"/>
      <c r="B286" s="40"/>
      <c r="C286" s="40"/>
      <c r="D286" s="41"/>
      <c r="E286" s="42"/>
      <c r="F286" s="40"/>
      <c r="G286" s="40"/>
      <c r="H286" s="40"/>
      <c r="I286" s="41"/>
      <c r="J286" s="62">
        <f t="shared" si="5"/>
        <v>0</v>
      </c>
      <c r="K286" s="40"/>
      <c r="L286" s="46"/>
    </row>
    <row r="287" spans="1:12" x14ac:dyDescent="0.25">
      <c r="A287" s="68"/>
      <c r="B287" s="40"/>
      <c r="C287" s="40"/>
      <c r="D287" s="41"/>
      <c r="E287" s="42"/>
      <c r="F287" s="40"/>
      <c r="G287" s="40"/>
      <c r="H287" s="40"/>
      <c r="I287" s="41"/>
      <c r="J287" s="62">
        <f t="shared" si="5"/>
        <v>0</v>
      </c>
      <c r="K287" s="40"/>
      <c r="L287" s="46"/>
    </row>
    <row r="288" spans="1:12" x14ac:dyDescent="0.25">
      <c r="A288" s="68"/>
      <c r="B288" s="40"/>
      <c r="C288" s="40"/>
      <c r="D288" s="41"/>
      <c r="E288" s="42"/>
      <c r="F288" s="40"/>
      <c r="G288" s="40"/>
      <c r="H288" s="40"/>
      <c r="I288" s="41"/>
      <c r="J288" s="62">
        <f t="shared" si="5"/>
        <v>0</v>
      </c>
      <c r="K288" s="40"/>
      <c r="L288" s="46"/>
    </row>
    <row r="289" spans="1:12" x14ac:dyDescent="0.25">
      <c r="A289" s="68"/>
      <c r="B289" s="40"/>
      <c r="C289" s="40"/>
      <c r="D289" s="41"/>
      <c r="E289" s="42"/>
      <c r="F289" s="40"/>
      <c r="G289" s="40"/>
      <c r="H289" s="40"/>
      <c r="I289" s="41"/>
      <c r="J289" s="62">
        <f t="shared" si="5"/>
        <v>0</v>
      </c>
      <c r="K289" s="40"/>
      <c r="L289" s="46"/>
    </row>
    <row r="290" spans="1:12" x14ac:dyDescent="0.25">
      <c r="A290" s="68"/>
      <c r="B290" s="40"/>
      <c r="C290" s="40"/>
      <c r="D290" s="41"/>
      <c r="E290" s="42"/>
      <c r="F290" s="40"/>
      <c r="G290" s="40"/>
      <c r="H290" s="40"/>
      <c r="I290" s="41"/>
      <c r="J290" s="62">
        <f t="shared" si="5"/>
        <v>0</v>
      </c>
      <c r="K290" s="40"/>
      <c r="L290" s="46"/>
    </row>
    <row r="291" spans="1:12" x14ac:dyDescent="0.25">
      <c r="A291" s="68"/>
      <c r="B291" s="40"/>
      <c r="C291" s="40"/>
      <c r="D291" s="41"/>
      <c r="E291" s="42"/>
      <c r="F291" s="40"/>
      <c r="G291" s="40"/>
      <c r="H291" s="40"/>
      <c r="I291" s="41"/>
      <c r="J291" s="62">
        <f t="shared" si="5"/>
        <v>0</v>
      </c>
      <c r="K291" s="40"/>
      <c r="L291" s="46"/>
    </row>
    <row r="292" spans="1:12" x14ac:dyDescent="0.25">
      <c r="A292" s="68"/>
      <c r="B292" s="40"/>
      <c r="C292" s="40"/>
      <c r="D292" s="41"/>
      <c r="E292" s="42"/>
      <c r="F292" s="40"/>
      <c r="G292" s="40"/>
      <c r="H292" s="40"/>
      <c r="I292" s="41"/>
      <c r="J292" s="62">
        <f t="shared" si="5"/>
        <v>0</v>
      </c>
      <c r="K292" s="40"/>
      <c r="L292" s="46"/>
    </row>
    <row r="293" spans="1:12" x14ac:dyDescent="0.25">
      <c r="A293" s="68"/>
      <c r="B293" s="40"/>
      <c r="C293" s="40"/>
      <c r="D293" s="41"/>
      <c r="E293" s="42"/>
      <c r="F293" s="40"/>
      <c r="G293" s="40"/>
      <c r="H293" s="40"/>
      <c r="I293" s="41"/>
      <c r="J293" s="62">
        <f t="shared" si="5"/>
        <v>0</v>
      </c>
      <c r="K293" s="40"/>
      <c r="L293" s="46"/>
    </row>
    <row r="294" spans="1:12" x14ac:dyDescent="0.25">
      <c r="A294" s="68"/>
      <c r="B294" s="40"/>
      <c r="C294" s="40"/>
      <c r="D294" s="41"/>
      <c r="E294" s="42"/>
      <c r="F294" s="40"/>
      <c r="G294" s="40"/>
      <c r="H294" s="40"/>
      <c r="I294" s="41"/>
      <c r="J294" s="62">
        <f t="shared" si="5"/>
        <v>0</v>
      </c>
      <c r="K294" s="40"/>
      <c r="L294" s="46"/>
    </row>
    <row r="295" spans="1:12" x14ac:dyDescent="0.25">
      <c r="A295" s="68"/>
      <c r="B295" s="40"/>
      <c r="C295" s="40"/>
      <c r="D295" s="41"/>
      <c r="E295" s="42"/>
      <c r="F295" s="40"/>
      <c r="G295" s="40"/>
      <c r="H295" s="40"/>
      <c r="I295" s="41"/>
      <c r="J295" s="62">
        <f t="shared" si="5"/>
        <v>0</v>
      </c>
      <c r="K295" s="40"/>
      <c r="L295" s="46"/>
    </row>
    <row r="296" spans="1:12" x14ac:dyDescent="0.25">
      <c r="A296" s="68"/>
      <c r="B296" s="40"/>
      <c r="C296" s="40"/>
      <c r="D296" s="41"/>
      <c r="E296" s="42"/>
      <c r="F296" s="40"/>
      <c r="G296" s="40"/>
      <c r="H296" s="40"/>
      <c r="I296" s="41"/>
      <c r="J296" s="62">
        <f t="shared" si="5"/>
        <v>0</v>
      </c>
      <c r="K296" s="40"/>
      <c r="L296" s="46"/>
    </row>
    <row r="297" spans="1:12" x14ac:dyDescent="0.25">
      <c r="A297" s="68"/>
      <c r="B297" s="40"/>
      <c r="C297" s="40"/>
      <c r="D297" s="41"/>
      <c r="E297" s="42"/>
      <c r="F297" s="40"/>
      <c r="G297" s="40"/>
      <c r="H297" s="40"/>
      <c r="I297" s="41"/>
      <c r="J297" s="62">
        <f t="shared" si="5"/>
        <v>0</v>
      </c>
      <c r="K297" s="40"/>
      <c r="L297" s="46"/>
    </row>
    <row r="298" spans="1:12" x14ac:dyDescent="0.25">
      <c r="A298" s="68"/>
      <c r="B298" s="40"/>
      <c r="C298" s="40"/>
      <c r="D298" s="41"/>
      <c r="E298" s="42"/>
      <c r="F298" s="40"/>
      <c r="G298" s="40"/>
      <c r="H298" s="40"/>
      <c r="I298" s="41"/>
      <c r="J298" s="62">
        <f t="shared" si="5"/>
        <v>0</v>
      </c>
      <c r="K298" s="40"/>
      <c r="L298" s="46"/>
    </row>
    <row r="299" spans="1:12" x14ac:dyDescent="0.25">
      <c r="A299" s="68"/>
      <c r="B299" s="40"/>
      <c r="C299" s="40"/>
      <c r="D299" s="41"/>
      <c r="E299" s="42"/>
      <c r="F299" s="40"/>
      <c r="G299" s="40"/>
      <c r="H299" s="40"/>
      <c r="I299" s="41"/>
      <c r="J299" s="62">
        <f t="shared" si="5"/>
        <v>0</v>
      </c>
      <c r="K299" s="40"/>
      <c r="L299" s="46"/>
    </row>
    <row r="300" spans="1:12" x14ac:dyDescent="0.25">
      <c r="A300" s="68"/>
      <c r="B300" s="40"/>
      <c r="C300" s="40"/>
      <c r="D300" s="41"/>
      <c r="E300" s="42"/>
      <c r="F300" s="40"/>
      <c r="G300" s="40"/>
      <c r="H300" s="40"/>
      <c r="I300" s="41"/>
      <c r="J300" s="62">
        <f t="shared" si="5"/>
        <v>0</v>
      </c>
      <c r="K300" s="40"/>
      <c r="L300" s="46"/>
    </row>
    <row r="301" spans="1:12" x14ac:dyDescent="0.25">
      <c r="A301" s="68"/>
      <c r="B301" s="40"/>
      <c r="C301" s="40"/>
      <c r="D301" s="41"/>
      <c r="E301" s="42"/>
      <c r="F301" s="40"/>
      <c r="G301" s="40"/>
      <c r="H301" s="40"/>
      <c r="I301" s="41"/>
      <c r="J301" s="62">
        <f t="shared" si="5"/>
        <v>0</v>
      </c>
      <c r="K301" s="40"/>
      <c r="L301" s="46"/>
    </row>
    <row r="302" spans="1:12" x14ac:dyDescent="0.25">
      <c r="A302" s="68"/>
      <c r="B302" s="40"/>
      <c r="C302" s="40"/>
      <c r="D302" s="41"/>
      <c r="E302" s="42"/>
      <c r="F302" s="40"/>
      <c r="G302" s="40"/>
      <c r="H302" s="40"/>
      <c r="I302" s="41"/>
      <c r="J302" s="62">
        <f t="shared" si="5"/>
        <v>0</v>
      </c>
      <c r="K302" s="40"/>
      <c r="L302" s="46"/>
    </row>
    <row r="303" spans="1:12" x14ac:dyDescent="0.25">
      <c r="A303" s="68"/>
      <c r="B303" s="40"/>
      <c r="C303" s="40"/>
      <c r="D303" s="41"/>
      <c r="E303" s="42"/>
      <c r="F303" s="40"/>
      <c r="G303" s="40"/>
      <c r="H303" s="40"/>
      <c r="I303" s="41"/>
      <c r="J303" s="62">
        <f t="shared" si="5"/>
        <v>0</v>
      </c>
      <c r="K303" s="40"/>
      <c r="L303" s="46"/>
    </row>
    <row r="304" spans="1:12" x14ac:dyDescent="0.25">
      <c r="A304" s="68"/>
      <c r="B304" s="40"/>
      <c r="C304" s="40"/>
      <c r="D304" s="41"/>
      <c r="E304" s="42"/>
      <c r="F304" s="40"/>
      <c r="G304" s="40"/>
      <c r="H304" s="40"/>
      <c r="I304" s="41"/>
      <c r="J304" s="62">
        <f t="shared" si="5"/>
        <v>0</v>
      </c>
      <c r="K304" s="40"/>
      <c r="L304" s="46"/>
    </row>
    <row r="305" spans="1:12" x14ac:dyDescent="0.25">
      <c r="A305" s="68"/>
      <c r="B305" s="40"/>
      <c r="C305" s="40"/>
      <c r="D305" s="41"/>
      <c r="E305" s="42"/>
      <c r="F305" s="40"/>
      <c r="G305" s="40"/>
      <c r="H305" s="40"/>
      <c r="I305" s="41"/>
      <c r="J305" s="62">
        <f t="shared" si="5"/>
        <v>0</v>
      </c>
      <c r="K305" s="40"/>
      <c r="L305" s="46"/>
    </row>
    <row r="306" spans="1:12" x14ac:dyDescent="0.25">
      <c r="A306" s="68"/>
      <c r="B306" s="40"/>
      <c r="C306" s="40"/>
      <c r="D306" s="41"/>
      <c r="E306" s="42"/>
      <c r="F306" s="40"/>
      <c r="G306" s="40"/>
      <c r="H306" s="40"/>
      <c r="I306" s="41"/>
      <c r="J306" s="62">
        <f t="shared" si="5"/>
        <v>0</v>
      </c>
      <c r="K306" s="40"/>
      <c r="L306" s="46"/>
    </row>
    <row r="307" spans="1:12" x14ac:dyDescent="0.25">
      <c r="A307" s="68"/>
      <c r="B307" s="40"/>
      <c r="C307" s="40"/>
      <c r="D307" s="41"/>
      <c r="E307" s="42"/>
      <c r="F307" s="40"/>
      <c r="G307" s="40"/>
      <c r="H307" s="40"/>
      <c r="I307" s="41"/>
      <c r="J307" s="62">
        <f t="shared" si="5"/>
        <v>0</v>
      </c>
      <c r="K307" s="40"/>
      <c r="L307" s="46"/>
    </row>
    <row r="308" spans="1:12" x14ac:dyDescent="0.25">
      <c r="A308" s="68"/>
      <c r="B308" s="40"/>
      <c r="C308" s="40"/>
      <c r="D308" s="41"/>
      <c r="E308" s="42"/>
      <c r="F308" s="40"/>
      <c r="G308" s="40"/>
      <c r="H308" s="40"/>
      <c r="I308" s="41"/>
      <c r="J308" s="62">
        <f t="shared" si="5"/>
        <v>0</v>
      </c>
      <c r="K308" s="40"/>
      <c r="L308" s="46"/>
    </row>
    <row r="309" spans="1:12" x14ac:dyDescent="0.25">
      <c r="A309" s="68"/>
      <c r="B309" s="40"/>
      <c r="C309" s="40"/>
      <c r="D309" s="41"/>
      <c r="E309" s="42"/>
      <c r="F309" s="40"/>
      <c r="G309" s="40"/>
      <c r="H309" s="40"/>
      <c r="I309" s="41"/>
      <c r="J309" s="62">
        <f t="shared" si="5"/>
        <v>0</v>
      </c>
      <c r="K309" s="40"/>
      <c r="L309" s="46"/>
    </row>
    <row r="310" spans="1:12" x14ac:dyDescent="0.25">
      <c r="A310" s="68"/>
      <c r="B310" s="40"/>
      <c r="C310" s="40"/>
      <c r="D310" s="41"/>
      <c r="E310" s="42"/>
      <c r="F310" s="40"/>
      <c r="G310" s="40"/>
      <c r="H310" s="40"/>
      <c r="I310" s="41"/>
      <c r="J310" s="62">
        <f t="shared" si="5"/>
        <v>0</v>
      </c>
      <c r="K310" s="40"/>
      <c r="L310" s="46"/>
    </row>
    <row r="311" spans="1:12" x14ac:dyDescent="0.25">
      <c r="A311" s="68"/>
      <c r="B311" s="40"/>
      <c r="C311" s="40"/>
      <c r="D311" s="41"/>
      <c r="E311" s="42"/>
      <c r="F311" s="40"/>
      <c r="G311" s="40"/>
      <c r="H311" s="40"/>
      <c r="I311" s="41"/>
      <c r="J311" s="62">
        <f t="shared" si="5"/>
        <v>0</v>
      </c>
      <c r="K311" s="40"/>
      <c r="L311" s="46"/>
    </row>
    <row r="312" spans="1:12" x14ac:dyDescent="0.25">
      <c r="A312" s="68"/>
      <c r="B312" s="40"/>
      <c r="C312" s="40"/>
      <c r="D312" s="41"/>
      <c r="E312" s="42"/>
      <c r="F312" s="40"/>
      <c r="G312" s="40"/>
      <c r="H312" s="40"/>
      <c r="I312" s="41"/>
      <c r="J312" s="62">
        <f t="shared" si="5"/>
        <v>0</v>
      </c>
      <c r="K312" s="40"/>
      <c r="L312" s="46"/>
    </row>
    <row r="313" spans="1:12" x14ac:dyDescent="0.25">
      <c r="A313" s="68"/>
      <c r="B313" s="40"/>
      <c r="C313" s="40"/>
      <c r="D313" s="41"/>
      <c r="E313" s="42"/>
      <c r="F313" s="40"/>
      <c r="G313" s="40"/>
      <c r="H313" s="40"/>
      <c r="I313" s="41"/>
      <c r="J313" s="62">
        <f t="shared" si="5"/>
        <v>0</v>
      </c>
      <c r="K313" s="40"/>
      <c r="L313" s="46"/>
    </row>
    <row r="314" spans="1:12" x14ac:dyDescent="0.25">
      <c r="A314" s="68"/>
      <c r="B314" s="40"/>
      <c r="C314" s="40"/>
      <c r="D314" s="41"/>
      <c r="E314" s="42"/>
      <c r="F314" s="40"/>
      <c r="G314" s="40"/>
      <c r="H314" s="40"/>
      <c r="I314" s="41"/>
      <c r="J314" s="62">
        <f t="shared" si="5"/>
        <v>0</v>
      </c>
      <c r="K314" s="40"/>
      <c r="L314" s="46"/>
    </row>
    <row r="315" spans="1:12" x14ac:dyDescent="0.25">
      <c r="A315" s="68"/>
      <c r="B315" s="40"/>
      <c r="C315" s="40"/>
      <c r="D315" s="41"/>
      <c r="E315" s="42"/>
      <c r="F315" s="40"/>
      <c r="G315" s="40"/>
      <c r="H315" s="40"/>
      <c r="I315" s="41"/>
      <c r="J315" s="62">
        <f t="shared" si="5"/>
        <v>0</v>
      </c>
      <c r="K315" s="40"/>
      <c r="L315" s="46"/>
    </row>
    <row r="316" spans="1:12" x14ac:dyDescent="0.25">
      <c r="A316" s="68"/>
      <c r="B316" s="40"/>
      <c r="C316" s="40"/>
      <c r="D316" s="41"/>
      <c r="E316" s="42"/>
      <c r="F316" s="40"/>
      <c r="G316" s="40"/>
      <c r="H316" s="40"/>
      <c r="I316" s="41"/>
      <c r="J316" s="62">
        <f t="shared" si="5"/>
        <v>0</v>
      </c>
      <c r="K316" s="40"/>
      <c r="L316" s="46"/>
    </row>
    <row r="317" spans="1:12" x14ac:dyDescent="0.25">
      <c r="A317" s="68"/>
      <c r="B317" s="40"/>
      <c r="C317" s="40"/>
      <c r="D317" s="41"/>
      <c r="E317" s="42"/>
      <c r="F317" s="40"/>
      <c r="G317" s="40"/>
      <c r="H317" s="40"/>
      <c r="I317" s="41"/>
      <c r="J317" s="62">
        <f t="shared" si="5"/>
        <v>0</v>
      </c>
      <c r="K317" s="40"/>
      <c r="L317" s="46"/>
    </row>
    <row r="318" spans="1:12" x14ac:dyDescent="0.25">
      <c r="A318" s="68"/>
      <c r="B318" s="40"/>
      <c r="C318" s="40"/>
      <c r="D318" s="41"/>
      <c r="E318" s="42"/>
      <c r="F318" s="40"/>
      <c r="G318" s="40"/>
      <c r="H318" s="40"/>
      <c r="I318" s="41"/>
      <c r="J318" s="62">
        <f t="shared" si="5"/>
        <v>0</v>
      </c>
      <c r="K318" s="40"/>
      <c r="L318" s="46"/>
    </row>
    <row r="319" spans="1:12" x14ac:dyDescent="0.25">
      <c r="A319" s="68"/>
      <c r="B319" s="40"/>
      <c r="C319" s="40"/>
      <c r="D319" s="41"/>
      <c r="E319" s="42"/>
      <c r="F319" s="40"/>
      <c r="G319" s="40"/>
      <c r="H319" s="40"/>
      <c r="I319" s="41"/>
      <c r="J319" s="62">
        <f t="shared" si="5"/>
        <v>0</v>
      </c>
      <c r="K319" s="40"/>
      <c r="L319" s="46"/>
    </row>
    <row r="320" spans="1:12" x14ac:dyDescent="0.25">
      <c r="A320" s="68"/>
      <c r="B320" s="40"/>
      <c r="C320" s="40"/>
      <c r="D320" s="41"/>
      <c r="E320" s="42"/>
      <c r="F320" s="40"/>
      <c r="G320" s="40"/>
      <c r="H320" s="40"/>
      <c r="I320" s="41"/>
      <c r="J320" s="62">
        <f t="shared" si="5"/>
        <v>0</v>
      </c>
      <c r="K320" s="40"/>
      <c r="L320" s="46"/>
    </row>
    <row r="321" spans="1:12" x14ac:dyDescent="0.25">
      <c r="A321" s="68"/>
      <c r="B321" s="40"/>
      <c r="C321" s="40"/>
      <c r="D321" s="41"/>
      <c r="E321" s="42"/>
      <c r="F321" s="40"/>
      <c r="G321" s="40"/>
      <c r="H321" s="40"/>
      <c r="I321" s="41"/>
      <c r="J321" s="62">
        <f t="shared" si="5"/>
        <v>0</v>
      </c>
      <c r="K321" s="40"/>
      <c r="L321" s="46"/>
    </row>
    <row r="322" spans="1:12" x14ac:dyDescent="0.25">
      <c r="A322" s="68"/>
      <c r="B322" s="40"/>
      <c r="C322" s="40"/>
      <c r="D322" s="41"/>
      <c r="E322" s="42"/>
      <c r="F322" s="40"/>
      <c r="G322" s="40"/>
      <c r="H322" s="40"/>
      <c r="I322" s="41"/>
      <c r="J322" s="62">
        <f t="shared" si="5"/>
        <v>0</v>
      </c>
      <c r="K322" s="40"/>
      <c r="L322" s="46"/>
    </row>
    <row r="323" spans="1:12" x14ac:dyDescent="0.25">
      <c r="A323" s="68"/>
      <c r="B323" s="40"/>
      <c r="C323" s="40"/>
      <c r="D323" s="41"/>
      <c r="E323" s="42"/>
      <c r="F323" s="40"/>
      <c r="G323" s="40"/>
      <c r="H323" s="40"/>
      <c r="I323" s="41"/>
      <c r="J323" s="62">
        <f t="shared" si="5"/>
        <v>0</v>
      </c>
      <c r="K323" s="40"/>
      <c r="L323" s="46"/>
    </row>
    <row r="324" spans="1:12" x14ac:dyDescent="0.25">
      <c r="A324" s="68"/>
      <c r="B324" s="40"/>
      <c r="C324" s="40"/>
      <c r="D324" s="41"/>
      <c r="E324" s="42"/>
      <c r="F324" s="40"/>
      <c r="G324" s="40"/>
      <c r="H324" s="40"/>
      <c r="I324" s="41"/>
      <c r="J324" s="62">
        <f t="shared" si="5"/>
        <v>0</v>
      </c>
      <c r="K324" s="40"/>
      <c r="L324" s="46"/>
    </row>
    <row r="325" spans="1:12" x14ac:dyDescent="0.25">
      <c r="A325" s="68"/>
      <c r="B325" s="40"/>
      <c r="C325" s="40"/>
      <c r="D325" s="41"/>
      <c r="E325" s="42"/>
      <c r="F325" s="40"/>
      <c r="G325" s="40"/>
      <c r="H325" s="40"/>
      <c r="I325" s="41"/>
      <c r="J325" s="62">
        <f t="shared" si="5"/>
        <v>0</v>
      </c>
      <c r="K325" s="40"/>
      <c r="L325" s="46"/>
    </row>
    <row r="326" spans="1:12" x14ac:dyDescent="0.25">
      <c r="A326" s="68"/>
      <c r="B326" s="40"/>
      <c r="C326" s="40"/>
      <c r="D326" s="41"/>
      <c r="E326" s="42"/>
      <c r="F326" s="40"/>
      <c r="G326" s="40"/>
      <c r="H326" s="40"/>
      <c r="I326" s="41"/>
      <c r="J326" s="62">
        <f t="shared" si="5"/>
        <v>0</v>
      </c>
      <c r="K326" s="40"/>
      <c r="L326" s="46"/>
    </row>
    <row r="327" spans="1:12" x14ac:dyDescent="0.25">
      <c r="A327" s="68"/>
      <c r="B327" s="40"/>
      <c r="C327" s="40"/>
      <c r="D327" s="41"/>
      <c r="E327" s="42"/>
      <c r="F327" s="40"/>
      <c r="G327" s="40"/>
      <c r="H327" s="40"/>
      <c r="I327" s="41"/>
      <c r="J327" s="62">
        <f t="shared" si="5"/>
        <v>0</v>
      </c>
      <c r="K327" s="40"/>
      <c r="L327" s="46"/>
    </row>
    <row r="328" spans="1:12" x14ac:dyDescent="0.25">
      <c r="A328" s="68"/>
      <c r="B328" s="40"/>
      <c r="C328" s="40"/>
      <c r="D328" s="41"/>
      <c r="E328" s="42"/>
      <c r="F328" s="40"/>
      <c r="G328" s="40"/>
      <c r="H328" s="40"/>
      <c r="I328" s="41"/>
      <c r="J328" s="62">
        <f t="shared" ref="J328:J391" si="6">NETWORKDAYS(D328,I328)</f>
        <v>0</v>
      </c>
      <c r="K328" s="40"/>
      <c r="L328" s="46"/>
    </row>
    <row r="329" spans="1:12" x14ac:dyDescent="0.25">
      <c r="A329" s="68"/>
      <c r="B329" s="40"/>
      <c r="C329" s="40"/>
      <c r="D329" s="41"/>
      <c r="E329" s="42"/>
      <c r="F329" s="40"/>
      <c r="G329" s="40"/>
      <c r="H329" s="40"/>
      <c r="I329" s="41"/>
      <c r="J329" s="62">
        <f t="shared" si="6"/>
        <v>0</v>
      </c>
      <c r="K329" s="40"/>
      <c r="L329" s="46"/>
    </row>
    <row r="330" spans="1:12" x14ac:dyDescent="0.25">
      <c r="A330" s="68"/>
      <c r="B330" s="40"/>
      <c r="C330" s="40"/>
      <c r="D330" s="41"/>
      <c r="E330" s="42"/>
      <c r="F330" s="40"/>
      <c r="G330" s="40"/>
      <c r="H330" s="40"/>
      <c r="I330" s="41"/>
      <c r="J330" s="62">
        <f t="shared" si="6"/>
        <v>0</v>
      </c>
      <c r="K330" s="40"/>
      <c r="L330" s="46"/>
    </row>
    <row r="331" spans="1:12" x14ac:dyDescent="0.25">
      <c r="A331" s="68"/>
      <c r="B331" s="40"/>
      <c r="C331" s="40"/>
      <c r="D331" s="41"/>
      <c r="E331" s="42"/>
      <c r="F331" s="40"/>
      <c r="G331" s="40"/>
      <c r="H331" s="40"/>
      <c r="I331" s="41"/>
      <c r="J331" s="62">
        <f t="shared" si="6"/>
        <v>0</v>
      </c>
      <c r="K331" s="40"/>
      <c r="L331" s="46"/>
    </row>
    <row r="332" spans="1:12" x14ac:dyDescent="0.25">
      <c r="A332" s="68"/>
      <c r="B332" s="40"/>
      <c r="C332" s="40"/>
      <c r="D332" s="41"/>
      <c r="E332" s="42"/>
      <c r="F332" s="40"/>
      <c r="G332" s="40"/>
      <c r="H332" s="40"/>
      <c r="I332" s="41"/>
      <c r="J332" s="62">
        <f t="shared" si="6"/>
        <v>0</v>
      </c>
      <c r="K332" s="40"/>
      <c r="L332" s="46"/>
    </row>
    <row r="333" spans="1:12" x14ac:dyDescent="0.25">
      <c r="A333" s="68"/>
      <c r="B333" s="40"/>
      <c r="C333" s="40"/>
      <c r="D333" s="41"/>
      <c r="E333" s="42"/>
      <c r="F333" s="40"/>
      <c r="G333" s="40"/>
      <c r="H333" s="40"/>
      <c r="I333" s="41"/>
      <c r="J333" s="62">
        <f t="shared" si="6"/>
        <v>0</v>
      </c>
      <c r="K333" s="40"/>
      <c r="L333" s="46"/>
    </row>
    <row r="334" spans="1:12" x14ac:dyDescent="0.25">
      <c r="A334" s="68"/>
      <c r="B334" s="40"/>
      <c r="C334" s="40"/>
      <c r="D334" s="41"/>
      <c r="E334" s="42"/>
      <c r="F334" s="40"/>
      <c r="G334" s="40"/>
      <c r="H334" s="40"/>
      <c r="I334" s="41"/>
      <c r="J334" s="62">
        <f t="shared" si="6"/>
        <v>0</v>
      </c>
      <c r="K334" s="40"/>
      <c r="L334" s="46"/>
    </row>
    <row r="335" spans="1:12" x14ac:dyDescent="0.25">
      <c r="A335" s="68"/>
      <c r="B335" s="40"/>
      <c r="C335" s="40"/>
      <c r="D335" s="41"/>
      <c r="E335" s="42"/>
      <c r="F335" s="40"/>
      <c r="G335" s="40"/>
      <c r="H335" s="40"/>
      <c r="I335" s="41"/>
      <c r="J335" s="62">
        <f t="shared" si="6"/>
        <v>0</v>
      </c>
      <c r="K335" s="40"/>
      <c r="L335" s="46"/>
    </row>
    <row r="336" spans="1:12" x14ac:dyDescent="0.25">
      <c r="A336" s="68"/>
      <c r="B336" s="40"/>
      <c r="C336" s="40"/>
      <c r="D336" s="41"/>
      <c r="E336" s="42"/>
      <c r="F336" s="40"/>
      <c r="G336" s="40"/>
      <c r="H336" s="40"/>
      <c r="I336" s="41"/>
      <c r="J336" s="62">
        <f t="shared" si="6"/>
        <v>0</v>
      </c>
      <c r="K336" s="40"/>
      <c r="L336" s="46"/>
    </row>
    <row r="337" spans="1:12" x14ac:dyDescent="0.25">
      <c r="A337" s="68"/>
      <c r="B337" s="40"/>
      <c r="C337" s="40"/>
      <c r="D337" s="41"/>
      <c r="E337" s="42"/>
      <c r="F337" s="40"/>
      <c r="G337" s="40"/>
      <c r="H337" s="40"/>
      <c r="I337" s="41"/>
      <c r="J337" s="62">
        <f t="shared" si="6"/>
        <v>0</v>
      </c>
      <c r="K337" s="40"/>
      <c r="L337" s="46"/>
    </row>
    <row r="338" spans="1:12" x14ac:dyDescent="0.25">
      <c r="A338" s="68"/>
      <c r="B338" s="40"/>
      <c r="C338" s="40"/>
      <c r="D338" s="41"/>
      <c r="E338" s="42"/>
      <c r="F338" s="40"/>
      <c r="G338" s="40"/>
      <c r="H338" s="40"/>
      <c r="I338" s="41"/>
      <c r="J338" s="62">
        <f t="shared" si="6"/>
        <v>0</v>
      </c>
      <c r="K338" s="40"/>
      <c r="L338" s="46"/>
    </row>
    <row r="339" spans="1:12" x14ac:dyDescent="0.25">
      <c r="A339" s="68"/>
      <c r="B339" s="40"/>
      <c r="C339" s="40"/>
      <c r="D339" s="41"/>
      <c r="E339" s="42"/>
      <c r="F339" s="40"/>
      <c r="G339" s="40"/>
      <c r="H339" s="40"/>
      <c r="I339" s="41"/>
      <c r="J339" s="62">
        <f t="shared" si="6"/>
        <v>0</v>
      </c>
      <c r="K339" s="40"/>
      <c r="L339" s="46"/>
    </row>
    <row r="340" spans="1:12" x14ac:dyDescent="0.25">
      <c r="A340" s="68"/>
      <c r="B340" s="40"/>
      <c r="C340" s="40"/>
      <c r="D340" s="41"/>
      <c r="E340" s="42"/>
      <c r="F340" s="40"/>
      <c r="G340" s="40"/>
      <c r="H340" s="40"/>
      <c r="I340" s="41"/>
      <c r="J340" s="62">
        <f t="shared" si="6"/>
        <v>0</v>
      </c>
      <c r="K340" s="40"/>
      <c r="L340" s="46"/>
    </row>
    <row r="341" spans="1:12" x14ac:dyDescent="0.25">
      <c r="A341" s="68"/>
      <c r="B341" s="40"/>
      <c r="C341" s="40"/>
      <c r="D341" s="41"/>
      <c r="E341" s="42"/>
      <c r="F341" s="40"/>
      <c r="G341" s="40"/>
      <c r="H341" s="40"/>
      <c r="I341" s="41"/>
      <c r="J341" s="62">
        <f t="shared" si="6"/>
        <v>0</v>
      </c>
      <c r="K341" s="40"/>
      <c r="L341" s="46"/>
    </row>
    <row r="342" spans="1:12" x14ac:dyDescent="0.25">
      <c r="A342" s="68"/>
      <c r="B342" s="40"/>
      <c r="C342" s="40"/>
      <c r="D342" s="41"/>
      <c r="E342" s="42"/>
      <c r="F342" s="40"/>
      <c r="G342" s="40"/>
      <c r="H342" s="40"/>
      <c r="I342" s="41"/>
      <c r="J342" s="62">
        <f t="shared" si="6"/>
        <v>0</v>
      </c>
      <c r="K342" s="40"/>
      <c r="L342" s="46"/>
    </row>
    <row r="343" spans="1:12" x14ac:dyDescent="0.25">
      <c r="A343" s="68"/>
      <c r="B343" s="40"/>
      <c r="C343" s="40"/>
      <c r="D343" s="41"/>
      <c r="E343" s="42"/>
      <c r="F343" s="40"/>
      <c r="G343" s="40"/>
      <c r="H343" s="40"/>
      <c r="I343" s="41"/>
      <c r="J343" s="62">
        <f t="shared" si="6"/>
        <v>0</v>
      </c>
      <c r="K343" s="40"/>
      <c r="L343" s="46"/>
    </row>
    <row r="344" spans="1:12" x14ac:dyDescent="0.25">
      <c r="A344" s="68"/>
      <c r="B344" s="40"/>
      <c r="C344" s="40"/>
      <c r="D344" s="41"/>
      <c r="E344" s="42"/>
      <c r="F344" s="40"/>
      <c r="G344" s="40"/>
      <c r="H344" s="40"/>
      <c r="I344" s="41"/>
      <c r="J344" s="62">
        <f t="shared" si="6"/>
        <v>0</v>
      </c>
      <c r="K344" s="40"/>
      <c r="L344" s="46"/>
    </row>
    <row r="345" spans="1:12" x14ac:dyDescent="0.25">
      <c r="A345" s="68"/>
      <c r="B345" s="40"/>
      <c r="C345" s="40"/>
      <c r="D345" s="41"/>
      <c r="E345" s="42"/>
      <c r="F345" s="40"/>
      <c r="G345" s="40"/>
      <c r="H345" s="40"/>
      <c r="I345" s="41"/>
      <c r="J345" s="62">
        <f t="shared" si="6"/>
        <v>0</v>
      </c>
      <c r="K345" s="40"/>
      <c r="L345" s="46"/>
    </row>
    <row r="346" spans="1:12" x14ac:dyDescent="0.25">
      <c r="A346" s="68"/>
      <c r="B346" s="40"/>
      <c r="C346" s="40"/>
      <c r="D346" s="41"/>
      <c r="E346" s="42"/>
      <c r="F346" s="40"/>
      <c r="G346" s="40"/>
      <c r="H346" s="40"/>
      <c r="I346" s="41"/>
      <c r="J346" s="62">
        <f t="shared" si="6"/>
        <v>0</v>
      </c>
      <c r="K346" s="40"/>
      <c r="L346" s="46"/>
    </row>
    <row r="347" spans="1:12" x14ac:dyDescent="0.25">
      <c r="A347" s="68"/>
      <c r="B347" s="40"/>
      <c r="C347" s="40"/>
      <c r="D347" s="41"/>
      <c r="E347" s="42"/>
      <c r="F347" s="40"/>
      <c r="G347" s="40"/>
      <c r="H347" s="40"/>
      <c r="I347" s="41"/>
      <c r="J347" s="62">
        <f t="shared" si="6"/>
        <v>0</v>
      </c>
      <c r="K347" s="40"/>
      <c r="L347" s="46"/>
    </row>
    <row r="348" spans="1:12" x14ac:dyDescent="0.25">
      <c r="A348" s="68"/>
      <c r="B348" s="40"/>
      <c r="C348" s="40"/>
      <c r="D348" s="41"/>
      <c r="E348" s="42"/>
      <c r="F348" s="40"/>
      <c r="G348" s="40"/>
      <c r="H348" s="40"/>
      <c r="I348" s="41"/>
      <c r="J348" s="62">
        <f t="shared" si="6"/>
        <v>0</v>
      </c>
      <c r="K348" s="40"/>
      <c r="L348" s="46"/>
    </row>
    <row r="349" spans="1:12" x14ac:dyDescent="0.25">
      <c r="A349" s="68"/>
      <c r="B349" s="40"/>
      <c r="C349" s="40"/>
      <c r="D349" s="41"/>
      <c r="E349" s="42"/>
      <c r="F349" s="40"/>
      <c r="G349" s="40"/>
      <c r="H349" s="40"/>
      <c r="I349" s="41"/>
      <c r="J349" s="62">
        <f t="shared" si="6"/>
        <v>0</v>
      </c>
      <c r="K349" s="40"/>
      <c r="L349" s="46"/>
    </row>
    <row r="350" spans="1:12" x14ac:dyDescent="0.25">
      <c r="A350" s="68"/>
      <c r="B350" s="40"/>
      <c r="C350" s="40"/>
      <c r="D350" s="41"/>
      <c r="E350" s="42"/>
      <c r="F350" s="40"/>
      <c r="G350" s="40"/>
      <c r="H350" s="40"/>
      <c r="I350" s="41"/>
      <c r="J350" s="62">
        <f t="shared" si="6"/>
        <v>0</v>
      </c>
      <c r="K350" s="40"/>
      <c r="L350" s="46"/>
    </row>
    <row r="351" spans="1:12" x14ac:dyDescent="0.25">
      <c r="A351" s="68"/>
      <c r="B351" s="40"/>
      <c r="C351" s="40"/>
      <c r="D351" s="41"/>
      <c r="E351" s="42"/>
      <c r="F351" s="40"/>
      <c r="G351" s="40"/>
      <c r="H351" s="40"/>
      <c r="I351" s="41"/>
      <c r="J351" s="62">
        <f t="shared" si="6"/>
        <v>0</v>
      </c>
      <c r="K351" s="40"/>
      <c r="L351" s="46"/>
    </row>
    <row r="352" spans="1:12" x14ac:dyDescent="0.25">
      <c r="A352" s="68"/>
      <c r="B352" s="40"/>
      <c r="C352" s="40"/>
      <c r="D352" s="41"/>
      <c r="E352" s="42"/>
      <c r="F352" s="40"/>
      <c r="G352" s="40"/>
      <c r="H352" s="40"/>
      <c r="I352" s="41"/>
      <c r="J352" s="62">
        <f t="shared" si="6"/>
        <v>0</v>
      </c>
      <c r="K352" s="40"/>
      <c r="L352" s="46"/>
    </row>
    <row r="353" spans="1:12" x14ac:dyDescent="0.25">
      <c r="A353" s="68"/>
      <c r="B353" s="40"/>
      <c r="C353" s="40"/>
      <c r="D353" s="41"/>
      <c r="E353" s="42"/>
      <c r="F353" s="40"/>
      <c r="G353" s="40"/>
      <c r="H353" s="40"/>
      <c r="I353" s="41"/>
      <c r="J353" s="62">
        <f t="shared" si="6"/>
        <v>0</v>
      </c>
      <c r="K353" s="40"/>
      <c r="L353" s="46"/>
    </row>
    <row r="354" spans="1:12" x14ac:dyDescent="0.25">
      <c r="A354" s="68"/>
      <c r="B354" s="40"/>
      <c r="C354" s="40"/>
      <c r="D354" s="41"/>
      <c r="E354" s="42"/>
      <c r="F354" s="40"/>
      <c r="G354" s="40"/>
      <c r="H354" s="40"/>
      <c r="I354" s="41"/>
      <c r="J354" s="62">
        <f t="shared" si="6"/>
        <v>0</v>
      </c>
      <c r="K354" s="40"/>
      <c r="L354" s="46"/>
    </row>
    <row r="355" spans="1:12" x14ac:dyDescent="0.25">
      <c r="A355" s="68"/>
      <c r="B355" s="40"/>
      <c r="C355" s="40"/>
      <c r="D355" s="41"/>
      <c r="E355" s="42"/>
      <c r="F355" s="40"/>
      <c r="G355" s="40"/>
      <c r="H355" s="40"/>
      <c r="I355" s="41"/>
      <c r="J355" s="62">
        <f t="shared" si="6"/>
        <v>0</v>
      </c>
      <c r="K355" s="40"/>
      <c r="L355" s="46"/>
    </row>
    <row r="356" spans="1:12" x14ac:dyDescent="0.25">
      <c r="A356" s="68"/>
      <c r="B356" s="40"/>
      <c r="C356" s="40"/>
      <c r="D356" s="41"/>
      <c r="E356" s="42"/>
      <c r="F356" s="40"/>
      <c r="G356" s="40"/>
      <c r="H356" s="40"/>
      <c r="I356" s="41"/>
      <c r="J356" s="62">
        <f t="shared" si="6"/>
        <v>0</v>
      </c>
      <c r="K356" s="40"/>
      <c r="L356" s="46"/>
    </row>
    <row r="357" spans="1:12" x14ac:dyDescent="0.25">
      <c r="A357" s="68"/>
      <c r="B357" s="40"/>
      <c r="C357" s="40"/>
      <c r="D357" s="41"/>
      <c r="E357" s="42"/>
      <c r="F357" s="40"/>
      <c r="G357" s="40"/>
      <c r="H357" s="40"/>
      <c r="I357" s="41"/>
      <c r="J357" s="62">
        <f t="shared" si="6"/>
        <v>0</v>
      </c>
      <c r="K357" s="40"/>
      <c r="L357" s="46"/>
    </row>
    <row r="358" spans="1:12" x14ac:dyDescent="0.25">
      <c r="A358" s="68"/>
      <c r="B358" s="40"/>
      <c r="C358" s="40"/>
      <c r="D358" s="41"/>
      <c r="E358" s="42"/>
      <c r="F358" s="40"/>
      <c r="G358" s="40"/>
      <c r="H358" s="40"/>
      <c r="I358" s="41"/>
      <c r="J358" s="62">
        <f t="shared" si="6"/>
        <v>0</v>
      </c>
      <c r="K358" s="40"/>
      <c r="L358" s="46"/>
    </row>
    <row r="359" spans="1:12" x14ac:dyDescent="0.25">
      <c r="A359" s="68"/>
      <c r="B359" s="40"/>
      <c r="C359" s="40"/>
      <c r="D359" s="41"/>
      <c r="E359" s="42"/>
      <c r="F359" s="40"/>
      <c r="G359" s="40"/>
      <c r="H359" s="40"/>
      <c r="I359" s="41"/>
      <c r="J359" s="62">
        <f t="shared" si="6"/>
        <v>0</v>
      </c>
      <c r="K359" s="40"/>
      <c r="L359" s="46"/>
    </row>
    <row r="360" spans="1:12" x14ac:dyDescent="0.25">
      <c r="A360" s="68"/>
      <c r="B360" s="40"/>
      <c r="C360" s="40"/>
      <c r="D360" s="41"/>
      <c r="E360" s="42"/>
      <c r="F360" s="40"/>
      <c r="G360" s="40"/>
      <c r="H360" s="40"/>
      <c r="I360" s="41"/>
      <c r="J360" s="62">
        <f t="shared" si="6"/>
        <v>0</v>
      </c>
      <c r="K360" s="40"/>
      <c r="L360" s="46"/>
    </row>
    <row r="361" spans="1:12" x14ac:dyDescent="0.25">
      <c r="A361" s="68"/>
      <c r="B361" s="40"/>
      <c r="C361" s="40"/>
      <c r="D361" s="41"/>
      <c r="E361" s="42"/>
      <c r="F361" s="40"/>
      <c r="G361" s="40"/>
      <c r="H361" s="40"/>
      <c r="I361" s="41"/>
      <c r="J361" s="62">
        <f t="shared" si="6"/>
        <v>0</v>
      </c>
      <c r="K361" s="40"/>
      <c r="L361" s="46"/>
    </row>
    <row r="362" spans="1:12" x14ac:dyDescent="0.25">
      <c r="A362" s="68"/>
      <c r="B362" s="40"/>
      <c r="C362" s="40"/>
      <c r="D362" s="41"/>
      <c r="E362" s="42"/>
      <c r="F362" s="40"/>
      <c r="G362" s="40"/>
      <c r="H362" s="40"/>
      <c r="I362" s="41"/>
      <c r="J362" s="62">
        <f t="shared" si="6"/>
        <v>0</v>
      </c>
      <c r="K362" s="40"/>
      <c r="L362" s="46"/>
    </row>
    <row r="363" spans="1:12" x14ac:dyDescent="0.25">
      <c r="A363" s="68"/>
      <c r="B363" s="40"/>
      <c r="C363" s="40"/>
      <c r="D363" s="41"/>
      <c r="E363" s="42"/>
      <c r="F363" s="40"/>
      <c r="G363" s="40"/>
      <c r="H363" s="40"/>
      <c r="I363" s="41"/>
      <c r="J363" s="62">
        <f t="shared" si="6"/>
        <v>0</v>
      </c>
      <c r="K363" s="40"/>
      <c r="L363" s="46"/>
    </row>
    <row r="364" spans="1:12" x14ac:dyDescent="0.25">
      <c r="A364" s="68"/>
      <c r="B364" s="40"/>
      <c r="C364" s="40"/>
      <c r="D364" s="41"/>
      <c r="E364" s="42"/>
      <c r="F364" s="40"/>
      <c r="G364" s="40"/>
      <c r="H364" s="40"/>
      <c r="I364" s="41"/>
      <c r="J364" s="62">
        <f t="shared" si="6"/>
        <v>0</v>
      </c>
      <c r="K364" s="40"/>
      <c r="L364" s="46"/>
    </row>
    <row r="365" spans="1:12" x14ac:dyDescent="0.25">
      <c r="A365" s="68"/>
      <c r="B365" s="40"/>
      <c r="C365" s="40"/>
      <c r="D365" s="41"/>
      <c r="E365" s="42"/>
      <c r="F365" s="40"/>
      <c r="G365" s="40"/>
      <c r="H365" s="40"/>
      <c r="I365" s="41"/>
      <c r="J365" s="62">
        <f t="shared" si="6"/>
        <v>0</v>
      </c>
      <c r="K365" s="40"/>
      <c r="L365" s="46"/>
    </row>
    <row r="366" spans="1:12" x14ac:dyDescent="0.25">
      <c r="A366" s="68"/>
      <c r="B366" s="40"/>
      <c r="C366" s="40"/>
      <c r="D366" s="41"/>
      <c r="E366" s="42"/>
      <c r="F366" s="40"/>
      <c r="G366" s="40"/>
      <c r="H366" s="40"/>
      <c r="I366" s="41"/>
      <c r="J366" s="62">
        <f t="shared" si="6"/>
        <v>0</v>
      </c>
      <c r="K366" s="40"/>
      <c r="L366" s="46"/>
    </row>
    <row r="367" spans="1:12" x14ac:dyDescent="0.25">
      <c r="A367" s="68"/>
      <c r="B367" s="40"/>
      <c r="C367" s="40"/>
      <c r="D367" s="41"/>
      <c r="E367" s="42"/>
      <c r="F367" s="40"/>
      <c r="G367" s="40"/>
      <c r="H367" s="40"/>
      <c r="I367" s="41"/>
      <c r="J367" s="62">
        <f t="shared" si="6"/>
        <v>0</v>
      </c>
      <c r="K367" s="40"/>
      <c r="L367" s="46"/>
    </row>
    <row r="368" spans="1:12" x14ac:dyDescent="0.25">
      <c r="A368" s="68"/>
      <c r="B368" s="40"/>
      <c r="C368" s="40"/>
      <c r="D368" s="41"/>
      <c r="E368" s="42"/>
      <c r="F368" s="40"/>
      <c r="G368" s="40"/>
      <c r="H368" s="40"/>
      <c r="I368" s="41"/>
      <c r="J368" s="62">
        <f t="shared" si="6"/>
        <v>0</v>
      </c>
      <c r="K368" s="40"/>
      <c r="L368" s="46"/>
    </row>
    <row r="369" spans="1:12" x14ac:dyDescent="0.25">
      <c r="A369" s="68"/>
      <c r="B369" s="40"/>
      <c r="C369" s="40"/>
      <c r="D369" s="41"/>
      <c r="E369" s="42"/>
      <c r="F369" s="40"/>
      <c r="G369" s="40"/>
      <c r="H369" s="40"/>
      <c r="I369" s="41"/>
      <c r="J369" s="62">
        <f t="shared" si="6"/>
        <v>0</v>
      </c>
      <c r="K369" s="40"/>
      <c r="L369" s="46"/>
    </row>
    <row r="370" spans="1:12" x14ac:dyDescent="0.25">
      <c r="A370" s="68"/>
      <c r="B370" s="40"/>
      <c r="C370" s="40"/>
      <c r="D370" s="41"/>
      <c r="E370" s="42"/>
      <c r="F370" s="40"/>
      <c r="G370" s="40"/>
      <c r="H370" s="40"/>
      <c r="I370" s="41"/>
      <c r="J370" s="62">
        <f t="shared" si="6"/>
        <v>0</v>
      </c>
      <c r="K370" s="40"/>
      <c r="L370" s="46"/>
    </row>
    <row r="371" spans="1:12" x14ac:dyDescent="0.25">
      <c r="A371" s="68"/>
      <c r="B371" s="40"/>
      <c r="C371" s="40"/>
      <c r="D371" s="41"/>
      <c r="E371" s="42"/>
      <c r="F371" s="40"/>
      <c r="G371" s="40"/>
      <c r="H371" s="40"/>
      <c r="I371" s="41"/>
      <c r="J371" s="62">
        <f t="shared" si="6"/>
        <v>0</v>
      </c>
      <c r="K371" s="40"/>
      <c r="L371" s="46"/>
    </row>
    <row r="372" spans="1:12" x14ac:dyDescent="0.25">
      <c r="A372" s="68"/>
      <c r="B372" s="40"/>
      <c r="C372" s="40"/>
      <c r="D372" s="41"/>
      <c r="E372" s="42"/>
      <c r="F372" s="40"/>
      <c r="G372" s="40"/>
      <c r="H372" s="40"/>
      <c r="I372" s="41"/>
      <c r="J372" s="62">
        <f t="shared" si="6"/>
        <v>0</v>
      </c>
      <c r="K372" s="40"/>
      <c r="L372" s="46"/>
    </row>
    <row r="373" spans="1:12" x14ac:dyDescent="0.25">
      <c r="A373" s="68"/>
      <c r="B373" s="40"/>
      <c r="C373" s="40"/>
      <c r="D373" s="41"/>
      <c r="E373" s="42"/>
      <c r="F373" s="40"/>
      <c r="G373" s="40"/>
      <c r="H373" s="40"/>
      <c r="I373" s="41"/>
      <c r="J373" s="62">
        <f t="shared" si="6"/>
        <v>0</v>
      </c>
      <c r="K373" s="40"/>
      <c r="L373" s="46"/>
    </row>
    <row r="374" spans="1:12" x14ac:dyDescent="0.25">
      <c r="A374" s="68"/>
      <c r="B374" s="40"/>
      <c r="C374" s="40"/>
      <c r="D374" s="41"/>
      <c r="E374" s="42"/>
      <c r="F374" s="40"/>
      <c r="G374" s="40"/>
      <c r="H374" s="40"/>
      <c r="I374" s="41"/>
      <c r="J374" s="62">
        <f t="shared" si="6"/>
        <v>0</v>
      </c>
      <c r="K374" s="40"/>
      <c r="L374" s="46"/>
    </row>
    <row r="375" spans="1:12" x14ac:dyDescent="0.25">
      <c r="A375" s="68"/>
      <c r="B375" s="40"/>
      <c r="C375" s="40"/>
      <c r="D375" s="41"/>
      <c r="E375" s="42"/>
      <c r="F375" s="40"/>
      <c r="G375" s="40"/>
      <c r="H375" s="40"/>
      <c r="I375" s="41"/>
      <c r="J375" s="62">
        <f t="shared" si="6"/>
        <v>0</v>
      </c>
      <c r="K375" s="40"/>
      <c r="L375" s="46"/>
    </row>
    <row r="376" spans="1:12" x14ac:dyDescent="0.25">
      <c r="A376" s="68"/>
      <c r="B376" s="40"/>
      <c r="C376" s="40"/>
      <c r="D376" s="41"/>
      <c r="E376" s="42"/>
      <c r="F376" s="40"/>
      <c r="G376" s="40"/>
      <c r="H376" s="40"/>
      <c r="I376" s="41"/>
      <c r="J376" s="62">
        <f t="shared" si="6"/>
        <v>0</v>
      </c>
      <c r="K376" s="40"/>
      <c r="L376" s="46"/>
    </row>
    <row r="377" spans="1:12" x14ac:dyDescent="0.25">
      <c r="A377" s="68"/>
      <c r="B377" s="40"/>
      <c r="C377" s="40"/>
      <c r="D377" s="41"/>
      <c r="E377" s="42"/>
      <c r="F377" s="40"/>
      <c r="G377" s="40"/>
      <c r="H377" s="40"/>
      <c r="I377" s="41"/>
      <c r="J377" s="62">
        <f t="shared" si="6"/>
        <v>0</v>
      </c>
      <c r="K377" s="40"/>
      <c r="L377" s="46"/>
    </row>
    <row r="378" spans="1:12" x14ac:dyDescent="0.25">
      <c r="A378" s="68"/>
      <c r="B378" s="40"/>
      <c r="C378" s="40"/>
      <c r="D378" s="41"/>
      <c r="E378" s="42"/>
      <c r="F378" s="40"/>
      <c r="G378" s="40"/>
      <c r="H378" s="40"/>
      <c r="I378" s="41"/>
      <c r="J378" s="62">
        <f t="shared" si="6"/>
        <v>0</v>
      </c>
      <c r="K378" s="40"/>
      <c r="L378" s="46"/>
    </row>
    <row r="379" spans="1:12" x14ac:dyDescent="0.25">
      <c r="A379" s="68"/>
      <c r="B379" s="40"/>
      <c r="C379" s="40"/>
      <c r="D379" s="41"/>
      <c r="E379" s="42"/>
      <c r="F379" s="40"/>
      <c r="G379" s="40"/>
      <c r="H379" s="40"/>
      <c r="I379" s="41"/>
      <c r="J379" s="62">
        <f t="shared" si="6"/>
        <v>0</v>
      </c>
      <c r="K379" s="40"/>
      <c r="L379" s="46"/>
    </row>
    <row r="380" spans="1:12" x14ac:dyDescent="0.25">
      <c r="A380" s="68"/>
      <c r="B380" s="40"/>
      <c r="C380" s="40"/>
      <c r="D380" s="41"/>
      <c r="E380" s="42"/>
      <c r="F380" s="40"/>
      <c r="G380" s="40"/>
      <c r="H380" s="40"/>
      <c r="I380" s="41"/>
      <c r="J380" s="62">
        <f t="shared" si="6"/>
        <v>0</v>
      </c>
      <c r="K380" s="40"/>
      <c r="L380" s="46"/>
    </row>
    <row r="381" spans="1:12" x14ac:dyDescent="0.25">
      <c r="A381" s="68"/>
      <c r="B381" s="40"/>
      <c r="C381" s="40"/>
      <c r="D381" s="41"/>
      <c r="E381" s="42"/>
      <c r="F381" s="40"/>
      <c r="G381" s="40"/>
      <c r="H381" s="40"/>
      <c r="I381" s="41"/>
      <c r="J381" s="62">
        <f t="shared" si="6"/>
        <v>0</v>
      </c>
      <c r="K381" s="40"/>
      <c r="L381" s="46"/>
    </row>
    <row r="382" spans="1:12" x14ac:dyDescent="0.25">
      <c r="A382" s="68"/>
      <c r="B382" s="40"/>
      <c r="C382" s="40"/>
      <c r="D382" s="41"/>
      <c r="E382" s="42"/>
      <c r="F382" s="40"/>
      <c r="G382" s="40"/>
      <c r="H382" s="40"/>
      <c r="I382" s="41"/>
      <c r="J382" s="62">
        <f t="shared" si="6"/>
        <v>0</v>
      </c>
      <c r="K382" s="40"/>
      <c r="L382" s="46"/>
    </row>
    <row r="383" spans="1:12" x14ac:dyDescent="0.25">
      <c r="A383" s="68"/>
      <c r="B383" s="40"/>
      <c r="C383" s="40"/>
      <c r="D383" s="41"/>
      <c r="E383" s="42"/>
      <c r="F383" s="40"/>
      <c r="G383" s="40"/>
      <c r="H383" s="40"/>
      <c r="I383" s="41"/>
      <c r="J383" s="62">
        <f t="shared" si="6"/>
        <v>0</v>
      </c>
      <c r="K383" s="40"/>
      <c r="L383" s="46"/>
    </row>
    <row r="384" spans="1:12" x14ac:dyDescent="0.25">
      <c r="A384" s="68"/>
      <c r="B384" s="40"/>
      <c r="C384" s="40"/>
      <c r="D384" s="41"/>
      <c r="E384" s="42"/>
      <c r="F384" s="40"/>
      <c r="G384" s="40"/>
      <c r="H384" s="40"/>
      <c r="I384" s="41"/>
      <c r="J384" s="62">
        <f t="shared" si="6"/>
        <v>0</v>
      </c>
      <c r="K384" s="40"/>
      <c r="L384" s="46"/>
    </row>
    <row r="385" spans="1:12" x14ac:dyDescent="0.25">
      <c r="A385" s="68"/>
      <c r="B385" s="40"/>
      <c r="C385" s="40"/>
      <c r="D385" s="41"/>
      <c r="E385" s="42"/>
      <c r="F385" s="40"/>
      <c r="G385" s="40"/>
      <c r="H385" s="40"/>
      <c r="I385" s="41"/>
      <c r="J385" s="62">
        <f t="shared" si="6"/>
        <v>0</v>
      </c>
      <c r="K385" s="40"/>
      <c r="L385" s="46"/>
    </row>
    <row r="386" spans="1:12" x14ac:dyDescent="0.25">
      <c r="A386" s="68"/>
      <c r="B386" s="40"/>
      <c r="C386" s="40"/>
      <c r="D386" s="41"/>
      <c r="E386" s="42"/>
      <c r="F386" s="40"/>
      <c r="G386" s="40"/>
      <c r="H386" s="40"/>
      <c r="I386" s="41"/>
      <c r="J386" s="62">
        <f t="shared" si="6"/>
        <v>0</v>
      </c>
      <c r="K386" s="40"/>
      <c r="L386" s="46"/>
    </row>
    <row r="387" spans="1:12" x14ac:dyDescent="0.25">
      <c r="A387" s="68"/>
      <c r="B387" s="40"/>
      <c r="C387" s="40"/>
      <c r="D387" s="41"/>
      <c r="E387" s="42"/>
      <c r="F387" s="40"/>
      <c r="G387" s="40"/>
      <c r="H387" s="40"/>
      <c r="I387" s="41"/>
      <c r="J387" s="62">
        <f t="shared" si="6"/>
        <v>0</v>
      </c>
      <c r="K387" s="40"/>
      <c r="L387" s="46"/>
    </row>
    <row r="388" spans="1:12" x14ac:dyDescent="0.25">
      <c r="A388" s="68"/>
      <c r="B388" s="40"/>
      <c r="C388" s="40"/>
      <c r="D388" s="41"/>
      <c r="E388" s="42"/>
      <c r="F388" s="40"/>
      <c r="G388" s="40"/>
      <c r="H388" s="40"/>
      <c r="I388" s="41"/>
      <c r="J388" s="62">
        <f t="shared" si="6"/>
        <v>0</v>
      </c>
      <c r="K388" s="40"/>
      <c r="L388" s="46"/>
    </row>
    <row r="389" spans="1:12" x14ac:dyDescent="0.25">
      <c r="A389" s="68"/>
      <c r="B389" s="40"/>
      <c r="C389" s="40"/>
      <c r="D389" s="41"/>
      <c r="E389" s="42"/>
      <c r="F389" s="40"/>
      <c r="G389" s="40"/>
      <c r="H389" s="40"/>
      <c r="I389" s="41"/>
      <c r="J389" s="62">
        <f t="shared" si="6"/>
        <v>0</v>
      </c>
      <c r="K389" s="40"/>
      <c r="L389" s="46"/>
    </row>
    <row r="390" spans="1:12" x14ac:dyDescent="0.25">
      <c r="A390" s="68"/>
      <c r="B390" s="40"/>
      <c r="C390" s="40"/>
      <c r="D390" s="41"/>
      <c r="E390" s="42"/>
      <c r="F390" s="40"/>
      <c r="G390" s="40"/>
      <c r="H390" s="40"/>
      <c r="I390" s="41"/>
      <c r="J390" s="62">
        <f t="shared" si="6"/>
        <v>0</v>
      </c>
      <c r="K390" s="40"/>
      <c r="L390" s="46"/>
    </row>
    <row r="391" spans="1:12" x14ac:dyDescent="0.25">
      <c r="A391" s="68"/>
      <c r="B391" s="40"/>
      <c r="C391" s="40"/>
      <c r="D391" s="41"/>
      <c r="E391" s="42"/>
      <c r="F391" s="40"/>
      <c r="G391" s="40"/>
      <c r="H391" s="40"/>
      <c r="I391" s="41"/>
      <c r="J391" s="62">
        <f t="shared" si="6"/>
        <v>0</v>
      </c>
      <c r="K391" s="40"/>
      <c r="L391" s="46"/>
    </row>
    <row r="392" spans="1:12" x14ac:dyDescent="0.25">
      <c r="A392" s="68"/>
      <c r="B392" s="40"/>
      <c r="C392" s="40"/>
      <c r="D392" s="41"/>
      <c r="E392" s="42"/>
      <c r="F392" s="40"/>
      <c r="G392" s="40"/>
      <c r="H392" s="40"/>
      <c r="I392" s="41"/>
      <c r="J392" s="62">
        <f t="shared" ref="J392:J455" si="7">NETWORKDAYS(D392,I392)</f>
        <v>0</v>
      </c>
      <c r="K392" s="40"/>
      <c r="L392" s="46"/>
    </row>
    <row r="393" spans="1:12" x14ac:dyDescent="0.25">
      <c r="A393" s="68"/>
      <c r="B393" s="40"/>
      <c r="C393" s="40"/>
      <c r="D393" s="41"/>
      <c r="E393" s="42"/>
      <c r="F393" s="40"/>
      <c r="G393" s="40"/>
      <c r="H393" s="40"/>
      <c r="I393" s="41"/>
      <c r="J393" s="62">
        <f t="shared" si="7"/>
        <v>0</v>
      </c>
      <c r="K393" s="40"/>
      <c r="L393" s="46"/>
    </row>
    <row r="394" spans="1:12" x14ac:dyDescent="0.25">
      <c r="A394" s="68"/>
      <c r="B394" s="40"/>
      <c r="C394" s="40"/>
      <c r="D394" s="41"/>
      <c r="E394" s="42"/>
      <c r="F394" s="40"/>
      <c r="G394" s="40"/>
      <c r="H394" s="40"/>
      <c r="I394" s="41"/>
      <c r="J394" s="62">
        <f t="shared" si="7"/>
        <v>0</v>
      </c>
      <c r="K394" s="40"/>
      <c r="L394" s="46"/>
    </row>
    <row r="395" spans="1:12" x14ac:dyDescent="0.25">
      <c r="A395" s="68"/>
      <c r="B395" s="40"/>
      <c r="C395" s="40"/>
      <c r="D395" s="41"/>
      <c r="E395" s="42"/>
      <c r="F395" s="40"/>
      <c r="G395" s="40"/>
      <c r="H395" s="40"/>
      <c r="I395" s="41"/>
      <c r="J395" s="62">
        <f t="shared" si="7"/>
        <v>0</v>
      </c>
      <c r="K395" s="40"/>
      <c r="L395" s="46"/>
    </row>
    <row r="396" spans="1:12" x14ac:dyDescent="0.25">
      <c r="A396" s="68"/>
      <c r="B396" s="40"/>
      <c r="C396" s="40"/>
      <c r="D396" s="41"/>
      <c r="E396" s="42"/>
      <c r="F396" s="40"/>
      <c r="G396" s="40"/>
      <c r="H396" s="40"/>
      <c r="I396" s="41"/>
      <c r="J396" s="62">
        <f t="shared" si="7"/>
        <v>0</v>
      </c>
      <c r="K396" s="40"/>
      <c r="L396" s="46"/>
    </row>
    <row r="397" spans="1:12" x14ac:dyDescent="0.25">
      <c r="A397" s="68"/>
      <c r="B397" s="40"/>
      <c r="C397" s="40"/>
      <c r="D397" s="41"/>
      <c r="E397" s="42"/>
      <c r="F397" s="40"/>
      <c r="G397" s="40"/>
      <c r="H397" s="40"/>
      <c r="I397" s="41"/>
      <c r="J397" s="62">
        <f t="shared" si="7"/>
        <v>0</v>
      </c>
      <c r="K397" s="40"/>
      <c r="L397" s="46"/>
    </row>
    <row r="398" spans="1:12" x14ac:dyDescent="0.25">
      <c r="A398" s="68"/>
      <c r="B398" s="40"/>
      <c r="C398" s="40"/>
      <c r="D398" s="41"/>
      <c r="E398" s="42"/>
      <c r="F398" s="40"/>
      <c r="G398" s="40"/>
      <c r="H398" s="40"/>
      <c r="I398" s="41"/>
      <c r="J398" s="62">
        <f t="shared" si="7"/>
        <v>0</v>
      </c>
      <c r="K398" s="40"/>
      <c r="L398" s="46"/>
    </row>
    <row r="399" spans="1:12" x14ac:dyDescent="0.25">
      <c r="A399" s="68"/>
      <c r="B399" s="40"/>
      <c r="C399" s="40"/>
      <c r="D399" s="41"/>
      <c r="E399" s="42"/>
      <c r="F399" s="40"/>
      <c r="G399" s="40"/>
      <c r="H399" s="40"/>
      <c r="I399" s="41"/>
      <c r="J399" s="62">
        <f t="shared" si="7"/>
        <v>0</v>
      </c>
      <c r="K399" s="40"/>
      <c r="L399" s="46"/>
    </row>
    <row r="400" spans="1:12" x14ac:dyDescent="0.25">
      <c r="A400" s="68"/>
      <c r="B400" s="40"/>
      <c r="C400" s="40"/>
      <c r="D400" s="41"/>
      <c r="E400" s="42"/>
      <c r="F400" s="40"/>
      <c r="G400" s="40"/>
      <c r="H400" s="40"/>
      <c r="I400" s="41"/>
      <c r="J400" s="62">
        <f t="shared" si="7"/>
        <v>0</v>
      </c>
      <c r="K400" s="40"/>
      <c r="L400" s="46"/>
    </row>
    <row r="401" spans="1:12" x14ac:dyDescent="0.25">
      <c r="A401" s="68"/>
      <c r="B401" s="40"/>
      <c r="C401" s="40"/>
      <c r="D401" s="41"/>
      <c r="E401" s="42"/>
      <c r="F401" s="40"/>
      <c r="G401" s="40"/>
      <c r="H401" s="40"/>
      <c r="I401" s="41"/>
      <c r="J401" s="62">
        <f t="shared" si="7"/>
        <v>0</v>
      </c>
      <c r="K401" s="40"/>
      <c r="L401" s="46"/>
    </row>
    <row r="402" spans="1:12" x14ac:dyDescent="0.25">
      <c r="A402" s="68"/>
      <c r="B402" s="40"/>
      <c r="C402" s="40"/>
      <c r="D402" s="41"/>
      <c r="E402" s="42"/>
      <c r="F402" s="40"/>
      <c r="G402" s="40"/>
      <c r="H402" s="40"/>
      <c r="I402" s="41"/>
      <c r="J402" s="62">
        <f t="shared" si="7"/>
        <v>0</v>
      </c>
      <c r="K402" s="40"/>
      <c r="L402" s="46"/>
    </row>
    <row r="403" spans="1:12" x14ac:dyDescent="0.25">
      <c r="A403" s="68"/>
      <c r="B403" s="40"/>
      <c r="C403" s="40"/>
      <c r="D403" s="41"/>
      <c r="E403" s="42"/>
      <c r="F403" s="40"/>
      <c r="G403" s="40"/>
      <c r="H403" s="40"/>
      <c r="I403" s="41"/>
      <c r="J403" s="62">
        <f t="shared" si="7"/>
        <v>0</v>
      </c>
      <c r="K403" s="40"/>
      <c r="L403" s="46"/>
    </row>
    <row r="404" spans="1:12" x14ac:dyDescent="0.25">
      <c r="A404" s="68"/>
      <c r="B404" s="40"/>
      <c r="C404" s="40"/>
      <c r="D404" s="41"/>
      <c r="E404" s="42"/>
      <c r="F404" s="40"/>
      <c r="G404" s="40"/>
      <c r="H404" s="40"/>
      <c r="I404" s="41"/>
      <c r="J404" s="62">
        <f t="shared" si="7"/>
        <v>0</v>
      </c>
      <c r="K404" s="40"/>
      <c r="L404" s="46"/>
    </row>
    <row r="405" spans="1:12" x14ac:dyDescent="0.25">
      <c r="A405" s="68"/>
      <c r="B405" s="40"/>
      <c r="C405" s="40"/>
      <c r="D405" s="41"/>
      <c r="E405" s="42"/>
      <c r="F405" s="40"/>
      <c r="G405" s="40"/>
      <c r="H405" s="40"/>
      <c r="I405" s="41"/>
      <c r="J405" s="62">
        <f t="shared" si="7"/>
        <v>0</v>
      </c>
      <c r="K405" s="40"/>
      <c r="L405" s="46"/>
    </row>
    <row r="406" spans="1:12" x14ac:dyDescent="0.25">
      <c r="A406" s="68"/>
      <c r="B406" s="40"/>
      <c r="C406" s="40"/>
      <c r="D406" s="41"/>
      <c r="E406" s="42"/>
      <c r="F406" s="40"/>
      <c r="G406" s="40"/>
      <c r="H406" s="40"/>
      <c r="I406" s="41"/>
      <c r="J406" s="62">
        <f t="shared" si="7"/>
        <v>0</v>
      </c>
      <c r="K406" s="40"/>
      <c r="L406" s="46"/>
    </row>
    <row r="407" spans="1:12" x14ac:dyDescent="0.25">
      <c r="A407" s="68"/>
      <c r="B407" s="40"/>
      <c r="C407" s="40"/>
      <c r="D407" s="41"/>
      <c r="E407" s="42"/>
      <c r="F407" s="40"/>
      <c r="G407" s="40"/>
      <c r="H407" s="40"/>
      <c r="I407" s="41"/>
      <c r="J407" s="62">
        <f t="shared" si="7"/>
        <v>0</v>
      </c>
      <c r="K407" s="40"/>
      <c r="L407" s="46"/>
    </row>
    <row r="408" spans="1:12" x14ac:dyDescent="0.25">
      <c r="A408" s="68"/>
      <c r="B408" s="40"/>
      <c r="C408" s="40"/>
      <c r="D408" s="41"/>
      <c r="E408" s="42"/>
      <c r="F408" s="40"/>
      <c r="G408" s="40"/>
      <c r="H408" s="40"/>
      <c r="I408" s="41"/>
      <c r="J408" s="62">
        <f t="shared" si="7"/>
        <v>0</v>
      </c>
      <c r="K408" s="40"/>
      <c r="L408" s="46"/>
    </row>
    <row r="409" spans="1:12" x14ac:dyDescent="0.25">
      <c r="A409" s="68"/>
      <c r="B409" s="40"/>
      <c r="C409" s="40"/>
      <c r="D409" s="41"/>
      <c r="E409" s="42"/>
      <c r="F409" s="40"/>
      <c r="G409" s="40"/>
      <c r="H409" s="40"/>
      <c r="I409" s="41"/>
      <c r="J409" s="62">
        <f t="shared" si="7"/>
        <v>0</v>
      </c>
      <c r="K409" s="40"/>
      <c r="L409" s="46"/>
    </row>
    <row r="410" spans="1:12" x14ac:dyDescent="0.25">
      <c r="A410" s="68"/>
      <c r="B410" s="40"/>
      <c r="C410" s="40"/>
      <c r="D410" s="41"/>
      <c r="E410" s="42"/>
      <c r="F410" s="40"/>
      <c r="G410" s="40"/>
      <c r="H410" s="40"/>
      <c r="I410" s="41"/>
      <c r="J410" s="62">
        <f t="shared" si="7"/>
        <v>0</v>
      </c>
      <c r="K410" s="40"/>
      <c r="L410" s="46"/>
    </row>
    <row r="411" spans="1:12" x14ac:dyDescent="0.25">
      <c r="A411" s="68"/>
      <c r="B411" s="40"/>
      <c r="C411" s="40"/>
      <c r="D411" s="41"/>
      <c r="E411" s="42"/>
      <c r="F411" s="40"/>
      <c r="G411" s="40"/>
      <c r="H411" s="40"/>
      <c r="I411" s="41"/>
      <c r="J411" s="62">
        <f t="shared" si="7"/>
        <v>0</v>
      </c>
      <c r="K411" s="40"/>
      <c r="L411" s="46"/>
    </row>
    <row r="412" spans="1:12" x14ac:dyDescent="0.25">
      <c r="A412" s="68"/>
      <c r="B412" s="40"/>
      <c r="C412" s="40"/>
      <c r="D412" s="41"/>
      <c r="E412" s="42"/>
      <c r="F412" s="40"/>
      <c r="G412" s="40"/>
      <c r="H412" s="40"/>
      <c r="I412" s="41"/>
      <c r="J412" s="62">
        <f t="shared" si="7"/>
        <v>0</v>
      </c>
      <c r="K412" s="40"/>
      <c r="L412" s="46"/>
    </row>
    <row r="413" spans="1:12" x14ac:dyDescent="0.25">
      <c r="A413" s="68"/>
      <c r="B413" s="40"/>
      <c r="C413" s="40"/>
      <c r="D413" s="41"/>
      <c r="E413" s="42"/>
      <c r="F413" s="40"/>
      <c r="G413" s="40"/>
      <c r="H413" s="40"/>
      <c r="I413" s="41"/>
      <c r="J413" s="62">
        <f t="shared" si="7"/>
        <v>0</v>
      </c>
      <c r="K413" s="40"/>
      <c r="L413" s="46"/>
    </row>
    <row r="414" spans="1:12" x14ac:dyDescent="0.25">
      <c r="A414" s="68"/>
      <c r="B414" s="40"/>
      <c r="C414" s="40"/>
      <c r="D414" s="41"/>
      <c r="E414" s="42"/>
      <c r="F414" s="40"/>
      <c r="G414" s="40"/>
      <c r="H414" s="40"/>
      <c r="I414" s="41"/>
      <c r="J414" s="62">
        <f t="shared" si="7"/>
        <v>0</v>
      </c>
      <c r="K414" s="40"/>
      <c r="L414" s="46"/>
    </row>
    <row r="415" spans="1:12" x14ac:dyDescent="0.25">
      <c r="A415" s="68"/>
      <c r="B415" s="40"/>
      <c r="C415" s="40"/>
      <c r="D415" s="41"/>
      <c r="E415" s="42"/>
      <c r="F415" s="40"/>
      <c r="G415" s="40"/>
      <c r="H415" s="40"/>
      <c r="I415" s="41"/>
      <c r="J415" s="62">
        <f t="shared" si="7"/>
        <v>0</v>
      </c>
      <c r="K415" s="40"/>
      <c r="L415" s="46"/>
    </row>
    <row r="416" spans="1:12" x14ac:dyDescent="0.25">
      <c r="A416" s="68"/>
      <c r="B416" s="40"/>
      <c r="C416" s="40"/>
      <c r="D416" s="41"/>
      <c r="E416" s="42"/>
      <c r="F416" s="40"/>
      <c r="G416" s="40"/>
      <c r="H416" s="40"/>
      <c r="I416" s="41"/>
      <c r="J416" s="62">
        <f t="shared" si="7"/>
        <v>0</v>
      </c>
      <c r="K416" s="40"/>
      <c r="L416" s="46"/>
    </row>
    <row r="417" spans="1:12" x14ac:dyDescent="0.25">
      <c r="A417" s="68"/>
      <c r="B417" s="40"/>
      <c r="C417" s="40"/>
      <c r="D417" s="41"/>
      <c r="E417" s="42"/>
      <c r="F417" s="40"/>
      <c r="G417" s="40"/>
      <c r="H417" s="40"/>
      <c r="I417" s="41"/>
      <c r="J417" s="62">
        <f t="shared" si="7"/>
        <v>0</v>
      </c>
      <c r="K417" s="40"/>
      <c r="L417" s="46"/>
    </row>
    <row r="418" spans="1:12" x14ac:dyDescent="0.25">
      <c r="A418" s="68"/>
      <c r="B418" s="40"/>
      <c r="C418" s="40"/>
      <c r="D418" s="41"/>
      <c r="E418" s="42"/>
      <c r="F418" s="40"/>
      <c r="G418" s="40"/>
      <c r="H418" s="40"/>
      <c r="I418" s="41"/>
      <c r="J418" s="62">
        <f t="shared" si="7"/>
        <v>0</v>
      </c>
      <c r="K418" s="40"/>
      <c r="L418" s="46"/>
    </row>
    <row r="419" spans="1:12" x14ac:dyDescent="0.25">
      <c r="A419" s="68"/>
      <c r="B419" s="40"/>
      <c r="C419" s="40"/>
      <c r="D419" s="41"/>
      <c r="E419" s="42"/>
      <c r="F419" s="40"/>
      <c r="G419" s="40"/>
      <c r="H419" s="40"/>
      <c r="I419" s="41"/>
      <c r="J419" s="62">
        <f t="shared" si="7"/>
        <v>0</v>
      </c>
      <c r="K419" s="40"/>
      <c r="L419" s="46"/>
    </row>
    <row r="420" spans="1:12" x14ac:dyDescent="0.25">
      <c r="A420" s="68"/>
      <c r="B420" s="40"/>
      <c r="C420" s="40"/>
      <c r="D420" s="41"/>
      <c r="E420" s="42"/>
      <c r="F420" s="40"/>
      <c r="G420" s="40"/>
      <c r="H420" s="40"/>
      <c r="I420" s="41"/>
      <c r="J420" s="62">
        <f t="shared" si="7"/>
        <v>0</v>
      </c>
      <c r="K420" s="40"/>
      <c r="L420" s="46"/>
    </row>
    <row r="421" spans="1:12" x14ac:dyDescent="0.25">
      <c r="A421" s="68"/>
      <c r="B421" s="40"/>
      <c r="C421" s="40"/>
      <c r="D421" s="41"/>
      <c r="E421" s="42"/>
      <c r="F421" s="40"/>
      <c r="G421" s="40"/>
      <c r="H421" s="40"/>
      <c r="I421" s="41"/>
      <c r="J421" s="62">
        <f t="shared" si="7"/>
        <v>0</v>
      </c>
      <c r="K421" s="40"/>
      <c r="L421" s="46"/>
    </row>
    <row r="422" spans="1:12" x14ac:dyDescent="0.25">
      <c r="A422" s="68"/>
      <c r="B422" s="40"/>
      <c r="C422" s="40"/>
      <c r="D422" s="41"/>
      <c r="E422" s="42"/>
      <c r="F422" s="40"/>
      <c r="G422" s="40"/>
      <c r="H422" s="40"/>
      <c r="I422" s="41"/>
      <c r="J422" s="62">
        <f t="shared" si="7"/>
        <v>0</v>
      </c>
      <c r="K422" s="40"/>
      <c r="L422" s="46"/>
    </row>
    <row r="423" spans="1:12" x14ac:dyDescent="0.25">
      <c r="A423" s="68"/>
      <c r="B423" s="40"/>
      <c r="C423" s="40"/>
      <c r="D423" s="41"/>
      <c r="E423" s="42"/>
      <c r="F423" s="40"/>
      <c r="G423" s="40"/>
      <c r="H423" s="40"/>
      <c r="I423" s="41"/>
      <c r="J423" s="62">
        <f t="shared" si="7"/>
        <v>0</v>
      </c>
      <c r="K423" s="40"/>
      <c r="L423" s="46"/>
    </row>
    <row r="424" spans="1:12" x14ac:dyDescent="0.25">
      <c r="A424" s="68"/>
      <c r="B424" s="40"/>
      <c r="C424" s="40"/>
      <c r="D424" s="41"/>
      <c r="E424" s="42"/>
      <c r="F424" s="40"/>
      <c r="G424" s="40"/>
      <c r="H424" s="40"/>
      <c r="I424" s="41"/>
      <c r="J424" s="62">
        <f t="shared" si="7"/>
        <v>0</v>
      </c>
      <c r="K424" s="40"/>
      <c r="L424" s="46"/>
    </row>
    <row r="425" spans="1:12" x14ac:dyDescent="0.25">
      <c r="A425" s="68"/>
      <c r="B425" s="40"/>
      <c r="C425" s="40"/>
      <c r="D425" s="41"/>
      <c r="E425" s="42"/>
      <c r="F425" s="40"/>
      <c r="G425" s="40"/>
      <c r="H425" s="40"/>
      <c r="I425" s="41"/>
      <c r="J425" s="62">
        <f t="shared" si="7"/>
        <v>0</v>
      </c>
      <c r="K425" s="40"/>
      <c r="L425" s="46"/>
    </row>
    <row r="426" spans="1:12" x14ac:dyDescent="0.25">
      <c r="A426" s="68"/>
      <c r="B426" s="40"/>
      <c r="C426" s="40"/>
      <c r="D426" s="41"/>
      <c r="E426" s="42"/>
      <c r="F426" s="40"/>
      <c r="G426" s="40"/>
      <c r="H426" s="40"/>
      <c r="I426" s="41"/>
      <c r="J426" s="62">
        <f t="shared" si="7"/>
        <v>0</v>
      </c>
      <c r="K426" s="40"/>
      <c r="L426" s="46"/>
    </row>
    <row r="427" spans="1:12" x14ac:dyDescent="0.25">
      <c r="A427" s="68"/>
      <c r="B427" s="40"/>
      <c r="C427" s="40"/>
      <c r="D427" s="41"/>
      <c r="E427" s="42"/>
      <c r="F427" s="40"/>
      <c r="G427" s="40"/>
      <c r="H427" s="40"/>
      <c r="I427" s="41"/>
      <c r="J427" s="62">
        <f t="shared" si="7"/>
        <v>0</v>
      </c>
      <c r="K427" s="40"/>
      <c r="L427" s="46"/>
    </row>
    <row r="428" spans="1:12" x14ac:dyDescent="0.25">
      <c r="A428" s="68"/>
      <c r="B428" s="40"/>
      <c r="C428" s="40"/>
      <c r="D428" s="41"/>
      <c r="E428" s="42"/>
      <c r="F428" s="40"/>
      <c r="G428" s="40"/>
      <c r="H428" s="40"/>
      <c r="I428" s="41"/>
      <c r="J428" s="62">
        <f t="shared" si="7"/>
        <v>0</v>
      </c>
      <c r="K428" s="40"/>
      <c r="L428" s="46"/>
    </row>
    <row r="429" spans="1:12" x14ac:dyDescent="0.25">
      <c r="A429" s="68"/>
      <c r="B429" s="40"/>
      <c r="C429" s="40"/>
      <c r="D429" s="41"/>
      <c r="E429" s="42"/>
      <c r="F429" s="40"/>
      <c r="G429" s="40"/>
      <c r="H429" s="40"/>
      <c r="I429" s="41"/>
      <c r="J429" s="62">
        <f t="shared" si="7"/>
        <v>0</v>
      </c>
      <c r="K429" s="40"/>
      <c r="L429" s="46"/>
    </row>
    <row r="430" spans="1:12" x14ac:dyDescent="0.25">
      <c r="A430" s="68"/>
      <c r="B430" s="40"/>
      <c r="C430" s="40"/>
      <c r="D430" s="41"/>
      <c r="E430" s="42"/>
      <c r="F430" s="40"/>
      <c r="G430" s="40"/>
      <c r="H430" s="40"/>
      <c r="I430" s="41"/>
      <c r="J430" s="62">
        <f t="shared" si="7"/>
        <v>0</v>
      </c>
      <c r="K430" s="40"/>
      <c r="L430" s="46"/>
    </row>
    <row r="431" spans="1:12" x14ac:dyDescent="0.25">
      <c r="A431" s="68"/>
      <c r="B431" s="40"/>
      <c r="C431" s="40"/>
      <c r="D431" s="41"/>
      <c r="E431" s="42"/>
      <c r="F431" s="40"/>
      <c r="G431" s="40"/>
      <c r="H431" s="40"/>
      <c r="I431" s="41"/>
      <c r="J431" s="62">
        <f t="shared" si="7"/>
        <v>0</v>
      </c>
      <c r="K431" s="40"/>
      <c r="L431" s="46"/>
    </row>
    <row r="432" spans="1:12" x14ac:dyDescent="0.25">
      <c r="A432" s="68"/>
      <c r="B432" s="40"/>
      <c r="C432" s="40"/>
      <c r="D432" s="41"/>
      <c r="E432" s="42"/>
      <c r="F432" s="40"/>
      <c r="G432" s="40"/>
      <c r="H432" s="40"/>
      <c r="I432" s="41"/>
      <c r="J432" s="62">
        <f t="shared" si="7"/>
        <v>0</v>
      </c>
      <c r="K432" s="40"/>
      <c r="L432" s="46"/>
    </row>
    <row r="433" spans="1:12" x14ac:dyDescent="0.25">
      <c r="A433" s="68"/>
      <c r="B433" s="40"/>
      <c r="C433" s="40"/>
      <c r="D433" s="41"/>
      <c r="E433" s="42"/>
      <c r="F433" s="40"/>
      <c r="G433" s="40"/>
      <c r="H433" s="40"/>
      <c r="I433" s="41"/>
      <c r="J433" s="62">
        <f t="shared" si="7"/>
        <v>0</v>
      </c>
      <c r="K433" s="40"/>
      <c r="L433" s="46"/>
    </row>
    <row r="434" spans="1:12" x14ac:dyDescent="0.25">
      <c r="A434" s="68"/>
      <c r="B434" s="40"/>
      <c r="C434" s="40"/>
      <c r="D434" s="41"/>
      <c r="E434" s="42"/>
      <c r="F434" s="40"/>
      <c r="G434" s="40"/>
      <c r="H434" s="40"/>
      <c r="I434" s="41"/>
      <c r="J434" s="62">
        <f t="shared" si="7"/>
        <v>0</v>
      </c>
      <c r="K434" s="40"/>
      <c r="L434" s="46"/>
    </row>
    <row r="435" spans="1:12" x14ac:dyDescent="0.25">
      <c r="A435" s="68"/>
      <c r="B435" s="40"/>
      <c r="C435" s="40"/>
      <c r="D435" s="41"/>
      <c r="E435" s="42"/>
      <c r="F435" s="40"/>
      <c r="G435" s="40"/>
      <c r="H435" s="40"/>
      <c r="I435" s="41"/>
      <c r="J435" s="62">
        <f t="shared" si="7"/>
        <v>0</v>
      </c>
      <c r="K435" s="40"/>
      <c r="L435" s="46"/>
    </row>
    <row r="436" spans="1:12" x14ac:dyDescent="0.25">
      <c r="A436" s="68"/>
      <c r="B436" s="40"/>
      <c r="C436" s="40"/>
      <c r="D436" s="41"/>
      <c r="E436" s="42"/>
      <c r="F436" s="40"/>
      <c r="G436" s="40"/>
      <c r="H436" s="40"/>
      <c r="I436" s="41"/>
      <c r="J436" s="62">
        <f t="shared" si="7"/>
        <v>0</v>
      </c>
      <c r="K436" s="40"/>
      <c r="L436" s="46"/>
    </row>
    <row r="437" spans="1:12" x14ac:dyDescent="0.25">
      <c r="A437" s="68"/>
      <c r="B437" s="40"/>
      <c r="C437" s="40"/>
      <c r="D437" s="41"/>
      <c r="E437" s="42"/>
      <c r="F437" s="40"/>
      <c r="G437" s="40"/>
      <c r="H437" s="40"/>
      <c r="I437" s="41"/>
      <c r="J437" s="62">
        <f t="shared" si="7"/>
        <v>0</v>
      </c>
      <c r="K437" s="40"/>
      <c r="L437" s="46"/>
    </row>
    <row r="438" spans="1:12" x14ac:dyDescent="0.25">
      <c r="A438" s="68"/>
      <c r="B438" s="40"/>
      <c r="C438" s="40"/>
      <c r="D438" s="41"/>
      <c r="E438" s="42"/>
      <c r="F438" s="40"/>
      <c r="G438" s="40"/>
      <c r="H438" s="40"/>
      <c r="I438" s="41"/>
      <c r="J438" s="62">
        <f t="shared" si="7"/>
        <v>0</v>
      </c>
      <c r="K438" s="40"/>
      <c r="L438" s="46"/>
    </row>
    <row r="439" spans="1:12" x14ac:dyDescent="0.25">
      <c r="A439" s="68"/>
      <c r="B439" s="40"/>
      <c r="C439" s="40"/>
      <c r="D439" s="41"/>
      <c r="E439" s="42"/>
      <c r="F439" s="40"/>
      <c r="G439" s="40"/>
      <c r="H439" s="40"/>
      <c r="I439" s="41"/>
      <c r="J439" s="62">
        <f t="shared" si="7"/>
        <v>0</v>
      </c>
      <c r="K439" s="40"/>
      <c r="L439" s="46"/>
    </row>
    <row r="440" spans="1:12" x14ac:dyDescent="0.25">
      <c r="A440" s="68"/>
      <c r="B440" s="40"/>
      <c r="C440" s="40"/>
      <c r="D440" s="41"/>
      <c r="E440" s="42"/>
      <c r="F440" s="40"/>
      <c r="G440" s="40"/>
      <c r="H440" s="40"/>
      <c r="I440" s="41"/>
      <c r="J440" s="62">
        <f t="shared" si="7"/>
        <v>0</v>
      </c>
      <c r="K440" s="40"/>
      <c r="L440" s="46"/>
    </row>
    <row r="441" spans="1:12" x14ac:dyDescent="0.25">
      <c r="A441" s="68"/>
      <c r="B441" s="40"/>
      <c r="C441" s="40"/>
      <c r="D441" s="41"/>
      <c r="E441" s="42"/>
      <c r="F441" s="40"/>
      <c r="G441" s="40"/>
      <c r="H441" s="40"/>
      <c r="I441" s="41"/>
      <c r="J441" s="62">
        <f t="shared" si="7"/>
        <v>0</v>
      </c>
      <c r="K441" s="40"/>
      <c r="L441" s="46"/>
    </row>
    <row r="442" spans="1:12" x14ac:dyDescent="0.25">
      <c r="A442" s="68"/>
      <c r="B442" s="40"/>
      <c r="C442" s="40"/>
      <c r="D442" s="41"/>
      <c r="E442" s="42"/>
      <c r="F442" s="40"/>
      <c r="G442" s="40"/>
      <c r="H442" s="40"/>
      <c r="I442" s="41"/>
      <c r="J442" s="62">
        <f t="shared" si="7"/>
        <v>0</v>
      </c>
      <c r="K442" s="40"/>
      <c r="L442" s="46"/>
    </row>
    <row r="443" spans="1:12" x14ac:dyDescent="0.25">
      <c r="A443" s="68"/>
      <c r="B443" s="40"/>
      <c r="C443" s="40"/>
      <c r="D443" s="41"/>
      <c r="E443" s="42"/>
      <c r="F443" s="40"/>
      <c r="G443" s="40"/>
      <c r="H443" s="40"/>
      <c r="I443" s="41"/>
      <c r="J443" s="62">
        <f t="shared" si="7"/>
        <v>0</v>
      </c>
      <c r="K443" s="40"/>
      <c r="L443" s="46"/>
    </row>
    <row r="444" spans="1:12" x14ac:dyDescent="0.25">
      <c r="A444" s="68"/>
      <c r="B444" s="40"/>
      <c r="C444" s="40"/>
      <c r="D444" s="41"/>
      <c r="E444" s="42"/>
      <c r="F444" s="40"/>
      <c r="G444" s="40"/>
      <c r="H444" s="40"/>
      <c r="I444" s="41"/>
      <c r="J444" s="62">
        <f t="shared" si="7"/>
        <v>0</v>
      </c>
      <c r="K444" s="40"/>
      <c r="L444" s="46"/>
    </row>
    <row r="445" spans="1:12" x14ac:dyDescent="0.25">
      <c r="A445" s="68"/>
      <c r="B445" s="40"/>
      <c r="C445" s="40"/>
      <c r="D445" s="41"/>
      <c r="E445" s="42"/>
      <c r="F445" s="40"/>
      <c r="G445" s="40"/>
      <c r="H445" s="40"/>
      <c r="I445" s="41"/>
      <c r="J445" s="62">
        <f t="shared" si="7"/>
        <v>0</v>
      </c>
      <c r="K445" s="40"/>
      <c r="L445" s="46"/>
    </row>
    <row r="446" spans="1:12" x14ac:dyDescent="0.25">
      <c r="A446" s="68"/>
      <c r="B446" s="40"/>
      <c r="C446" s="40"/>
      <c r="D446" s="41"/>
      <c r="E446" s="42"/>
      <c r="F446" s="40"/>
      <c r="G446" s="40"/>
      <c r="H446" s="40"/>
      <c r="I446" s="41"/>
      <c r="J446" s="62">
        <f t="shared" si="7"/>
        <v>0</v>
      </c>
      <c r="K446" s="40"/>
      <c r="L446" s="46"/>
    </row>
    <row r="447" spans="1:12" x14ac:dyDescent="0.25">
      <c r="A447" s="68"/>
      <c r="B447" s="40"/>
      <c r="C447" s="40"/>
      <c r="D447" s="41"/>
      <c r="E447" s="42"/>
      <c r="F447" s="40"/>
      <c r="G447" s="40"/>
      <c r="H447" s="40"/>
      <c r="I447" s="41"/>
      <c r="J447" s="62">
        <f t="shared" si="7"/>
        <v>0</v>
      </c>
      <c r="K447" s="40"/>
      <c r="L447" s="46"/>
    </row>
    <row r="448" spans="1:12" x14ac:dyDescent="0.25">
      <c r="A448" s="68"/>
      <c r="B448" s="40"/>
      <c r="C448" s="40"/>
      <c r="D448" s="41"/>
      <c r="E448" s="42"/>
      <c r="F448" s="40"/>
      <c r="G448" s="40"/>
      <c r="H448" s="40"/>
      <c r="I448" s="41"/>
      <c r="J448" s="62">
        <f t="shared" si="7"/>
        <v>0</v>
      </c>
      <c r="K448" s="40"/>
      <c r="L448" s="46"/>
    </row>
    <row r="449" spans="1:12" x14ac:dyDescent="0.25">
      <c r="A449" s="68"/>
      <c r="B449" s="40"/>
      <c r="C449" s="40"/>
      <c r="D449" s="41"/>
      <c r="E449" s="42"/>
      <c r="F449" s="40"/>
      <c r="G449" s="40"/>
      <c r="H449" s="40"/>
      <c r="I449" s="41"/>
      <c r="J449" s="62">
        <f t="shared" si="7"/>
        <v>0</v>
      </c>
      <c r="K449" s="40"/>
      <c r="L449" s="46"/>
    </row>
    <row r="450" spans="1:12" x14ac:dyDescent="0.25">
      <c r="A450" s="68"/>
      <c r="B450" s="40"/>
      <c r="C450" s="40"/>
      <c r="D450" s="41"/>
      <c r="E450" s="42"/>
      <c r="F450" s="40"/>
      <c r="G450" s="40"/>
      <c r="H450" s="40"/>
      <c r="I450" s="41"/>
      <c r="J450" s="62">
        <f t="shared" si="7"/>
        <v>0</v>
      </c>
      <c r="K450" s="40"/>
      <c r="L450" s="46"/>
    </row>
    <row r="451" spans="1:12" x14ac:dyDescent="0.25">
      <c r="A451" s="68"/>
      <c r="B451" s="40"/>
      <c r="C451" s="40"/>
      <c r="D451" s="41"/>
      <c r="E451" s="42"/>
      <c r="F451" s="40"/>
      <c r="G451" s="40"/>
      <c r="H451" s="40"/>
      <c r="I451" s="41"/>
      <c r="J451" s="62">
        <f t="shared" si="7"/>
        <v>0</v>
      </c>
      <c r="K451" s="40"/>
      <c r="L451" s="46"/>
    </row>
    <row r="452" spans="1:12" x14ac:dyDescent="0.25">
      <c r="A452" s="68"/>
      <c r="B452" s="40"/>
      <c r="C452" s="40"/>
      <c r="D452" s="41"/>
      <c r="E452" s="42"/>
      <c r="F452" s="40"/>
      <c r="G452" s="40"/>
      <c r="H452" s="40"/>
      <c r="I452" s="41"/>
      <c r="J452" s="62">
        <f t="shared" si="7"/>
        <v>0</v>
      </c>
      <c r="K452" s="40"/>
      <c r="L452" s="46"/>
    </row>
    <row r="453" spans="1:12" x14ac:dyDescent="0.25">
      <c r="A453" s="68"/>
      <c r="B453" s="40"/>
      <c r="C453" s="40"/>
      <c r="D453" s="41"/>
      <c r="E453" s="42"/>
      <c r="F453" s="40"/>
      <c r="G453" s="40"/>
      <c r="H453" s="40"/>
      <c r="I453" s="41"/>
      <c r="J453" s="62">
        <f t="shared" si="7"/>
        <v>0</v>
      </c>
      <c r="K453" s="40"/>
      <c r="L453" s="46"/>
    </row>
    <row r="454" spans="1:12" x14ac:dyDescent="0.25">
      <c r="A454" s="68"/>
      <c r="B454" s="40"/>
      <c r="C454" s="40"/>
      <c r="D454" s="41"/>
      <c r="E454" s="42"/>
      <c r="F454" s="40"/>
      <c r="G454" s="40"/>
      <c r="H454" s="40"/>
      <c r="I454" s="41"/>
      <c r="J454" s="62">
        <f t="shared" si="7"/>
        <v>0</v>
      </c>
      <c r="K454" s="40"/>
      <c r="L454" s="46"/>
    </row>
    <row r="455" spans="1:12" x14ac:dyDescent="0.25">
      <c r="A455" s="68"/>
      <c r="B455" s="40"/>
      <c r="C455" s="40"/>
      <c r="D455" s="41"/>
      <c r="E455" s="42"/>
      <c r="F455" s="40"/>
      <c r="G455" s="40"/>
      <c r="H455" s="40"/>
      <c r="I455" s="41"/>
      <c r="J455" s="62">
        <f t="shared" si="7"/>
        <v>0</v>
      </c>
      <c r="K455" s="40"/>
      <c r="L455" s="46"/>
    </row>
    <row r="456" spans="1:12" x14ac:dyDescent="0.25">
      <c r="A456" s="68"/>
      <c r="B456" s="40"/>
      <c r="C456" s="40"/>
      <c r="D456" s="41"/>
      <c r="E456" s="42"/>
      <c r="F456" s="40"/>
      <c r="G456" s="40"/>
      <c r="H456" s="40"/>
      <c r="I456" s="41"/>
      <c r="J456" s="62">
        <f t="shared" ref="J456:J500" si="8">NETWORKDAYS(D456,I456)</f>
        <v>0</v>
      </c>
      <c r="K456" s="40"/>
      <c r="L456" s="46"/>
    </row>
    <row r="457" spans="1:12" x14ac:dyDescent="0.25">
      <c r="A457" s="68"/>
      <c r="B457" s="40"/>
      <c r="C457" s="40"/>
      <c r="D457" s="41"/>
      <c r="E457" s="42"/>
      <c r="F457" s="40"/>
      <c r="G457" s="40"/>
      <c r="H457" s="40"/>
      <c r="I457" s="41"/>
      <c r="J457" s="62">
        <f t="shared" si="8"/>
        <v>0</v>
      </c>
      <c r="K457" s="40"/>
      <c r="L457" s="46"/>
    </row>
    <row r="458" spans="1:12" x14ac:dyDescent="0.25">
      <c r="A458" s="68"/>
      <c r="B458" s="40"/>
      <c r="C458" s="40"/>
      <c r="D458" s="41"/>
      <c r="E458" s="42"/>
      <c r="F458" s="40"/>
      <c r="G458" s="40"/>
      <c r="H458" s="40"/>
      <c r="I458" s="41"/>
      <c r="J458" s="62">
        <f t="shared" si="8"/>
        <v>0</v>
      </c>
      <c r="K458" s="40"/>
      <c r="L458" s="46"/>
    </row>
    <row r="459" spans="1:12" x14ac:dyDescent="0.25">
      <c r="A459" s="68"/>
      <c r="B459" s="40"/>
      <c r="C459" s="40"/>
      <c r="D459" s="41"/>
      <c r="E459" s="42"/>
      <c r="F459" s="40"/>
      <c r="G459" s="40"/>
      <c r="H459" s="40"/>
      <c r="I459" s="41"/>
      <c r="J459" s="62">
        <f t="shared" si="8"/>
        <v>0</v>
      </c>
      <c r="K459" s="40"/>
      <c r="L459" s="46"/>
    </row>
    <row r="460" spans="1:12" x14ac:dyDescent="0.25">
      <c r="A460" s="68"/>
      <c r="B460" s="40"/>
      <c r="C460" s="40"/>
      <c r="D460" s="41"/>
      <c r="E460" s="42"/>
      <c r="F460" s="40"/>
      <c r="G460" s="40"/>
      <c r="H460" s="40"/>
      <c r="I460" s="41"/>
      <c r="J460" s="62">
        <f t="shared" si="8"/>
        <v>0</v>
      </c>
      <c r="K460" s="40"/>
      <c r="L460" s="46"/>
    </row>
    <row r="461" spans="1:12" x14ac:dyDescent="0.25">
      <c r="A461" s="68"/>
      <c r="B461" s="40"/>
      <c r="C461" s="40"/>
      <c r="D461" s="41"/>
      <c r="E461" s="42"/>
      <c r="F461" s="40"/>
      <c r="G461" s="40"/>
      <c r="H461" s="40"/>
      <c r="I461" s="41"/>
      <c r="J461" s="62">
        <f t="shared" si="8"/>
        <v>0</v>
      </c>
      <c r="K461" s="40"/>
      <c r="L461" s="46"/>
    </row>
    <row r="462" spans="1:12" x14ac:dyDescent="0.25">
      <c r="A462" s="68"/>
      <c r="B462" s="40"/>
      <c r="C462" s="40"/>
      <c r="D462" s="41"/>
      <c r="E462" s="42"/>
      <c r="F462" s="40"/>
      <c r="G462" s="40"/>
      <c r="H462" s="40"/>
      <c r="I462" s="41"/>
      <c r="J462" s="62">
        <f t="shared" si="8"/>
        <v>0</v>
      </c>
      <c r="K462" s="40"/>
      <c r="L462" s="46"/>
    </row>
    <row r="463" spans="1:12" x14ac:dyDescent="0.25">
      <c r="A463" s="68"/>
      <c r="B463" s="40"/>
      <c r="C463" s="40"/>
      <c r="D463" s="41"/>
      <c r="E463" s="42"/>
      <c r="F463" s="40"/>
      <c r="G463" s="40"/>
      <c r="H463" s="40"/>
      <c r="I463" s="41"/>
      <c r="J463" s="62">
        <f t="shared" si="8"/>
        <v>0</v>
      </c>
      <c r="K463" s="40"/>
      <c r="L463" s="46"/>
    </row>
    <row r="464" spans="1:12" x14ac:dyDescent="0.25">
      <c r="A464" s="68"/>
      <c r="B464" s="40"/>
      <c r="C464" s="40"/>
      <c r="D464" s="41"/>
      <c r="E464" s="42"/>
      <c r="F464" s="40"/>
      <c r="G464" s="40"/>
      <c r="H464" s="40"/>
      <c r="I464" s="41"/>
      <c r="J464" s="62">
        <f t="shared" si="8"/>
        <v>0</v>
      </c>
      <c r="K464" s="40"/>
      <c r="L464" s="46"/>
    </row>
    <row r="465" spans="1:12" x14ac:dyDescent="0.25">
      <c r="A465" s="68"/>
      <c r="B465" s="40"/>
      <c r="C465" s="40"/>
      <c r="D465" s="41"/>
      <c r="E465" s="42"/>
      <c r="F465" s="40"/>
      <c r="G465" s="40"/>
      <c r="H465" s="40"/>
      <c r="I465" s="41"/>
      <c r="J465" s="62">
        <f t="shared" si="8"/>
        <v>0</v>
      </c>
      <c r="K465" s="40"/>
      <c r="L465" s="46"/>
    </row>
    <row r="466" spans="1:12" x14ac:dyDescent="0.25">
      <c r="A466" s="68"/>
      <c r="B466" s="40"/>
      <c r="C466" s="40"/>
      <c r="D466" s="41"/>
      <c r="E466" s="42"/>
      <c r="F466" s="40"/>
      <c r="G466" s="40"/>
      <c r="H466" s="40"/>
      <c r="I466" s="41"/>
      <c r="J466" s="62">
        <f t="shared" si="8"/>
        <v>0</v>
      </c>
      <c r="K466" s="40"/>
      <c r="L466" s="46"/>
    </row>
    <row r="467" spans="1:12" x14ac:dyDescent="0.25">
      <c r="A467" s="68"/>
      <c r="B467" s="40"/>
      <c r="C467" s="40"/>
      <c r="D467" s="41"/>
      <c r="E467" s="42"/>
      <c r="F467" s="40"/>
      <c r="G467" s="40"/>
      <c r="H467" s="40"/>
      <c r="I467" s="41"/>
      <c r="J467" s="62">
        <f t="shared" si="8"/>
        <v>0</v>
      </c>
      <c r="K467" s="40"/>
      <c r="L467" s="46"/>
    </row>
    <row r="468" spans="1:12" x14ac:dyDescent="0.25">
      <c r="A468" s="68"/>
      <c r="B468" s="40"/>
      <c r="C468" s="40"/>
      <c r="D468" s="41"/>
      <c r="E468" s="42"/>
      <c r="F468" s="40"/>
      <c r="G468" s="40"/>
      <c r="H468" s="40"/>
      <c r="I468" s="41"/>
      <c r="J468" s="62">
        <f t="shared" si="8"/>
        <v>0</v>
      </c>
      <c r="K468" s="40"/>
      <c r="L468" s="46"/>
    </row>
    <row r="469" spans="1:12" x14ac:dyDescent="0.25">
      <c r="A469" s="68"/>
      <c r="B469" s="40"/>
      <c r="C469" s="40"/>
      <c r="D469" s="41"/>
      <c r="E469" s="42"/>
      <c r="F469" s="40"/>
      <c r="G469" s="40"/>
      <c r="H469" s="40"/>
      <c r="I469" s="41"/>
      <c r="J469" s="62">
        <f t="shared" si="8"/>
        <v>0</v>
      </c>
      <c r="K469" s="40"/>
      <c r="L469" s="46"/>
    </row>
    <row r="470" spans="1:12" x14ac:dyDescent="0.25">
      <c r="A470" s="68"/>
      <c r="B470" s="40"/>
      <c r="C470" s="40"/>
      <c r="D470" s="41"/>
      <c r="E470" s="42"/>
      <c r="F470" s="40"/>
      <c r="G470" s="40"/>
      <c r="H470" s="40"/>
      <c r="I470" s="41"/>
      <c r="J470" s="62">
        <f t="shared" si="8"/>
        <v>0</v>
      </c>
      <c r="K470" s="40"/>
      <c r="L470" s="46"/>
    </row>
    <row r="471" spans="1:12" x14ac:dyDescent="0.25">
      <c r="A471" s="68"/>
      <c r="B471" s="40"/>
      <c r="C471" s="40"/>
      <c r="D471" s="41"/>
      <c r="E471" s="42"/>
      <c r="F471" s="40"/>
      <c r="G471" s="40"/>
      <c r="H471" s="40"/>
      <c r="I471" s="41"/>
      <c r="J471" s="62">
        <f t="shared" si="8"/>
        <v>0</v>
      </c>
      <c r="K471" s="40"/>
      <c r="L471" s="46"/>
    </row>
    <row r="472" spans="1:12" x14ac:dyDescent="0.25">
      <c r="A472" s="68"/>
      <c r="B472" s="40"/>
      <c r="C472" s="40"/>
      <c r="D472" s="41"/>
      <c r="E472" s="42"/>
      <c r="F472" s="40"/>
      <c r="G472" s="40"/>
      <c r="H472" s="40"/>
      <c r="I472" s="41"/>
      <c r="J472" s="62">
        <f t="shared" si="8"/>
        <v>0</v>
      </c>
      <c r="K472" s="40"/>
      <c r="L472" s="46"/>
    </row>
    <row r="473" spans="1:12" x14ac:dyDescent="0.25">
      <c r="A473" s="68"/>
      <c r="B473" s="40"/>
      <c r="C473" s="40"/>
      <c r="D473" s="41"/>
      <c r="E473" s="42"/>
      <c r="F473" s="40"/>
      <c r="G473" s="40"/>
      <c r="H473" s="40"/>
      <c r="I473" s="41"/>
      <c r="J473" s="62">
        <f t="shared" si="8"/>
        <v>0</v>
      </c>
      <c r="K473" s="40"/>
      <c r="L473" s="46"/>
    </row>
    <row r="474" spans="1:12" x14ac:dyDescent="0.25">
      <c r="A474" s="68"/>
      <c r="B474" s="40"/>
      <c r="C474" s="40"/>
      <c r="D474" s="41"/>
      <c r="E474" s="42"/>
      <c r="F474" s="40"/>
      <c r="G474" s="40"/>
      <c r="H474" s="40"/>
      <c r="I474" s="41"/>
      <c r="J474" s="62">
        <f t="shared" si="8"/>
        <v>0</v>
      </c>
      <c r="K474" s="40"/>
      <c r="L474" s="46"/>
    </row>
    <row r="475" spans="1:12" x14ac:dyDescent="0.25">
      <c r="A475" s="68"/>
      <c r="B475" s="40"/>
      <c r="C475" s="40"/>
      <c r="D475" s="41"/>
      <c r="E475" s="42"/>
      <c r="F475" s="40"/>
      <c r="G475" s="40"/>
      <c r="H475" s="40"/>
      <c r="I475" s="41"/>
      <c r="J475" s="62">
        <f t="shared" si="8"/>
        <v>0</v>
      </c>
      <c r="K475" s="40"/>
      <c r="L475" s="46"/>
    </row>
    <row r="476" spans="1:12" x14ac:dyDescent="0.25">
      <c r="A476" s="68"/>
      <c r="B476" s="40"/>
      <c r="C476" s="40"/>
      <c r="D476" s="41"/>
      <c r="E476" s="42"/>
      <c r="F476" s="40"/>
      <c r="G476" s="40"/>
      <c r="H476" s="40"/>
      <c r="I476" s="41"/>
      <c r="J476" s="62">
        <f t="shared" si="8"/>
        <v>0</v>
      </c>
      <c r="K476" s="40"/>
      <c r="L476" s="46"/>
    </row>
    <row r="477" spans="1:12" x14ac:dyDescent="0.25">
      <c r="A477" s="68"/>
      <c r="B477" s="40"/>
      <c r="C477" s="40"/>
      <c r="D477" s="41"/>
      <c r="E477" s="42"/>
      <c r="F477" s="40"/>
      <c r="G477" s="40"/>
      <c r="H477" s="40"/>
      <c r="I477" s="41"/>
      <c r="J477" s="62">
        <f t="shared" si="8"/>
        <v>0</v>
      </c>
      <c r="K477" s="40"/>
      <c r="L477" s="46"/>
    </row>
    <row r="478" spans="1:12" x14ac:dyDescent="0.25">
      <c r="A478" s="68"/>
      <c r="B478" s="40"/>
      <c r="C478" s="40"/>
      <c r="D478" s="41"/>
      <c r="E478" s="42"/>
      <c r="F478" s="40"/>
      <c r="G478" s="40"/>
      <c r="H478" s="40"/>
      <c r="I478" s="41"/>
      <c r="J478" s="62">
        <f t="shared" si="8"/>
        <v>0</v>
      </c>
      <c r="K478" s="40"/>
      <c r="L478" s="46"/>
    </row>
    <row r="479" spans="1:12" x14ac:dyDescent="0.25">
      <c r="A479" s="68"/>
      <c r="B479" s="40"/>
      <c r="C479" s="40"/>
      <c r="D479" s="41"/>
      <c r="E479" s="42"/>
      <c r="F479" s="40"/>
      <c r="G479" s="40"/>
      <c r="H479" s="40"/>
      <c r="I479" s="41"/>
      <c r="J479" s="62">
        <f t="shared" si="8"/>
        <v>0</v>
      </c>
      <c r="K479" s="40"/>
      <c r="L479" s="46"/>
    </row>
    <row r="480" spans="1:12" x14ac:dyDescent="0.25">
      <c r="A480" s="68"/>
      <c r="B480" s="40"/>
      <c r="C480" s="40"/>
      <c r="D480" s="41"/>
      <c r="E480" s="42"/>
      <c r="F480" s="40"/>
      <c r="G480" s="40"/>
      <c r="H480" s="40"/>
      <c r="I480" s="41"/>
      <c r="J480" s="62">
        <f t="shared" si="8"/>
        <v>0</v>
      </c>
      <c r="K480" s="40"/>
      <c r="L480" s="46"/>
    </row>
    <row r="481" spans="1:12" x14ac:dyDescent="0.25">
      <c r="A481" s="68"/>
      <c r="B481" s="40"/>
      <c r="C481" s="40"/>
      <c r="D481" s="41"/>
      <c r="E481" s="42"/>
      <c r="F481" s="40"/>
      <c r="G481" s="40"/>
      <c r="H481" s="40"/>
      <c r="I481" s="41"/>
      <c r="J481" s="62">
        <f t="shared" si="8"/>
        <v>0</v>
      </c>
      <c r="K481" s="40"/>
      <c r="L481" s="46"/>
    </row>
    <row r="482" spans="1:12" x14ac:dyDescent="0.25">
      <c r="A482" s="68"/>
      <c r="B482" s="40"/>
      <c r="C482" s="40"/>
      <c r="D482" s="41"/>
      <c r="E482" s="42"/>
      <c r="F482" s="40"/>
      <c r="G482" s="40"/>
      <c r="H482" s="40"/>
      <c r="I482" s="41"/>
      <c r="J482" s="62">
        <f t="shared" si="8"/>
        <v>0</v>
      </c>
      <c r="K482" s="40"/>
      <c r="L482" s="46"/>
    </row>
    <row r="483" spans="1:12" x14ac:dyDescent="0.25">
      <c r="A483" s="68"/>
      <c r="B483" s="40"/>
      <c r="C483" s="40"/>
      <c r="D483" s="41"/>
      <c r="E483" s="42"/>
      <c r="F483" s="40"/>
      <c r="G483" s="40"/>
      <c r="H483" s="40"/>
      <c r="I483" s="41"/>
      <c r="J483" s="62">
        <f t="shared" si="8"/>
        <v>0</v>
      </c>
      <c r="K483" s="40"/>
      <c r="L483" s="46"/>
    </row>
    <row r="484" spans="1:12" x14ac:dyDescent="0.25">
      <c r="A484" s="68"/>
      <c r="B484" s="40"/>
      <c r="C484" s="40"/>
      <c r="D484" s="41"/>
      <c r="E484" s="42"/>
      <c r="F484" s="40"/>
      <c r="G484" s="40"/>
      <c r="H484" s="40"/>
      <c r="I484" s="41"/>
      <c r="J484" s="62">
        <f t="shared" si="8"/>
        <v>0</v>
      </c>
      <c r="K484" s="40"/>
      <c r="L484" s="46"/>
    </row>
    <row r="485" spans="1:12" x14ac:dyDescent="0.25">
      <c r="A485" s="68"/>
      <c r="B485" s="40"/>
      <c r="C485" s="40"/>
      <c r="D485" s="41"/>
      <c r="E485" s="42"/>
      <c r="F485" s="40"/>
      <c r="G485" s="40"/>
      <c r="H485" s="40"/>
      <c r="I485" s="41"/>
      <c r="J485" s="62">
        <f t="shared" si="8"/>
        <v>0</v>
      </c>
      <c r="K485" s="40"/>
      <c r="L485" s="46"/>
    </row>
    <row r="486" spans="1:12" x14ac:dyDescent="0.25">
      <c r="A486" s="68"/>
      <c r="B486" s="40"/>
      <c r="C486" s="40"/>
      <c r="D486" s="41"/>
      <c r="E486" s="42"/>
      <c r="F486" s="40"/>
      <c r="G486" s="40"/>
      <c r="H486" s="40"/>
      <c r="I486" s="41"/>
      <c r="J486" s="62">
        <f t="shared" si="8"/>
        <v>0</v>
      </c>
      <c r="K486" s="40"/>
      <c r="L486" s="46"/>
    </row>
    <row r="487" spans="1:12" x14ac:dyDescent="0.25">
      <c r="A487" s="68"/>
      <c r="B487" s="40"/>
      <c r="C487" s="40"/>
      <c r="D487" s="41"/>
      <c r="E487" s="42"/>
      <c r="F487" s="40"/>
      <c r="G487" s="40"/>
      <c r="H487" s="40"/>
      <c r="I487" s="41"/>
      <c r="J487" s="62">
        <f t="shared" si="8"/>
        <v>0</v>
      </c>
      <c r="K487" s="40"/>
      <c r="L487" s="46"/>
    </row>
    <row r="488" spans="1:12" x14ac:dyDescent="0.25">
      <c r="A488" s="68"/>
      <c r="B488" s="40"/>
      <c r="C488" s="40"/>
      <c r="D488" s="41"/>
      <c r="E488" s="42"/>
      <c r="F488" s="40"/>
      <c r="G488" s="40"/>
      <c r="H488" s="40"/>
      <c r="I488" s="41"/>
      <c r="J488" s="62">
        <f t="shared" si="8"/>
        <v>0</v>
      </c>
      <c r="K488" s="40"/>
      <c r="L488" s="46"/>
    </row>
    <row r="489" spans="1:12" x14ac:dyDescent="0.25">
      <c r="A489" s="68"/>
      <c r="B489" s="40"/>
      <c r="C489" s="40"/>
      <c r="D489" s="41"/>
      <c r="E489" s="42"/>
      <c r="F489" s="40"/>
      <c r="G489" s="40"/>
      <c r="H489" s="40"/>
      <c r="I489" s="41"/>
      <c r="J489" s="62">
        <f t="shared" si="8"/>
        <v>0</v>
      </c>
      <c r="K489" s="40"/>
      <c r="L489" s="46"/>
    </row>
    <row r="490" spans="1:12" x14ac:dyDescent="0.25">
      <c r="A490" s="68"/>
      <c r="B490" s="40"/>
      <c r="C490" s="40"/>
      <c r="D490" s="41"/>
      <c r="E490" s="42"/>
      <c r="F490" s="40"/>
      <c r="G490" s="40"/>
      <c r="H490" s="40"/>
      <c r="I490" s="41"/>
      <c r="J490" s="62">
        <f t="shared" si="8"/>
        <v>0</v>
      </c>
      <c r="K490" s="40"/>
      <c r="L490" s="46"/>
    </row>
    <row r="491" spans="1:12" x14ac:dyDescent="0.25">
      <c r="A491" s="68"/>
      <c r="B491" s="40"/>
      <c r="C491" s="40"/>
      <c r="D491" s="41"/>
      <c r="E491" s="42"/>
      <c r="F491" s="40"/>
      <c r="G491" s="40"/>
      <c r="H491" s="40"/>
      <c r="I491" s="41"/>
      <c r="J491" s="62">
        <f t="shared" si="8"/>
        <v>0</v>
      </c>
      <c r="K491" s="40"/>
      <c r="L491" s="46"/>
    </row>
    <row r="492" spans="1:12" x14ac:dyDescent="0.25">
      <c r="A492" s="68"/>
      <c r="B492" s="40"/>
      <c r="C492" s="40"/>
      <c r="D492" s="41"/>
      <c r="E492" s="42"/>
      <c r="F492" s="40"/>
      <c r="G492" s="40"/>
      <c r="H492" s="40"/>
      <c r="I492" s="41"/>
      <c r="J492" s="62">
        <f t="shared" si="8"/>
        <v>0</v>
      </c>
      <c r="K492" s="40"/>
      <c r="L492" s="46"/>
    </row>
    <row r="493" spans="1:12" x14ac:dyDescent="0.25">
      <c r="A493" s="68"/>
      <c r="B493" s="40"/>
      <c r="C493" s="40"/>
      <c r="D493" s="41"/>
      <c r="E493" s="42"/>
      <c r="F493" s="40"/>
      <c r="G493" s="40"/>
      <c r="H493" s="40"/>
      <c r="I493" s="41"/>
      <c r="J493" s="62">
        <f t="shared" si="8"/>
        <v>0</v>
      </c>
      <c r="K493" s="40"/>
      <c r="L493" s="46"/>
    </row>
    <row r="494" spans="1:12" x14ac:dyDescent="0.25">
      <c r="A494" s="68"/>
      <c r="B494" s="40"/>
      <c r="C494" s="40"/>
      <c r="D494" s="41"/>
      <c r="E494" s="42"/>
      <c r="F494" s="40"/>
      <c r="G494" s="40"/>
      <c r="H494" s="40"/>
      <c r="I494" s="41"/>
      <c r="J494" s="62">
        <f t="shared" si="8"/>
        <v>0</v>
      </c>
      <c r="K494" s="40"/>
      <c r="L494" s="46"/>
    </row>
    <row r="495" spans="1:12" x14ac:dyDescent="0.25">
      <c r="A495" s="68"/>
      <c r="B495" s="40"/>
      <c r="C495" s="40"/>
      <c r="D495" s="41"/>
      <c r="E495" s="42"/>
      <c r="F495" s="40"/>
      <c r="G495" s="40"/>
      <c r="H495" s="40"/>
      <c r="I495" s="41"/>
      <c r="J495" s="62">
        <f t="shared" si="8"/>
        <v>0</v>
      </c>
      <c r="K495" s="40"/>
      <c r="L495" s="46"/>
    </row>
    <row r="496" spans="1:12" x14ac:dyDescent="0.25">
      <c r="A496" s="68"/>
      <c r="B496" s="40"/>
      <c r="C496" s="40"/>
      <c r="D496" s="41"/>
      <c r="E496" s="42"/>
      <c r="F496" s="40"/>
      <c r="G496" s="40"/>
      <c r="H496" s="40"/>
      <c r="I496" s="41"/>
      <c r="J496" s="62">
        <f t="shared" si="8"/>
        <v>0</v>
      </c>
      <c r="K496" s="40"/>
      <c r="L496" s="46"/>
    </row>
    <row r="497" spans="1:12" x14ac:dyDescent="0.25">
      <c r="A497" s="68"/>
      <c r="B497" s="40"/>
      <c r="C497" s="40"/>
      <c r="D497" s="41"/>
      <c r="E497" s="42"/>
      <c r="F497" s="40"/>
      <c r="G497" s="40"/>
      <c r="H497" s="40"/>
      <c r="I497" s="41"/>
      <c r="J497" s="62">
        <f t="shared" si="8"/>
        <v>0</v>
      </c>
      <c r="K497" s="40"/>
      <c r="L497" s="46"/>
    </row>
    <row r="498" spans="1:12" x14ac:dyDescent="0.25">
      <c r="A498" s="68"/>
      <c r="B498" s="40"/>
      <c r="C498" s="40"/>
      <c r="D498" s="41"/>
      <c r="E498" s="42"/>
      <c r="F498" s="40"/>
      <c r="G498" s="40"/>
      <c r="H498" s="40"/>
      <c r="I498" s="41"/>
      <c r="J498" s="62">
        <f t="shared" si="8"/>
        <v>0</v>
      </c>
      <c r="K498" s="40"/>
      <c r="L498" s="46"/>
    </row>
    <row r="499" spans="1:12" x14ac:dyDescent="0.25">
      <c r="A499" s="68"/>
      <c r="B499" s="40"/>
      <c r="C499" s="40"/>
      <c r="D499" s="41"/>
      <c r="E499" s="42"/>
      <c r="F499" s="40"/>
      <c r="G499" s="40"/>
      <c r="H499" s="40"/>
      <c r="I499" s="41"/>
      <c r="J499" s="62">
        <f t="shared" si="8"/>
        <v>0</v>
      </c>
      <c r="K499" s="40"/>
      <c r="L499" s="46"/>
    </row>
    <row r="500" spans="1:12" ht="15.75" thickBot="1" x14ac:dyDescent="0.3">
      <c r="A500" s="70"/>
      <c r="B500" s="43"/>
      <c r="C500" s="43"/>
      <c r="D500" s="71"/>
      <c r="E500" s="44"/>
      <c r="F500" s="43"/>
      <c r="G500" s="43"/>
      <c r="H500" s="43"/>
      <c r="I500" s="71"/>
      <c r="J500" s="63">
        <f t="shared" si="8"/>
        <v>0</v>
      </c>
      <c r="K500" s="43"/>
      <c r="L500" s="47"/>
    </row>
  </sheetData>
  <sheetProtection password="" sheet="1" formatCells="0" formatColumns="0" formatRows="0" insertColumns="0" insertRows="0" insertHyperlinks="0" selectLockedCells="1"/>
  <mergeCells count="3">
    <mergeCell ref="E2:F2"/>
    <mergeCell ref="E3:F3"/>
    <mergeCell ref="N9:O9"/>
  </mergeCells>
  <conditionalFormatting sqref="A9">
    <cfRule type="expression" dxfId="7" priority="3">
      <formula>$A9</formula>
    </cfRule>
  </conditionalFormatting>
  <conditionalFormatting sqref="H35:H53 H10:H31">
    <cfRule type="expression" dxfId="6" priority="4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hyperlinks>
    <hyperlink ref="F10" r:id="rId1" display="ARRIVEE 2019/SEPTEMBRE 2019/SPIESSER JESSICA 2.msg"/>
    <hyperlink ref="F11" r:id="rId2" display="ARRIVEE 2019/SEPTEMBRE 2019/SIPP ANTOINE.msg"/>
    <hyperlink ref="F12" r:id="rId3" display="ARRIVEE 2019/SEPTEMBRE 2019/LEYS GEOFFREY.msg"/>
    <hyperlink ref="F13" r:id="rId4" display="ARRIVEE 2019/SEPTEMBRE 2019/VONESCH CHLOE.msg"/>
    <hyperlink ref="F14" r:id="rId5" display="ARRIVEE 2019/SEPTEMBRE 2019/SPIESSER JESSICA1.msg"/>
    <hyperlink ref="F15" r:id="rId6" display="ARRIVEE 2019/SEPTEMBRE 2019/THEILLER ELOUANE.msg"/>
    <hyperlink ref="F16" r:id="rId7" display="ARRIVEE 2019/SEPTEMBRE 2019/RENE HUGO.msg"/>
    <hyperlink ref="F17" r:id="rId8" display="ARRIVEE 2019/SEPTEMBRE 2019/TREIBER CAMILLE.msg"/>
    <hyperlink ref="F18" r:id="rId9" display="ARRIVEE 2019/SEPTEMBRE 2019/RAVIER MARINE.msg"/>
    <hyperlink ref="F19" r:id="rId10" display="ARRIVEE 2019/SEPTEMBRE 2019/LUCAS BAPTISTE.msg"/>
    <hyperlink ref="F20" r:id="rId11" display="ARRIVEE 2019/SEPTEMBRE 2019/PETROVIC LEO.msg"/>
    <hyperlink ref="F21" r:id="rId12" display="ARRIVEE 2019/SEPTEMBRE 2019/DIEZ BRUNO.msg"/>
    <hyperlink ref="F22" r:id="rId13" display="ARRIVEE 2019/SEPTEMBRE 2019/DOPPLER SANDRA.msg"/>
    <hyperlink ref="F23" r:id="rId14" display="ARRIVEE 2019/SEPTEMBRE 2019/ERISMANN SAMUEL.msg"/>
    <hyperlink ref="F24" r:id="rId15" display="ARRIVEE 2019/SEPTEMBRE 2019/FERNANDEZ EDWIGE.msg"/>
    <hyperlink ref="F25" r:id="rId16" display="ARRIVEE 2019/SEPTEMBRE 2019/KRANZ JULIETTE.msg"/>
    <hyperlink ref="F26" r:id="rId17" display="ARRIVEE 2019/SEPTEMBRE 2019/DESHORTIES MATTHEO.msg"/>
    <hyperlink ref="F27" r:id="rId18" display="ARRIVEE 2019/SEPTEMBRE 2019/SCHWARZ MAXIME 1.msg"/>
    <hyperlink ref="F28" r:id="rId19" display="ARRIVEE 2019/SEPTEMBRE 2019/DAHER ANISSA.msg"/>
    <hyperlink ref="F29" r:id="rId20" display="ARRIVEE 2019/SEPTEMBRE 2019/VIRE LOUISE.msg"/>
    <hyperlink ref="F30" r:id="rId21" display="ARRIVEE 2019/SEPTEMBRE 2019/HESS MARIE.msg"/>
    <hyperlink ref="F32" r:id="rId22" display="ARRIVEE 2019/SEPTEMBRE 2019/SCHWARZ MAXIME 1.msg"/>
    <hyperlink ref="F33" r:id="rId23" display="ARRIVEE 2019/SEPTEMBRE 2019/BEYL DAMIEN.msg"/>
    <hyperlink ref="F34" r:id="rId24" display="ARRIVEE 2019/SEPTEMBRE 2019/LEDEE ADRIEN.msg"/>
    <hyperlink ref="F35" r:id="rId25" display="ARRIVEE 2019/SEPTEMBRE 2019/SCHWAB CARLA.msg"/>
    <hyperlink ref="F36" r:id="rId26" display="ARRIVEE 2019/SEPTEMBRE 2019/OSTERMANN GUILLAUME.msg"/>
    <hyperlink ref="F38" r:id="rId27" display="ARRIVEE 2019/SEPTEMBRE 2019/PRAUTOIS MATTHIEU.msg"/>
    <hyperlink ref="F40" r:id="rId28" display="ARRIVEE 2019/SEPTEMBRE 2019/FAIVRE LISE.msg"/>
    <hyperlink ref="F39" r:id="rId29" display="ARRIVEE 2019/SEPTEMBRE 2019/MARCK VIOLAINE.msg"/>
    <hyperlink ref="F37" r:id="rId30" display="ARRIVEE 2019/SEPTEMBRE 2019/FERNANDZ BASTIEN.msg"/>
    <hyperlink ref="F41" r:id="rId31" display="ARRIVEE 2019/SEPTEMBRE 2019/SCHULL KATIA.msg"/>
    <hyperlink ref="F42" r:id="rId32" display="ARRIVEE 2019/SEPTEMBRE 2019/ZERR JULES.msg"/>
    <hyperlink ref="F44" r:id="rId33" display="ARRIVEE 2019/SEPTEMBRE 2019/DEMESMAY KEVIN.msg"/>
    <hyperlink ref="F48" r:id="rId34" display="ARRIVEE 2019/SEPTEMBRE 2019/ULRICH FLORIAN.msg"/>
    <hyperlink ref="F43" r:id="rId35" display="ARRIVEE 2019/SEPTEMBRE 2019/FRATTINI SHIREL.msg"/>
    <hyperlink ref="F45" r:id="rId36" display="ARRIVEE 2019/SEPTEMBRE 2019/JAECKER HONORINE.msg"/>
    <hyperlink ref="F47" r:id="rId37" display="ARRIVEE 2019/SEPTEMBRE 2019/BRUCKERT NOAH.msg"/>
    <hyperlink ref="F49" r:id="rId38" display="ARRIVEE 2019/SEPTEMBRE 2019/JAECKER HONORINE 1.msg"/>
    <hyperlink ref="F53" r:id="rId39" display="ARRIVEE 2019/SEPTEMBRE 2019/WECKEL PAULINE.msg"/>
    <hyperlink ref="F50" r:id="rId40" display="ARRIVEE 2019/SEPTEMBRE 2019/DUFLOS HUGO.msg"/>
    <hyperlink ref="F55" r:id="rId41" display="ARRIVEE 2019/SEPTEMBRE 2019/FEDER MARGAUX1.msg"/>
    <hyperlink ref="F56" r:id="rId42" display="ARRIVEE 2019/SEPTEMBRE 2019/BELOT FREDERIK.msg"/>
    <hyperlink ref="F54" r:id="rId43" display="ARRIVEE 2019/SEPTEMBRE 2019/LIENERT FIONA.msg"/>
    <hyperlink ref="F57" r:id="rId44" display="ARRIVEE 2019/SEPTEMBRE 2019/borowiak antoine.msg"/>
    <hyperlink ref="F51" r:id="rId45" display="ARRIVEE 2019/SEPTEMBRE 2019/dD'ALESSANDRO LAURA.msg"/>
    <hyperlink ref="F52" r:id="rId46" display="ARRIVEE 2019/SEPTEMBRE 2019/DEMESMAY KEVIN1.msg"/>
    <hyperlink ref="F46" r:id="rId47" display="ARRIVEE 2019/SEPTEMBRE 2019/RUFFENACH AURELIEN.msg"/>
    <hyperlink ref="F61" r:id="rId48" display="ARRIVEE 2019/SEPTEMBRE 2019/CURIR MANON.msg"/>
    <hyperlink ref="F62" r:id="rId49" display="ARRIVEE 2019/SEPTEMBRE 2019/BUCHER LOUISE.msg"/>
    <hyperlink ref="F58" r:id="rId50" display="ARRIVEE 2019/SEPTEMBRE 2019/LEBEAU NATHAN.msg"/>
    <hyperlink ref="I58" r:id="rId51" display="DEPART 2019/SEPTEMBRE 2019/LEBEAU NAHAN.msg"/>
    <hyperlink ref="F59" r:id="rId52" display="ARRIVEE 2019/SEPTEMBRE 2019/MONGIN STEVEN.msg"/>
    <hyperlink ref="I59" r:id="rId53" display="DEPART 2019/SEPTEMBRE 2019/MONGIN STEVEN.msg"/>
    <hyperlink ref="F63" r:id="rId54" display="ARRIVEE 2019/SEPTEMBRE 2019/ERISMANN SAMUEL.msg"/>
    <hyperlink ref="I63" r:id="rId55" display="DEPART 2019/SEPTEMBRE 2019/ERISMANN SAMUEL.msg"/>
    <hyperlink ref="I62" r:id="rId56" display="DEPART 2019/SEPTEMBRE 2019/BUCHER LOUISE.msg"/>
    <hyperlink ref="I61" r:id="rId57" display="DEPART 2019/SEPTEMBRE 2019/CURIR MANON.msg"/>
    <hyperlink ref="I57" r:id="rId58" display="DEPART 2019/SEPTEMBRE 2019/BOROWIAK ANTOINE.msg"/>
    <hyperlink ref="I56" r:id="rId59" display="DEPART 2019/SEPTEMBRE 2019/BELOT FREDERIC.msg"/>
    <hyperlink ref="I55" r:id="rId60" display="DEPART 2019/SEPTEMBRE 2019/SPERISSEN ESTELLE.msg"/>
    <hyperlink ref="I54" r:id="rId61" display="DEPART 2019/SEPTEMBRE 2019/LIENERT FIONA.msg"/>
    <hyperlink ref="I52" r:id="rId62" display="DEPART 2019/SEPTEMBRE 2019/DEMESMAY KEVIN.msg"/>
    <hyperlink ref="I51" r:id="rId63" display="DEPART 2019/SEPTEMBRE 2019/D ALESSANDRO LAURE.msg"/>
    <hyperlink ref="I50" r:id="rId64" display="DEPART 2019/SEPTEMBRE 2019/DUFLOS HUGO.msg"/>
    <hyperlink ref="I48" r:id="rId65" display="DEPART 2019/SEPTEMBRE 2019/ULRICH FLORIAN.msg"/>
    <hyperlink ref="I47" r:id="rId66" display="DEPART 2019/SEPTEMBRE 2019/BRUCKERT NOAH.msg"/>
    <hyperlink ref="I46" r:id="rId67" display="DEPART 2019/SEPTEMBRE 2019/RUFFENACH AURELIEN.msg"/>
    <hyperlink ref="I49" r:id="rId68" display="DEPART 2019/SEPTEMBRE 2019/JAECKER HONORINE1.msg"/>
    <hyperlink ref="I45" r:id="rId69" display="DEPART 2019/SEPTEMBRE 2019/JAECKER HONORINE.msg"/>
    <hyperlink ref="I44" r:id="rId70" display="DEPART 2019/SEPTEMBRE 2019/DEMESMAY KEVIN.msg"/>
    <hyperlink ref="I43" r:id="rId71" display="DEPART 2019/SEPTEMBRE 2019/FRATTINI SHIREL.msg"/>
    <hyperlink ref="I42" r:id="rId72" display="DEPART 2019/SEPTEMBRE 2019/ZERR JULES.msg"/>
    <hyperlink ref="I41" r:id="rId73" display="DEPART 2019/SEPTEMBRE 2019/SCHULL KATIA.msg"/>
    <hyperlink ref="I40" r:id="rId74" display="DEPART 2019/SEPTEMBRE 2019/FAIVRE LISE.msg"/>
    <hyperlink ref="I39" r:id="rId75" display="DEPART 2019/SEPTEMBRE 2019/MARCK VIOLAINE.msg"/>
    <hyperlink ref="I10" r:id="rId76" display="DEPART 2019/SEPTEMBRE 2019/SPIESSER JESSICA.msg"/>
    <hyperlink ref="I11" r:id="rId77" display="DEPART 2019/SEPTEMBRE 2019/SIPP ANTOINE.msg"/>
    <hyperlink ref="I12" r:id="rId78" display="DEPART 2019/SEPTEMBRE 2019/LEYS GEOFFREY.msg"/>
    <hyperlink ref="I13" r:id="rId79" display="DEPART 2019/SEPTEMBRE 2019/VONESCH CHLOE1.msg"/>
    <hyperlink ref="I14" r:id="rId80" display="DEPART 2019/SEPTEMBRE 2019/SPIESSER JESSICA1.msg"/>
    <hyperlink ref="I15" r:id="rId81" display="DEPART 2019/SEPTEMBRE 2019/THEILLIER ELOUANE.msg"/>
    <hyperlink ref="I16" r:id="rId82" display="DEPART 2019/SEPTEMBRE 2019/RENE HUGO.msg"/>
    <hyperlink ref="I17" r:id="rId83" display="DEPART 2019/SEPTEMBRE 2019/TREIBER CAMILLE.msg"/>
    <hyperlink ref="I18" r:id="rId84" display="DEPART 2019/SEPTEMBRE 2019/RAVIER MARINE.msg"/>
    <hyperlink ref="I19" r:id="rId85" display="DEPART 2019/SEPTEMBRE 2019/LUCAS BAPTISTE.msg"/>
    <hyperlink ref="I20" r:id="rId86" display="DEPART 2019/SEPTEMBRE 2019/PETROVIC LEO1.msg"/>
    <hyperlink ref="I21" r:id="rId87" display="DEPART 2019/SEPTEMBRE 2019/DIEZ BRUNO.msg"/>
    <hyperlink ref="I23" r:id="rId88" display="DEPART 2019/SEPTEMBRE 2019/ERISMANN SAMUEL.msg"/>
    <hyperlink ref="I24" r:id="rId89" display="DEPART 2019/SEPTEMBRE 2019/FERNANDEZ EDWIGE.msg"/>
    <hyperlink ref="F66" r:id="rId90" display="ARRIVEE 2019/SEPTEMBRE 2019/KOENIG CLEMENT.msg"/>
    <hyperlink ref="F60" r:id="rId91" display="ARRIVEE 2019/SEPTEMBRE 2019/VIRE LOUISE1.msg"/>
    <hyperlink ref="F65" r:id="rId92" display="ARRIVEE 2019/SEPTEMBRE 2019/MERCIER--WALTER EDWIN.msg"/>
    <hyperlink ref="F64" r:id="rId93" display="ARRIVEE 2019/SEPTEMBRE 2019/KARLOWSKI CLEMENCE.msg"/>
    <hyperlink ref="F67" r:id="rId94" display="ARRIVEE 2019/SEPTEMBRE 2019/HERRMANN MAELYS.msg"/>
    <hyperlink ref="F68" r:id="rId95" display="ARRIVEE 2019/SEPTEMBRE 2019/WILLMANN GILLES.msg"/>
    <hyperlink ref="I27" r:id="rId96" display="DEPART 2019/SEPTEMBRE 2019/SCHWARTZ MAXIME.msg"/>
    <hyperlink ref="F31" r:id="rId97" display="ARRIVEE 2019/SEPTEMBRE 2019/JACQUEL ALEXIA.msg"/>
    <hyperlink ref="I31" r:id="rId98" display="DEPART 2019/SEPTEMBRE 2019/JACQUEL ALEXIA.msg"/>
    <hyperlink ref="I37" r:id="rId99" display="DEPART 2019/SEPTEMBRE 2019/FERNANDEZ BASTIEN.msg"/>
    <hyperlink ref="I60" r:id="rId100" display="DEPART 2019/SEPTEMBRE 2019/VIRE LOUISE1.msg"/>
    <hyperlink ref="I64" r:id="rId101" display="DEPART 2019/SEPTEMBRE 2019/KARLOWSKI CLEMENCE.msg"/>
    <hyperlink ref="I65" r:id="rId102" display="DEPART 2019/SEPTEMBRE 2019/MERCIER-WALTER EDWIN.msg"/>
    <hyperlink ref="I66" r:id="rId103" display="DEPART 2019/SEPTEMBRE 2019/KOENIG CLEMENT.msg"/>
    <hyperlink ref="I67" r:id="rId104" display="DEPART 2019/SEPTEMBRE 2019/HERRMANN MAELYS.msg"/>
    <hyperlink ref="I68" r:id="rId105" display="DEPART 2019/SEPTEMBRE 2019/WILLEMANN GILLES.msg"/>
    <hyperlink ref="I25" r:id="rId106" display="DEPART 2019/SEPTEMBRE 2019/KRANTZ JULIETTE.msg"/>
    <hyperlink ref="I26" r:id="rId107" display="DEPART 2019/SEPTEMBRE 2019/DESHORTIES MATTHEO.msg"/>
    <hyperlink ref="I28" r:id="rId108" display="DEPART 2019/SEPTEMBRE 2019/DAHER ANISSA.msg"/>
    <hyperlink ref="I29" r:id="rId109" display="DEPART 2019/SEPTEMBRE 2019/VIRE LOUISE.msg"/>
    <hyperlink ref="I30" r:id="rId110" display="DEPART 2019/SEPTEMBRE 2019/HESS MARIE.msg"/>
    <hyperlink ref="I33" r:id="rId111" display="DEPART 2019/SEPTEMBRE 2019/BEYL DAMIEN.msg"/>
    <hyperlink ref="I34" r:id="rId112" display="DEPART 2019/SEPTEMBRE 2019/LEDEE ADRIEN.msg"/>
    <hyperlink ref="I35" r:id="rId113" display="DEPART 2019/SEPTEMBRE 2019/SCHWAB CARLA.msg"/>
    <hyperlink ref="I36" r:id="rId114" display="DEPART 2019/SEPTEMBRE 2019/OSTERMANN GUILLAUME.msg"/>
    <hyperlink ref="I38" r:id="rId115" display="DEPART 2019/SEPTEMBRE 2019/PRAUTOIS MATTHIEU.msg"/>
    <hyperlink ref="F73" r:id="rId116" display="ARRIVEE 2019/SEPTEMBRE 2019/MAIRE AURELIEN.msg"/>
    <hyperlink ref="F69" r:id="rId117" display="ARRIVEE 2019/SEPTEMBRE 2019/CHARLIER AMELIE.msg"/>
    <hyperlink ref="F71" r:id="rId118" display="ARRIVEE 2019/SEPTEMBRE 2019/NEGER MARIE.msg"/>
    <hyperlink ref="F72" r:id="rId119" display="ARRIVEE 2019/SEPTEMBRE 2019/FIMBEL JULIEN.msg"/>
    <hyperlink ref="F74" r:id="rId120" display="ARRIVEE 2019/SEPTEMBRE 2019/LUTHRINGER ALEXANDRE.msg"/>
    <hyperlink ref="I69" r:id="rId121" display="DEPART 2019/SEPTEMBRE 2019/CHARLIER AMELIE.msg"/>
    <hyperlink ref="I71" r:id="rId122" display="DEPART 2019/SEPTEMBRE 2019/NEGER MARIE.msg"/>
    <hyperlink ref="I72" r:id="rId123" display="DEPART 2019/SEPTEMBRE 2019/FIMBEL JULIEN.msg"/>
    <hyperlink ref="I73" r:id="rId124" display="DEPART 2019/SEPTEMBRE 2019/MAIRE AURELIEN.msg"/>
    <hyperlink ref="I74" r:id="rId125" display="DEPART 2019/SEPTEMBRE 2019/LUTHRINGER ALEXANDRE.msg"/>
    <hyperlink ref="F75" r:id="rId126" display="ARRIVEE 2019/SEPTEMBRE 2019/MAURER ALEX.msg"/>
    <hyperlink ref="I75" r:id="rId127" display="DEPART 2019/SEPTEMBRE 2019/MAURER ALEX.msg"/>
    <hyperlink ref="F70" r:id="rId128" display="ARRIVEE 2019/SEPTEMBRE 2019/EREN KAAN.msg"/>
    <hyperlink ref="F76" r:id="rId129" display="ARRIVEE 2019/SEPTEMBRE 2019/FORD LILY.msg"/>
    <hyperlink ref="I76" r:id="rId130" display="DEPART 2019/SEPTEMBRE 2019/FORD LILY.msg"/>
    <hyperlink ref="F77" r:id="rId131" display="ARRIVEE 2019/SEPTEMBRE 2019/WOLFF DANIEL.msg"/>
    <hyperlink ref="I77" r:id="rId132" display="DEPART 2019/SEPTEMBRE 2019/WOLFF DANIEL.msg"/>
    <hyperlink ref="I79" r:id="rId133" display="DEPART 2019/SEPTEMBRE 2019/GUISE ANNICK.msg"/>
    <hyperlink ref="F78" r:id="rId134" display="ARRIVEE 2019/SEPTEMBRE 2019/FIMBEL JULIEN1.msg"/>
    <hyperlink ref="F79" r:id="rId135" display="ARRIVEE 2019/SEPTEMBRE 2019/GUISE ANNICK.msg"/>
    <hyperlink ref="I78" r:id="rId136" display="DEPART 2019/SEPTEMBRE 2019/FIMBEL JULIEN1.msg"/>
    <hyperlink ref="F80" r:id="rId137" display="ARRIVEE 2019/SEPTEMBRE 2019/KOPP MARIE-LAURE.msg"/>
    <hyperlink ref="F81" r:id="rId138" display="ARRIVEE 2019/SEPTEMBRE 2019/FRAUDIN ZOE.msg"/>
    <hyperlink ref="F85" r:id="rId139" display="ARRIVEE 2019/SEPTEMBRE 2019/JACOB NOEMY.msg"/>
    <hyperlink ref="F86" r:id="rId140" display="ARRIVEE 2019/SEPTEMBRE 2019/GUISSE MALLAURY.msg"/>
    <hyperlink ref="F87" r:id="rId141" display="ARRIVEE 2019/SEPTEMBRE 2019/ORTEGA FRANCOIS.msg"/>
    <hyperlink ref="F82" r:id="rId142" display="ARRIVEE 2019/SEPTEMBRE 2019/LANG CHLOE.msg"/>
    <hyperlink ref="F83" r:id="rId143" display="ARRIVEE 2019/SEPTEMBRE 2019/LUIGI TRISCH JADE.msg"/>
    <hyperlink ref="F89" r:id="rId144" display="ARRIVEE 2019/SEPTEMBRE 2019/GASSER MATHEO.msg"/>
    <hyperlink ref="F88" r:id="rId145" display="ARRIVEE 2019/SEPTEMBRE 2019/METIN UMMU DENIZ.msg"/>
    <hyperlink ref="F90" r:id="rId146" display="ARRIVEE 2019/SEPTEMBRE 2019/GRAFF THOMAS.msg"/>
    <hyperlink ref="F84" r:id="rId147" display="ARRIVEE 2019/SEPTEMBRE 2019/THERON LAURINE.msg"/>
    <hyperlink ref="I80" r:id="rId148" display="DEPART 2019/SEPTEMBRE 2019/KOPP MARIE-LAURE.msg"/>
    <hyperlink ref="I81" r:id="rId149" display="DEPART 2019/SEPTEMBRE 2019/FRAUDIN ZOE.msg"/>
    <hyperlink ref="I82" r:id="rId150" display="DEPART 2019/SEPTEMBRE 2019/LANG CHLOE.msg"/>
    <hyperlink ref="I83" r:id="rId151" display="DEPART 2019/SEPTEMBRE 2019/LUIGI TRITSCH JADE.msg"/>
    <hyperlink ref="I84" r:id="rId152" display="DEPART 2019/SEPTEMBRE 2019/THERON LAURINE.msg"/>
    <hyperlink ref="I85" r:id="rId153" display="DEPART 2019/SEPTEMBRE 2019/JACOB NOEMIE.msg"/>
    <hyperlink ref="I86" r:id="rId154" display="DEPART 2019/SEPTEMBRE 2019/GUISE MALLAURY.msg"/>
    <hyperlink ref="I87" r:id="rId155" display="DEPART 2019/SEPTEMBRE 2019/ORTEGA FRANCOIS.msg"/>
    <hyperlink ref="I88" r:id="rId156" display="DEPART 2019/SEPTEMBRE 2019/METIN DENIZ.msg"/>
    <hyperlink ref="I89" r:id="rId157" display="DEPART 2019/SEPTEMBRE 2019/GASSER MATHEO.msg"/>
    <hyperlink ref="I90" r:id="rId158" display="DEPART 2019/SEPTEMBRE 2019/GRAFF THOMAS.msg"/>
    <hyperlink ref="F91" r:id="rId159" display="ARRIVEE 2019/SEPTEMBRE 2019/NEGER MARIE.msg"/>
    <hyperlink ref="F92" r:id="rId160" display="ARRIVEE 2019/SEPTEMBRE 2019/JACOB NOEMY1.msg"/>
    <hyperlink ref="F93" r:id="rId161" display="ARRIVEE 2019/SEPTEMBRE 2019/MOSER ALEXIA.msg"/>
    <hyperlink ref="F94" r:id="rId162" display="ARRIVEE 2019/SEPTEMBRE 2019/BIENTZ NATHAN.msg"/>
    <hyperlink ref="I94" r:id="rId163" display="DEPART 2019/SEPTEMBRE 2019/BIENTZ NATHAN.msg"/>
    <hyperlink ref="I91" r:id="rId164" display="DEPART 2019/SEPTEMBRE 2019/NEGER MARIE1.msg"/>
    <hyperlink ref="I93" r:id="rId165" display="DEPART 2019/SEPTEMBRE 2019/MOSER ALEXIA.msg"/>
    <hyperlink ref="I92" r:id="rId166" display="DEPART 2019/SEPTEMBRE 2019/JACOB NOEMIE1.msg"/>
    <hyperlink ref="F95" r:id="rId167" display="ARRIVEE 2019/SEPTEMBRE 2019/PHILIPPE ALISON.msg"/>
    <hyperlink ref="I95" r:id="rId168" display="DEPART 2019/SEPTEMBRE 2019/PHILIPPE ALISON.msg"/>
    <hyperlink ref="F96" r:id="rId169" display="ARRIVEE 2019/SEPTEMBRE 2019/NEGER MARIE1.msg"/>
    <hyperlink ref="I96" r:id="rId170" display="DEPART 2019/SEPTEMBRE 2019/NEGER MARIE2.msg"/>
    <hyperlink ref="F97" r:id="rId171" display="ARRIVEE 2019/SEPTEMBRE 2019/LUTHRINGER ALEXANDRE1.msg"/>
    <hyperlink ref="F99" r:id="rId172" display="ARRIVEE 2019/SEPTEMBRE 2019/LE MAILLOT PAUL-LOUP.msg"/>
    <hyperlink ref="I99" r:id="rId173" display="DEPART 2019/SEPTEMBRE 2019/LE MAILLOT PAUL-LOUP.msg"/>
    <hyperlink ref="F100" r:id="rId174" display="ARRIVEE 2019/SEPTEMBRE 2019/SORRENTINO ENZO.msg"/>
    <hyperlink ref="I100" r:id="rId175" display="DEPART 2019/SEPTEMBRE 2019/SORRENTINO ENZO.msg"/>
    <hyperlink ref="F101" r:id="rId176" display="ARRIVEE 2019/SEPTEMBRE 2019/KENNAR FARHA.msg"/>
    <hyperlink ref="F102" r:id="rId177" display="ARRIVEE 2019/SEPTEMBRE 2019/SALAH-SALAH  AHMED.msg"/>
    <hyperlink ref="F103" r:id="rId178" display="ARRIVEE 2019/SEPTEMBRE 2019/GULLY MARIE.msg"/>
    <hyperlink ref="F105" r:id="rId179" display="ARRIVEE 2019/SEPTEMBRE 2019/CAUVY ADRIEN.msg"/>
    <hyperlink ref="I105" r:id="rId180" display="DEPART 2019/SEPTEMBRE 2019/CAUVY ADRIEN.msg"/>
    <hyperlink ref="F104" r:id="rId181" display="ARRIVEE 2019/SEPTEMBRE 2019/CHARITAKIS NAOMI.msg"/>
    <hyperlink ref="I101" r:id="rId182" display="DEPART 2019/SEPTEMBRE 2019/KENNAR FARHA.msg"/>
    <hyperlink ref="I102" r:id="rId183" display="DEPART 2019/SEPTEMBRE 2019/SALAH-SALAH AHMED.msg"/>
    <hyperlink ref="I103" r:id="rId184" display="DEPART 2019/SEPTEMBRE 2019/GULLY MARIE.msg"/>
    <hyperlink ref="I104" r:id="rId185" display="DEPART 2019/SEPTEMBRE 2019/CHARITAKIS NAOMI.msg"/>
    <hyperlink ref="I97" r:id="rId186" display="DEPART 2019/SEPTEMBRE 2019/LUTHRINGER ALEXANDRE1.msg"/>
    <hyperlink ref="F107" r:id="rId187" display="ARRIVEE 2019/SEPTEMBRE 2019/BAUMANN ANAIS.msg"/>
    <hyperlink ref="I107" r:id="rId188" display="DEPART 2019/SEPTEMBRE 2019/BAUMANN ANAIS.msg"/>
    <hyperlink ref="F106" r:id="rId189" display="ARRIVEE 2019/SEPTEMBRE 2019/KENNAR FARHA 1.msg"/>
    <hyperlink ref="I106" r:id="rId190" display="DEPART 2019/SEPTEMBRE 2019/KENNAR FARHA 1.msg"/>
    <hyperlink ref="F108" r:id="rId191" display="ARRIVEE 2019/SEPTEMBRE 2019/VURPILLOT CECILE.msg"/>
    <hyperlink ref="F109" r:id="rId192" display="ARRIVEE 2019/SEPTEMBRE 2019/ARNOLD GAEL.msg"/>
    <hyperlink ref="F111" r:id="rId193" display="ARRIVEE 2019/SEPTEMBRE 2019/FRENOT LEA.msg"/>
    <hyperlink ref="F110" r:id="rId194" display="ARRIVEE 2019/SEPTEMBRE 2019/ROHMER-DEPLANCHE LOU.msg"/>
    <hyperlink ref="F112" r:id="rId195" display="ARRIVEE 2019/SEPTEMBRE 2019/MONVOISIN LUCAS.msg"/>
    <hyperlink ref="F98" r:id="rId196" display="ARRIVEE 2019/SEPTEMBRE 2019/SIFDIN HADIR.msg"/>
    <hyperlink ref="F113" r:id="rId197" display="ARRIVEE 2019/SEPTEMBRE 2019/IMPERIALE MATTEO.msg"/>
    <hyperlink ref="I108" r:id="rId198" display="DEPART 2019/SEPTEMBRE 2019/VURPILLOT CECILE.msg"/>
    <hyperlink ref="I109" r:id="rId199" display="DEPART 2019/SEPTEMBRE 2019/ARNOLD GAEL.msg"/>
    <hyperlink ref="I110" r:id="rId200" display="DEPART 2019/SEPTEMBRE 2019/ROHMER-DEPLANCHE LOU.msg"/>
    <hyperlink ref="I111" r:id="rId201" display="DEPART 2019/SEPTEMBRE 2019/FRENOT LEA.msg"/>
    <hyperlink ref="I112" r:id="rId202" display="DEPART 2019/SEPTEMBRE 2019/MONVOISIN LUCAS.msg"/>
    <hyperlink ref="I113" r:id="rId203" display="DEPART 2019/SEPTEMBRE 2019/IMPERIALE LUCAS.msg"/>
    <hyperlink ref="F114" r:id="rId204" display="ARRIVEE 2019/SEPTEMBRE 2019/MANDEL JUSTINE.msg"/>
    <hyperlink ref="I114" r:id="rId205" display="DEPART 2019/SEPTEMBRE 2019/MANDEL JUSTINE.msg"/>
    <hyperlink ref="F116" r:id="rId206" display="ARRIVEE 2019/SEPTEMBRE 2019/LEKCIR SABRI.msg"/>
    <hyperlink ref="F118" r:id="rId207" display="ARRIVEE 2019/SEPTEMBRE 2019/ANSEL ALEXIS.msg"/>
    <hyperlink ref="I116" r:id="rId208" display="DEPART 2019/SEPTEMBRE 2019/LEKCIR SABRI.msg"/>
    <hyperlink ref="I118" r:id="rId209" display="DEPART 2019/SEPTEMBRE 2019/ANSEL ALEXIS.msg"/>
    <hyperlink ref="F119" r:id="rId210" display="ARRIVEE 2019/SEPTEMBRE 2019/ROHMER-DEPLANCHE LOU 1.msg"/>
    <hyperlink ref="I119" r:id="rId211" display="DEPART 2019/SEPTEMBRE 2019/ROHMER LOU.msg"/>
    <hyperlink ref="F115" r:id="rId212" display="ARRIVEE 2019/SEPTEMBRE 2019/BAUER LEA.msg"/>
    <hyperlink ref="F117" r:id="rId213" display="ARRIVEE 2019/SEPTEMBRE 2019/CANA LEA.msg"/>
    <hyperlink ref="I115" r:id="rId214" display="DEPART 2019/SEPTEMBRE 2019/BAUER LEA.msg"/>
    <hyperlink ref="I117" r:id="rId215" display="DEPART 2019/SEPTEMBRE 2019/CANA LEA.msg"/>
    <hyperlink ref="F120" r:id="rId216" display="ARRIVEE 2019/SEPTEMBRE 2019/MONVOISIN HUGO.msg"/>
    <hyperlink ref="I120" r:id="rId217" display="DEPART 2019/SEPTEMBRE 2019/MONVOISIN HUGO.msg"/>
    <hyperlink ref="F124" r:id="rId218" display="ARRIVEE 2019/SEPTEMBRE 2019/DOGAN SEVGI.msg"/>
    <hyperlink ref="I124" r:id="rId219" display="DEPART 2019/SEPTEMBRE 2019/DOGAN SEVGI.msg"/>
    <hyperlink ref="F126" r:id="rId220" display="ARRIVEE 2019/SEPTEMBRE 2019/MALET LEO.msg"/>
    <hyperlink ref="I126" r:id="rId221" display="DEPART 2019/SEPTEMBRE 2019/MALET LEO.msg"/>
    <hyperlink ref="F122" r:id="rId222" display="ARRIVEE 2019/SEPTEMBRE 2019/BERNHARDT MATHIEU.msg"/>
    <hyperlink ref="I122" r:id="rId223" display="DEPART 2019/SEPTEMBRE 2019/BERNHARDT MATHIEU.msg"/>
    <hyperlink ref="F125" r:id="rId224" display="ARRIVEE 2019/SEPTEMBRE 2019/MONFOUGA MARIE.msg"/>
    <hyperlink ref="F123" r:id="rId225" display="ARRIVEE 2019/SEPTEMBRE 2019/DUPONT NEO.msg"/>
    <hyperlink ref="F121" r:id="rId226" display="ARRIVEE 2019/SEPTEMBRE 2019/GUNDOGDU MERVE.msg"/>
    <hyperlink ref="I121" r:id="rId227" display="DEPART 2019/SEPTEMBRE 2019/GUNDOGDU MERVE.msg"/>
    <hyperlink ref="I123" r:id="rId228" display="DEPART 2019/SEPTEMBRE 2019/DUPONT LEO.msg"/>
    <hyperlink ref="I125" r:id="rId229" display="DEPART 2019/SEPTEMBRE 2019/MONFOUGA MARIE.msg"/>
    <hyperlink ref="F127" r:id="rId230" display="ARRIVEE 2019/SEPTEMBRE 2019/DA CUNHA JULES.msg"/>
    <hyperlink ref="I127" r:id="rId231" display="DEPART 2019/SEPTEMBRE 2019/DA CUNHA JULES.msg"/>
    <hyperlink ref="F135" r:id="rId232" display="ARRIVEE 2019/SEPTEMBRE 2019/SPIHLMANN TOM.msg"/>
    <hyperlink ref="I135" r:id="rId233" display="DEPART 2019/SEPTEMBRE 2019/SPIHLMANN TOM.msg"/>
    <hyperlink ref="F133" r:id="rId234" display="ARRIVEE 2019/SEPTEMBRE 2019/FROESCH THOMAS.msg"/>
    <hyperlink ref="I133" r:id="rId235" display="DEPART 2019/SEPTEMBRE 2019/FROESCH THOMAS.msg"/>
    <hyperlink ref="F128" r:id="rId236" display="ARRIVEE 2019/SEPTEMBRE 2019/CHAUVIN ARNAUD.msg"/>
    <hyperlink ref="F129" r:id="rId237"/>
    <hyperlink ref="F130" r:id="rId238"/>
    <hyperlink ref="F134" r:id="rId239" display="ARRIVEE 2019/SEPTEMBRE 2019/HILBER KARL-MORGAN.msg"/>
    <hyperlink ref="I134" r:id="rId240" display="DEPART 2019/SEPTEMBRE 2019/HILBER KARL-MORGAN.msg"/>
    <hyperlink ref="I128" r:id="rId241" display="DEPART 2019/SEPTEMBRE 2019/CHAUVIN ARNAUD.msg"/>
    <hyperlink ref="I129" r:id="rId242" display="DEPART 2019/SEPTEMBRE 2019/MEYER JULIETTE.msg"/>
    <hyperlink ref="I130" r:id="rId243" display="DEPART 2019/SEPTEMBRE 2019/CALAME ALEXANDRE.msg"/>
    <hyperlink ref="F132" r:id="rId244"/>
    <hyperlink ref="F131" r:id="rId245" display="ARRIVEE 2019/SEPTEMBRE 2019/FRANCISCO MATTEO.msg"/>
    <hyperlink ref="I132" r:id="rId246" display="DEPART 2019/SEPTEMBRE 2019/LEMBLE MARTIN.msg"/>
    <hyperlink ref="F136" r:id="rId247"/>
    <hyperlink ref="I136" r:id="rId248" display="DEPART 2019/SEPTEMBRE 2019/CANA LEA1.msg"/>
    <hyperlink ref="F137" r:id="rId249"/>
    <hyperlink ref="I137" r:id="rId250" display="DEPART 2019/SEPTEMBRE 2019/SPIHLMANN TOM1.msg"/>
    <hyperlink ref="F139" r:id="rId251"/>
    <hyperlink ref="I139" r:id="rId252" display="DEPART 2019/SEPTEMBRE 2019/KUENTZ FLORA.msg"/>
    <hyperlink ref="F138" r:id="rId253" display="ARRIVEE 2019/SEPTEMBRE 2019/AMBIL NOEMIE.msg"/>
    <hyperlink ref="F140" r:id="rId254" display="ARRIVEE 2019/SEPTEMBRE 2019/CAKMAK OZGE 1.msg"/>
    <hyperlink ref="F141" r:id="rId255" display="ARRIVEE 2019/SEPTEMBRE 2019/LANDAIS EMMA.msg"/>
    <hyperlink ref="I138" r:id="rId256" display="DEPART 2019/SEPTEMBRE 2019/AMBIL NOEMIE.msg"/>
    <hyperlink ref="I140" r:id="rId257" display="DEPART 2019/SEPTEMBRE 2019/CAKMAK OZGE.msg"/>
    <hyperlink ref="I141" r:id="rId258" display="DEPART 2019/SEPTEMBRE 2019/LANDAIS EMMA.msg"/>
    <hyperlink ref="F142" r:id="rId259" display="ARRIVEE 2019/SEPTEMBRE 2019/THOMA ANTHONY.msg"/>
    <hyperlink ref="I142" r:id="rId260" display="DEPART 2019/SEPTEMBRE 2019/THOMA ANTHONY.msg"/>
    <hyperlink ref="F143" r:id="rId261" display="ARRIVEE 2019/SEPTEMBRE 2019/REUTTER LISA.msg"/>
    <hyperlink ref="I143" r:id="rId262" display="DEPART 2019/SEPTEMBRE 2019/REUTTER LISA.msg"/>
    <hyperlink ref="I98" r:id="rId263" display="DEPART 2019/SEPTEMBRE 2019/HADIR SIFDIN.msg"/>
    <hyperlink ref="F144" r:id="rId264" display="ARRIVEE 2019/SEPTEMBRE 2019/D'ARANJO ELSA.msg"/>
    <hyperlink ref="I144" r:id="rId265" display="DEPART 2019/SEPTEMBRE 2019/D'ARANJO ELSA.msg"/>
    <hyperlink ref="F145" r:id="rId266" display="ARRIVEE 2019/SEPTEMBRE 2019/ABLAK AZIZCAN.msg"/>
    <hyperlink ref="F147" r:id="rId267" display="ARRIVEE 2019/SEPTEMBRE 2019/SEBBAT Naomi.msg"/>
    <hyperlink ref="F146" r:id="rId268" display="ARRIVEE 2019/SEPTEMBRE 2019/CHERREY MARGAUX.msg"/>
    <hyperlink ref="F148" r:id="rId269" display="ARRIVEE 2019/SEPTEMBRE 2019/CRESTANI GWLADYS.msg"/>
    <hyperlink ref="F149" r:id="rId270" display="ARRIVEE 2019/SEPTEMBRE 2019/ANTOINE JOEY.msg"/>
    <hyperlink ref="F150" r:id="rId271" display="ARRIVEE 2019/SEPTEMBRE 2019/GENSBITTEL JULES.msg"/>
    <hyperlink ref="F151" r:id="rId272" display="ARRIVEE 2019/SEPTEMBRE 2019/METZGER MELINA.msg"/>
    <hyperlink ref="I151" r:id="rId273" display="DEPART 2019/SEPTEMBRE 2019/METZGER MELINA.msg"/>
    <hyperlink ref="I145" r:id="rId274" display="DEPART 2019/SEPTEMBRE 2019/ABLAK AZIZCAN.msg"/>
    <hyperlink ref="I147" r:id="rId275" display="DEPART 2019/SEPTEMBRE 2019/SEBBAT NAOMI.msg"/>
    <hyperlink ref="F152" r:id="rId276" display="ARRIVEE 2019/SEPTEMBRE 2019/RUNSER LUCAS.msg"/>
    <hyperlink ref="I152" r:id="rId277" display="DEPART 2019/SEPTEMBRE 2019/RUNSER LUCAS.msg"/>
    <hyperlink ref="F153" r:id="rId278" display="ARRIVEE 2019/SEPTEMBRE 2019/BIRAUD JULIA.msg"/>
    <hyperlink ref="I153" r:id="rId279" display="DEPART 2019/SEPTEMBRE 2019/BIRAUD JULIA.msg"/>
    <hyperlink ref="I146" r:id="rId280" display="DEPART 2019/SEPTEMBRE 2019/CHERREY MARGAUX.msg"/>
    <hyperlink ref="I148" r:id="rId281" display="DEPART 2019/SEPTEMBRE 2019/CRESTANI GWLADYS.msg"/>
    <hyperlink ref="I149" r:id="rId282" display="DEPART 2019/SEPTEMBRE 2019/ANTOINE JOEY.msg"/>
    <hyperlink ref="I150" r:id="rId283" display="DEPART 2019/SEPTEMBRE 2019/GENSBITTEL JULES.msg"/>
    <hyperlink ref="F154" r:id="rId284" display="ARRIVEE 2019/SEPTEMBRE 2019/OUVANGUIGA JESSYCA.msg"/>
    <hyperlink ref="I154" r:id="rId285" display="DEPART 2019/SEPTEMBRE 2019/OUVANGUIGA JESSYCA.msg"/>
    <hyperlink ref="F155" r:id="rId286" display="ARRIVEE 2019/SEPTEMBRE 2019/CHERREY MARGAUX1.msg"/>
    <hyperlink ref="F160" r:id="rId287" display="ARRIVEE 2019/SEPTEMBRE 2019/BOUTHLIJA MEYSSA.msg"/>
    <hyperlink ref="I155" r:id="rId288" display="DEPART 2019/SEPTEMBRE 2019/CHERREY MARGAUX1.msg"/>
    <hyperlink ref="I160" r:id="rId289" display="DEPART 2019/SEPTEMBRE 2019/BOUTHLIJA MEYSSA.msg"/>
    <hyperlink ref="F156" r:id="rId290" display="ARRIVEE 2019/SEPTEMBRE 2019/CHALGHOUMI SONIA.msg"/>
    <hyperlink ref="I156" r:id="rId291" display="DEPART 2019/SEPTEMBRE 2019/CHALGHOUMI SONIA.msg"/>
    <hyperlink ref="F158" r:id="rId292"/>
    <hyperlink ref="F159" r:id="rId293" display="ARRIVEE 2019/SEPTEMBRE 2019/FOLZER EMILIE.msg"/>
    <hyperlink ref="F157" r:id="rId294" display="ARRIVEE 2019/SEPTEMBRE 2019/AFRIYIE ALEX.msg"/>
    <hyperlink ref="I158" r:id="rId295" display="DEPART 2019/SEPTEMBRE 2019/SCHAERER CLARA.msg"/>
    <hyperlink ref="I159" r:id="rId296" display="DEPART 2019/SEPTEMBRE 2019/FOLZER EMILIE.msg"/>
    <hyperlink ref="F169" r:id="rId297" display="ARRIVEE 2019/SEPTEMBRE 2019/BOUTHLIJA MEYSSA1.msg"/>
    <hyperlink ref="F166" r:id="rId298" display="ARRIVEE 2019/SEPTEMBRE 2019/SCHILL DENIS.msg"/>
    <hyperlink ref="F165" r:id="rId299" display="ARRIVEE 2019/SEPTEMBRE 2019/ARNOULD THEO.msg"/>
    <hyperlink ref="F163" r:id="rId300" display="ARRIVEE 2019/SEPTEMBRE 2019/GUMNY ANGEL.msg"/>
    <hyperlink ref="F162" r:id="rId301"/>
    <hyperlink ref="F164" r:id="rId302"/>
    <hyperlink ref="F167" r:id="rId303"/>
    <hyperlink ref="F161" r:id="rId304" display="ARRIVEE 2019/SEPTEMBRE 2019/STEGER QUENTIN.msg"/>
    <hyperlink ref="F168" r:id="rId305" display="ARRIVEE 2019/SEPTEMBRE 2019/STAMILE LOUISA.msg"/>
    <hyperlink ref="I161" r:id="rId306" display="DEPART 2019/SEPTEMBRE 2019/STEGER QUENTIN.msg"/>
    <hyperlink ref="I162" r:id="rId307" display="DEPART 2019/SEPTEMBRE 2019/BOUTHAYNA HAMAMI.msg"/>
    <hyperlink ref="I163" r:id="rId308" display="DEPART 2019/SEPTEMBRE 2019/GUMNY ANGEL.msg"/>
    <hyperlink ref="I164" r:id="rId309" display="DEPART 2019/SEPTEMBRE 2019/DESROCHES MEMATE.msg"/>
    <hyperlink ref="I165" r:id="rId310" display="DEPART 2019/SEPTEMBRE 2019/ARNOULD THEO.msg"/>
    <hyperlink ref="I166" r:id="rId311" display="DEPART 2019/SEPTEMBRE 2019/SCHILL DENIS.msg"/>
    <hyperlink ref="I167" r:id="rId312" display="DEPART 2019/SEPTEMBRE 2019/VERMEERSCH MATHEO.msg"/>
    <hyperlink ref="I168" r:id="rId313" display="DEPART 2019/SEPTEMBRE 2019/STAMILE LOUISA.msg"/>
    <hyperlink ref="I169" r:id="rId314" display="DEPART 2019/SEPTEMBRE 2019/BOUTHLIJA MEYSSA1.msg"/>
    <hyperlink ref="F171" r:id="rId315"/>
    <hyperlink ref="F173" r:id="rId316"/>
    <hyperlink ref="F174" r:id="rId317" display="ARRIVEE 2019/SEPTEMBRE 2019/GURKEN SERKAN.msg"/>
    <hyperlink ref="F170" r:id="rId318" display="ARRIVEE 2019/SEPTEMBRE 2019/DI CONSOLI VALENTINE.msg"/>
    <hyperlink ref="F172" r:id="rId319" display="ARRIVEE 2019/SEPTEMBRE 2019/MOKADYM LAYLA.msg"/>
    <hyperlink ref="F175" r:id="rId320" display="ARRIVEE 2019/SEPTEMBRE 2019/BODEIN JORDAN.msg"/>
    <hyperlink ref="F177" r:id="rId321" display="ARRIVEE 2019/SEPTEMBRE 2019/GAILLET PIERRE-ADRIEN.msg"/>
    <hyperlink ref="F176" r:id="rId322" display="ARRIVEE 2019/SEPTEMBRE 2019/HAEFFLER FLO.msg"/>
    <hyperlink ref="I170" r:id="rId323" display="DEPART 2019/SEPTEMBRE 2019/DI CONSOLI VALENTINE.msg"/>
    <hyperlink ref="I171" r:id="rId324" display="DEPART 2019/SEPTEMBRE 2019/DEL TATTO BENJAMIN.msg"/>
    <hyperlink ref="I172" r:id="rId325" display="DEPART 2019/SEPTEMBRE 2019/MOKADIM LAILA.msg"/>
    <hyperlink ref="I173" r:id="rId326" display="DEPART 2019/SEPTEMBRE 2019/GASSER ELSA.msg"/>
    <hyperlink ref="I174" r:id="rId327" display="DEPART 2019/SEPTEMBRE 2019/GURKEN SERKAN.msg"/>
    <hyperlink ref="I175" r:id="rId328" display="DEPART 2019/SEPTEMBRE 2019/BODEIN JORDAN.msg"/>
    <hyperlink ref="I176" r:id="rId329" display="DEPART 2019/SEPTEMBRE 2019/HAEFFLER FLO.msg"/>
    <hyperlink ref="I177" r:id="rId330" display="DEPART 2019/SEPTEMBRE 2019/GAILLET PIERRE.msg"/>
    <hyperlink ref="F178" r:id="rId331" display="ARRIVEE 2019/SEPTEMBRE 2019/GURKEN SERKAN1.msg"/>
    <hyperlink ref="F180" r:id="rId332" display="ARRIVEE 2019/SEPTEMBRE 2019/BELGROUN SONIA.msg"/>
    <hyperlink ref="I180" r:id="rId333" display="DEPART 2019/SEPTEMBRE 2019/BELGROUN SONIA.msg"/>
    <hyperlink ref="I178" r:id="rId334" display="DEPART 2019/SEPTEMBRE 2019/GURKEN SERKAN1.msg"/>
    <hyperlink ref="F179" r:id="rId335" display="ARRIVEE 2019/SEPTEMBRE 2019/BURKARD ALEXIA.msg"/>
    <hyperlink ref="I179" r:id="rId336" display="DEPART 2019/SEPTEMBRE 2019/BURKARD ALEXIA.msg"/>
    <hyperlink ref="F181" r:id="rId337" display="ARRIVEE 2019/SEPTEMBRE 2019/WEIGEL JOEL.msg"/>
    <hyperlink ref="F182" r:id="rId338" display="ARRIVEE 2019/SEPTEMBRE 2019/NOEL JULIEN.msg"/>
    <hyperlink ref="I181" r:id="rId339" display="DEPART 2019/SEPTEMBRE 2019/WEIGEL JOEL.msg"/>
    <hyperlink ref="I182" r:id="rId340" display="DEPART 2019/SEPTEMBRE 2019/NOEL JULIEN.msg"/>
    <hyperlink ref="F183" r:id="rId341" display="ARRIVEE 2019/SEPTEMBRE 2019/ABDOUL-MANINROUDINE ANDREW.msg"/>
    <hyperlink ref="I183" r:id="rId342" display="DEPART 2019/SEPTEMBRE 2019/ABDOUL-MANINROUDINE ANDREW.msg"/>
  </hyperlinks>
  <pageMargins left="0.7" right="0.7" top="0.75" bottom="0.75" header="0.3" footer="0.3"/>
  <pageSetup paperSize="9" orientation="portrait" horizontalDpi="4294967293" r:id="rId343"/>
  <drawing r:id="rId344"/>
  <legacyDrawing r:id="rId34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2" r:id="rId346" name="Button 6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347" name="Button 8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Feuil2!#REF!</xm:f>
          </x14:formula1>
          <xm:sqref>H10:H500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O500"/>
  <sheetViews>
    <sheetView showGridLines="0" topLeftCell="A174" zoomScaleNormal="100" workbookViewId="0">
      <selection activeCell="Q30" sqref="Q30"/>
    </sheetView>
  </sheetViews>
  <sheetFormatPr baseColWidth="10" defaultRowHeight="15" x14ac:dyDescent="0.25"/>
  <cols>
    <col min="1" max="1" width="14.7109375" style="80" customWidth="1"/>
    <col min="2" max="2" width="12.7109375" style="80" customWidth="1"/>
    <col min="3" max="3" width="19.7109375" style="80" bestFit="1" customWidth="1"/>
    <col min="4" max="4" width="14.7109375" style="80" customWidth="1"/>
    <col min="5" max="5" width="26.7109375" style="81" customWidth="1"/>
    <col min="6" max="6" width="19.140625" style="80" customWidth="1"/>
    <col min="7" max="7" width="20.28515625" style="80" customWidth="1"/>
    <col min="8" max="8" width="50.42578125" style="80" bestFit="1" customWidth="1"/>
    <col min="9" max="9" width="20.7109375" style="80" customWidth="1"/>
    <col min="10" max="10" width="11.5703125" style="80" customWidth="1"/>
    <col min="11" max="11" width="23" style="80" customWidth="1"/>
    <col min="12" max="12" width="16.140625" style="80" bestFit="1" customWidth="1"/>
    <col min="13" max="13" width="11.42578125" style="80"/>
    <col min="14" max="14" width="46.28515625" style="80" bestFit="1" customWidth="1"/>
    <col min="15" max="16384" width="11.42578125" style="80"/>
  </cols>
  <sheetData>
    <row r="1" spans="1:15" x14ac:dyDescent="0.25">
      <c r="B1" s="80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C3" s="99"/>
      <c r="E3" s="132">
        <v>43739</v>
      </c>
      <c r="F3" s="133"/>
    </row>
    <row r="4" spans="1:15" ht="27" customHeight="1" x14ac:dyDescent="0.25">
      <c r="E4" s="82" t="s">
        <v>0</v>
      </c>
      <c r="F4" s="1">
        <f>COUNT(D10:D300)</f>
        <v>194</v>
      </c>
      <c r="G4" s="83"/>
      <c r="H4" s="84"/>
      <c r="I4" s="84"/>
    </row>
    <row r="5" spans="1:15" ht="20.100000000000001" customHeight="1" x14ac:dyDescent="0.25">
      <c r="E5" s="85" t="s">
        <v>1</v>
      </c>
      <c r="F5" s="67">
        <f>COUNTIF(J10:J300,"&lt;="&amp;5)-COUNTIF(J10:J300,"&lt;"&amp;1)</f>
        <v>193</v>
      </c>
      <c r="G5" s="86"/>
      <c r="H5" s="87"/>
      <c r="I5" s="87"/>
    </row>
    <row r="6" spans="1:15" ht="20.100000000000001" customHeight="1" x14ac:dyDescent="0.25">
      <c r="E6" s="88" t="s">
        <v>2</v>
      </c>
      <c r="F6" s="53">
        <f>COUNTIF(J10:J300,"&gt;=6")</f>
        <v>0</v>
      </c>
      <c r="G6" s="89"/>
      <c r="H6" s="90"/>
      <c r="I6" s="91"/>
    </row>
    <row r="7" spans="1:15" ht="20.100000000000001" customHeight="1" thickBot="1" x14ac:dyDescent="0.3">
      <c r="E7" s="3" t="s">
        <v>71</v>
      </c>
      <c r="F7" s="3">
        <f>SUM(L10:L300)</f>
        <v>30</v>
      </c>
      <c r="G7" s="89"/>
      <c r="H7" s="90"/>
      <c r="I7" s="91"/>
    </row>
    <row r="8" spans="1:15" ht="15.75" thickBot="1" x14ac:dyDescent="0.3"/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16" t="s">
        <v>12</v>
      </c>
      <c r="L9" s="16" t="s">
        <v>71</v>
      </c>
      <c r="N9" s="228" t="s">
        <v>616</v>
      </c>
      <c r="O9" s="229"/>
    </row>
    <row r="10" spans="1:15" x14ac:dyDescent="0.25">
      <c r="A10" s="167">
        <v>43739</v>
      </c>
      <c r="B10" s="168" t="s">
        <v>30</v>
      </c>
      <c r="C10" s="168" t="s">
        <v>291</v>
      </c>
      <c r="D10" s="167">
        <v>43739</v>
      </c>
      <c r="E10" s="169">
        <v>2268020262</v>
      </c>
      <c r="F10" s="170" t="s">
        <v>291</v>
      </c>
      <c r="G10" s="168" t="s">
        <v>59</v>
      </c>
      <c r="H10" s="171" t="s">
        <v>360</v>
      </c>
      <c r="I10" s="172">
        <v>43739</v>
      </c>
      <c r="J10" s="173">
        <f>NETWORKDAYS(D10,I10)</f>
        <v>1</v>
      </c>
      <c r="K10" s="168"/>
      <c r="L10" s="152"/>
      <c r="N10" s="203" t="s">
        <v>358</v>
      </c>
      <c r="O10" s="204">
        <f>COUNTIF(H10:H300,"ATTESTATIONS +25ANS")</f>
        <v>5</v>
      </c>
    </row>
    <row r="11" spans="1:15" x14ac:dyDescent="0.25">
      <c r="A11" s="107">
        <v>43739</v>
      </c>
      <c r="B11" s="108" t="s">
        <v>23</v>
      </c>
      <c r="C11" s="108" t="s">
        <v>247</v>
      </c>
      <c r="D11" s="109">
        <v>43739</v>
      </c>
      <c r="E11" s="110">
        <v>2268030461</v>
      </c>
      <c r="F11" s="128" t="s">
        <v>247</v>
      </c>
      <c r="G11" s="108" t="s">
        <v>32</v>
      </c>
      <c r="H11" s="131" t="s">
        <v>18</v>
      </c>
      <c r="I11" s="129">
        <v>43739</v>
      </c>
      <c r="J11" s="111">
        <f t="shared" ref="J11:J73" si="0">NETWORKDAYS(D11,I11)</f>
        <v>1</v>
      </c>
      <c r="K11" s="108"/>
      <c r="L11" s="112"/>
      <c r="N11" s="205" t="s">
        <v>355</v>
      </c>
      <c r="O11" s="206">
        <f>COUNTIF(H10:H301,"ATTESTATIONS DE PARTICIPATION A LA JDC")</f>
        <v>60</v>
      </c>
    </row>
    <row r="12" spans="1:15" x14ac:dyDescent="0.25">
      <c r="A12" s="107">
        <v>43740</v>
      </c>
      <c r="B12" s="108" t="s">
        <v>233</v>
      </c>
      <c r="C12" s="108" t="s">
        <v>324</v>
      </c>
      <c r="D12" s="109">
        <v>43740</v>
      </c>
      <c r="E12" s="110">
        <v>2268030423</v>
      </c>
      <c r="F12" s="128" t="s">
        <v>324</v>
      </c>
      <c r="G12" s="108" t="s">
        <v>325</v>
      </c>
      <c r="H12" s="131" t="s">
        <v>18</v>
      </c>
      <c r="I12" s="129">
        <v>43740</v>
      </c>
      <c r="J12" s="111">
        <f t="shared" si="0"/>
        <v>1</v>
      </c>
      <c r="K12" s="108"/>
      <c r="L12" s="112">
        <v>1</v>
      </c>
      <c r="N12" s="207" t="s">
        <v>354</v>
      </c>
      <c r="O12" s="208">
        <f>COUNTIF(H10:H302,"CHANGEMENT D'ADRESSE")</f>
        <v>5</v>
      </c>
    </row>
    <row r="13" spans="1:15" x14ac:dyDescent="0.25">
      <c r="A13" s="107">
        <v>43740</v>
      </c>
      <c r="B13" s="108" t="s">
        <v>233</v>
      </c>
      <c r="C13" s="108" t="s">
        <v>166</v>
      </c>
      <c r="D13" s="109">
        <v>43740</v>
      </c>
      <c r="E13" s="110">
        <v>2268080152</v>
      </c>
      <c r="F13" s="128" t="s">
        <v>166</v>
      </c>
      <c r="G13" s="157" t="s">
        <v>170</v>
      </c>
      <c r="H13" s="131" t="s">
        <v>18</v>
      </c>
      <c r="I13" s="129">
        <v>43740</v>
      </c>
      <c r="J13" s="111">
        <f t="shared" si="0"/>
        <v>1</v>
      </c>
      <c r="K13" s="108"/>
      <c r="L13" s="112"/>
      <c r="N13" s="205" t="s">
        <v>362</v>
      </c>
      <c r="O13" s="206">
        <f>COUNTIF(H10:H300,"CHANGEMENT SITUATION / NOM")</f>
        <v>0</v>
      </c>
    </row>
    <row r="14" spans="1:15" x14ac:dyDescent="0.25">
      <c r="A14" s="107">
        <v>43740</v>
      </c>
      <c r="B14" s="108" t="s">
        <v>233</v>
      </c>
      <c r="C14" s="108" t="s">
        <v>326</v>
      </c>
      <c r="D14" s="109">
        <v>43740</v>
      </c>
      <c r="E14" s="110">
        <v>2268020601</v>
      </c>
      <c r="F14" s="128" t="s">
        <v>326</v>
      </c>
      <c r="G14" s="108" t="s">
        <v>328</v>
      </c>
      <c r="H14" s="131" t="s">
        <v>18</v>
      </c>
      <c r="I14" s="129">
        <v>43740</v>
      </c>
      <c r="J14" s="111">
        <f t="shared" si="0"/>
        <v>1</v>
      </c>
      <c r="K14" s="108"/>
      <c r="L14" s="112"/>
      <c r="N14" s="207" t="s">
        <v>18</v>
      </c>
      <c r="O14" s="208">
        <f>COUNTIF(H10:H300,"CONVOCATION JDC")</f>
        <v>30</v>
      </c>
    </row>
    <row r="15" spans="1:15" x14ac:dyDescent="0.25">
      <c r="A15" s="107">
        <v>43740</v>
      </c>
      <c r="B15" s="108" t="s">
        <v>233</v>
      </c>
      <c r="C15" s="108" t="s">
        <v>327</v>
      </c>
      <c r="D15" s="109">
        <v>43740</v>
      </c>
      <c r="E15" s="110">
        <v>2168010306</v>
      </c>
      <c r="F15" s="128" t="s">
        <v>327</v>
      </c>
      <c r="G15" s="108" t="s">
        <v>329</v>
      </c>
      <c r="H15" s="131" t="s">
        <v>355</v>
      </c>
      <c r="I15" s="129">
        <v>43740</v>
      </c>
      <c r="J15" s="111">
        <f t="shared" si="0"/>
        <v>1</v>
      </c>
      <c r="K15" s="108"/>
      <c r="L15" s="112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107">
        <v>43740</v>
      </c>
      <c r="B16" s="108" t="s">
        <v>233</v>
      </c>
      <c r="C16" s="108" t="s">
        <v>235</v>
      </c>
      <c r="D16" s="109">
        <v>43740</v>
      </c>
      <c r="E16" s="110">
        <v>2268030016</v>
      </c>
      <c r="F16" s="128" t="s">
        <v>235</v>
      </c>
      <c r="G16" s="108" t="s">
        <v>125</v>
      </c>
      <c r="H16" s="131" t="s">
        <v>18</v>
      </c>
      <c r="I16" s="129">
        <v>43741</v>
      </c>
      <c r="J16" s="111">
        <f t="shared" si="0"/>
        <v>2</v>
      </c>
      <c r="K16" s="108"/>
      <c r="L16" s="112">
        <v>1</v>
      </c>
      <c r="N16" s="207" t="s">
        <v>19</v>
      </c>
      <c r="O16" s="208">
        <f>COUNTIF(H10:H300,"DECLARATION D'OPTION")</f>
        <v>3</v>
      </c>
    </row>
    <row r="17" spans="1:15" x14ac:dyDescent="0.25">
      <c r="A17" s="107">
        <v>43740</v>
      </c>
      <c r="B17" s="108" t="s">
        <v>162</v>
      </c>
      <c r="C17" s="108" t="s">
        <v>330</v>
      </c>
      <c r="D17" s="109">
        <v>43740</v>
      </c>
      <c r="E17" s="110">
        <v>2268030008</v>
      </c>
      <c r="F17" s="128" t="s">
        <v>330</v>
      </c>
      <c r="G17" s="108" t="s">
        <v>41</v>
      </c>
      <c r="H17" s="131" t="s">
        <v>359</v>
      </c>
      <c r="I17" s="109">
        <v>43740</v>
      </c>
      <c r="J17" s="111">
        <f t="shared" si="0"/>
        <v>1</v>
      </c>
      <c r="K17" s="108" t="s">
        <v>73</v>
      </c>
      <c r="L17" s="112"/>
      <c r="N17" s="205" t="s">
        <v>360</v>
      </c>
      <c r="O17" s="206">
        <f>COUNTIF(H10:H300,"DEMANDE ATTESTATION PROVISOIRE")</f>
        <v>7</v>
      </c>
    </row>
    <row r="18" spans="1:15" x14ac:dyDescent="0.25">
      <c r="A18" s="107">
        <v>43740</v>
      </c>
      <c r="B18" s="108" t="s">
        <v>233</v>
      </c>
      <c r="C18" s="108" t="s">
        <v>331</v>
      </c>
      <c r="D18" s="109">
        <v>43740</v>
      </c>
      <c r="E18" s="110">
        <v>2268060474</v>
      </c>
      <c r="F18" s="128" t="s">
        <v>331</v>
      </c>
      <c r="G18" s="108" t="s">
        <v>299</v>
      </c>
      <c r="H18" s="131" t="s">
        <v>18</v>
      </c>
      <c r="I18" s="129">
        <v>43740</v>
      </c>
      <c r="J18" s="111">
        <f t="shared" si="0"/>
        <v>1</v>
      </c>
      <c r="K18" s="108"/>
      <c r="L18" s="112"/>
      <c r="N18" s="207" t="s">
        <v>142</v>
      </c>
      <c r="O18" s="208">
        <f>COUNTIF(H10:H300,"DEMANDE DE DOCUMENTATION")</f>
        <v>3</v>
      </c>
    </row>
    <row r="19" spans="1:15" x14ac:dyDescent="0.25">
      <c r="A19" s="107">
        <v>43740</v>
      </c>
      <c r="B19" s="108" t="s">
        <v>162</v>
      </c>
      <c r="C19" s="108" t="s">
        <v>332</v>
      </c>
      <c r="D19" s="109">
        <v>43740</v>
      </c>
      <c r="E19" s="110">
        <v>2168070085</v>
      </c>
      <c r="F19" s="128" t="s">
        <v>332</v>
      </c>
      <c r="G19" s="108" t="s">
        <v>285</v>
      </c>
      <c r="H19" s="131" t="s">
        <v>355</v>
      </c>
      <c r="I19" s="129">
        <v>43740</v>
      </c>
      <c r="J19" s="111">
        <f t="shared" si="0"/>
        <v>1</v>
      </c>
      <c r="K19" s="108"/>
      <c r="L19" s="112"/>
      <c r="N19" s="205" t="s">
        <v>137</v>
      </c>
      <c r="O19" s="206">
        <f>COUNTIF(H10:H300,"DEMANDE D'ESS")</f>
        <v>1</v>
      </c>
    </row>
    <row r="20" spans="1:15" x14ac:dyDescent="0.25">
      <c r="A20" s="107">
        <v>43741</v>
      </c>
      <c r="B20" s="108" t="s">
        <v>233</v>
      </c>
      <c r="C20" s="108" t="s">
        <v>288</v>
      </c>
      <c r="D20" s="109">
        <v>43739</v>
      </c>
      <c r="E20" s="110">
        <v>2368060834</v>
      </c>
      <c r="F20" s="128" t="s">
        <v>288</v>
      </c>
      <c r="G20" s="108" t="s">
        <v>298</v>
      </c>
      <c r="H20" s="131" t="s">
        <v>18</v>
      </c>
      <c r="I20" s="129">
        <v>43741</v>
      </c>
      <c r="J20" s="111">
        <f t="shared" si="0"/>
        <v>3</v>
      </c>
      <c r="K20" s="108"/>
      <c r="L20" s="112"/>
      <c r="N20" s="207" t="s">
        <v>14</v>
      </c>
      <c r="O20" s="208">
        <f>COUNTIF(H10:H300,"DEMANDE D'EXEMPTION")</f>
        <v>4</v>
      </c>
    </row>
    <row r="21" spans="1:15" x14ac:dyDescent="0.25">
      <c r="A21" s="107">
        <v>43741</v>
      </c>
      <c r="B21" s="108" t="s">
        <v>23</v>
      </c>
      <c r="C21" s="108" t="s">
        <v>333</v>
      </c>
      <c r="D21" s="109">
        <v>43740</v>
      </c>
      <c r="E21" s="110">
        <v>2168070429</v>
      </c>
      <c r="F21" s="128" t="s">
        <v>333</v>
      </c>
      <c r="G21" s="108" t="s">
        <v>209</v>
      </c>
      <c r="H21" s="131" t="s">
        <v>355</v>
      </c>
      <c r="I21" s="158">
        <v>43741</v>
      </c>
      <c r="J21" s="111">
        <f t="shared" si="0"/>
        <v>2</v>
      </c>
      <c r="K21" s="108"/>
      <c r="L21" s="112"/>
      <c r="N21" s="205" t="s">
        <v>363</v>
      </c>
      <c r="O21" s="206">
        <f>COUNTIF(H10:H300,"DOUBLES NATIONAUX")</f>
        <v>2</v>
      </c>
    </row>
    <row r="22" spans="1:15" x14ac:dyDescent="0.25">
      <c r="A22" s="107">
        <v>43741</v>
      </c>
      <c r="B22" s="108" t="s">
        <v>81</v>
      </c>
      <c r="C22" s="108" t="s">
        <v>334</v>
      </c>
      <c r="D22" s="109">
        <v>43741</v>
      </c>
      <c r="E22" s="110">
        <v>2268081078</v>
      </c>
      <c r="F22" s="128" t="s">
        <v>334</v>
      </c>
      <c r="G22" s="108" t="s">
        <v>151</v>
      </c>
      <c r="H22" s="131" t="s">
        <v>359</v>
      </c>
      <c r="I22" s="129">
        <v>43741</v>
      </c>
      <c r="J22" s="111">
        <f t="shared" si="0"/>
        <v>1</v>
      </c>
      <c r="K22" s="108"/>
      <c r="L22" s="112"/>
      <c r="N22" s="207" t="s">
        <v>356</v>
      </c>
      <c r="O22" s="208">
        <f>COUNTIF(H10:H300,"NUMERO IDENTIFIANT DEFENSE")</f>
        <v>2</v>
      </c>
    </row>
    <row r="23" spans="1:15" x14ac:dyDescent="0.25">
      <c r="A23" s="107">
        <v>43741</v>
      </c>
      <c r="B23" s="108" t="s">
        <v>81</v>
      </c>
      <c r="C23" s="108" t="s">
        <v>335</v>
      </c>
      <c r="D23" s="109">
        <v>43740</v>
      </c>
      <c r="E23" s="110">
        <v>2268080771</v>
      </c>
      <c r="F23" s="128" t="s">
        <v>335</v>
      </c>
      <c r="G23" s="108" t="s">
        <v>339</v>
      </c>
      <c r="H23" s="131" t="s">
        <v>43</v>
      </c>
      <c r="I23" s="129">
        <v>43741</v>
      </c>
      <c r="J23" s="111">
        <f t="shared" si="0"/>
        <v>2</v>
      </c>
      <c r="K23" s="108"/>
      <c r="L23" s="112"/>
      <c r="N23" s="205" t="s">
        <v>15</v>
      </c>
      <c r="O23" s="206">
        <f>COUNTIF(H10:H300,"OBJECTEUR DE CONSCIENCE")</f>
        <v>0</v>
      </c>
    </row>
    <row r="24" spans="1:15" x14ac:dyDescent="0.25">
      <c r="A24" s="107">
        <v>43741</v>
      </c>
      <c r="B24" s="108" t="s">
        <v>23</v>
      </c>
      <c r="C24" s="108" t="s">
        <v>336</v>
      </c>
      <c r="D24" s="109">
        <v>43740</v>
      </c>
      <c r="E24" s="110">
        <v>2268080469</v>
      </c>
      <c r="F24" s="128" t="s">
        <v>336</v>
      </c>
      <c r="G24" s="108" t="s">
        <v>340</v>
      </c>
      <c r="H24" s="131" t="s">
        <v>359</v>
      </c>
      <c r="I24" s="129">
        <v>43741</v>
      </c>
      <c r="J24" s="111">
        <f t="shared" si="0"/>
        <v>2</v>
      </c>
      <c r="K24" s="108"/>
      <c r="L24" s="112"/>
      <c r="N24" s="207" t="s">
        <v>16</v>
      </c>
      <c r="O24" s="208">
        <f>COUNTIF(H10:H300,"RECENSEMENT")</f>
        <v>11</v>
      </c>
    </row>
    <row r="25" spans="1:15" x14ac:dyDescent="0.25">
      <c r="A25" s="107">
        <v>43741</v>
      </c>
      <c r="B25" s="108" t="s">
        <v>233</v>
      </c>
      <c r="C25" s="108" t="s">
        <v>337</v>
      </c>
      <c r="D25" s="109">
        <v>43740</v>
      </c>
      <c r="E25" s="110">
        <v>2268070323</v>
      </c>
      <c r="F25" s="128" t="s">
        <v>337</v>
      </c>
      <c r="G25" s="108" t="s">
        <v>341</v>
      </c>
      <c r="H25" s="131" t="s">
        <v>354</v>
      </c>
      <c r="I25" s="129">
        <v>43741</v>
      </c>
      <c r="J25" s="111">
        <f t="shared" si="0"/>
        <v>2</v>
      </c>
      <c r="K25" s="108"/>
      <c r="L25" s="112">
        <v>1</v>
      </c>
      <c r="N25" s="205" t="s">
        <v>359</v>
      </c>
      <c r="O25" s="206">
        <f>COUNTIF(H10:H300,"RENSEIGNEMENTS SUR LA JDC")</f>
        <v>31</v>
      </c>
    </row>
    <row r="26" spans="1:15" x14ac:dyDescent="0.25">
      <c r="A26" s="107">
        <v>43740</v>
      </c>
      <c r="B26" s="108" t="s">
        <v>233</v>
      </c>
      <c r="C26" s="108" t="s">
        <v>338</v>
      </c>
      <c r="D26" s="109">
        <v>43740</v>
      </c>
      <c r="E26" s="110">
        <v>2268030093</v>
      </c>
      <c r="F26" s="128" t="s">
        <v>338</v>
      </c>
      <c r="G26" s="108" t="s">
        <v>342</v>
      </c>
      <c r="H26" s="131" t="s">
        <v>18</v>
      </c>
      <c r="I26" s="129">
        <v>43741</v>
      </c>
      <c r="J26" s="111">
        <f t="shared" si="0"/>
        <v>2</v>
      </c>
      <c r="K26" s="108"/>
      <c r="L26" s="112"/>
      <c r="N26" s="207" t="s">
        <v>43</v>
      </c>
      <c r="O26" s="208">
        <f>COUNTIF(H10:H300,"REPORT JDC")</f>
        <v>30</v>
      </c>
    </row>
    <row r="27" spans="1:15" ht="15.75" thickBot="1" x14ac:dyDescent="0.3">
      <c r="A27" s="107">
        <v>43740</v>
      </c>
      <c r="B27" s="108" t="s">
        <v>162</v>
      </c>
      <c r="C27" s="108" t="s">
        <v>343</v>
      </c>
      <c r="D27" s="109">
        <v>43740</v>
      </c>
      <c r="E27" s="110">
        <v>2368010767</v>
      </c>
      <c r="F27" s="128" t="s">
        <v>344</v>
      </c>
      <c r="G27" s="108" t="s">
        <v>345</v>
      </c>
      <c r="H27" s="131" t="s">
        <v>359</v>
      </c>
      <c r="I27" s="129">
        <v>43741</v>
      </c>
      <c r="J27" s="111">
        <f t="shared" si="0"/>
        <v>2</v>
      </c>
      <c r="K27" s="108"/>
      <c r="L27" s="112"/>
      <c r="N27" s="209" t="s">
        <v>361</v>
      </c>
      <c r="O27" s="210">
        <f>COUNTIF(H27:H317,"VERIFICATION NATIONALITE")</f>
        <v>0</v>
      </c>
    </row>
    <row r="28" spans="1:15" x14ac:dyDescent="0.25">
      <c r="A28" s="107">
        <v>43741</v>
      </c>
      <c r="B28" s="108" t="s">
        <v>23</v>
      </c>
      <c r="C28" s="108" t="s">
        <v>319</v>
      </c>
      <c r="D28" s="109">
        <v>43741</v>
      </c>
      <c r="E28" s="110">
        <v>1668040433</v>
      </c>
      <c r="F28" s="128" t="s">
        <v>319</v>
      </c>
      <c r="G28" s="108" t="s">
        <v>321</v>
      </c>
      <c r="H28" s="131" t="s">
        <v>355</v>
      </c>
      <c r="I28" s="129">
        <v>43741</v>
      </c>
      <c r="J28" s="111">
        <f t="shared" si="0"/>
        <v>1</v>
      </c>
      <c r="K28" s="108"/>
      <c r="L28" s="112"/>
    </row>
    <row r="29" spans="1:15" x14ac:dyDescent="0.25">
      <c r="A29" s="107">
        <v>43741</v>
      </c>
      <c r="B29" s="108" t="s">
        <v>81</v>
      </c>
      <c r="C29" s="108" t="s">
        <v>346</v>
      </c>
      <c r="D29" s="109">
        <v>43741</v>
      </c>
      <c r="E29" s="110">
        <v>2168050002</v>
      </c>
      <c r="F29" s="128" t="s">
        <v>346</v>
      </c>
      <c r="G29" s="108" t="s">
        <v>347</v>
      </c>
      <c r="H29" s="131" t="s">
        <v>355</v>
      </c>
      <c r="I29" s="129">
        <v>43741</v>
      </c>
      <c r="J29" s="111">
        <f t="shared" si="0"/>
        <v>1</v>
      </c>
      <c r="K29" s="108"/>
      <c r="L29" s="112"/>
    </row>
    <row r="30" spans="1:15" x14ac:dyDescent="0.25">
      <c r="A30" s="107">
        <v>43741</v>
      </c>
      <c r="B30" s="108" t="s">
        <v>233</v>
      </c>
      <c r="C30" s="108" t="s">
        <v>337</v>
      </c>
      <c r="D30" s="109">
        <v>43741</v>
      </c>
      <c r="E30" s="110">
        <v>2268070323</v>
      </c>
      <c r="F30" s="128" t="s">
        <v>337</v>
      </c>
      <c r="G30" s="108" t="s">
        <v>341</v>
      </c>
      <c r="H30" s="131" t="s">
        <v>354</v>
      </c>
      <c r="I30" s="129">
        <v>43741</v>
      </c>
      <c r="J30" s="111">
        <f t="shared" si="0"/>
        <v>1</v>
      </c>
      <c r="K30" s="108"/>
      <c r="L30" s="112"/>
    </row>
    <row r="31" spans="1:15" x14ac:dyDescent="0.25">
      <c r="A31" s="107">
        <v>43742</v>
      </c>
      <c r="B31" s="108" t="s">
        <v>233</v>
      </c>
      <c r="C31" s="108" t="s">
        <v>348</v>
      </c>
      <c r="D31" s="109">
        <v>43741</v>
      </c>
      <c r="E31" s="110">
        <v>1968030388</v>
      </c>
      <c r="F31" s="128" t="s">
        <v>348</v>
      </c>
      <c r="G31" s="108" t="s">
        <v>351</v>
      </c>
      <c r="H31" s="131" t="s">
        <v>355</v>
      </c>
      <c r="I31" s="129">
        <v>43742</v>
      </c>
      <c r="J31" s="111">
        <f t="shared" si="0"/>
        <v>2</v>
      </c>
      <c r="K31" s="108"/>
      <c r="L31" s="112"/>
    </row>
    <row r="32" spans="1:15" x14ac:dyDescent="0.25">
      <c r="A32" s="107">
        <v>43742</v>
      </c>
      <c r="B32" s="108" t="s">
        <v>23</v>
      </c>
      <c r="C32" s="108" t="s">
        <v>349</v>
      </c>
      <c r="D32" s="109">
        <v>43741</v>
      </c>
      <c r="E32" s="110">
        <v>2268010375</v>
      </c>
      <c r="F32" s="128" t="s">
        <v>349</v>
      </c>
      <c r="G32" s="108" t="s">
        <v>350</v>
      </c>
      <c r="H32" s="131" t="s">
        <v>43</v>
      </c>
      <c r="I32" s="129">
        <v>43742</v>
      </c>
      <c r="J32" s="111">
        <f t="shared" si="0"/>
        <v>2</v>
      </c>
      <c r="K32" s="108"/>
      <c r="L32" s="112"/>
    </row>
    <row r="33" spans="1:12" x14ac:dyDescent="0.25">
      <c r="A33" s="107">
        <v>43742</v>
      </c>
      <c r="B33" s="108" t="s">
        <v>162</v>
      </c>
      <c r="C33" s="108" t="s">
        <v>352</v>
      </c>
      <c r="D33" s="109">
        <v>43742</v>
      </c>
      <c r="E33" s="110">
        <v>2368010544</v>
      </c>
      <c r="F33" s="128" t="s">
        <v>352</v>
      </c>
      <c r="G33" s="108" t="s">
        <v>353</v>
      </c>
      <c r="H33" s="131" t="s">
        <v>19</v>
      </c>
      <c r="I33" s="109">
        <v>43742</v>
      </c>
      <c r="J33" s="111">
        <f t="shared" si="0"/>
        <v>1</v>
      </c>
      <c r="K33" s="108" t="s">
        <v>73</v>
      </c>
      <c r="L33" s="112">
        <v>1</v>
      </c>
    </row>
    <row r="34" spans="1:12" x14ac:dyDescent="0.25">
      <c r="A34" s="107">
        <v>43742</v>
      </c>
      <c r="B34" s="108" t="s">
        <v>233</v>
      </c>
      <c r="C34" s="108" t="s">
        <v>364</v>
      </c>
      <c r="D34" s="109">
        <v>43742</v>
      </c>
      <c r="E34" s="110">
        <v>2168070701</v>
      </c>
      <c r="F34" s="128" t="s">
        <v>364</v>
      </c>
      <c r="G34" s="108" t="s">
        <v>365</v>
      </c>
      <c r="H34" s="131" t="s">
        <v>18</v>
      </c>
      <c r="I34" s="129">
        <v>43742</v>
      </c>
      <c r="J34" s="111">
        <f t="shared" si="0"/>
        <v>1</v>
      </c>
      <c r="K34" s="108"/>
      <c r="L34" s="112">
        <v>1</v>
      </c>
    </row>
    <row r="35" spans="1:12" x14ac:dyDescent="0.25">
      <c r="A35" s="107">
        <v>43745</v>
      </c>
      <c r="B35" s="108" t="s">
        <v>23</v>
      </c>
      <c r="C35" s="108" t="s">
        <v>335</v>
      </c>
      <c r="D35" s="109">
        <v>43744</v>
      </c>
      <c r="E35" s="110">
        <v>2268080771</v>
      </c>
      <c r="F35" s="159" t="s">
        <v>335</v>
      </c>
      <c r="G35" s="108" t="s">
        <v>339</v>
      </c>
      <c r="H35" s="131" t="s">
        <v>43</v>
      </c>
      <c r="I35" s="129">
        <v>43745</v>
      </c>
      <c r="J35" s="111">
        <f t="shared" si="0"/>
        <v>1</v>
      </c>
      <c r="K35" s="108"/>
      <c r="L35" s="112"/>
    </row>
    <row r="36" spans="1:12" x14ac:dyDescent="0.25">
      <c r="A36" s="107">
        <v>43745</v>
      </c>
      <c r="B36" s="108" t="s">
        <v>81</v>
      </c>
      <c r="C36" s="108" t="s">
        <v>366</v>
      </c>
      <c r="D36" s="109">
        <v>43744</v>
      </c>
      <c r="E36" s="110">
        <v>768050631</v>
      </c>
      <c r="F36" s="128" t="s">
        <v>366</v>
      </c>
      <c r="G36" s="108" t="s">
        <v>283</v>
      </c>
      <c r="H36" s="131" t="s">
        <v>358</v>
      </c>
      <c r="I36" s="129">
        <v>43745</v>
      </c>
      <c r="J36" s="111">
        <f t="shared" si="0"/>
        <v>1</v>
      </c>
      <c r="K36" s="108"/>
      <c r="L36" s="112"/>
    </row>
    <row r="37" spans="1:12" x14ac:dyDescent="0.25">
      <c r="A37" s="107">
        <v>43745</v>
      </c>
      <c r="B37" s="108" t="s">
        <v>23</v>
      </c>
      <c r="C37" s="108" t="s">
        <v>367</v>
      </c>
      <c r="D37" s="109">
        <v>43745</v>
      </c>
      <c r="E37" s="110">
        <v>2268070295</v>
      </c>
      <c r="F37" s="128" t="s">
        <v>367</v>
      </c>
      <c r="G37" s="108" t="s">
        <v>40</v>
      </c>
      <c r="H37" s="131" t="s">
        <v>354</v>
      </c>
      <c r="I37" s="129">
        <v>43745</v>
      </c>
      <c r="J37" s="111">
        <f t="shared" si="0"/>
        <v>1</v>
      </c>
      <c r="K37" s="108"/>
      <c r="L37" s="112"/>
    </row>
    <row r="38" spans="1:12" x14ac:dyDescent="0.25">
      <c r="A38" s="107">
        <v>43745</v>
      </c>
      <c r="B38" s="108" t="s">
        <v>81</v>
      </c>
      <c r="C38" s="108" t="s">
        <v>368</v>
      </c>
      <c r="D38" s="109">
        <v>43742</v>
      </c>
      <c r="E38" s="110">
        <v>2268070265</v>
      </c>
      <c r="F38" s="128" t="s">
        <v>368</v>
      </c>
      <c r="G38" s="108" t="s">
        <v>372</v>
      </c>
      <c r="H38" s="131" t="s">
        <v>43</v>
      </c>
      <c r="I38" s="129">
        <v>43745</v>
      </c>
      <c r="J38" s="111">
        <f t="shared" si="0"/>
        <v>2</v>
      </c>
      <c r="K38" s="108"/>
      <c r="L38" s="112"/>
    </row>
    <row r="39" spans="1:12" x14ac:dyDescent="0.25">
      <c r="A39" s="107">
        <v>43745</v>
      </c>
      <c r="B39" s="108" t="s">
        <v>23</v>
      </c>
      <c r="C39" s="108" t="s">
        <v>369</v>
      </c>
      <c r="D39" s="109">
        <v>43743</v>
      </c>
      <c r="E39" s="110">
        <v>2368010401</v>
      </c>
      <c r="F39" s="128" t="s">
        <v>369</v>
      </c>
      <c r="G39" s="108" t="s">
        <v>371</v>
      </c>
      <c r="H39" s="131" t="s">
        <v>359</v>
      </c>
      <c r="I39" s="129">
        <v>43745</v>
      </c>
      <c r="J39" s="111">
        <f t="shared" si="0"/>
        <v>1</v>
      </c>
      <c r="K39" s="108"/>
      <c r="L39" s="112">
        <v>1</v>
      </c>
    </row>
    <row r="40" spans="1:12" x14ac:dyDescent="0.25">
      <c r="A40" s="107">
        <v>43745</v>
      </c>
      <c r="B40" s="108" t="s">
        <v>233</v>
      </c>
      <c r="C40" s="108" t="s">
        <v>370</v>
      </c>
      <c r="D40" s="109">
        <v>43744</v>
      </c>
      <c r="E40" s="110">
        <v>2268040960</v>
      </c>
      <c r="F40" s="128" t="s">
        <v>370</v>
      </c>
      <c r="G40" s="108" t="s">
        <v>229</v>
      </c>
      <c r="H40" s="131" t="s">
        <v>43</v>
      </c>
      <c r="I40" s="129">
        <v>43745</v>
      </c>
      <c r="J40" s="111">
        <f t="shared" si="0"/>
        <v>1</v>
      </c>
      <c r="K40" s="108"/>
      <c r="L40" s="112"/>
    </row>
    <row r="41" spans="1:12" x14ac:dyDescent="0.25">
      <c r="A41" s="107">
        <v>43745</v>
      </c>
      <c r="B41" s="108" t="s">
        <v>81</v>
      </c>
      <c r="C41" s="108" t="s">
        <v>279</v>
      </c>
      <c r="D41" s="109">
        <v>43744</v>
      </c>
      <c r="E41" s="110">
        <v>2268070666</v>
      </c>
      <c r="F41" s="128" t="s">
        <v>279</v>
      </c>
      <c r="G41" s="108" t="s">
        <v>285</v>
      </c>
      <c r="H41" s="131" t="s">
        <v>43</v>
      </c>
      <c r="I41" s="129">
        <v>43745</v>
      </c>
      <c r="J41" s="111">
        <f t="shared" si="0"/>
        <v>1</v>
      </c>
      <c r="K41" s="108"/>
      <c r="L41" s="112"/>
    </row>
    <row r="42" spans="1:12" x14ac:dyDescent="0.25">
      <c r="A42" s="107">
        <v>43745</v>
      </c>
      <c r="B42" s="108" t="s">
        <v>23</v>
      </c>
      <c r="C42" s="108" t="s">
        <v>373</v>
      </c>
      <c r="D42" s="109">
        <v>43745</v>
      </c>
      <c r="E42" s="110" t="s">
        <v>374</v>
      </c>
      <c r="F42" s="128" t="s">
        <v>373</v>
      </c>
      <c r="G42" s="108" t="s">
        <v>375</v>
      </c>
      <c r="H42" s="131" t="s">
        <v>355</v>
      </c>
      <c r="I42" s="129">
        <v>43745</v>
      </c>
      <c r="J42" s="111">
        <f t="shared" si="0"/>
        <v>1</v>
      </c>
      <c r="K42" s="108"/>
      <c r="L42" s="112"/>
    </row>
    <row r="43" spans="1:12" x14ac:dyDescent="0.25">
      <c r="A43" s="107">
        <v>43745</v>
      </c>
      <c r="B43" s="108" t="s">
        <v>23</v>
      </c>
      <c r="C43" s="108" t="s">
        <v>367</v>
      </c>
      <c r="D43" s="109">
        <v>43745</v>
      </c>
      <c r="E43" s="110">
        <v>2268070295</v>
      </c>
      <c r="F43" s="128" t="s">
        <v>367</v>
      </c>
      <c r="G43" s="108" t="s">
        <v>40</v>
      </c>
      <c r="H43" s="131" t="s">
        <v>354</v>
      </c>
      <c r="I43" s="129">
        <v>43745</v>
      </c>
      <c r="J43" s="111">
        <f t="shared" si="0"/>
        <v>1</v>
      </c>
      <c r="K43" s="108"/>
      <c r="L43" s="112"/>
    </row>
    <row r="44" spans="1:12" x14ac:dyDescent="0.25">
      <c r="A44" s="107">
        <v>43745</v>
      </c>
      <c r="B44" s="108" t="s">
        <v>23</v>
      </c>
      <c r="C44" s="108" t="s">
        <v>373</v>
      </c>
      <c r="D44" s="109">
        <v>43745</v>
      </c>
      <c r="E44" s="110">
        <v>1768070188</v>
      </c>
      <c r="F44" s="128" t="s">
        <v>373</v>
      </c>
      <c r="G44" s="108" t="s">
        <v>375</v>
      </c>
      <c r="H44" s="131" t="s">
        <v>355</v>
      </c>
      <c r="I44" s="129">
        <v>43745</v>
      </c>
      <c r="J44" s="111">
        <f t="shared" si="0"/>
        <v>1</v>
      </c>
      <c r="K44" s="108"/>
      <c r="L44" s="112"/>
    </row>
    <row r="45" spans="1:12" x14ac:dyDescent="0.25">
      <c r="A45" s="107">
        <v>43745</v>
      </c>
      <c r="B45" s="108" t="s">
        <v>81</v>
      </c>
      <c r="C45" s="160" t="s">
        <v>376</v>
      </c>
      <c r="D45" s="109">
        <v>43745</v>
      </c>
      <c r="E45" s="110" t="s">
        <v>47</v>
      </c>
      <c r="F45" s="128" t="s">
        <v>376</v>
      </c>
      <c r="G45" s="108" t="s">
        <v>377</v>
      </c>
      <c r="H45" s="131" t="s">
        <v>18</v>
      </c>
      <c r="I45" s="109">
        <v>43745</v>
      </c>
      <c r="J45" s="111">
        <f t="shared" si="0"/>
        <v>1</v>
      </c>
      <c r="K45" s="108" t="s">
        <v>378</v>
      </c>
      <c r="L45" s="112"/>
    </row>
    <row r="46" spans="1:12" x14ac:dyDescent="0.25">
      <c r="A46" s="107">
        <v>43745</v>
      </c>
      <c r="B46" s="108" t="s">
        <v>233</v>
      </c>
      <c r="C46" s="108" t="s">
        <v>379</v>
      </c>
      <c r="D46" s="109">
        <v>43745</v>
      </c>
      <c r="E46" s="110">
        <v>2068041128</v>
      </c>
      <c r="F46" s="128" t="s">
        <v>379</v>
      </c>
      <c r="G46" s="108" t="s">
        <v>154</v>
      </c>
      <c r="H46" s="131" t="s">
        <v>19</v>
      </c>
      <c r="I46" s="129">
        <v>43745</v>
      </c>
      <c r="J46" s="111">
        <f t="shared" si="0"/>
        <v>1</v>
      </c>
      <c r="K46" s="108"/>
      <c r="L46" s="112"/>
    </row>
    <row r="47" spans="1:12" x14ac:dyDescent="0.25">
      <c r="A47" s="107">
        <v>43746</v>
      </c>
      <c r="B47" s="108" t="s">
        <v>233</v>
      </c>
      <c r="C47" s="108" t="s">
        <v>380</v>
      </c>
      <c r="D47" s="109">
        <v>43745</v>
      </c>
      <c r="E47" s="110">
        <v>2268081038</v>
      </c>
      <c r="F47" s="128" t="s">
        <v>380</v>
      </c>
      <c r="G47" s="108" t="s">
        <v>285</v>
      </c>
      <c r="H47" s="131" t="s">
        <v>43</v>
      </c>
      <c r="I47" s="129">
        <v>43746</v>
      </c>
      <c r="J47" s="111">
        <f t="shared" si="0"/>
        <v>2</v>
      </c>
      <c r="K47" s="108"/>
      <c r="L47" s="112"/>
    </row>
    <row r="48" spans="1:12" x14ac:dyDescent="0.25">
      <c r="A48" s="107">
        <v>43746</v>
      </c>
      <c r="B48" s="108" t="s">
        <v>23</v>
      </c>
      <c r="C48" s="108" t="s">
        <v>381</v>
      </c>
      <c r="D48" s="109">
        <v>43745</v>
      </c>
      <c r="E48" s="110" t="s">
        <v>386</v>
      </c>
      <c r="F48" s="128" t="s">
        <v>381</v>
      </c>
      <c r="G48" s="108" t="s">
        <v>387</v>
      </c>
      <c r="H48" s="131" t="s">
        <v>16</v>
      </c>
      <c r="I48" s="129">
        <v>43746</v>
      </c>
      <c r="J48" s="111">
        <f t="shared" si="0"/>
        <v>2</v>
      </c>
      <c r="K48" s="108"/>
      <c r="L48" s="112"/>
    </row>
    <row r="49" spans="1:12" x14ac:dyDescent="0.25">
      <c r="A49" s="107">
        <v>43746</v>
      </c>
      <c r="B49" s="108" t="s">
        <v>233</v>
      </c>
      <c r="C49" s="108" t="s">
        <v>382</v>
      </c>
      <c r="D49" s="109">
        <v>43745</v>
      </c>
      <c r="E49" s="110">
        <v>2268040467</v>
      </c>
      <c r="F49" s="128" t="s">
        <v>382</v>
      </c>
      <c r="G49" s="108" t="s">
        <v>90</v>
      </c>
      <c r="H49" s="131" t="s">
        <v>359</v>
      </c>
      <c r="I49" s="129">
        <v>43746</v>
      </c>
      <c r="J49" s="111">
        <f t="shared" si="0"/>
        <v>2</v>
      </c>
      <c r="K49" s="108"/>
      <c r="L49" s="112">
        <v>1</v>
      </c>
    </row>
    <row r="50" spans="1:12" x14ac:dyDescent="0.25">
      <c r="A50" s="107">
        <v>43746</v>
      </c>
      <c r="B50" s="108" t="s">
        <v>23</v>
      </c>
      <c r="C50" s="108" t="s">
        <v>235</v>
      </c>
      <c r="D50" s="109">
        <v>43745</v>
      </c>
      <c r="E50" s="110">
        <v>2368050797</v>
      </c>
      <c r="F50" s="128" t="s">
        <v>235</v>
      </c>
      <c r="G50" s="108" t="s">
        <v>388</v>
      </c>
      <c r="H50" s="131" t="s">
        <v>363</v>
      </c>
      <c r="I50" s="129">
        <v>43746</v>
      </c>
      <c r="J50" s="111">
        <f t="shared" si="0"/>
        <v>2</v>
      </c>
      <c r="K50" s="108"/>
      <c r="L50" s="112">
        <v>1</v>
      </c>
    </row>
    <row r="51" spans="1:12" x14ac:dyDescent="0.25">
      <c r="A51" s="107">
        <v>43746</v>
      </c>
      <c r="B51" s="108" t="s">
        <v>233</v>
      </c>
      <c r="C51" s="108" t="s">
        <v>383</v>
      </c>
      <c r="D51" s="109">
        <v>43745</v>
      </c>
      <c r="E51" s="110">
        <v>2268070218</v>
      </c>
      <c r="F51" s="128" t="s">
        <v>383</v>
      </c>
      <c r="G51" s="108" t="s">
        <v>209</v>
      </c>
      <c r="H51" s="131" t="s">
        <v>359</v>
      </c>
      <c r="I51" s="129">
        <v>43746</v>
      </c>
      <c r="J51" s="111">
        <f t="shared" si="0"/>
        <v>2</v>
      </c>
      <c r="K51" s="108"/>
      <c r="L51" s="112"/>
    </row>
    <row r="52" spans="1:12" x14ac:dyDescent="0.25">
      <c r="A52" s="107">
        <v>43746</v>
      </c>
      <c r="B52" s="108" t="s">
        <v>23</v>
      </c>
      <c r="C52" s="108" t="s">
        <v>384</v>
      </c>
      <c r="D52" s="109">
        <v>43745</v>
      </c>
      <c r="E52" s="110" t="s">
        <v>47</v>
      </c>
      <c r="F52" s="128" t="s">
        <v>384</v>
      </c>
      <c r="G52" s="108" t="s">
        <v>294</v>
      </c>
      <c r="H52" s="131" t="s">
        <v>16</v>
      </c>
      <c r="I52" s="129">
        <v>43746</v>
      </c>
      <c r="J52" s="111">
        <f t="shared" si="0"/>
        <v>2</v>
      </c>
      <c r="K52" s="108"/>
      <c r="L52" s="112"/>
    </row>
    <row r="53" spans="1:12" x14ac:dyDescent="0.25">
      <c r="A53" s="107">
        <v>43746</v>
      </c>
      <c r="B53" s="108" t="s">
        <v>233</v>
      </c>
      <c r="C53" s="108" t="s">
        <v>385</v>
      </c>
      <c r="D53" s="109">
        <v>43745</v>
      </c>
      <c r="E53" s="110">
        <v>1939060051</v>
      </c>
      <c r="F53" s="128" t="s">
        <v>385</v>
      </c>
      <c r="G53" s="108" t="s">
        <v>389</v>
      </c>
      <c r="H53" s="131" t="s">
        <v>355</v>
      </c>
      <c r="I53" s="129">
        <v>43746</v>
      </c>
      <c r="J53" s="111">
        <f t="shared" si="0"/>
        <v>2</v>
      </c>
      <c r="K53" s="108"/>
      <c r="L53" s="112"/>
    </row>
    <row r="54" spans="1:12" x14ac:dyDescent="0.25">
      <c r="A54" s="107">
        <v>43747</v>
      </c>
      <c r="B54" s="108" t="s">
        <v>81</v>
      </c>
      <c r="C54" s="108" t="s">
        <v>390</v>
      </c>
      <c r="D54" s="109">
        <v>43746</v>
      </c>
      <c r="E54" s="110">
        <v>1768030704</v>
      </c>
      <c r="F54" s="128" t="s">
        <v>390</v>
      </c>
      <c r="G54" s="108" t="s">
        <v>181</v>
      </c>
      <c r="H54" s="131" t="s">
        <v>355</v>
      </c>
      <c r="I54" s="129">
        <v>43747</v>
      </c>
      <c r="J54" s="111">
        <f t="shared" si="0"/>
        <v>2</v>
      </c>
      <c r="K54" s="108"/>
      <c r="L54" s="112"/>
    </row>
    <row r="55" spans="1:12" x14ac:dyDescent="0.25">
      <c r="A55" s="107">
        <v>43747</v>
      </c>
      <c r="B55" s="108" t="s">
        <v>81</v>
      </c>
      <c r="C55" s="108" t="s">
        <v>391</v>
      </c>
      <c r="D55" s="109">
        <v>43746</v>
      </c>
      <c r="E55" s="110">
        <v>2268021255</v>
      </c>
      <c r="F55" s="128" t="s">
        <v>391</v>
      </c>
      <c r="G55" s="108" t="s">
        <v>392</v>
      </c>
      <c r="H55" s="131" t="s">
        <v>18</v>
      </c>
      <c r="I55" s="129">
        <v>43747</v>
      </c>
      <c r="J55" s="111">
        <f t="shared" si="0"/>
        <v>2</v>
      </c>
      <c r="K55" s="108"/>
      <c r="L55" s="112"/>
    </row>
    <row r="56" spans="1:12" x14ac:dyDescent="0.25">
      <c r="A56" s="107">
        <v>43747</v>
      </c>
      <c r="B56" s="108" t="s">
        <v>81</v>
      </c>
      <c r="C56" s="108" t="s">
        <v>393</v>
      </c>
      <c r="D56" s="109">
        <v>43747</v>
      </c>
      <c r="E56" s="110">
        <v>2268030742</v>
      </c>
      <c r="F56" s="128" t="s">
        <v>393</v>
      </c>
      <c r="G56" s="108" t="s">
        <v>394</v>
      </c>
      <c r="H56" s="131" t="s">
        <v>18</v>
      </c>
      <c r="I56" s="129">
        <v>43747</v>
      </c>
      <c r="J56" s="111">
        <f t="shared" si="0"/>
        <v>1</v>
      </c>
      <c r="K56" s="108"/>
      <c r="L56" s="112"/>
    </row>
    <row r="57" spans="1:12" x14ac:dyDescent="0.25">
      <c r="A57" s="107">
        <v>43747</v>
      </c>
      <c r="B57" s="108" t="s">
        <v>81</v>
      </c>
      <c r="C57" s="108" t="s">
        <v>395</v>
      </c>
      <c r="D57" s="109">
        <v>43746</v>
      </c>
      <c r="E57" s="110">
        <v>2368060981</v>
      </c>
      <c r="F57" s="128" t="s">
        <v>395</v>
      </c>
      <c r="G57" s="108" t="s">
        <v>396</v>
      </c>
      <c r="H57" s="131" t="s">
        <v>18</v>
      </c>
      <c r="I57" s="129">
        <v>43747</v>
      </c>
      <c r="J57" s="111">
        <f t="shared" si="0"/>
        <v>2</v>
      </c>
      <c r="K57" s="108"/>
      <c r="L57" s="112">
        <v>1</v>
      </c>
    </row>
    <row r="58" spans="1:12" x14ac:dyDescent="0.25">
      <c r="A58" s="107">
        <v>43747</v>
      </c>
      <c r="B58" s="108" t="s">
        <v>81</v>
      </c>
      <c r="C58" s="108" t="s">
        <v>397</v>
      </c>
      <c r="D58" s="109">
        <v>43746</v>
      </c>
      <c r="E58" s="110">
        <v>2268040790</v>
      </c>
      <c r="F58" s="128" t="s">
        <v>397</v>
      </c>
      <c r="G58" s="108" t="s">
        <v>398</v>
      </c>
      <c r="H58" s="131" t="s">
        <v>359</v>
      </c>
      <c r="I58" s="129">
        <v>43747</v>
      </c>
      <c r="J58" s="111">
        <f t="shared" si="0"/>
        <v>2</v>
      </c>
      <c r="K58" s="108"/>
      <c r="L58" s="112"/>
    </row>
    <row r="59" spans="1:12" x14ac:dyDescent="0.25">
      <c r="A59" s="107">
        <v>43747</v>
      </c>
      <c r="B59" s="108" t="s">
        <v>81</v>
      </c>
      <c r="C59" s="108" t="s">
        <v>399</v>
      </c>
      <c r="D59" s="109">
        <v>43746</v>
      </c>
      <c r="E59" s="110" t="s">
        <v>47</v>
      </c>
      <c r="F59" s="128" t="s">
        <v>399</v>
      </c>
      <c r="G59" s="108" t="s">
        <v>312</v>
      </c>
      <c r="H59" s="131" t="s">
        <v>359</v>
      </c>
      <c r="I59" s="129">
        <v>43747</v>
      </c>
      <c r="J59" s="111">
        <f t="shared" si="0"/>
        <v>2</v>
      </c>
      <c r="K59" s="108"/>
      <c r="L59" s="112"/>
    </row>
    <row r="60" spans="1:12" x14ac:dyDescent="0.25">
      <c r="A60" s="107">
        <v>43747</v>
      </c>
      <c r="B60" s="108" t="s">
        <v>30</v>
      </c>
      <c r="C60" s="108" t="s">
        <v>235</v>
      </c>
      <c r="D60" s="109">
        <v>43747</v>
      </c>
      <c r="E60" s="110">
        <v>1757050626</v>
      </c>
      <c r="F60" s="128" t="s">
        <v>235</v>
      </c>
      <c r="G60" s="108" t="s">
        <v>38</v>
      </c>
      <c r="H60" s="131" t="s">
        <v>355</v>
      </c>
      <c r="I60" s="129">
        <v>43747</v>
      </c>
      <c r="J60" s="111">
        <f t="shared" si="0"/>
        <v>1</v>
      </c>
      <c r="K60" s="108"/>
      <c r="L60" s="112"/>
    </row>
    <row r="61" spans="1:12" x14ac:dyDescent="0.25">
      <c r="A61" s="107">
        <v>43747</v>
      </c>
      <c r="B61" s="108" t="s">
        <v>30</v>
      </c>
      <c r="C61" s="108" t="s">
        <v>400</v>
      </c>
      <c r="D61" s="109">
        <v>43747</v>
      </c>
      <c r="E61" s="110">
        <v>2168040348</v>
      </c>
      <c r="F61" s="128" t="s">
        <v>400</v>
      </c>
      <c r="G61" s="108" t="s">
        <v>299</v>
      </c>
      <c r="H61" s="131" t="s">
        <v>355</v>
      </c>
      <c r="I61" s="129">
        <v>43747</v>
      </c>
      <c r="J61" s="111">
        <f t="shared" si="0"/>
        <v>1</v>
      </c>
      <c r="K61" s="108"/>
      <c r="L61" s="112"/>
    </row>
    <row r="62" spans="1:12" x14ac:dyDescent="0.25">
      <c r="A62" s="107">
        <v>43747</v>
      </c>
      <c r="B62" s="108" t="s">
        <v>81</v>
      </c>
      <c r="C62" s="108" t="s">
        <v>334</v>
      </c>
      <c r="D62" s="109">
        <v>43747</v>
      </c>
      <c r="E62" s="110">
        <v>2268081078</v>
      </c>
      <c r="F62" s="128" t="s">
        <v>334</v>
      </c>
      <c r="G62" s="108" t="s">
        <v>151</v>
      </c>
      <c r="H62" s="131" t="s">
        <v>43</v>
      </c>
      <c r="I62" s="158">
        <v>43747</v>
      </c>
      <c r="J62" s="111">
        <f t="shared" si="0"/>
        <v>1</v>
      </c>
      <c r="K62" s="108"/>
      <c r="L62" s="112">
        <v>1</v>
      </c>
    </row>
    <row r="63" spans="1:12" x14ac:dyDescent="0.25">
      <c r="A63" s="107">
        <v>43748</v>
      </c>
      <c r="B63" s="108" t="s">
        <v>233</v>
      </c>
      <c r="C63" s="108" t="s">
        <v>401</v>
      </c>
      <c r="D63" s="109">
        <v>43747</v>
      </c>
      <c r="E63" s="110">
        <v>2268070652</v>
      </c>
      <c r="F63" s="128" t="s">
        <v>401</v>
      </c>
      <c r="G63" s="108" t="s">
        <v>201</v>
      </c>
      <c r="H63" s="131" t="s">
        <v>359</v>
      </c>
      <c r="I63" s="129">
        <v>43748</v>
      </c>
      <c r="J63" s="111">
        <f t="shared" si="0"/>
        <v>2</v>
      </c>
      <c r="K63" s="108"/>
      <c r="L63" s="112"/>
    </row>
    <row r="64" spans="1:12" x14ac:dyDescent="0.25">
      <c r="A64" s="107">
        <v>43748</v>
      </c>
      <c r="B64" s="108" t="s">
        <v>233</v>
      </c>
      <c r="C64" s="108" t="s">
        <v>402</v>
      </c>
      <c r="D64" s="109">
        <v>43747</v>
      </c>
      <c r="E64" s="110">
        <v>1868081072</v>
      </c>
      <c r="F64" s="128" t="s">
        <v>402</v>
      </c>
      <c r="G64" s="108" t="s">
        <v>411</v>
      </c>
      <c r="H64" s="131" t="s">
        <v>355</v>
      </c>
      <c r="I64" s="129">
        <v>43748</v>
      </c>
      <c r="J64" s="111">
        <f t="shared" si="0"/>
        <v>2</v>
      </c>
      <c r="K64" s="108"/>
      <c r="L64" s="112"/>
    </row>
    <row r="65" spans="1:12" x14ac:dyDescent="0.25">
      <c r="A65" s="107">
        <v>43748</v>
      </c>
      <c r="B65" s="108" t="s">
        <v>233</v>
      </c>
      <c r="C65" s="108" t="s">
        <v>403</v>
      </c>
      <c r="D65" s="109">
        <v>43747</v>
      </c>
      <c r="E65" s="110">
        <v>468030785</v>
      </c>
      <c r="F65" s="128" t="s">
        <v>403</v>
      </c>
      <c r="G65" s="108" t="s">
        <v>412</v>
      </c>
      <c r="H65" s="131" t="s">
        <v>358</v>
      </c>
      <c r="I65" s="129">
        <v>43748</v>
      </c>
      <c r="J65" s="111">
        <f t="shared" si="0"/>
        <v>2</v>
      </c>
      <c r="K65" s="108"/>
      <c r="L65" s="112"/>
    </row>
    <row r="66" spans="1:12" x14ac:dyDescent="0.25">
      <c r="A66" s="107">
        <v>43748</v>
      </c>
      <c r="B66" s="108" t="s">
        <v>233</v>
      </c>
      <c r="C66" s="108" t="s">
        <v>404</v>
      </c>
      <c r="D66" s="109">
        <v>43747</v>
      </c>
      <c r="E66" s="110">
        <v>2268020654</v>
      </c>
      <c r="F66" s="128" t="s">
        <v>404</v>
      </c>
      <c r="G66" s="108" t="s">
        <v>413</v>
      </c>
      <c r="H66" s="131" t="s">
        <v>18</v>
      </c>
      <c r="I66" s="129">
        <v>43748</v>
      </c>
      <c r="J66" s="111">
        <f t="shared" si="0"/>
        <v>2</v>
      </c>
      <c r="K66" s="108"/>
      <c r="L66" s="112"/>
    </row>
    <row r="67" spans="1:12" x14ac:dyDescent="0.25">
      <c r="A67" s="107">
        <v>43748</v>
      </c>
      <c r="B67" s="108" t="s">
        <v>233</v>
      </c>
      <c r="C67" s="108" t="s">
        <v>405</v>
      </c>
      <c r="D67" s="109">
        <v>43747</v>
      </c>
      <c r="E67" s="110">
        <v>2268041127</v>
      </c>
      <c r="F67" s="128" t="s">
        <v>405</v>
      </c>
      <c r="G67" s="108" t="s">
        <v>313</v>
      </c>
      <c r="H67" s="131" t="s">
        <v>363</v>
      </c>
      <c r="I67" s="129">
        <v>43748</v>
      </c>
      <c r="J67" s="111">
        <f t="shared" si="0"/>
        <v>2</v>
      </c>
      <c r="K67" s="108"/>
      <c r="L67" s="112"/>
    </row>
    <row r="68" spans="1:12" x14ac:dyDescent="0.25">
      <c r="A68" s="107">
        <v>43748</v>
      </c>
      <c r="B68" s="108" t="s">
        <v>233</v>
      </c>
      <c r="C68" s="108" t="s">
        <v>406</v>
      </c>
      <c r="D68" s="109">
        <v>43747</v>
      </c>
      <c r="E68" s="110">
        <v>2268080312</v>
      </c>
      <c r="F68" s="128" t="s">
        <v>406</v>
      </c>
      <c r="G68" s="108" t="s">
        <v>285</v>
      </c>
      <c r="H68" s="131" t="s">
        <v>18</v>
      </c>
      <c r="I68" s="129">
        <v>43748</v>
      </c>
      <c r="J68" s="111">
        <f t="shared" si="0"/>
        <v>2</v>
      </c>
      <c r="K68" s="108"/>
      <c r="L68" s="112"/>
    </row>
    <row r="69" spans="1:12" x14ac:dyDescent="0.25">
      <c r="A69" s="107">
        <v>43748</v>
      </c>
      <c r="B69" s="108" t="s">
        <v>233</v>
      </c>
      <c r="C69" s="108" t="s">
        <v>235</v>
      </c>
      <c r="D69" s="109">
        <v>43747</v>
      </c>
      <c r="E69" s="110">
        <v>2268010619</v>
      </c>
      <c r="F69" s="128" t="s">
        <v>235</v>
      </c>
      <c r="G69" s="108" t="s">
        <v>414</v>
      </c>
      <c r="H69" s="131" t="s">
        <v>355</v>
      </c>
      <c r="I69" s="129">
        <v>43748</v>
      </c>
      <c r="J69" s="111">
        <f t="shared" si="0"/>
        <v>2</v>
      </c>
      <c r="K69" s="108"/>
      <c r="L69" s="112"/>
    </row>
    <row r="70" spans="1:12" x14ac:dyDescent="0.25">
      <c r="A70" s="107">
        <v>43748</v>
      </c>
      <c r="B70" s="108" t="s">
        <v>233</v>
      </c>
      <c r="C70" s="108" t="s">
        <v>220</v>
      </c>
      <c r="D70" s="109">
        <v>43747</v>
      </c>
      <c r="E70" s="110">
        <v>2268030658</v>
      </c>
      <c r="F70" s="128" t="s">
        <v>220</v>
      </c>
      <c r="G70" s="108" t="s">
        <v>415</v>
      </c>
      <c r="H70" s="131" t="s">
        <v>18</v>
      </c>
      <c r="I70" s="129">
        <v>43748</v>
      </c>
      <c r="J70" s="111">
        <f t="shared" si="0"/>
        <v>2</v>
      </c>
      <c r="K70" s="108"/>
      <c r="L70" s="112"/>
    </row>
    <row r="71" spans="1:12" x14ac:dyDescent="0.25">
      <c r="A71" s="107">
        <v>43748</v>
      </c>
      <c r="B71" s="108" t="s">
        <v>233</v>
      </c>
      <c r="C71" s="108" t="s">
        <v>407</v>
      </c>
      <c r="D71" s="109">
        <v>43747</v>
      </c>
      <c r="E71" s="110">
        <v>1768010157</v>
      </c>
      <c r="F71" s="128" t="s">
        <v>407</v>
      </c>
      <c r="G71" s="108" t="s">
        <v>90</v>
      </c>
      <c r="H71" s="131" t="s">
        <v>14</v>
      </c>
      <c r="I71" s="129">
        <v>43748</v>
      </c>
      <c r="J71" s="111">
        <f t="shared" si="0"/>
        <v>2</v>
      </c>
      <c r="K71" s="108"/>
      <c r="L71" s="112"/>
    </row>
    <row r="72" spans="1:12" x14ac:dyDescent="0.25">
      <c r="A72" s="107">
        <v>43748</v>
      </c>
      <c r="B72" s="108" t="s">
        <v>233</v>
      </c>
      <c r="C72" s="108" t="s">
        <v>381</v>
      </c>
      <c r="D72" s="109">
        <v>43746</v>
      </c>
      <c r="E72" s="110" t="s">
        <v>47</v>
      </c>
      <c r="F72" s="128" t="s">
        <v>381</v>
      </c>
      <c r="G72" s="108" t="s">
        <v>387</v>
      </c>
      <c r="H72" s="131" t="s">
        <v>16</v>
      </c>
      <c r="I72" s="109">
        <v>43748</v>
      </c>
      <c r="J72" s="111">
        <f t="shared" si="0"/>
        <v>3</v>
      </c>
      <c r="K72" s="108" t="s">
        <v>73</v>
      </c>
      <c r="L72" s="112"/>
    </row>
    <row r="73" spans="1:12" x14ac:dyDescent="0.25">
      <c r="A73" s="107">
        <v>43748</v>
      </c>
      <c r="B73" s="108" t="s">
        <v>233</v>
      </c>
      <c r="C73" s="108" t="s">
        <v>408</v>
      </c>
      <c r="D73" s="109">
        <v>43747</v>
      </c>
      <c r="E73" s="110">
        <v>1768020675</v>
      </c>
      <c r="F73" s="128" t="s">
        <v>408</v>
      </c>
      <c r="G73" s="108" t="s">
        <v>417</v>
      </c>
      <c r="H73" s="131" t="s">
        <v>355</v>
      </c>
      <c r="I73" s="129">
        <v>43748</v>
      </c>
      <c r="J73" s="111">
        <f t="shared" si="0"/>
        <v>2</v>
      </c>
      <c r="K73" s="108"/>
      <c r="L73" s="112"/>
    </row>
    <row r="74" spans="1:12" x14ac:dyDescent="0.25">
      <c r="A74" s="107">
        <v>43747</v>
      </c>
      <c r="B74" s="108" t="s">
        <v>233</v>
      </c>
      <c r="C74" s="108" t="s">
        <v>383</v>
      </c>
      <c r="D74" s="109">
        <v>43747</v>
      </c>
      <c r="E74" s="110">
        <v>2268070218</v>
      </c>
      <c r="F74" s="128" t="s">
        <v>383</v>
      </c>
      <c r="G74" s="108" t="s">
        <v>209</v>
      </c>
      <c r="H74" s="131" t="s">
        <v>359</v>
      </c>
      <c r="I74" s="129">
        <v>43748</v>
      </c>
      <c r="J74" s="111">
        <f t="shared" ref="J74:J138" si="1">NETWORKDAYS(D74,I74)</f>
        <v>2</v>
      </c>
      <c r="K74" s="108"/>
      <c r="L74" s="112"/>
    </row>
    <row r="75" spans="1:12" x14ac:dyDescent="0.25">
      <c r="A75" s="107">
        <v>43747</v>
      </c>
      <c r="B75" s="108" t="s">
        <v>233</v>
      </c>
      <c r="C75" s="108" t="s">
        <v>409</v>
      </c>
      <c r="D75" s="109">
        <v>43747</v>
      </c>
      <c r="E75" s="110">
        <v>2268040559</v>
      </c>
      <c r="F75" s="128" t="s">
        <v>409</v>
      </c>
      <c r="G75" s="108" t="s">
        <v>410</v>
      </c>
      <c r="H75" s="131" t="s">
        <v>43</v>
      </c>
      <c r="I75" s="129">
        <v>43748</v>
      </c>
      <c r="J75" s="111">
        <f t="shared" si="1"/>
        <v>2</v>
      </c>
      <c r="K75" s="108"/>
      <c r="L75" s="112"/>
    </row>
    <row r="76" spans="1:12" x14ac:dyDescent="0.25">
      <c r="A76" s="107">
        <v>43748</v>
      </c>
      <c r="B76" s="108" t="s">
        <v>233</v>
      </c>
      <c r="C76" s="108" t="s">
        <v>416</v>
      </c>
      <c r="D76" s="109">
        <v>43748</v>
      </c>
      <c r="E76" s="110">
        <v>2299062298</v>
      </c>
      <c r="F76" s="128" t="s">
        <v>416</v>
      </c>
      <c r="G76" s="108" t="s">
        <v>285</v>
      </c>
      <c r="H76" s="131" t="s">
        <v>18</v>
      </c>
      <c r="I76" s="129">
        <v>43748</v>
      </c>
      <c r="J76" s="111">
        <f t="shared" si="1"/>
        <v>1</v>
      </c>
      <c r="K76" s="108"/>
      <c r="L76" s="112"/>
    </row>
    <row r="77" spans="1:12" x14ac:dyDescent="0.25">
      <c r="A77" s="107">
        <v>43748</v>
      </c>
      <c r="B77" s="108" t="s">
        <v>233</v>
      </c>
      <c r="C77" s="108" t="s">
        <v>418</v>
      </c>
      <c r="D77" s="109">
        <v>43748</v>
      </c>
      <c r="E77" s="110">
        <v>2368070336</v>
      </c>
      <c r="F77" s="128" t="s">
        <v>418</v>
      </c>
      <c r="G77" s="108" t="s">
        <v>419</v>
      </c>
      <c r="H77" s="131" t="s">
        <v>356</v>
      </c>
      <c r="I77" s="129">
        <v>43748</v>
      </c>
      <c r="J77" s="111">
        <f t="shared" si="1"/>
        <v>1</v>
      </c>
      <c r="K77" s="108"/>
      <c r="L77" s="112"/>
    </row>
    <row r="78" spans="1:12" x14ac:dyDescent="0.25">
      <c r="A78" s="107">
        <v>43748</v>
      </c>
      <c r="B78" s="108" t="s">
        <v>233</v>
      </c>
      <c r="C78" s="108" t="s">
        <v>381</v>
      </c>
      <c r="D78" s="109">
        <v>43747</v>
      </c>
      <c r="E78" s="110" t="s">
        <v>47</v>
      </c>
      <c r="F78" s="128" t="s">
        <v>381</v>
      </c>
      <c r="G78" s="108" t="s">
        <v>387</v>
      </c>
      <c r="H78" s="131" t="s">
        <v>16</v>
      </c>
      <c r="I78" s="109">
        <v>43748</v>
      </c>
      <c r="J78" s="111">
        <f t="shared" si="1"/>
        <v>2</v>
      </c>
      <c r="K78" s="108" t="s">
        <v>73</v>
      </c>
      <c r="L78" s="112"/>
    </row>
    <row r="79" spans="1:12" x14ac:dyDescent="0.25">
      <c r="A79" s="107">
        <v>43748</v>
      </c>
      <c r="B79" s="108" t="s">
        <v>233</v>
      </c>
      <c r="C79" s="108" t="s">
        <v>420</v>
      </c>
      <c r="D79" s="109">
        <v>43748</v>
      </c>
      <c r="E79" s="110">
        <v>2268020779</v>
      </c>
      <c r="F79" s="128" t="s">
        <v>420</v>
      </c>
      <c r="G79" s="108" t="s">
        <v>421</v>
      </c>
      <c r="H79" s="131" t="s">
        <v>355</v>
      </c>
      <c r="I79" s="129">
        <v>43748</v>
      </c>
      <c r="J79" s="111">
        <f t="shared" si="1"/>
        <v>1</v>
      </c>
      <c r="K79" s="108"/>
      <c r="L79" s="112"/>
    </row>
    <row r="80" spans="1:12" x14ac:dyDescent="0.25">
      <c r="A80" s="107">
        <v>43749</v>
      </c>
      <c r="B80" s="108" t="s">
        <v>23</v>
      </c>
      <c r="C80" s="108" t="s">
        <v>422</v>
      </c>
      <c r="D80" s="109">
        <v>43748</v>
      </c>
      <c r="E80" s="110">
        <v>2168010201</v>
      </c>
      <c r="F80" s="128" t="s">
        <v>422</v>
      </c>
      <c r="G80" s="108" t="s">
        <v>428</v>
      </c>
      <c r="H80" s="131" t="s">
        <v>355</v>
      </c>
      <c r="I80" s="129">
        <v>43749</v>
      </c>
      <c r="J80" s="111">
        <f t="shared" si="1"/>
        <v>2</v>
      </c>
      <c r="K80" s="108"/>
      <c r="L80" s="112"/>
    </row>
    <row r="81" spans="1:12" x14ac:dyDescent="0.25">
      <c r="A81" s="107">
        <v>43749</v>
      </c>
      <c r="B81" s="108" t="s">
        <v>23</v>
      </c>
      <c r="C81" s="108" t="s">
        <v>426</v>
      </c>
      <c r="D81" s="109">
        <v>43748</v>
      </c>
      <c r="E81" s="110">
        <v>2168040185</v>
      </c>
      <c r="F81" s="128" t="s">
        <v>426</v>
      </c>
      <c r="G81" s="108" t="s">
        <v>427</v>
      </c>
      <c r="H81" s="131" t="s">
        <v>355</v>
      </c>
      <c r="I81" s="129">
        <v>43749</v>
      </c>
      <c r="J81" s="111">
        <f t="shared" si="1"/>
        <v>2</v>
      </c>
      <c r="K81" s="108"/>
      <c r="L81" s="112"/>
    </row>
    <row r="82" spans="1:12" x14ac:dyDescent="0.25">
      <c r="A82" s="107">
        <v>43749</v>
      </c>
      <c r="B82" s="108" t="s">
        <v>233</v>
      </c>
      <c r="C82" s="108" t="s">
        <v>423</v>
      </c>
      <c r="D82" s="109">
        <v>43748</v>
      </c>
      <c r="E82" s="110">
        <v>2268030644</v>
      </c>
      <c r="F82" s="128" t="s">
        <v>423</v>
      </c>
      <c r="G82" s="108" t="s">
        <v>125</v>
      </c>
      <c r="H82" s="131" t="s">
        <v>43</v>
      </c>
      <c r="I82" s="129">
        <v>43749</v>
      </c>
      <c r="J82" s="111">
        <f t="shared" si="1"/>
        <v>2</v>
      </c>
      <c r="K82" s="108"/>
      <c r="L82" s="112"/>
    </row>
    <row r="83" spans="1:12" x14ac:dyDescent="0.25">
      <c r="A83" s="107">
        <v>43749</v>
      </c>
      <c r="B83" s="108" t="s">
        <v>233</v>
      </c>
      <c r="C83" s="108" t="s">
        <v>424</v>
      </c>
      <c r="D83" s="109">
        <v>43748</v>
      </c>
      <c r="E83" s="110">
        <v>2368050450</v>
      </c>
      <c r="F83" s="128" t="s">
        <v>424</v>
      </c>
      <c r="G83" s="108" t="s">
        <v>429</v>
      </c>
      <c r="H83" s="131" t="s">
        <v>16</v>
      </c>
      <c r="I83" s="129">
        <v>43749</v>
      </c>
      <c r="J83" s="111">
        <f t="shared" si="1"/>
        <v>2</v>
      </c>
      <c r="K83" s="108"/>
      <c r="L83" s="112"/>
    </row>
    <row r="84" spans="1:12" x14ac:dyDescent="0.25">
      <c r="A84" s="107">
        <v>43749</v>
      </c>
      <c r="B84" s="108" t="s">
        <v>23</v>
      </c>
      <c r="C84" s="108" t="s">
        <v>425</v>
      </c>
      <c r="D84" s="109">
        <v>43748</v>
      </c>
      <c r="E84" s="110">
        <v>2168040742</v>
      </c>
      <c r="F84" s="128" t="s">
        <v>425</v>
      </c>
      <c r="G84" s="108" t="s">
        <v>258</v>
      </c>
      <c r="H84" s="131" t="s">
        <v>355</v>
      </c>
      <c r="I84" s="129">
        <v>43749</v>
      </c>
      <c r="J84" s="111">
        <f t="shared" si="1"/>
        <v>2</v>
      </c>
      <c r="K84" s="108"/>
      <c r="L84" s="112"/>
    </row>
    <row r="85" spans="1:12" x14ac:dyDescent="0.25">
      <c r="A85" s="107">
        <v>43748</v>
      </c>
      <c r="B85" s="108" t="s">
        <v>233</v>
      </c>
      <c r="C85" s="108" t="s">
        <v>405</v>
      </c>
      <c r="D85" s="109">
        <v>43748</v>
      </c>
      <c r="E85" s="110">
        <v>2268041127</v>
      </c>
      <c r="F85" s="128" t="s">
        <v>405</v>
      </c>
      <c r="G85" s="108" t="s">
        <v>313</v>
      </c>
      <c r="H85" s="131" t="s">
        <v>19</v>
      </c>
      <c r="I85" s="129">
        <v>43749</v>
      </c>
      <c r="J85" s="111">
        <f t="shared" si="1"/>
        <v>2</v>
      </c>
      <c r="K85" s="108"/>
      <c r="L85" s="112"/>
    </row>
    <row r="86" spans="1:12" x14ac:dyDescent="0.25">
      <c r="A86" s="107">
        <v>43749</v>
      </c>
      <c r="B86" s="108" t="s">
        <v>233</v>
      </c>
      <c r="C86" s="108" t="s">
        <v>430</v>
      </c>
      <c r="D86" s="109">
        <v>43748</v>
      </c>
      <c r="E86" s="110">
        <v>1668060499</v>
      </c>
      <c r="F86" s="128" t="s">
        <v>430</v>
      </c>
      <c r="G86" s="108" t="s">
        <v>431</v>
      </c>
      <c r="H86" s="131" t="s">
        <v>355</v>
      </c>
      <c r="I86" s="129">
        <v>43749</v>
      </c>
      <c r="J86" s="111">
        <f t="shared" si="1"/>
        <v>2</v>
      </c>
      <c r="K86" s="108"/>
      <c r="L86" s="112"/>
    </row>
    <row r="87" spans="1:12" x14ac:dyDescent="0.25">
      <c r="A87" s="107">
        <v>43752</v>
      </c>
      <c r="B87" s="108" t="s">
        <v>23</v>
      </c>
      <c r="C87" s="108" t="s">
        <v>432</v>
      </c>
      <c r="D87" s="109">
        <v>43752</v>
      </c>
      <c r="E87" s="110">
        <v>2268080388</v>
      </c>
      <c r="F87" s="128" t="s">
        <v>432</v>
      </c>
      <c r="G87" s="108" t="s">
        <v>440</v>
      </c>
      <c r="H87" s="131" t="s">
        <v>16</v>
      </c>
      <c r="I87" s="129">
        <v>43752</v>
      </c>
      <c r="J87" s="111">
        <f t="shared" si="1"/>
        <v>1</v>
      </c>
      <c r="K87" s="108"/>
      <c r="L87" s="112">
        <v>1</v>
      </c>
    </row>
    <row r="88" spans="1:12" x14ac:dyDescent="0.25">
      <c r="A88" s="107">
        <v>43752</v>
      </c>
      <c r="B88" s="108" t="s">
        <v>81</v>
      </c>
      <c r="C88" s="108" t="s">
        <v>433</v>
      </c>
      <c r="D88" s="109">
        <v>43752</v>
      </c>
      <c r="E88" s="110">
        <v>2268050834</v>
      </c>
      <c r="F88" s="128" t="s">
        <v>433</v>
      </c>
      <c r="G88" s="108" t="s">
        <v>440</v>
      </c>
      <c r="H88" s="131" t="s">
        <v>355</v>
      </c>
      <c r="I88" s="129">
        <v>43752</v>
      </c>
      <c r="J88" s="111">
        <f t="shared" si="1"/>
        <v>1</v>
      </c>
      <c r="K88" s="108"/>
      <c r="L88" s="112"/>
    </row>
    <row r="89" spans="1:12" x14ac:dyDescent="0.25">
      <c r="A89" s="107">
        <v>43752</v>
      </c>
      <c r="B89" s="108" t="s">
        <v>23</v>
      </c>
      <c r="C89" s="108" t="s">
        <v>434</v>
      </c>
      <c r="D89" s="109">
        <v>43750</v>
      </c>
      <c r="E89" s="110">
        <v>1668060703</v>
      </c>
      <c r="F89" s="128" t="s">
        <v>434</v>
      </c>
      <c r="G89" s="108" t="s">
        <v>445</v>
      </c>
      <c r="H89" s="131" t="s">
        <v>355</v>
      </c>
      <c r="I89" s="129">
        <v>43752</v>
      </c>
      <c r="J89" s="111">
        <f t="shared" si="1"/>
        <v>1</v>
      </c>
      <c r="K89" s="108"/>
      <c r="L89" s="112"/>
    </row>
    <row r="90" spans="1:12" x14ac:dyDescent="0.25">
      <c r="A90" s="107">
        <v>43752</v>
      </c>
      <c r="B90" s="108" t="s">
        <v>81</v>
      </c>
      <c r="C90" s="108" t="s">
        <v>435</v>
      </c>
      <c r="D90" s="109">
        <v>43750</v>
      </c>
      <c r="E90" s="110">
        <v>2268040617</v>
      </c>
      <c r="F90" s="128" t="s">
        <v>435</v>
      </c>
      <c r="G90" s="108" t="s">
        <v>41</v>
      </c>
      <c r="H90" s="131" t="s">
        <v>43</v>
      </c>
      <c r="I90" s="129">
        <v>43752</v>
      </c>
      <c r="J90" s="111">
        <f t="shared" si="1"/>
        <v>1</v>
      </c>
      <c r="K90" s="108"/>
      <c r="L90" s="112"/>
    </row>
    <row r="91" spans="1:12" x14ac:dyDescent="0.25">
      <c r="A91" s="107">
        <v>43752</v>
      </c>
      <c r="B91" s="108" t="s">
        <v>23</v>
      </c>
      <c r="C91" s="108" t="s">
        <v>382</v>
      </c>
      <c r="D91" s="109">
        <v>43751</v>
      </c>
      <c r="E91" s="110">
        <v>2268040411</v>
      </c>
      <c r="F91" s="128" t="s">
        <v>382</v>
      </c>
      <c r="G91" s="108" t="s">
        <v>444</v>
      </c>
      <c r="H91" s="131" t="s">
        <v>43</v>
      </c>
      <c r="I91" s="129">
        <v>43752</v>
      </c>
      <c r="J91" s="111">
        <f t="shared" si="1"/>
        <v>1</v>
      </c>
      <c r="K91" s="108"/>
      <c r="L91" s="112">
        <v>1</v>
      </c>
    </row>
    <row r="92" spans="1:12" x14ac:dyDescent="0.25">
      <c r="A92" s="107">
        <v>43752</v>
      </c>
      <c r="B92" s="108" t="s">
        <v>81</v>
      </c>
      <c r="C92" s="108" t="s">
        <v>441</v>
      </c>
      <c r="D92" s="109">
        <v>43749</v>
      </c>
      <c r="E92" s="110">
        <v>2268070776</v>
      </c>
      <c r="F92" s="128" t="s">
        <v>441</v>
      </c>
      <c r="G92" s="108" t="s">
        <v>439</v>
      </c>
      <c r="H92" s="131" t="s">
        <v>355</v>
      </c>
      <c r="I92" s="129">
        <v>43752</v>
      </c>
      <c r="J92" s="111">
        <f t="shared" si="1"/>
        <v>2</v>
      </c>
      <c r="K92" s="108"/>
      <c r="L92" s="112"/>
    </row>
    <row r="93" spans="1:12" x14ac:dyDescent="0.25">
      <c r="A93" s="107">
        <v>43752</v>
      </c>
      <c r="B93" s="108" t="s">
        <v>23</v>
      </c>
      <c r="C93" s="108" t="s">
        <v>436</v>
      </c>
      <c r="D93" s="109">
        <v>43750</v>
      </c>
      <c r="E93" s="110">
        <v>2268070864</v>
      </c>
      <c r="F93" s="128" t="s">
        <v>436</v>
      </c>
      <c r="G93" s="108" t="s">
        <v>68</v>
      </c>
      <c r="H93" s="131" t="s">
        <v>142</v>
      </c>
      <c r="I93" s="129">
        <v>43752</v>
      </c>
      <c r="J93" s="111">
        <f t="shared" si="1"/>
        <v>1</v>
      </c>
      <c r="K93" s="108"/>
      <c r="L93" s="112"/>
    </row>
    <row r="94" spans="1:12" x14ac:dyDescent="0.25">
      <c r="A94" s="107">
        <v>43752</v>
      </c>
      <c r="B94" s="108" t="s">
        <v>81</v>
      </c>
      <c r="C94" s="108" t="s">
        <v>437</v>
      </c>
      <c r="D94" s="109">
        <v>43748</v>
      </c>
      <c r="E94" s="110">
        <v>2268030567</v>
      </c>
      <c r="F94" s="128" t="s">
        <v>437</v>
      </c>
      <c r="G94" s="108" t="s">
        <v>442</v>
      </c>
      <c r="H94" s="131" t="s">
        <v>43</v>
      </c>
      <c r="I94" s="129">
        <v>43752</v>
      </c>
      <c r="J94" s="111">
        <f t="shared" si="1"/>
        <v>3</v>
      </c>
      <c r="K94" s="108"/>
      <c r="L94" s="112">
        <v>1</v>
      </c>
    </row>
    <row r="95" spans="1:12" x14ac:dyDescent="0.25">
      <c r="A95" s="107">
        <v>43752</v>
      </c>
      <c r="B95" s="108" t="s">
        <v>23</v>
      </c>
      <c r="C95" s="108" t="s">
        <v>438</v>
      </c>
      <c r="D95" s="109">
        <v>43751</v>
      </c>
      <c r="E95" s="110">
        <v>2368010347</v>
      </c>
      <c r="F95" s="128" t="s">
        <v>438</v>
      </c>
      <c r="G95" s="108" t="s">
        <v>443</v>
      </c>
      <c r="H95" s="131" t="s">
        <v>16</v>
      </c>
      <c r="I95" s="129">
        <v>43752</v>
      </c>
      <c r="J95" s="111">
        <f t="shared" si="1"/>
        <v>1</v>
      </c>
      <c r="K95" s="108"/>
      <c r="L95" s="112">
        <v>1</v>
      </c>
    </row>
    <row r="96" spans="1:12" x14ac:dyDescent="0.25">
      <c r="A96" s="107">
        <v>43752</v>
      </c>
      <c r="B96" s="108" t="s">
        <v>30</v>
      </c>
      <c r="C96" s="108" t="s">
        <v>384</v>
      </c>
      <c r="D96" s="109">
        <v>43747</v>
      </c>
      <c r="E96" s="110">
        <v>2268031010</v>
      </c>
      <c r="F96" s="128" t="s">
        <v>384</v>
      </c>
      <c r="G96" s="108" t="s">
        <v>294</v>
      </c>
      <c r="H96" s="131" t="s">
        <v>18</v>
      </c>
      <c r="I96" s="129">
        <v>43752</v>
      </c>
      <c r="J96" s="111">
        <f t="shared" si="1"/>
        <v>4</v>
      </c>
      <c r="K96" s="108"/>
      <c r="L96" s="112"/>
    </row>
    <row r="97" spans="1:12" x14ac:dyDescent="0.25">
      <c r="A97" s="107">
        <v>43752</v>
      </c>
      <c r="B97" s="108" t="s">
        <v>23</v>
      </c>
      <c r="C97" s="108" t="s">
        <v>446</v>
      </c>
      <c r="D97" s="109">
        <v>43752</v>
      </c>
      <c r="E97" s="110">
        <v>2168080365</v>
      </c>
      <c r="F97" s="128" t="s">
        <v>446</v>
      </c>
      <c r="G97" s="108" t="s">
        <v>38</v>
      </c>
      <c r="H97" s="131" t="s">
        <v>355</v>
      </c>
      <c r="I97" s="129">
        <v>43752</v>
      </c>
      <c r="J97" s="111">
        <f t="shared" si="1"/>
        <v>1</v>
      </c>
      <c r="K97" s="108"/>
      <c r="L97" s="112"/>
    </row>
    <row r="98" spans="1:12" x14ac:dyDescent="0.25">
      <c r="A98" s="107">
        <v>43752</v>
      </c>
      <c r="B98" s="108" t="s">
        <v>30</v>
      </c>
      <c r="C98" s="108" t="s">
        <v>447</v>
      </c>
      <c r="D98" s="109">
        <v>43752</v>
      </c>
      <c r="E98" s="110">
        <v>2268080231</v>
      </c>
      <c r="F98" s="128" t="s">
        <v>447</v>
      </c>
      <c r="G98" s="108" t="s">
        <v>448</v>
      </c>
      <c r="H98" s="131" t="s">
        <v>359</v>
      </c>
      <c r="I98" s="109">
        <v>43752</v>
      </c>
      <c r="J98" s="111">
        <f t="shared" si="1"/>
        <v>1</v>
      </c>
      <c r="K98" s="108" t="s">
        <v>73</v>
      </c>
      <c r="L98" s="112"/>
    </row>
    <row r="99" spans="1:12" x14ac:dyDescent="0.25">
      <c r="A99" s="107">
        <v>43753</v>
      </c>
      <c r="B99" s="108" t="s">
        <v>23</v>
      </c>
      <c r="C99" s="108" t="s">
        <v>449</v>
      </c>
      <c r="D99" s="109">
        <v>43752</v>
      </c>
      <c r="E99" s="110">
        <v>2268030260</v>
      </c>
      <c r="F99" s="159" t="s">
        <v>449</v>
      </c>
      <c r="G99" s="108" t="s">
        <v>450</v>
      </c>
      <c r="H99" s="131" t="s">
        <v>359</v>
      </c>
      <c r="I99" s="129">
        <v>43752</v>
      </c>
      <c r="J99" s="111">
        <f t="shared" si="1"/>
        <v>1</v>
      </c>
      <c r="K99" s="108"/>
      <c r="L99" s="112"/>
    </row>
    <row r="100" spans="1:12" x14ac:dyDescent="0.25">
      <c r="A100" s="107">
        <v>43753</v>
      </c>
      <c r="B100" s="108" t="s">
        <v>233</v>
      </c>
      <c r="C100" s="108" t="s">
        <v>451</v>
      </c>
      <c r="D100" s="109">
        <v>43752</v>
      </c>
      <c r="E100" s="110">
        <v>2368050471</v>
      </c>
      <c r="F100" s="128" t="s">
        <v>451</v>
      </c>
      <c r="G100" s="108" t="s">
        <v>261</v>
      </c>
      <c r="H100" s="131" t="s">
        <v>18</v>
      </c>
      <c r="I100" s="129">
        <v>43753</v>
      </c>
      <c r="J100" s="111">
        <f t="shared" si="1"/>
        <v>2</v>
      </c>
      <c r="K100" s="108"/>
      <c r="L100" s="112"/>
    </row>
    <row r="101" spans="1:12" x14ac:dyDescent="0.25">
      <c r="A101" s="107">
        <v>43753</v>
      </c>
      <c r="B101" s="108" t="s">
        <v>233</v>
      </c>
      <c r="C101" s="108" t="s">
        <v>167</v>
      </c>
      <c r="D101" s="109">
        <v>43752</v>
      </c>
      <c r="E101" s="110">
        <v>2268030932</v>
      </c>
      <c r="F101" s="128" t="s">
        <v>167</v>
      </c>
      <c r="G101" s="108" t="s">
        <v>156</v>
      </c>
      <c r="H101" s="131" t="s">
        <v>43</v>
      </c>
      <c r="I101" s="109">
        <v>43754</v>
      </c>
      <c r="J101" s="111">
        <f t="shared" si="1"/>
        <v>3</v>
      </c>
      <c r="K101" s="108" t="s">
        <v>73</v>
      </c>
      <c r="L101" s="112"/>
    </row>
    <row r="102" spans="1:12" x14ac:dyDescent="0.25">
      <c r="A102" s="107">
        <v>43753</v>
      </c>
      <c r="B102" s="108" t="s">
        <v>233</v>
      </c>
      <c r="C102" s="108" t="s">
        <v>452</v>
      </c>
      <c r="D102" s="109">
        <v>43753</v>
      </c>
      <c r="E102" s="110">
        <v>1968070840</v>
      </c>
      <c r="F102" s="128" t="s">
        <v>452</v>
      </c>
      <c r="G102" s="108" t="s">
        <v>453</v>
      </c>
      <c r="H102" s="131" t="s">
        <v>355</v>
      </c>
      <c r="I102" s="129">
        <v>43753</v>
      </c>
      <c r="J102" s="111">
        <f t="shared" si="1"/>
        <v>1</v>
      </c>
      <c r="K102" s="108"/>
      <c r="L102" s="112"/>
    </row>
    <row r="103" spans="1:12" x14ac:dyDescent="0.25">
      <c r="A103" s="107">
        <v>43753</v>
      </c>
      <c r="B103" s="108" t="s">
        <v>233</v>
      </c>
      <c r="C103" s="108" t="s">
        <v>454</v>
      </c>
      <c r="D103" s="109">
        <v>43753</v>
      </c>
      <c r="E103" s="110">
        <v>2068050221</v>
      </c>
      <c r="F103" s="128" t="s">
        <v>454</v>
      </c>
      <c r="G103" s="108" t="s">
        <v>455</v>
      </c>
      <c r="H103" s="131" t="s">
        <v>355</v>
      </c>
      <c r="I103" s="129">
        <v>43753</v>
      </c>
      <c r="J103" s="111">
        <f t="shared" si="1"/>
        <v>1</v>
      </c>
      <c r="K103" s="108"/>
      <c r="L103" s="112"/>
    </row>
    <row r="104" spans="1:12" x14ac:dyDescent="0.25">
      <c r="A104" s="107">
        <v>43753</v>
      </c>
      <c r="B104" s="108" t="s">
        <v>23</v>
      </c>
      <c r="C104" s="108" t="s">
        <v>464</v>
      </c>
      <c r="D104" s="109">
        <v>43754</v>
      </c>
      <c r="E104" s="110">
        <v>2299041529</v>
      </c>
      <c r="F104" s="128" t="s">
        <v>464</v>
      </c>
      <c r="G104" s="108" t="s">
        <v>465</v>
      </c>
      <c r="H104" s="131" t="s">
        <v>18</v>
      </c>
      <c r="I104" s="129">
        <v>43754</v>
      </c>
      <c r="J104" s="111"/>
      <c r="K104" s="108"/>
      <c r="L104" s="112"/>
    </row>
    <row r="105" spans="1:12" x14ac:dyDescent="0.25">
      <c r="A105" s="107">
        <v>43754</v>
      </c>
      <c r="B105" s="108" t="s">
        <v>81</v>
      </c>
      <c r="C105" s="108" t="s">
        <v>456</v>
      </c>
      <c r="D105" s="109">
        <v>43753</v>
      </c>
      <c r="E105" s="110">
        <v>2268020544</v>
      </c>
      <c r="F105" s="128" t="s">
        <v>456</v>
      </c>
      <c r="G105" s="108" t="s">
        <v>130</v>
      </c>
      <c r="H105" s="131" t="s">
        <v>355</v>
      </c>
      <c r="I105" s="129">
        <v>43754</v>
      </c>
      <c r="J105" s="111">
        <f t="shared" si="1"/>
        <v>2</v>
      </c>
      <c r="K105" s="108"/>
      <c r="L105" s="112"/>
    </row>
    <row r="106" spans="1:12" x14ac:dyDescent="0.25">
      <c r="A106" s="107">
        <v>43754</v>
      </c>
      <c r="B106" s="108" t="s">
        <v>23</v>
      </c>
      <c r="C106" s="108" t="s">
        <v>457</v>
      </c>
      <c r="D106" s="109">
        <v>43753</v>
      </c>
      <c r="E106" s="110" t="s">
        <v>386</v>
      </c>
      <c r="F106" s="128" t="s">
        <v>457</v>
      </c>
      <c r="G106" s="108" t="s">
        <v>470</v>
      </c>
      <c r="H106" s="131" t="s">
        <v>16</v>
      </c>
      <c r="I106" s="109">
        <v>43754</v>
      </c>
      <c r="J106" s="111">
        <f t="shared" si="1"/>
        <v>2</v>
      </c>
      <c r="K106" s="108" t="s">
        <v>73</v>
      </c>
      <c r="L106" s="112"/>
    </row>
    <row r="107" spans="1:12" x14ac:dyDescent="0.25">
      <c r="A107" s="107">
        <v>43754</v>
      </c>
      <c r="B107" s="108" t="s">
        <v>233</v>
      </c>
      <c r="C107" s="108" t="s">
        <v>458</v>
      </c>
      <c r="D107" s="109">
        <v>43753</v>
      </c>
      <c r="E107" s="110">
        <v>2268040906</v>
      </c>
      <c r="F107" s="128" t="s">
        <v>458</v>
      </c>
      <c r="G107" s="108" t="s">
        <v>488</v>
      </c>
      <c r="H107" s="131" t="s">
        <v>18</v>
      </c>
      <c r="I107" s="129">
        <v>43755</v>
      </c>
      <c r="J107" s="111">
        <f t="shared" si="1"/>
        <v>3</v>
      </c>
      <c r="K107" s="108"/>
      <c r="L107" s="112"/>
    </row>
    <row r="108" spans="1:12" x14ac:dyDescent="0.25">
      <c r="A108" s="107">
        <v>43754</v>
      </c>
      <c r="B108" s="108" t="s">
        <v>23</v>
      </c>
      <c r="C108" s="108" t="s">
        <v>459</v>
      </c>
      <c r="D108" s="109">
        <v>43753</v>
      </c>
      <c r="E108" s="110">
        <v>2368050157</v>
      </c>
      <c r="F108" s="128" t="s">
        <v>459</v>
      </c>
      <c r="G108" s="108" t="s">
        <v>466</v>
      </c>
      <c r="H108" s="131" t="s">
        <v>359</v>
      </c>
      <c r="I108" s="129">
        <v>43754</v>
      </c>
      <c r="J108" s="111">
        <f t="shared" si="1"/>
        <v>2</v>
      </c>
      <c r="K108" s="108"/>
      <c r="L108" s="112">
        <v>1</v>
      </c>
    </row>
    <row r="109" spans="1:12" x14ac:dyDescent="0.25">
      <c r="A109" s="107">
        <v>43754</v>
      </c>
      <c r="B109" s="108" t="s">
        <v>81</v>
      </c>
      <c r="C109" s="108" t="s">
        <v>460</v>
      </c>
      <c r="D109" s="109">
        <v>43754</v>
      </c>
      <c r="E109" s="110">
        <v>868050700</v>
      </c>
      <c r="F109" s="128" t="s">
        <v>460</v>
      </c>
      <c r="G109" s="108" t="s">
        <v>468</v>
      </c>
      <c r="H109" s="131" t="s">
        <v>358</v>
      </c>
      <c r="I109" s="129">
        <v>43754</v>
      </c>
      <c r="J109" s="111">
        <f t="shared" si="1"/>
        <v>1</v>
      </c>
      <c r="K109" s="108"/>
      <c r="L109" s="112"/>
    </row>
    <row r="110" spans="1:12" x14ac:dyDescent="0.25">
      <c r="A110" s="107">
        <v>43754</v>
      </c>
      <c r="B110" s="108" t="s">
        <v>23</v>
      </c>
      <c r="C110" s="108" t="s">
        <v>461</v>
      </c>
      <c r="D110" s="109">
        <v>43753</v>
      </c>
      <c r="E110" s="110">
        <v>2368050530</v>
      </c>
      <c r="F110" s="128" t="s">
        <v>52</v>
      </c>
      <c r="G110" s="108" t="s">
        <v>467</v>
      </c>
      <c r="H110" s="131" t="s">
        <v>43</v>
      </c>
      <c r="I110" s="129">
        <v>43754</v>
      </c>
      <c r="J110" s="111">
        <f t="shared" si="1"/>
        <v>2</v>
      </c>
      <c r="K110" s="108"/>
      <c r="L110" s="112"/>
    </row>
    <row r="111" spans="1:12" x14ac:dyDescent="0.25">
      <c r="A111" s="107">
        <v>43754</v>
      </c>
      <c r="B111" s="108" t="s">
        <v>81</v>
      </c>
      <c r="C111" s="108" t="s">
        <v>462</v>
      </c>
      <c r="D111" s="109">
        <v>43753</v>
      </c>
      <c r="E111" s="110">
        <v>2368060438</v>
      </c>
      <c r="F111" s="128" t="s">
        <v>462</v>
      </c>
      <c r="G111" s="108" t="s">
        <v>469</v>
      </c>
      <c r="H111" s="131" t="s">
        <v>359</v>
      </c>
      <c r="I111" s="129">
        <v>43754</v>
      </c>
      <c r="J111" s="111">
        <f t="shared" si="1"/>
        <v>2</v>
      </c>
      <c r="K111" s="108"/>
      <c r="L111" s="112"/>
    </row>
    <row r="112" spans="1:12" x14ac:dyDescent="0.25">
      <c r="A112" s="107">
        <v>43754</v>
      </c>
      <c r="B112" s="108" t="s">
        <v>23</v>
      </c>
      <c r="C112" s="108" t="s">
        <v>463</v>
      </c>
      <c r="D112" s="109">
        <v>43754</v>
      </c>
      <c r="E112" s="110">
        <v>1868040352</v>
      </c>
      <c r="F112" s="128" t="s">
        <v>463</v>
      </c>
      <c r="G112" s="108" t="s">
        <v>52</v>
      </c>
      <c r="H112" s="131" t="s">
        <v>355</v>
      </c>
      <c r="I112" s="129">
        <v>43754</v>
      </c>
      <c r="J112" s="111">
        <f t="shared" si="1"/>
        <v>1</v>
      </c>
      <c r="K112" s="108"/>
      <c r="L112" s="112"/>
    </row>
    <row r="113" spans="1:12" x14ac:dyDescent="0.25">
      <c r="A113" s="107">
        <v>43754</v>
      </c>
      <c r="B113" s="108" t="s">
        <v>81</v>
      </c>
      <c r="C113" s="108" t="s">
        <v>471</v>
      </c>
      <c r="D113" s="109">
        <v>43754</v>
      </c>
      <c r="E113" s="110">
        <v>2268050412</v>
      </c>
      <c r="F113" s="128" t="s">
        <v>471</v>
      </c>
      <c r="G113" s="108" t="s">
        <v>474</v>
      </c>
      <c r="H113" s="131" t="s">
        <v>355</v>
      </c>
      <c r="I113" s="129">
        <v>43754</v>
      </c>
      <c r="J113" s="111">
        <f t="shared" si="1"/>
        <v>1</v>
      </c>
      <c r="K113" s="108"/>
      <c r="L113" s="112"/>
    </row>
    <row r="114" spans="1:12" x14ac:dyDescent="0.25">
      <c r="A114" s="107">
        <v>43754</v>
      </c>
      <c r="B114" s="108" t="s">
        <v>81</v>
      </c>
      <c r="C114" s="108" t="s">
        <v>472</v>
      </c>
      <c r="D114" s="109">
        <v>43754</v>
      </c>
      <c r="E114" s="110">
        <v>2168060028</v>
      </c>
      <c r="F114" s="128" t="s">
        <v>472</v>
      </c>
      <c r="G114" s="108" t="s">
        <v>475</v>
      </c>
      <c r="H114" s="131" t="s">
        <v>355</v>
      </c>
      <c r="I114" s="129">
        <v>43754</v>
      </c>
      <c r="J114" s="111">
        <f t="shared" si="1"/>
        <v>1</v>
      </c>
      <c r="K114" s="108"/>
      <c r="L114" s="112"/>
    </row>
    <row r="115" spans="1:12" x14ac:dyDescent="0.25">
      <c r="A115" s="107">
        <v>43754</v>
      </c>
      <c r="B115" s="108" t="s">
        <v>81</v>
      </c>
      <c r="C115" s="108" t="s">
        <v>473</v>
      </c>
      <c r="D115" s="109">
        <v>43754</v>
      </c>
      <c r="E115" s="110">
        <v>2368020960</v>
      </c>
      <c r="F115" s="128" t="s">
        <v>473</v>
      </c>
      <c r="G115" s="108" t="s">
        <v>476</v>
      </c>
      <c r="H115" s="161" t="s">
        <v>16</v>
      </c>
      <c r="I115" s="129">
        <v>43754</v>
      </c>
      <c r="J115" s="111">
        <f t="shared" si="1"/>
        <v>1</v>
      </c>
      <c r="K115" s="108"/>
      <c r="L115" s="112"/>
    </row>
    <row r="116" spans="1:12" x14ac:dyDescent="0.25">
      <c r="A116" s="107">
        <v>43754</v>
      </c>
      <c r="B116" s="108" t="s">
        <v>81</v>
      </c>
      <c r="C116" s="109" t="s">
        <v>477</v>
      </c>
      <c r="D116" s="109">
        <v>43754</v>
      </c>
      <c r="E116" s="110">
        <v>2368020230</v>
      </c>
      <c r="F116" s="128" t="s">
        <v>477</v>
      </c>
      <c r="G116" s="108" t="s">
        <v>41</v>
      </c>
      <c r="H116" s="131" t="s">
        <v>43</v>
      </c>
      <c r="I116" s="129">
        <v>43754</v>
      </c>
      <c r="J116" s="111">
        <f t="shared" si="1"/>
        <v>1</v>
      </c>
      <c r="K116" s="108"/>
      <c r="L116" s="112"/>
    </row>
    <row r="117" spans="1:12" x14ac:dyDescent="0.25">
      <c r="A117" s="107">
        <v>43755</v>
      </c>
      <c r="B117" s="108" t="s">
        <v>233</v>
      </c>
      <c r="C117" s="108" t="s">
        <v>478</v>
      </c>
      <c r="D117" s="109">
        <v>43754</v>
      </c>
      <c r="E117" s="110">
        <v>2368030153</v>
      </c>
      <c r="F117" s="128" t="s">
        <v>478</v>
      </c>
      <c r="G117" s="108" t="s">
        <v>479</v>
      </c>
      <c r="H117" s="131" t="s">
        <v>360</v>
      </c>
      <c r="I117" s="129">
        <v>43756</v>
      </c>
      <c r="J117" s="111">
        <f t="shared" si="1"/>
        <v>3</v>
      </c>
      <c r="K117" s="108"/>
      <c r="L117" s="112"/>
    </row>
    <row r="118" spans="1:12" x14ac:dyDescent="0.25">
      <c r="A118" s="107">
        <v>43755</v>
      </c>
      <c r="B118" s="108" t="s">
        <v>233</v>
      </c>
      <c r="C118" s="108" t="s">
        <v>480</v>
      </c>
      <c r="D118" s="109">
        <v>43754</v>
      </c>
      <c r="E118" s="110">
        <v>2168010716</v>
      </c>
      <c r="F118" s="128" t="s">
        <v>480</v>
      </c>
      <c r="G118" s="108" t="s">
        <v>481</v>
      </c>
      <c r="H118" s="131" t="s">
        <v>355</v>
      </c>
      <c r="I118" s="129">
        <v>43755</v>
      </c>
      <c r="J118" s="111">
        <f t="shared" si="1"/>
        <v>2</v>
      </c>
      <c r="K118" s="108"/>
      <c r="L118" s="112"/>
    </row>
    <row r="119" spans="1:12" x14ac:dyDescent="0.25">
      <c r="A119" s="107">
        <v>43755</v>
      </c>
      <c r="B119" s="108" t="s">
        <v>233</v>
      </c>
      <c r="C119" s="108" t="s">
        <v>482</v>
      </c>
      <c r="D119" s="109">
        <v>43754</v>
      </c>
      <c r="E119" s="110">
        <v>2268070827</v>
      </c>
      <c r="F119" s="128" t="s">
        <v>482</v>
      </c>
      <c r="G119" s="108" t="s">
        <v>483</v>
      </c>
      <c r="H119" s="131" t="s">
        <v>43</v>
      </c>
      <c r="I119" s="129">
        <v>43755</v>
      </c>
      <c r="J119" s="111">
        <f t="shared" si="1"/>
        <v>2</v>
      </c>
      <c r="K119" s="108"/>
      <c r="L119" s="112">
        <v>1</v>
      </c>
    </row>
    <row r="120" spans="1:12" x14ac:dyDescent="0.25">
      <c r="A120" s="107">
        <v>43755</v>
      </c>
      <c r="B120" s="108" t="s">
        <v>233</v>
      </c>
      <c r="C120" s="108" t="s">
        <v>484</v>
      </c>
      <c r="D120" s="109">
        <v>43754</v>
      </c>
      <c r="E120" s="110">
        <v>2268030966</v>
      </c>
      <c r="F120" s="128" t="s">
        <v>484</v>
      </c>
      <c r="G120" s="108" t="s">
        <v>485</v>
      </c>
      <c r="H120" s="131" t="s">
        <v>43</v>
      </c>
      <c r="I120" s="129">
        <v>43755</v>
      </c>
      <c r="J120" s="111">
        <f t="shared" si="1"/>
        <v>2</v>
      </c>
      <c r="K120" s="108"/>
      <c r="L120" s="112"/>
    </row>
    <row r="121" spans="1:12" x14ac:dyDescent="0.25">
      <c r="A121" s="107">
        <v>43755</v>
      </c>
      <c r="B121" s="108" t="s">
        <v>233</v>
      </c>
      <c r="C121" s="108" t="s">
        <v>486</v>
      </c>
      <c r="D121" s="109">
        <v>43754</v>
      </c>
      <c r="E121" s="110">
        <v>2168030926</v>
      </c>
      <c r="F121" s="159" t="s">
        <v>486</v>
      </c>
      <c r="G121" s="108" t="s">
        <v>487</v>
      </c>
      <c r="H121" s="131" t="s">
        <v>355</v>
      </c>
      <c r="I121" s="129">
        <v>43755</v>
      </c>
      <c r="J121" s="111">
        <f t="shared" si="1"/>
        <v>2</v>
      </c>
      <c r="K121" s="108"/>
      <c r="L121" s="112"/>
    </row>
    <row r="122" spans="1:12" x14ac:dyDescent="0.25">
      <c r="A122" s="107">
        <v>43755</v>
      </c>
      <c r="B122" s="108" t="s">
        <v>233</v>
      </c>
      <c r="C122" s="108" t="s">
        <v>489</v>
      </c>
      <c r="D122" s="109">
        <v>43754</v>
      </c>
      <c r="E122" s="110">
        <v>2268020970</v>
      </c>
      <c r="F122" s="128" t="s">
        <v>489</v>
      </c>
      <c r="G122" s="108" t="s">
        <v>62</v>
      </c>
      <c r="H122" s="131" t="s">
        <v>16</v>
      </c>
      <c r="I122" s="129">
        <v>43755</v>
      </c>
      <c r="J122" s="111">
        <f t="shared" si="1"/>
        <v>2</v>
      </c>
      <c r="K122" s="108"/>
      <c r="L122" s="112"/>
    </row>
    <row r="123" spans="1:12" x14ac:dyDescent="0.25">
      <c r="A123" s="107">
        <v>43756</v>
      </c>
      <c r="B123" s="108" t="s">
        <v>30</v>
      </c>
      <c r="C123" s="108" t="s">
        <v>444</v>
      </c>
      <c r="D123" s="109">
        <v>43755</v>
      </c>
      <c r="E123" s="110" t="s">
        <v>47</v>
      </c>
      <c r="F123" s="128" t="s">
        <v>444</v>
      </c>
      <c r="G123" s="108" t="s">
        <v>42</v>
      </c>
      <c r="H123" s="131" t="s">
        <v>359</v>
      </c>
      <c r="I123" s="162">
        <v>43756</v>
      </c>
      <c r="J123" s="111">
        <f t="shared" si="1"/>
        <v>2</v>
      </c>
      <c r="K123" s="108" t="s">
        <v>73</v>
      </c>
      <c r="L123" s="112"/>
    </row>
    <row r="124" spans="1:12" x14ac:dyDescent="0.25">
      <c r="A124" s="107">
        <v>43756</v>
      </c>
      <c r="B124" s="108" t="s">
        <v>81</v>
      </c>
      <c r="C124" s="108" t="s">
        <v>490</v>
      </c>
      <c r="D124" s="109">
        <v>43755</v>
      </c>
      <c r="E124" s="110">
        <v>2268010917</v>
      </c>
      <c r="F124" s="128" t="s">
        <v>490</v>
      </c>
      <c r="G124" s="108" t="s">
        <v>491</v>
      </c>
      <c r="H124" s="131" t="s">
        <v>43</v>
      </c>
      <c r="I124" s="129">
        <v>43756</v>
      </c>
      <c r="J124" s="111">
        <f t="shared" si="1"/>
        <v>2</v>
      </c>
      <c r="K124" s="108"/>
      <c r="L124" s="112"/>
    </row>
    <row r="125" spans="1:12" x14ac:dyDescent="0.25">
      <c r="A125" s="107">
        <v>43756</v>
      </c>
      <c r="B125" s="108" t="s">
        <v>81</v>
      </c>
      <c r="C125" s="108" t="s">
        <v>492</v>
      </c>
      <c r="D125" s="109">
        <v>43756</v>
      </c>
      <c r="E125" s="110">
        <v>2068080533</v>
      </c>
      <c r="F125" s="128" t="s">
        <v>492</v>
      </c>
      <c r="G125" s="108" t="s">
        <v>493</v>
      </c>
      <c r="H125" s="131" t="s">
        <v>355</v>
      </c>
      <c r="I125" s="129">
        <v>43756</v>
      </c>
      <c r="J125" s="111">
        <f t="shared" si="1"/>
        <v>1</v>
      </c>
      <c r="K125" s="108"/>
      <c r="L125" s="112"/>
    </row>
    <row r="126" spans="1:12" x14ac:dyDescent="0.25">
      <c r="A126" s="107">
        <v>43756</v>
      </c>
      <c r="B126" s="108" t="s">
        <v>30</v>
      </c>
      <c r="C126" s="108" t="s">
        <v>97</v>
      </c>
      <c r="D126" s="109">
        <v>43756</v>
      </c>
      <c r="E126" s="110" t="s">
        <v>47</v>
      </c>
      <c r="F126" s="128" t="s">
        <v>97</v>
      </c>
      <c r="G126" s="108" t="s">
        <v>494</v>
      </c>
      <c r="H126" s="131" t="s">
        <v>137</v>
      </c>
      <c r="I126" s="129">
        <v>43756</v>
      </c>
      <c r="J126" s="111">
        <f t="shared" si="1"/>
        <v>1</v>
      </c>
      <c r="K126" s="108"/>
      <c r="L126" s="112"/>
    </row>
    <row r="127" spans="1:12" x14ac:dyDescent="0.25">
      <c r="A127" s="107">
        <v>43756</v>
      </c>
      <c r="B127" s="108" t="s">
        <v>30</v>
      </c>
      <c r="C127" s="108" t="s">
        <v>495</v>
      </c>
      <c r="D127" s="109">
        <v>43756</v>
      </c>
      <c r="E127" s="110">
        <v>2068050611</v>
      </c>
      <c r="F127" s="128" t="s">
        <v>495</v>
      </c>
      <c r="G127" s="108" t="s">
        <v>496</v>
      </c>
      <c r="H127" s="131" t="s">
        <v>355</v>
      </c>
      <c r="I127" s="129">
        <v>43756</v>
      </c>
      <c r="J127" s="111">
        <f t="shared" si="1"/>
        <v>1</v>
      </c>
      <c r="K127" s="108"/>
      <c r="L127" s="112"/>
    </row>
    <row r="128" spans="1:12" x14ac:dyDescent="0.25">
      <c r="A128" s="107">
        <v>43759</v>
      </c>
      <c r="B128" s="108" t="s">
        <v>23</v>
      </c>
      <c r="C128" s="108" t="s">
        <v>497</v>
      </c>
      <c r="D128" s="109">
        <v>43758</v>
      </c>
      <c r="E128" s="110">
        <v>2268080792</v>
      </c>
      <c r="F128" s="128" t="s">
        <v>497</v>
      </c>
      <c r="G128" s="108" t="s">
        <v>504</v>
      </c>
      <c r="H128" s="131" t="s">
        <v>43</v>
      </c>
      <c r="I128" s="129">
        <v>43759</v>
      </c>
      <c r="J128" s="111">
        <f t="shared" si="1"/>
        <v>1</v>
      </c>
      <c r="K128" s="108"/>
      <c r="L128" s="112">
        <v>1</v>
      </c>
    </row>
    <row r="129" spans="1:12" x14ac:dyDescent="0.25">
      <c r="A129" s="107">
        <v>43759</v>
      </c>
      <c r="B129" s="108" t="s">
        <v>233</v>
      </c>
      <c r="C129" s="108" t="s">
        <v>498</v>
      </c>
      <c r="D129" s="109">
        <v>43758</v>
      </c>
      <c r="E129" s="110">
        <v>1968020528</v>
      </c>
      <c r="F129" s="128" t="s">
        <v>498</v>
      </c>
      <c r="G129" s="108" t="s">
        <v>500</v>
      </c>
      <c r="H129" s="131" t="s">
        <v>355</v>
      </c>
      <c r="I129" s="129">
        <v>43759</v>
      </c>
      <c r="J129" s="111">
        <f t="shared" si="1"/>
        <v>1</v>
      </c>
      <c r="K129" s="108"/>
      <c r="L129" s="112"/>
    </row>
    <row r="130" spans="1:12" x14ac:dyDescent="0.25">
      <c r="A130" s="107">
        <v>43759</v>
      </c>
      <c r="B130" s="108" t="s">
        <v>81</v>
      </c>
      <c r="C130" s="108" t="s">
        <v>499</v>
      </c>
      <c r="D130" s="109">
        <v>43757</v>
      </c>
      <c r="E130" s="110">
        <v>1568070979</v>
      </c>
      <c r="F130" s="128" t="s">
        <v>499</v>
      </c>
      <c r="G130" s="108" t="s">
        <v>501</v>
      </c>
      <c r="H130" s="131" t="s">
        <v>355</v>
      </c>
      <c r="I130" s="129">
        <v>43759</v>
      </c>
      <c r="J130" s="111">
        <f t="shared" si="1"/>
        <v>1</v>
      </c>
      <c r="K130" s="108"/>
      <c r="L130" s="112"/>
    </row>
    <row r="131" spans="1:12" x14ac:dyDescent="0.25">
      <c r="A131" s="107">
        <v>43759</v>
      </c>
      <c r="B131" s="108" t="s">
        <v>23</v>
      </c>
      <c r="C131" s="108" t="s">
        <v>502</v>
      </c>
      <c r="D131" s="109">
        <v>43757</v>
      </c>
      <c r="E131" s="110">
        <v>1899041309</v>
      </c>
      <c r="F131" s="128" t="s">
        <v>502</v>
      </c>
      <c r="G131" s="108" t="s">
        <v>102</v>
      </c>
      <c r="H131" s="131" t="s">
        <v>359</v>
      </c>
      <c r="I131" s="129">
        <v>43759</v>
      </c>
      <c r="J131" s="111">
        <f t="shared" si="1"/>
        <v>1</v>
      </c>
      <c r="K131" s="108"/>
      <c r="L131" s="112"/>
    </row>
    <row r="132" spans="1:12" x14ac:dyDescent="0.25">
      <c r="A132" s="107">
        <v>43759</v>
      </c>
      <c r="B132" s="108" t="s">
        <v>233</v>
      </c>
      <c r="C132" s="108" t="s">
        <v>503</v>
      </c>
      <c r="D132" s="109">
        <v>43756</v>
      </c>
      <c r="E132" s="110">
        <v>2268080472</v>
      </c>
      <c r="F132" s="128" t="s">
        <v>503</v>
      </c>
      <c r="G132" s="108" t="s">
        <v>109</v>
      </c>
      <c r="H132" s="131" t="s">
        <v>14</v>
      </c>
      <c r="I132" s="129">
        <v>43759</v>
      </c>
      <c r="J132" s="111">
        <f t="shared" si="1"/>
        <v>2</v>
      </c>
      <c r="K132" s="108"/>
      <c r="L132" s="112">
        <v>1</v>
      </c>
    </row>
    <row r="133" spans="1:12" x14ac:dyDescent="0.25">
      <c r="A133" s="107">
        <v>43759</v>
      </c>
      <c r="B133" s="108" t="s">
        <v>81</v>
      </c>
      <c r="C133" s="108" t="s">
        <v>239</v>
      </c>
      <c r="D133" s="109">
        <v>43758</v>
      </c>
      <c r="E133" s="110">
        <v>2368010503</v>
      </c>
      <c r="F133" s="128" t="s">
        <v>239</v>
      </c>
      <c r="G133" s="108" t="s">
        <v>247</v>
      </c>
      <c r="H133" s="131" t="s">
        <v>359</v>
      </c>
      <c r="I133" s="129">
        <v>43759</v>
      </c>
      <c r="J133" s="111">
        <f t="shared" si="1"/>
        <v>1</v>
      </c>
      <c r="K133" s="108"/>
      <c r="L133" s="112"/>
    </row>
    <row r="134" spans="1:12" x14ac:dyDescent="0.25">
      <c r="A134" s="107">
        <v>43759</v>
      </c>
      <c r="B134" s="108" t="s">
        <v>233</v>
      </c>
      <c r="C134" s="108" t="s">
        <v>505</v>
      </c>
      <c r="D134" s="109">
        <v>43759</v>
      </c>
      <c r="E134" s="110">
        <v>1968050376</v>
      </c>
      <c r="F134" s="128" t="s">
        <v>505</v>
      </c>
      <c r="G134" s="108" t="s">
        <v>506</v>
      </c>
      <c r="H134" s="131" t="s">
        <v>355</v>
      </c>
      <c r="I134" s="129">
        <v>43759</v>
      </c>
      <c r="J134" s="111">
        <f t="shared" si="1"/>
        <v>1</v>
      </c>
      <c r="K134" s="108"/>
      <c r="L134" s="112"/>
    </row>
    <row r="135" spans="1:12" x14ac:dyDescent="0.25">
      <c r="A135" s="107">
        <v>43759</v>
      </c>
      <c r="B135" s="108" t="s">
        <v>23</v>
      </c>
      <c r="C135" s="108" t="s">
        <v>99</v>
      </c>
      <c r="D135" s="109">
        <v>43759</v>
      </c>
      <c r="E135" s="110">
        <v>2068020990</v>
      </c>
      <c r="F135" s="128" t="s">
        <v>99</v>
      </c>
      <c r="G135" s="108" t="s">
        <v>36</v>
      </c>
      <c r="H135" s="131" t="s">
        <v>355</v>
      </c>
      <c r="I135" s="129">
        <v>43759</v>
      </c>
      <c r="J135" s="111">
        <f t="shared" si="1"/>
        <v>1</v>
      </c>
      <c r="K135" s="108"/>
      <c r="L135" s="112"/>
    </row>
    <row r="136" spans="1:12" x14ac:dyDescent="0.25">
      <c r="A136" s="107">
        <v>43759</v>
      </c>
      <c r="B136" s="108" t="s">
        <v>81</v>
      </c>
      <c r="C136" s="108" t="s">
        <v>507</v>
      </c>
      <c r="D136" s="109">
        <v>43759</v>
      </c>
      <c r="E136" s="110">
        <v>1968050299</v>
      </c>
      <c r="F136" s="128" t="s">
        <v>507</v>
      </c>
      <c r="G136" s="108" t="s">
        <v>513</v>
      </c>
      <c r="H136" s="131" t="s">
        <v>355</v>
      </c>
      <c r="I136" s="129">
        <v>43759</v>
      </c>
      <c r="J136" s="111">
        <f t="shared" si="1"/>
        <v>1</v>
      </c>
      <c r="K136" s="108"/>
      <c r="L136" s="112"/>
    </row>
    <row r="137" spans="1:12" x14ac:dyDescent="0.25">
      <c r="A137" s="107">
        <v>43759</v>
      </c>
      <c r="B137" s="108" t="s">
        <v>233</v>
      </c>
      <c r="C137" s="108" t="s">
        <v>508</v>
      </c>
      <c r="D137" s="109">
        <v>43759</v>
      </c>
      <c r="E137" s="110">
        <v>1668020490</v>
      </c>
      <c r="F137" s="128" t="s">
        <v>508</v>
      </c>
      <c r="G137" s="108" t="s">
        <v>512</v>
      </c>
      <c r="H137" s="131" t="s">
        <v>355</v>
      </c>
      <c r="I137" s="129">
        <v>43759</v>
      </c>
      <c r="J137" s="111">
        <f t="shared" si="1"/>
        <v>1</v>
      </c>
      <c r="K137" s="108"/>
      <c r="L137" s="112"/>
    </row>
    <row r="138" spans="1:12" x14ac:dyDescent="0.25">
      <c r="A138" s="107">
        <v>43759</v>
      </c>
      <c r="B138" s="108" t="s">
        <v>23</v>
      </c>
      <c r="C138" s="108" t="s">
        <v>509</v>
      </c>
      <c r="D138" s="109">
        <v>43759</v>
      </c>
      <c r="E138" s="110">
        <v>2188040132</v>
      </c>
      <c r="F138" s="128" t="s">
        <v>509</v>
      </c>
      <c r="G138" s="108" t="s">
        <v>294</v>
      </c>
      <c r="H138" s="131" t="s">
        <v>18</v>
      </c>
      <c r="I138" s="129">
        <v>43759</v>
      </c>
      <c r="J138" s="111">
        <f t="shared" si="1"/>
        <v>1</v>
      </c>
      <c r="K138" s="108"/>
      <c r="L138" s="112"/>
    </row>
    <row r="139" spans="1:12" x14ac:dyDescent="0.25">
      <c r="A139" s="107">
        <v>43759</v>
      </c>
      <c r="B139" s="108" t="s">
        <v>81</v>
      </c>
      <c r="C139" s="108" t="s">
        <v>510</v>
      </c>
      <c r="D139" s="109">
        <v>43759</v>
      </c>
      <c r="E139" s="110">
        <v>2368010934</v>
      </c>
      <c r="F139" s="128" t="s">
        <v>510</v>
      </c>
      <c r="G139" s="108" t="s">
        <v>41</v>
      </c>
      <c r="H139" s="131" t="s">
        <v>359</v>
      </c>
      <c r="I139" s="129">
        <v>43759</v>
      </c>
      <c r="J139" s="111">
        <f t="shared" ref="J139:J202" si="2">NETWORKDAYS(D139,I139)</f>
        <v>1</v>
      </c>
      <c r="K139" s="108"/>
      <c r="L139" s="112">
        <v>1</v>
      </c>
    </row>
    <row r="140" spans="1:12" x14ac:dyDescent="0.25">
      <c r="A140" s="107">
        <v>43759</v>
      </c>
      <c r="B140" s="108" t="s">
        <v>233</v>
      </c>
      <c r="C140" s="108" t="s">
        <v>511</v>
      </c>
      <c r="D140" s="109">
        <v>43759</v>
      </c>
      <c r="E140" s="110">
        <v>2268040955</v>
      </c>
      <c r="F140" s="128" t="s">
        <v>511</v>
      </c>
      <c r="G140" s="108" t="s">
        <v>428</v>
      </c>
      <c r="H140" s="131" t="s">
        <v>360</v>
      </c>
      <c r="I140" s="129">
        <v>43759</v>
      </c>
      <c r="J140" s="111">
        <f t="shared" si="2"/>
        <v>1</v>
      </c>
      <c r="K140" s="108"/>
      <c r="L140" s="112"/>
    </row>
    <row r="141" spans="1:12" x14ac:dyDescent="0.25">
      <c r="A141" s="107">
        <v>43760</v>
      </c>
      <c r="B141" s="108" t="s">
        <v>23</v>
      </c>
      <c r="C141" s="108" t="s">
        <v>514</v>
      </c>
      <c r="D141" s="109">
        <v>43758</v>
      </c>
      <c r="E141" s="110">
        <v>2268010989</v>
      </c>
      <c r="F141" s="128" t="s">
        <v>514</v>
      </c>
      <c r="G141" s="108" t="s">
        <v>444</v>
      </c>
      <c r="H141" s="131" t="s">
        <v>360</v>
      </c>
      <c r="I141" s="129">
        <v>43760</v>
      </c>
      <c r="J141" s="111">
        <f t="shared" si="2"/>
        <v>2</v>
      </c>
      <c r="K141" s="108"/>
      <c r="L141" s="112">
        <v>1</v>
      </c>
    </row>
    <row r="142" spans="1:12" x14ac:dyDescent="0.25">
      <c r="A142" s="107">
        <v>43760</v>
      </c>
      <c r="B142" s="108" t="s">
        <v>81</v>
      </c>
      <c r="C142" s="108" t="s">
        <v>515</v>
      </c>
      <c r="D142" s="109">
        <v>43759</v>
      </c>
      <c r="E142" s="110">
        <v>1968041000</v>
      </c>
      <c r="F142" s="128" t="s">
        <v>515</v>
      </c>
      <c r="G142" s="108" t="s">
        <v>258</v>
      </c>
      <c r="H142" s="131" t="s">
        <v>355</v>
      </c>
      <c r="I142" s="129">
        <v>43760</v>
      </c>
      <c r="J142" s="111">
        <f t="shared" si="2"/>
        <v>2</v>
      </c>
      <c r="K142" s="108"/>
      <c r="L142" s="112"/>
    </row>
    <row r="143" spans="1:12" x14ac:dyDescent="0.25">
      <c r="A143" s="107">
        <v>43760</v>
      </c>
      <c r="B143" s="108" t="s">
        <v>81</v>
      </c>
      <c r="C143" s="108" t="s">
        <v>516</v>
      </c>
      <c r="D143" s="109">
        <v>43759</v>
      </c>
      <c r="E143" s="110">
        <v>2268060108</v>
      </c>
      <c r="F143" s="128" t="s">
        <v>516</v>
      </c>
      <c r="G143" s="108" t="s">
        <v>517</v>
      </c>
      <c r="H143" s="131" t="s">
        <v>355</v>
      </c>
      <c r="I143" s="129">
        <v>43760</v>
      </c>
      <c r="J143" s="111">
        <f t="shared" si="2"/>
        <v>2</v>
      </c>
      <c r="K143" s="108"/>
      <c r="L143" s="112"/>
    </row>
    <row r="144" spans="1:12" x14ac:dyDescent="0.25">
      <c r="A144" s="107">
        <v>43760</v>
      </c>
      <c r="B144" s="108" t="s">
        <v>81</v>
      </c>
      <c r="C144" s="108" t="s">
        <v>391</v>
      </c>
      <c r="D144" s="109">
        <v>43759</v>
      </c>
      <c r="E144" s="110">
        <v>2268021255</v>
      </c>
      <c r="F144" s="128" t="s">
        <v>391</v>
      </c>
      <c r="G144" s="108" t="s">
        <v>392</v>
      </c>
      <c r="H144" s="131" t="s">
        <v>18</v>
      </c>
      <c r="I144" s="129">
        <v>43760</v>
      </c>
      <c r="J144" s="111">
        <f t="shared" si="2"/>
        <v>2</v>
      </c>
      <c r="K144" s="108"/>
      <c r="L144" s="112"/>
    </row>
    <row r="145" spans="1:12" x14ac:dyDescent="0.25">
      <c r="A145" s="107">
        <v>43760</v>
      </c>
      <c r="B145" s="108" t="s">
        <v>23</v>
      </c>
      <c r="C145" s="108" t="s">
        <v>97</v>
      </c>
      <c r="D145" s="109">
        <v>43760</v>
      </c>
      <c r="E145" s="110">
        <v>2268040530</v>
      </c>
      <c r="F145" s="163" t="s">
        <v>97</v>
      </c>
      <c r="G145" s="110" t="s">
        <v>121</v>
      </c>
      <c r="H145" s="131" t="s">
        <v>359</v>
      </c>
      <c r="I145" s="129">
        <v>43762</v>
      </c>
      <c r="J145" s="111">
        <f t="shared" si="2"/>
        <v>3</v>
      </c>
      <c r="K145" s="108"/>
      <c r="L145" s="112"/>
    </row>
    <row r="146" spans="1:12" x14ac:dyDescent="0.25">
      <c r="A146" s="107">
        <v>43761</v>
      </c>
      <c r="B146" s="108" t="s">
        <v>233</v>
      </c>
      <c r="C146" s="108" t="s">
        <v>518</v>
      </c>
      <c r="D146" s="109">
        <v>43760</v>
      </c>
      <c r="E146" s="110">
        <v>1668040180</v>
      </c>
      <c r="F146" s="128" t="s">
        <v>518</v>
      </c>
      <c r="G146" s="108" t="s">
        <v>312</v>
      </c>
      <c r="H146" s="131" t="s">
        <v>355</v>
      </c>
      <c r="I146" s="129">
        <v>43761</v>
      </c>
      <c r="J146" s="111">
        <f t="shared" si="2"/>
        <v>2</v>
      </c>
      <c r="K146" s="108"/>
      <c r="L146" s="112"/>
    </row>
    <row r="147" spans="1:12" x14ac:dyDescent="0.25">
      <c r="A147" s="107">
        <v>43761</v>
      </c>
      <c r="B147" s="108" t="s">
        <v>81</v>
      </c>
      <c r="C147" s="108" t="s">
        <v>519</v>
      </c>
      <c r="D147" s="109">
        <v>43760</v>
      </c>
      <c r="E147" s="110">
        <v>1768080761</v>
      </c>
      <c r="F147" s="128" t="s">
        <v>519</v>
      </c>
      <c r="G147" s="108" t="s">
        <v>520</v>
      </c>
      <c r="H147" s="131" t="s">
        <v>355</v>
      </c>
      <c r="I147" s="129">
        <v>43761</v>
      </c>
      <c r="J147" s="111">
        <f t="shared" si="2"/>
        <v>2</v>
      </c>
      <c r="K147" s="108"/>
      <c r="L147" s="112"/>
    </row>
    <row r="148" spans="1:12" x14ac:dyDescent="0.25">
      <c r="A148" s="107">
        <v>43761</v>
      </c>
      <c r="B148" s="108" t="s">
        <v>233</v>
      </c>
      <c r="C148" s="108" t="s">
        <v>521</v>
      </c>
      <c r="D148" s="109">
        <v>43761</v>
      </c>
      <c r="E148" s="110">
        <v>1968050787</v>
      </c>
      <c r="F148" s="128" t="s">
        <v>521</v>
      </c>
      <c r="G148" s="108" t="s">
        <v>522</v>
      </c>
      <c r="H148" s="131" t="s">
        <v>355</v>
      </c>
      <c r="I148" s="129">
        <v>43761</v>
      </c>
      <c r="J148" s="111">
        <f t="shared" si="2"/>
        <v>1</v>
      </c>
      <c r="K148" s="108"/>
      <c r="L148" s="112"/>
    </row>
    <row r="149" spans="1:12" x14ac:dyDescent="0.25">
      <c r="A149" s="107">
        <v>43761</v>
      </c>
      <c r="B149" s="108" t="s">
        <v>81</v>
      </c>
      <c r="C149" s="108" t="s">
        <v>523</v>
      </c>
      <c r="D149" s="109">
        <v>43761</v>
      </c>
      <c r="E149" s="110">
        <v>2268081153</v>
      </c>
      <c r="F149" s="128" t="s">
        <v>523</v>
      </c>
      <c r="G149" s="108" t="s">
        <v>209</v>
      </c>
      <c r="H149" s="131" t="s">
        <v>359</v>
      </c>
      <c r="I149" s="129">
        <v>43761</v>
      </c>
      <c r="J149" s="111">
        <f t="shared" si="2"/>
        <v>1</v>
      </c>
      <c r="K149" s="108"/>
      <c r="L149" s="112"/>
    </row>
    <row r="150" spans="1:12" x14ac:dyDescent="0.25">
      <c r="A150" s="107">
        <v>43762</v>
      </c>
      <c r="B150" s="108" t="s">
        <v>23</v>
      </c>
      <c r="C150" s="108" t="s">
        <v>524</v>
      </c>
      <c r="D150" s="109">
        <v>43761</v>
      </c>
      <c r="E150" s="110">
        <v>2268010129</v>
      </c>
      <c r="F150" s="128" t="s">
        <v>524</v>
      </c>
      <c r="G150" s="108" t="s">
        <v>526</v>
      </c>
      <c r="H150" s="131" t="s">
        <v>43</v>
      </c>
      <c r="I150" s="129">
        <v>43762</v>
      </c>
      <c r="J150" s="111">
        <f t="shared" si="2"/>
        <v>2</v>
      </c>
      <c r="K150" s="108"/>
      <c r="L150" s="112"/>
    </row>
    <row r="151" spans="1:12" x14ac:dyDescent="0.25">
      <c r="A151" s="107">
        <v>43762</v>
      </c>
      <c r="B151" s="108" t="s">
        <v>23</v>
      </c>
      <c r="C151" s="108" t="s">
        <v>525</v>
      </c>
      <c r="D151" s="109">
        <v>43762</v>
      </c>
      <c r="E151" s="110">
        <v>2068010634</v>
      </c>
      <c r="F151" s="128" t="s">
        <v>525</v>
      </c>
      <c r="G151" s="108" t="s">
        <v>41</v>
      </c>
      <c r="H151" s="131" t="s">
        <v>355</v>
      </c>
      <c r="I151" s="129">
        <v>43762</v>
      </c>
      <c r="J151" s="111">
        <f t="shared" si="2"/>
        <v>1</v>
      </c>
      <c r="K151" s="108"/>
      <c r="L151" s="112"/>
    </row>
    <row r="152" spans="1:12" x14ac:dyDescent="0.25">
      <c r="A152" s="107">
        <v>43762</v>
      </c>
      <c r="B152" s="108" t="s">
        <v>30</v>
      </c>
      <c r="C152" s="108" t="s">
        <v>263</v>
      </c>
      <c r="D152" s="109">
        <v>43762</v>
      </c>
      <c r="E152" s="110">
        <v>2268081138</v>
      </c>
      <c r="F152" s="128" t="s">
        <v>263</v>
      </c>
      <c r="G152" s="108" t="s">
        <v>112</v>
      </c>
      <c r="H152" s="131" t="s">
        <v>18</v>
      </c>
      <c r="I152" s="129">
        <v>43762</v>
      </c>
      <c r="J152" s="111">
        <f t="shared" si="2"/>
        <v>1</v>
      </c>
      <c r="K152" s="108"/>
      <c r="L152" s="112"/>
    </row>
    <row r="153" spans="1:12" x14ac:dyDescent="0.25">
      <c r="A153" s="107">
        <v>43761</v>
      </c>
      <c r="B153" s="108" t="s">
        <v>30</v>
      </c>
      <c r="C153" s="108" t="s">
        <v>527</v>
      </c>
      <c r="D153" s="109">
        <v>43762</v>
      </c>
      <c r="E153" s="110">
        <v>2268080228</v>
      </c>
      <c r="F153" s="128" t="s">
        <v>527</v>
      </c>
      <c r="G153" s="108" t="s">
        <v>528</v>
      </c>
      <c r="H153" s="131" t="s">
        <v>43</v>
      </c>
      <c r="I153" s="129">
        <v>43762</v>
      </c>
      <c r="J153" s="111">
        <f t="shared" si="2"/>
        <v>1</v>
      </c>
      <c r="K153" s="108"/>
      <c r="L153" s="112"/>
    </row>
    <row r="154" spans="1:12" x14ac:dyDescent="0.25">
      <c r="A154" s="107">
        <v>43763</v>
      </c>
      <c r="B154" s="108" t="s">
        <v>81</v>
      </c>
      <c r="C154" s="108" t="s">
        <v>529</v>
      </c>
      <c r="D154" s="109">
        <v>43762</v>
      </c>
      <c r="E154" s="110">
        <v>2268050349</v>
      </c>
      <c r="F154" s="128" t="s">
        <v>529</v>
      </c>
      <c r="G154" s="108" t="s">
        <v>530</v>
      </c>
      <c r="H154" s="131" t="s">
        <v>355</v>
      </c>
      <c r="I154" s="129">
        <v>43763</v>
      </c>
      <c r="J154" s="111">
        <f t="shared" si="2"/>
        <v>2</v>
      </c>
      <c r="K154" s="108"/>
      <c r="L154" s="112"/>
    </row>
    <row r="155" spans="1:12" x14ac:dyDescent="0.25">
      <c r="A155" s="107">
        <v>43763</v>
      </c>
      <c r="B155" s="108" t="s">
        <v>23</v>
      </c>
      <c r="C155" s="108" t="s">
        <v>531</v>
      </c>
      <c r="D155" s="109">
        <v>43762</v>
      </c>
      <c r="E155" s="110">
        <v>2168080785</v>
      </c>
      <c r="F155" s="128" t="s">
        <v>260</v>
      </c>
      <c r="G155" s="108" t="s">
        <v>261</v>
      </c>
      <c r="H155" s="131" t="s">
        <v>355</v>
      </c>
      <c r="I155" s="129">
        <v>43763</v>
      </c>
      <c r="J155" s="111">
        <f t="shared" si="2"/>
        <v>2</v>
      </c>
      <c r="K155" s="108"/>
      <c r="L155" s="112"/>
    </row>
    <row r="156" spans="1:12" x14ac:dyDescent="0.25">
      <c r="A156" s="107">
        <v>43763</v>
      </c>
      <c r="B156" s="108" t="s">
        <v>81</v>
      </c>
      <c r="C156" s="108" t="s">
        <v>382</v>
      </c>
      <c r="D156" s="109">
        <v>43762</v>
      </c>
      <c r="E156" s="110">
        <v>2268011059</v>
      </c>
      <c r="F156" s="128" t="s">
        <v>382</v>
      </c>
      <c r="G156" s="108" t="s">
        <v>535</v>
      </c>
      <c r="H156" s="131" t="s">
        <v>355</v>
      </c>
      <c r="I156" s="129">
        <v>43763</v>
      </c>
      <c r="J156" s="111">
        <f t="shared" si="2"/>
        <v>2</v>
      </c>
      <c r="K156" s="108"/>
      <c r="L156" s="112"/>
    </row>
    <row r="157" spans="1:12" x14ac:dyDescent="0.25">
      <c r="A157" s="107">
        <v>43763</v>
      </c>
      <c r="B157" s="108" t="s">
        <v>23</v>
      </c>
      <c r="C157" s="108" t="s">
        <v>532</v>
      </c>
      <c r="D157" s="109">
        <v>43762</v>
      </c>
      <c r="E157" s="110">
        <v>2368030580</v>
      </c>
      <c r="F157" s="128" t="s">
        <v>532</v>
      </c>
      <c r="G157" s="108" t="s">
        <v>533</v>
      </c>
      <c r="H157" s="131" t="s">
        <v>359</v>
      </c>
      <c r="I157" s="129">
        <v>43763</v>
      </c>
      <c r="J157" s="111">
        <f t="shared" si="2"/>
        <v>2</v>
      </c>
      <c r="K157" s="108"/>
      <c r="L157" s="112"/>
    </row>
    <row r="158" spans="1:12" x14ac:dyDescent="0.25">
      <c r="A158" s="107">
        <v>43763</v>
      </c>
      <c r="B158" s="108" t="s">
        <v>30</v>
      </c>
      <c r="C158" s="108" t="s">
        <v>269</v>
      </c>
      <c r="D158" s="109">
        <v>43762</v>
      </c>
      <c r="E158" s="110">
        <v>2068010033</v>
      </c>
      <c r="F158" s="128" t="s">
        <v>269</v>
      </c>
      <c r="G158" s="108" t="s">
        <v>243</v>
      </c>
      <c r="H158" s="131" t="s">
        <v>355</v>
      </c>
      <c r="I158" s="129">
        <v>43763</v>
      </c>
      <c r="J158" s="111">
        <f t="shared" si="2"/>
        <v>2</v>
      </c>
      <c r="K158" s="108"/>
      <c r="L158" s="112"/>
    </row>
    <row r="159" spans="1:12" x14ac:dyDescent="0.25">
      <c r="A159" s="107">
        <v>43763</v>
      </c>
      <c r="B159" s="108" t="s">
        <v>30</v>
      </c>
      <c r="C159" s="108" t="s">
        <v>433</v>
      </c>
      <c r="D159" s="109">
        <v>43762</v>
      </c>
      <c r="E159" s="110">
        <v>2268050222</v>
      </c>
      <c r="F159" s="128" t="s">
        <v>433</v>
      </c>
      <c r="G159" s="108" t="s">
        <v>534</v>
      </c>
      <c r="H159" s="131" t="s">
        <v>18</v>
      </c>
      <c r="I159" s="129">
        <v>43763</v>
      </c>
      <c r="J159" s="111">
        <f t="shared" si="2"/>
        <v>2</v>
      </c>
      <c r="K159" s="108"/>
      <c r="L159" s="112"/>
    </row>
    <row r="160" spans="1:12" x14ac:dyDescent="0.25">
      <c r="A160" s="107">
        <v>43763</v>
      </c>
      <c r="B160" s="108" t="s">
        <v>30</v>
      </c>
      <c r="C160" s="108" t="s">
        <v>198</v>
      </c>
      <c r="D160" s="109">
        <v>43763</v>
      </c>
      <c r="E160" s="110">
        <v>2268040863</v>
      </c>
      <c r="F160" s="128" t="s">
        <v>198</v>
      </c>
      <c r="G160" s="108" t="s">
        <v>78</v>
      </c>
      <c r="H160" s="131" t="s">
        <v>16</v>
      </c>
      <c r="I160" s="129">
        <v>43763</v>
      </c>
      <c r="J160" s="111">
        <f t="shared" si="2"/>
        <v>1</v>
      </c>
      <c r="K160" s="108"/>
      <c r="L160" s="112"/>
    </row>
    <row r="161" spans="1:12" x14ac:dyDescent="0.25">
      <c r="A161" s="107">
        <v>43763</v>
      </c>
      <c r="B161" s="108" t="s">
        <v>23</v>
      </c>
      <c r="C161" s="108" t="s">
        <v>532</v>
      </c>
      <c r="D161" s="109">
        <v>43763</v>
      </c>
      <c r="E161" s="110">
        <v>2368030580</v>
      </c>
      <c r="F161" s="128" t="s">
        <v>532</v>
      </c>
      <c r="G161" s="108" t="s">
        <v>533</v>
      </c>
      <c r="H161" s="131" t="s">
        <v>359</v>
      </c>
      <c r="I161" s="109">
        <v>43763</v>
      </c>
      <c r="J161" s="111">
        <f t="shared" si="2"/>
        <v>1</v>
      </c>
      <c r="K161" s="108" t="s">
        <v>73</v>
      </c>
      <c r="L161" s="112"/>
    </row>
    <row r="162" spans="1:12" x14ac:dyDescent="0.25">
      <c r="A162" s="107">
        <v>43763</v>
      </c>
      <c r="B162" s="108" t="s">
        <v>30</v>
      </c>
      <c r="C162" s="108" t="s">
        <v>379</v>
      </c>
      <c r="D162" s="109">
        <v>43763</v>
      </c>
      <c r="E162" s="110">
        <v>2068041128</v>
      </c>
      <c r="F162" s="128" t="s">
        <v>379</v>
      </c>
      <c r="G162" s="108" t="s">
        <v>154</v>
      </c>
      <c r="H162" s="131" t="s">
        <v>43</v>
      </c>
      <c r="I162" s="129">
        <v>43763</v>
      </c>
      <c r="J162" s="111">
        <f t="shared" si="2"/>
        <v>1</v>
      </c>
      <c r="K162" s="108"/>
      <c r="L162" s="112"/>
    </row>
    <row r="163" spans="1:12" x14ac:dyDescent="0.25">
      <c r="A163" s="107">
        <v>43763</v>
      </c>
      <c r="B163" s="108" t="s">
        <v>30</v>
      </c>
      <c r="C163" s="108" t="s">
        <v>536</v>
      </c>
      <c r="D163" s="109">
        <v>43763</v>
      </c>
      <c r="E163" s="110">
        <v>2368020078</v>
      </c>
      <c r="F163" s="128" t="s">
        <v>536</v>
      </c>
      <c r="G163" s="108" t="s">
        <v>34</v>
      </c>
      <c r="H163" s="131" t="s">
        <v>18</v>
      </c>
      <c r="I163" s="129">
        <v>43763</v>
      </c>
      <c r="J163" s="111">
        <f t="shared" si="2"/>
        <v>1</v>
      </c>
      <c r="K163" s="108"/>
      <c r="L163" s="112"/>
    </row>
    <row r="164" spans="1:12" x14ac:dyDescent="0.25">
      <c r="A164" s="107">
        <v>43763</v>
      </c>
      <c r="B164" s="108" t="s">
        <v>30</v>
      </c>
      <c r="C164" s="108" t="s">
        <v>235</v>
      </c>
      <c r="D164" s="109">
        <v>43763</v>
      </c>
      <c r="E164" s="110">
        <v>1868050136</v>
      </c>
      <c r="F164" s="128" t="s">
        <v>235</v>
      </c>
      <c r="G164" s="108" t="s">
        <v>537</v>
      </c>
      <c r="H164" s="131" t="s">
        <v>355</v>
      </c>
      <c r="I164" s="129">
        <v>43763</v>
      </c>
      <c r="J164" s="111">
        <f t="shared" si="2"/>
        <v>1</v>
      </c>
      <c r="K164" s="108"/>
      <c r="L164" s="112"/>
    </row>
    <row r="165" spans="1:12" x14ac:dyDescent="0.25">
      <c r="A165" s="107">
        <v>43766</v>
      </c>
      <c r="B165" s="108" t="s">
        <v>81</v>
      </c>
      <c r="C165" s="108" t="s">
        <v>538</v>
      </c>
      <c r="D165" s="109">
        <v>43764</v>
      </c>
      <c r="E165" s="110">
        <v>1868050049</v>
      </c>
      <c r="F165" s="128" t="s">
        <v>538</v>
      </c>
      <c r="G165" s="108" t="s">
        <v>541</v>
      </c>
      <c r="H165" s="131" t="s">
        <v>355</v>
      </c>
      <c r="I165" s="129">
        <v>43766</v>
      </c>
      <c r="J165" s="111">
        <f t="shared" si="2"/>
        <v>1</v>
      </c>
      <c r="K165" s="108"/>
      <c r="L165" s="112">
        <v>1</v>
      </c>
    </row>
    <row r="166" spans="1:12" x14ac:dyDescent="0.25">
      <c r="A166" s="107">
        <v>43766</v>
      </c>
      <c r="B166" s="108" t="s">
        <v>23</v>
      </c>
      <c r="C166" s="108" t="s">
        <v>539</v>
      </c>
      <c r="D166" s="109">
        <v>43763</v>
      </c>
      <c r="E166" s="110">
        <v>2268030522</v>
      </c>
      <c r="F166" s="128" t="s">
        <v>539</v>
      </c>
      <c r="G166" s="108" t="s">
        <v>543</v>
      </c>
      <c r="H166" s="131" t="s">
        <v>354</v>
      </c>
      <c r="I166" s="129">
        <v>43766</v>
      </c>
      <c r="J166" s="111">
        <f t="shared" si="2"/>
        <v>2</v>
      </c>
      <c r="K166" s="108"/>
      <c r="L166" s="112"/>
    </row>
    <row r="167" spans="1:12" x14ac:dyDescent="0.25">
      <c r="A167" s="107">
        <v>43766</v>
      </c>
      <c r="B167" s="108" t="s">
        <v>81</v>
      </c>
      <c r="C167" s="108" t="s">
        <v>540</v>
      </c>
      <c r="D167" s="109">
        <v>43763</v>
      </c>
      <c r="E167" s="110">
        <v>1870020309</v>
      </c>
      <c r="F167" s="128" t="s">
        <v>540</v>
      </c>
      <c r="G167" s="108" t="s">
        <v>542</v>
      </c>
      <c r="H167" s="131" t="s">
        <v>355</v>
      </c>
      <c r="I167" s="129">
        <v>43766</v>
      </c>
      <c r="J167" s="111">
        <f t="shared" si="2"/>
        <v>2</v>
      </c>
      <c r="K167" s="108"/>
      <c r="L167" s="112"/>
    </row>
    <row r="168" spans="1:12" x14ac:dyDescent="0.25">
      <c r="A168" s="107">
        <v>43766</v>
      </c>
      <c r="B168" s="108" t="s">
        <v>23</v>
      </c>
      <c r="C168" s="108" t="s">
        <v>544</v>
      </c>
      <c r="D168" s="109">
        <v>43766</v>
      </c>
      <c r="E168" s="110">
        <v>2368050041</v>
      </c>
      <c r="F168" s="128" t="s">
        <v>544</v>
      </c>
      <c r="G168" s="108" t="s">
        <v>545</v>
      </c>
      <c r="H168" s="131" t="s">
        <v>360</v>
      </c>
      <c r="I168" s="129">
        <v>43766</v>
      </c>
      <c r="J168" s="111">
        <f t="shared" si="2"/>
        <v>1</v>
      </c>
      <c r="K168" s="108"/>
      <c r="L168" s="112"/>
    </row>
    <row r="169" spans="1:12" x14ac:dyDescent="0.25">
      <c r="A169" s="107">
        <v>43767</v>
      </c>
      <c r="B169" s="108" t="s">
        <v>23</v>
      </c>
      <c r="C169" s="108" t="s">
        <v>546</v>
      </c>
      <c r="D169" s="109">
        <v>43766</v>
      </c>
      <c r="E169" s="110">
        <v>2368050198</v>
      </c>
      <c r="F169" s="128" t="s">
        <v>546</v>
      </c>
      <c r="G169" s="108" t="s">
        <v>547</v>
      </c>
      <c r="H169" s="131" t="s">
        <v>359</v>
      </c>
      <c r="I169" s="129">
        <v>43767</v>
      </c>
      <c r="J169" s="111">
        <f t="shared" si="2"/>
        <v>2</v>
      </c>
      <c r="K169" s="108"/>
      <c r="L169" s="112">
        <v>1</v>
      </c>
    </row>
    <row r="170" spans="1:12" x14ac:dyDescent="0.25">
      <c r="A170" s="107">
        <v>43767</v>
      </c>
      <c r="B170" s="108" t="s">
        <v>23</v>
      </c>
      <c r="C170" s="108" t="s">
        <v>548</v>
      </c>
      <c r="D170" s="109">
        <v>43767</v>
      </c>
      <c r="E170" s="110">
        <v>2068050825</v>
      </c>
      <c r="F170" s="128" t="s">
        <v>548</v>
      </c>
      <c r="G170" s="108" t="s">
        <v>549</v>
      </c>
      <c r="H170" s="131" t="s">
        <v>355</v>
      </c>
      <c r="I170" s="129">
        <v>43767</v>
      </c>
      <c r="J170" s="111">
        <f t="shared" si="2"/>
        <v>1</v>
      </c>
      <c r="K170" s="108"/>
      <c r="L170" s="112"/>
    </row>
    <row r="171" spans="1:12" x14ac:dyDescent="0.25">
      <c r="A171" s="107">
        <v>43767</v>
      </c>
      <c r="B171" s="108" t="s">
        <v>23</v>
      </c>
      <c r="C171" s="108" t="s">
        <v>550</v>
      </c>
      <c r="D171" s="109">
        <v>43766</v>
      </c>
      <c r="E171" s="110">
        <v>2268040356</v>
      </c>
      <c r="F171" s="128" t="s">
        <v>550</v>
      </c>
      <c r="G171" s="108" t="s">
        <v>551</v>
      </c>
      <c r="H171" s="131" t="s">
        <v>359</v>
      </c>
      <c r="I171" s="129">
        <v>43767</v>
      </c>
      <c r="J171" s="111">
        <f t="shared" si="2"/>
        <v>2</v>
      </c>
      <c r="K171" s="108"/>
      <c r="L171" s="112"/>
    </row>
    <row r="172" spans="1:12" x14ac:dyDescent="0.25">
      <c r="A172" s="107">
        <v>43767</v>
      </c>
      <c r="B172" s="108" t="s">
        <v>23</v>
      </c>
      <c r="C172" s="108" t="s">
        <v>552</v>
      </c>
      <c r="D172" s="109">
        <v>43766</v>
      </c>
      <c r="E172" s="164">
        <v>2268030965</v>
      </c>
      <c r="F172" s="128" t="s">
        <v>552</v>
      </c>
      <c r="G172" s="108" t="s">
        <v>481</v>
      </c>
      <c r="H172" s="131" t="s">
        <v>359</v>
      </c>
      <c r="I172" s="129">
        <v>43767</v>
      </c>
      <c r="J172" s="111">
        <f t="shared" si="2"/>
        <v>2</v>
      </c>
      <c r="K172" s="108"/>
      <c r="L172" s="112"/>
    </row>
    <row r="173" spans="1:12" x14ac:dyDescent="0.25">
      <c r="A173" s="107">
        <v>43767</v>
      </c>
      <c r="B173" s="108" t="s">
        <v>23</v>
      </c>
      <c r="C173" s="108" t="s">
        <v>553</v>
      </c>
      <c r="D173" s="109">
        <v>43767</v>
      </c>
      <c r="E173" s="110">
        <v>1468050961</v>
      </c>
      <c r="F173" s="128" t="s">
        <v>553</v>
      </c>
      <c r="G173" s="108" t="s">
        <v>284</v>
      </c>
      <c r="H173" s="131" t="s">
        <v>358</v>
      </c>
      <c r="I173" s="129">
        <v>43767</v>
      </c>
      <c r="J173" s="111">
        <f t="shared" si="2"/>
        <v>1</v>
      </c>
      <c r="K173" s="108"/>
      <c r="L173" s="112"/>
    </row>
    <row r="174" spans="1:12" x14ac:dyDescent="0.25">
      <c r="A174" s="107">
        <v>43767</v>
      </c>
      <c r="B174" s="108" t="s">
        <v>23</v>
      </c>
      <c r="C174" s="108" t="s">
        <v>554</v>
      </c>
      <c r="D174" s="109">
        <v>43767</v>
      </c>
      <c r="E174" s="110">
        <v>2268070698</v>
      </c>
      <c r="F174" s="128" t="s">
        <v>554</v>
      </c>
      <c r="G174" s="108" t="s">
        <v>133</v>
      </c>
      <c r="H174" s="131" t="s">
        <v>43</v>
      </c>
      <c r="I174" s="109">
        <v>43767</v>
      </c>
      <c r="J174" s="111">
        <f t="shared" si="2"/>
        <v>1</v>
      </c>
      <c r="K174" s="108" t="s">
        <v>73</v>
      </c>
      <c r="L174" s="112">
        <v>1</v>
      </c>
    </row>
    <row r="175" spans="1:12" x14ac:dyDescent="0.25">
      <c r="A175" s="107">
        <v>43768</v>
      </c>
      <c r="B175" s="108" t="s">
        <v>23</v>
      </c>
      <c r="C175" s="108" t="s">
        <v>555</v>
      </c>
      <c r="D175" s="109">
        <v>43767</v>
      </c>
      <c r="E175" s="110">
        <v>1668050406</v>
      </c>
      <c r="F175" s="128" t="s">
        <v>555</v>
      </c>
      <c r="G175" s="108" t="s">
        <v>118</v>
      </c>
      <c r="H175" s="131" t="s">
        <v>355</v>
      </c>
      <c r="I175" s="129">
        <v>43768</v>
      </c>
      <c r="J175" s="111">
        <f t="shared" si="2"/>
        <v>2</v>
      </c>
      <c r="K175" s="108"/>
      <c r="L175" s="112"/>
    </row>
    <row r="176" spans="1:12" x14ac:dyDescent="0.25">
      <c r="A176" s="107">
        <v>43768</v>
      </c>
      <c r="B176" s="108" t="s">
        <v>23</v>
      </c>
      <c r="C176" s="108" t="s">
        <v>556</v>
      </c>
      <c r="D176" s="109">
        <v>43767</v>
      </c>
      <c r="E176" s="110">
        <v>2268040754</v>
      </c>
      <c r="F176" s="128" t="s">
        <v>556</v>
      </c>
      <c r="G176" s="108" t="s">
        <v>557</v>
      </c>
      <c r="H176" s="131" t="s">
        <v>355</v>
      </c>
      <c r="I176" s="129">
        <v>43768</v>
      </c>
      <c r="J176" s="111">
        <f t="shared" si="2"/>
        <v>2</v>
      </c>
      <c r="K176" s="108"/>
      <c r="L176" s="112"/>
    </row>
    <row r="177" spans="1:12" x14ac:dyDescent="0.25">
      <c r="A177" s="107">
        <v>43768</v>
      </c>
      <c r="B177" s="108" t="s">
        <v>233</v>
      </c>
      <c r="C177" s="108" t="s">
        <v>477</v>
      </c>
      <c r="D177" s="109">
        <v>43767</v>
      </c>
      <c r="E177" s="110">
        <v>2368020230</v>
      </c>
      <c r="F177" s="128" t="s">
        <v>477</v>
      </c>
      <c r="G177" s="108" t="s">
        <v>41</v>
      </c>
      <c r="H177" s="131" t="s">
        <v>18</v>
      </c>
      <c r="I177" s="129">
        <v>43768</v>
      </c>
      <c r="J177" s="111">
        <f t="shared" si="2"/>
        <v>2</v>
      </c>
      <c r="K177" s="108"/>
      <c r="L177" s="112"/>
    </row>
    <row r="178" spans="1:12" x14ac:dyDescent="0.25">
      <c r="A178" s="107">
        <v>43768</v>
      </c>
      <c r="B178" s="108" t="s">
        <v>233</v>
      </c>
      <c r="C178" s="108" t="s">
        <v>558</v>
      </c>
      <c r="D178" s="109">
        <v>43766</v>
      </c>
      <c r="E178" s="110" t="s">
        <v>47</v>
      </c>
      <c r="F178" s="128" t="s">
        <v>558</v>
      </c>
      <c r="G178" s="108" t="s">
        <v>47</v>
      </c>
      <c r="H178" s="131" t="s">
        <v>359</v>
      </c>
      <c r="I178" s="129">
        <v>43768</v>
      </c>
      <c r="J178" s="111">
        <f t="shared" si="2"/>
        <v>3</v>
      </c>
      <c r="K178" s="108"/>
      <c r="L178" s="112"/>
    </row>
    <row r="179" spans="1:12" x14ac:dyDescent="0.25">
      <c r="A179" s="107">
        <v>43768</v>
      </c>
      <c r="B179" s="108" t="s">
        <v>233</v>
      </c>
      <c r="C179" s="108" t="s">
        <v>559</v>
      </c>
      <c r="D179" s="109">
        <v>43767</v>
      </c>
      <c r="E179" s="110">
        <v>1968020044</v>
      </c>
      <c r="F179" s="128" t="s">
        <v>559</v>
      </c>
      <c r="G179" s="108" t="s">
        <v>560</v>
      </c>
      <c r="H179" s="131" t="s">
        <v>355</v>
      </c>
      <c r="I179" s="109">
        <v>43768</v>
      </c>
      <c r="J179" s="111">
        <f t="shared" si="2"/>
        <v>2</v>
      </c>
      <c r="K179" s="108" t="s">
        <v>73</v>
      </c>
      <c r="L179" s="112"/>
    </row>
    <row r="180" spans="1:12" x14ac:dyDescent="0.25">
      <c r="A180" s="107">
        <v>43768</v>
      </c>
      <c r="B180" s="108" t="s">
        <v>23</v>
      </c>
      <c r="C180" s="108" t="s">
        <v>561</v>
      </c>
      <c r="D180" s="109">
        <v>43768</v>
      </c>
      <c r="E180" s="110">
        <v>2168040333</v>
      </c>
      <c r="F180" s="128" t="s">
        <v>561</v>
      </c>
      <c r="G180" s="108" t="s">
        <v>562</v>
      </c>
      <c r="H180" s="131" t="s">
        <v>355</v>
      </c>
      <c r="I180" s="129">
        <v>43768</v>
      </c>
      <c r="J180" s="111">
        <f t="shared" si="2"/>
        <v>1</v>
      </c>
      <c r="K180" s="108"/>
      <c r="L180" s="112">
        <v>1</v>
      </c>
    </row>
    <row r="181" spans="1:12" x14ac:dyDescent="0.25">
      <c r="A181" s="107">
        <v>43768</v>
      </c>
      <c r="B181" s="108" t="s">
        <v>23</v>
      </c>
      <c r="C181" s="108" t="s">
        <v>324</v>
      </c>
      <c r="D181" s="109">
        <v>43768</v>
      </c>
      <c r="E181" s="110">
        <v>2268030423</v>
      </c>
      <c r="F181" s="128" t="s">
        <v>324</v>
      </c>
      <c r="G181" s="108" t="s">
        <v>325</v>
      </c>
      <c r="H181" s="131" t="s">
        <v>43</v>
      </c>
      <c r="I181" s="158">
        <v>43768</v>
      </c>
      <c r="J181" s="111">
        <f t="shared" si="2"/>
        <v>1</v>
      </c>
      <c r="K181" s="108"/>
      <c r="L181" s="112">
        <v>1</v>
      </c>
    </row>
    <row r="182" spans="1:12" x14ac:dyDescent="0.25">
      <c r="A182" s="107">
        <v>43768</v>
      </c>
      <c r="B182" s="108" t="s">
        <v>233</v>
      </c>
      <c r="C182" s="108" t="s">
        <v>97</v>
      </c>
      <c r="D182" s="109">
        <v>43768</v>
      </c>
      <c r="E182" s="110">
        <v>2268040530</v>
      </c>
      <c r="F182" s="128" t="s">
        <v>97</v>
      </c>
      <c r="G182" s="108" t="s">
        <v>121</v>
      </c>
      <c r="H182" s="131" t="s">
        <v>359</v>
      </c>
      <c r="I182" s="129">
        <v>43768</v>
      </c>
      <c r="J182" s="111">
        <f t="shared" si="2"/>
        <v>1</v>
      </c>
      <c r="K182" s="108"/>
      <c r="L182" s="112"/>
    </row>
    <row r="183" spans="1:12" x14ac:dyDescent="0.25">
      <c r="A183" s="107">
        <v>43768</v>
      </c>
      <c r="B183" s="108" t="s">
        <v>23</v>
      </c>
      <c r="C183" s="108" t="s">
        <v>563</v>
      </c>
      <c r="D183" s="109">
        <v>43768</v>
      </c>
      <c r="E183" s="110">
        <v>2268030316</v>
      </c>
      <c r="F183" s="128" t="s">
        <v>563</v>
      </c>
      <c r="G183" s="108" t="s">
        <v>52</v>
      </c>
      <c r="H183" s="131" t="s">
        <v>142</v>
      </c>
      <c r="I183" s="129">
        <v>43768</v>
      </c>
      <c r="J183" s="111">
        <f t="shared" si="2"/>
        <v>1</v>
      </c>
      <c r="K183" s="108"/>
      <c r="L183" s="112">
        <v>1</v>
      </c>
    </row>
    <row r="184" spans="1:12" x14ac:dyDescent="0.25">
      <c r="A184" s="107">
        <v>43769</v>
      </c>
      <c r="B184" s="108" t="s">
        <v>23</v>
      </c>
      <c r="C184" s="108" t="s">
        <v>548</v>
      </c>
      <c r="D184" s="109">
        <v>43766</v>
      </c>
      <c r="E184" s="110">
        <v>2268070745</v>
      </c>
      <c r="F184" s="128" t="s">
        <v>548</v>
      </c>
      <c r="G184" s="108" t="s">
        <v>209</v>
      </c>
      <c r="H184" s="131" t="s">
        <v>43</v>
      </c>
      <c r="I184" s="129">
        <v>43769</v>
      </c>
      <c r="J184" s="111">
        <f t="shared" si="2"/>
        <v>4</v>
      </c>
      <c r="K184" s="108"/>
      <c r="L184" s="112"/>
    </row>
    <row r="185" spans="1:12" x14ac:dyDescent="0.25">
      <c r="A185" s="107">
        <v>43769</v>
      </c>
      <c r="B185" s="108" t="s">
        <v>23</v>
      </c>
      <c r="C185" s="108" t="s">
        <v>564</v>
      </c>
      <c r="D185" s="109">
        <v>43768</v>
      </c>
      <c r="E185" s="110">
        <v>2268030971</v>
      </c>
      <c r="F185" s="128" t="s">
        <v>564</v>
      </c>
      <c r="G185" s="108" t="s">
        <v>152</v>
      </c>
      <c r="H185" s="131" t="s">
        <v>43</v>
      </c>
      <c r="I185" s="129">
        <v>43769</v>
      </c>
      <c r="J185" s="111">
        <f t="shared" si="2"/>
        <v>2</v>
      </c>
      <c r="K185" s="108"/>
      <c r="L185" s="112"/>
    </row>
    <row r="186" spans="1:12" x14ac:dyDescent="0.25">
      <c r="A186" s="107">
        <v>43769</v>
      </c>
      <c r="B186" s="108" t="s">
        <v>23</v>
      </c>
      <c r="C186" s="108" t="s">
        <v>565</v>
      </c>
      <c r="D186" s="109">
        <v>43768</v>
      </c>
      <c r="E186" s="110">
        <v>1168050126</v>
      </c>
      <c r="F186" s="128" t="s">
        <v>565</v>
      </c>
      <c r="G186" s="108" t="s">
        <v>566</v>
      </c>
      <c r="H186" s="131" t="s">
        <v>356</v>
      </c>
      <c r="I186" s="129">
        <v>43769</v>
      </c>
      <c r="J186" s="111">
        <f t="shared" si="2"/>
        <v>2</v>
      </c>
      <c r="K186" s="108"/>
      <c r="L186" s="112"/>
    </row>
    <row r="187" spans="1:12" x14ac:dyDescent="0.25">
      <c r="A187" s="107">
        <v>43769</v>
      </c>
      <c r="B187" s="108" t="s">
        <v>23</v>
      </c>
      <c r="C187" s="108" t="s">
        <v>567</v>
      </c>
      <c r="D187" s="109">
        <v>43768</v>
      </c>
      <c r="E187" s="110">
        <v>2268030221</v>
      </c>
      <c r="F187" s="128" t="s">
        <v>567</v>
      </c>
      <c r="G187" s="108" t="s">
        <v>42</v>
      </c>
      <c r="H187" s="131" t="s">
        <v>360</v>
      </c>
      <c r="I187" s="129">
        <v>43769</v>
      </c>
      <c r="J187" s="111">
        <f t="shared" si="2"/>
        <v>2</v>
      </c>
      <c r="K187" s="108"/>
      <c r="L187" s="112">
        <v>1</v>
      </c>
    </row>
    <row r="188" spans="1:12" x14ac:dyDescent="0.25">
      <c r="A188" s="107">
        <v>43769</v>
      </c>
      <c r="B188" s="108" t="s">
        <v>23</v>
      </c>
      <c r="C188" s="108" t="s">
        <v>568</v>
      </c>
      <c r="D188" s="109">
        <v>43768</v>
      </c>
      <c r="E188" s="110">
        <v>2368050159</v>
      </c>
      <c r="F188" s="128" t="s">
        <v>568</v>
      </c>
      <c r="G188" s="108" t="s">
        <v>201</v>
      </c>
      <c r="H188" s="131" t="s">
        <v>359</v>
      </c>
      <c r="I188" s="129">
        <v>43769</v>
      </c>
      <c r="J188" s="111">
        <f t="shared" si="2"/>
        <v>2</v>
      </c>
      <c r="K188" s="108"/>
      <c r="L188" s="112"/>
    </row>
    <row r="189" spans="1:12" x14ac:dyDescent="0.25">
      <c r="A189" s="107">
        <v>43769</v>
      </c>
      <c r="B189" s="108" t="s">
        <v>23</v>
      </c>
      <c r="C189" s="108" t="s">
        <v>569</v>
      </c>
      <c r="D189" s="109">
        <v>43768</v>
      </c>
      <c r="E189" s="110">
        <v>2334010257</v>
      </c>
      <c r="F189" s="128" t="s">
        <v>569</v>
      </c>
      <c r="G189" s="108" t="s">
        <v>570</v>
      </c>
      <c r="H189" s="131" t="s">
        <v>18</v>
      </c>
      <c r="I189" s="129">
        <v>43769</v>
      </c>
      <c r="J189" s="111">
        <f t="shared" si="2"/>
        <v>2</v>
      </c>
      <c r="K189" s="108"/>
      <c r="L189" s="112"/>
    </row>
    <row r="190" spans="1:12" x14ac:dyDescent="0.25">
      <c r="A190" s="107">
        <v>43769</v>
      </c>
      <c r="B190" s="108" t="s">
        <v>23</v>
      </c>
      <c r="C190" s="108" t="s">
        <v>571</v>
      </c>
      <c r="D190" s="109">
        <v>43768</v>
      </c>
      <c r="E190" s="110">
        <v>2268040529</v>
      </c>
      <c r="F190" s="128" t="s">
        <v>571</v>
      </c>
      <c r="G190" s="108" t="s">
        <v>572</v>
      </c>
      <c r="H190" s="131" t="s">
        <v>14</v>
      </c>
      <c r="I190" s="129">
        <v>43769</v>
      </c>
      <c r="J190" s="111">
        <f t="shared" si="2"/>
        <v>2</v>
      </c>
      <c r="K190" s="108"/>
      <c r="L190" s="165">
        <v>1</v>
      </c>
    </row>
    <row r="191" spans="1:12" x14ac:dyDescent="0.25">
      <c r="A191" s="107">
        <v>43769</v>
      </c>
      <c r="B191" s="108" t="s">
        <v>23</v>
      </c>
      <c r="C191" s="108" t="s">
        <v>573</v>
      </c>
      <c r="D191" s="109">
        <v>43769</v>
      </c>
      <c r="E191" s="110">
        <v>2268070122</v>
      </c>
      <c r="F191" s="128" t="s">
        <v>573</v>
      </c>
      <c r="G191" s="108" t="s">
        <v>574</v>
      </c>
      <c r="H191" s="131" t="s">
        <v>14</v>
      </c>
      <c r="I191" s="129">
        <v>43769</v>
      </c>
      <c r="J191" s="111">
        <f t="shared" si="2"/>
        <v>1</v>
      </c>
      <c r="K191" s="108"/>
      <c r="L191" s="112"/>
    </row>
    <row r="192" spans="1:12" x14ac:dyDescent="0.25">
      <c r="A192" s="107">
        <v>43769</v>
      </c>
      <c r="B192" s="108" t="s">
        <v>23</v>
      </c>
      <c r="C192" s="108" t="s">
        <v>575</v>
      </c>
      <c r="D192" s="109">
        <v>43768</v>
      </c>
      <c r="E192" s="110">
        <v>2268040810</v>
      </c>
      <c r="F192" s="128" t="s">
        <v>575</v>
      </c>
      <c r="G192" s="108" t="s">
        <v>45</v>
      </c>
      <c r="H192" s="131" t="s">
        <v>43</v>
      </c>
      <c r="I192" s="129">
        <v>43769</v>
      </c>
      <c r="J192" s="111">
        <f t="shared" si="2"/>
        <v>2</v>
      </c>
      <c r="K192" s="108"/>
      <c r="L192" s="112"/>
    </row>
    <row r="193" spans="1:12" x14ac:dyDescent="0.25">
      <c r="A193" s="107">
        <v>43769</v>
      </c>
      <c r="B193" s="108" t="s">
        <v>23</v>
      </c>
      <c r="C193" s="108" t="s">
        <v>324</v>
      </c>
      <c r="D193" s="109">
        <v>43768</v>
      </c>
      <c r="E193" s="110">
        <v>2268030423</v>
      </c>
      <c r="F193" s="128" t="s">
        <v>324</v>
      </c>
      <c r="G193" s="108" t="s">
        <v>325</v>
      </c>
      <c r="H193" s="131" t="s">
        <v>43</v>
      </c>
      <c r="I193" s="129">
        <v>43769</v>
      </c>
      <c r="J193" s="111">
        <f t="shared" si="2"/>
        <v>2</v>
      </c>
      <c r="K193" s="108"/>
      <c r="L193" s="112">
        <v>1</v>
      </c>
    </row>
    <row r="194" spans="1:12" x14ac:dyDescent="0.25">
      <c r="A194" s="107">
        <v>43769</v>
      </c>
      <c r="B194" s="108" t="s">
        <v>23</v>
      </c>
      <c r="C194" s="108" t="s">
        <v>576</v>
      </c>
      <c r="D194" s="109">
        <v>43769</v>
      </c>
      <c r="E194" s="110">
        <v>2268040425</v>
      </c>
      <c r="F194" s="128" t="s">
        <v>576</v>
      </c>
      <c r="G194" s="108" t="s">
        <v>577</v>
      </c>
      <c r="H194" s="131" t="s">
        <v>43</v>
      </c>
      <c r="I194" s="129">
        <v>43769</v>
      </c>
      <c r="J194" s="111">
        <f t="shared" si="2"/>
        <v>1</v>
      </c>
      <c r="K194" s="108"/>
      <c r="L194" s="112"/>
    </row>
    <row r="195" spans="1:12" x14ac:dyDescent="0.25">
      <c r="A195" s="107">
        <v>43769</v>
      </c>
      <c r="B195" s="108" t="s">
        <v>23</v>
      </c>
      <c r="C195" s="108" t="s">
        <v>571</v>
      </c>
      <c r="D195" s="109">
        <v>43769</v>
      </c>
      <c r="E195" s="110">
        <v>2268040529</v>
      </c>
      <c r="F195" s="128" t="s">
        <v>571</v>
      </c>
      <c r="G195" s="108" t="s">
        <v>572</v>
      </c>
      <c r="H195" s="131" t="s">
        <v>142</v>
      </c>
      <c r="I195" s="109">
        <v>43769</v>
      </c>
      <c r="J195" s="111">
        <f t="shared" si="2"/>
        <v>1</v>
      </c>
      <c r="K195" s="108" t="s">
        <v>73</v>
      </c>
      <c r="L195" s="112"/>
    </row>
    <row r="196" spans="1:12" x14ac:dyDescent="0.25">
      <c r="A196" s="107">
        <v>43773</v>
      </c>
      <c r="B196" s="108" t="s">
        <v>23</v>
      </c>
      <c r="C196" s="108" t="s">
        <v>578</v>
      </c>
      <c r="D196" s="109">
        <v>43769</v>
      </c>
      <c r="E196" s="110">
        <v>2368050457</v>
      </c>
      <c r="F196" s="128" t="s">
        <v>578</v>
      </c>
      <c r="G196" s="108" t="s">
        <v>32</v>
      </c>
      <c r="H196" s="131" t="s">
        <v>355</v>
      </c>
      <c r="I196" s="129">
        <v>43773</v>
      </c>
      <c r="J196" s="111">
        <f t="shared" si="2"/>
        <v>3</v>
      </c>
      <c r="K196" s="108"/>
      <c r="L196" s="112"/>
    </row>
    <row r="197" spans="1:12" x14ac:dyDescent="0.25">
      <c r="A197" s="107">
        <v>43773</v>
      </c>
      <c r="B197" s="108" t="s">
        <v>23</v>
      </c>
      <c r="C197" s="108" t="s">
        <v>185</v>
      </c>
      <c r="D197" s="109">
        <v>43769</v>
      </c>
      <c r="E197" s="110">
        <v>2268030276</v>
      </c>
      <c r="F197" s="128" t="s">
        <v>185</v>
      </c>
      <c r="G197" s="108" t="s">
        <v>579</v>
      </c>
      <c r="H197" s="131" t="s">
        <v>359</v>
      </c>
      <c r="I197" s="129">
        <v>43773</v>
      </c>
      <c r="J197" s="111">
        <f t="shared" si="2"/>
        <v>3</v>
      </c>
      <c r="K197" s="108"/>
      <c r="L197" s="112">
        <v>1</v>
      </c>
    </row>
    <row r="198" spans="1:12" x14ac:dyDescent="0.25">
      <c r="A198" s="107">
        <v>43773</v>
      </c>
      <c r="B198" s="108" t="s">
        <v>23</v>
      </c>
      <c r="C198" s="108" t="s">
        <v>580</v>
      </c>
      <c r="D198" s="109">
        <v>43769</v>
      </c>
      <c r="E198" s="110">
        <v>2368061112</v>
      </c>
      <c r="F198" s="128" t="s">
        <v>580</v>
      </c>
      <c r="G198" s="108" t="s">
        <v>38</v>
      </c>
      <c r="H198" s="131" t="s">
        <v>359</v>
      </c>
      <c r="I198" s="129">
        <v>43773</v>
      </c>
      <c r="J198" s="111">
        <f t="shared" si="2"/>
        <v>3</v>
      </c>
      <c r="K198" s="108"/>
      <c r="L198" s="112"/>
    </row>
    <row r="199" spans="1:12" x14ac:dyDescent="0.25">
      <c r="A199" s="107">
        <v>43773</v>
      </c>
      <c r="B199" s="108" t="s">
        <v>30</v>
      </c>
      <c r="C199" s="108" t="s">
        <v>581</v>
      </c>
      <c r="D199" s="109">
        <v>43769</v>
      </c>
      <c r="E199" s="110">
        <v>23680230517</v>
      </c>
      <c r="F199" s="128" t="s">
        <v>581</v>
      </c>
      <c r="G199" s="108" t="s">
        <v>582</v>
      </c>
      <c r="H199" s="131" t="s">
        <v>360</v>
      </c>
      <c r="I199" s="129">
        <v>43773</v>
      </c>
      <c r="J199" s="111">
        <f t="shared" si="2"/>
        <v>3</v>
      </c>
      <c r="K199" s="108"/>
      <c r="L199" s="112"/>
    </row>
    <row r="200" spans="1:12" x14ac:dyDescent="0.25">
      <c r="A200" s="107">
        <v>43773</v>
      </c>
      <c r="B200" s="108" t="s">
        <v>30</v>
      </c>
      <c r="C200" s="166" t="s">
        <v>583</v>
      </c>
      <c r="D200" s="109">
        <v>43769</v>
      </c>
      <c r="E200" s="110">
        <v>1568051038</v>
      </c>
      <c r="F200" s="128" t="s">
        <v>583</v>
      </c>
      <c r="G200" s="108" t="s">
        <v>396</v>
      </c>
      <c r="H200" s="131" t="s">
        <v>358</v>
      </c>
      <c r="I200" s="129">
        <v>43773</v>
      </c>
      <c r="J200" s="111">
        <f t="shared" si="2"/>
        <v>3</v>
      </c>
      <c r="K200" s="108"/>
      <c r="L200" s="112"/>
    </row>
    <row r="201" spans="1:12" x14ac:dyDescent="0.25">
      <c r="A201" s="107">
        <v>43773</v>
      </c>
      <c r="B201" s="108" t="s">
        <v>233</v>
      </c>
      <c r="C201" s="108" t="s">
        <v>584</v>
      </c>
      <c r="D201" s="109">
        <v>43769</v>
      </c>
      <c r="E201" s="110">
        <v>1968040576</v>
      </c>
      <c r="F201" s="128" t="s">
        <v>584</v>
      </c>
      <c r="G201" s="108" t="s">
        <v>590</v>
      </c>
      <c r="H201" s="131" t="s">
        <v>355</v>
      </c>
      <c r="I201" s="109">
        <v>43773</v>
      </c>
      <c r="J201" s="111">
        <f t="shared" si="2"/>
        <v>3</v>
      </c>
      <c r="K201" s="108" t="s">
        <v>73</v>
      </c>
      <c r="L201" s="112"/>
    </row>
    <row r="202" spans="1:12" x14ac:dyDescent="0.25">
      <c r="A202" s="107">
        <v>43773</v>
      </c>
      <c r="B202" s="108" t="s">
        <v>233</v>
      </c>
      <c r="C202" s="108" t="s">
        <v>585</v>
      </c>
      <c r="D202" s="109">
        <v>43769</v>
      </c>
      <c r="E202" s="110">
        <v>2368020246</v>
      </c>
      <c r="F202" s="128" t="s">
        <v>585</v>
      </c>
      <c r="G202" s="108" t="s">
        <v>125</v>
      </c>
      <c r="H202" s="131" t="s">
        <v>18</v>
      </c>
      <c r="I202" s="129">
        <v>43773</v>
      </c>
      <c r="J202" s="111">
        <f t="shared" si="2"/>
        <v>3</v>
      </c>
      <c r="K202" s="108"/>
      <c r="L202" s="112"/>
    </row>
    <row r="203" spans="1:12" x14ac:dyDescent="0.25">
      <c r="A203" s="107">
        <v>43773</v>
      </c>
      <c r="B203" s="108" t="s">
        <v>233</v>
      </c>
      <c r="C203" s="108" t="s">
        <v>424</v>
      </c>
      <c r="D203" s="109">
        <v>43769</v>
      </c>
      <c r="E203" s="110">
        <v>2368050450</v>
      </c>
      <c r="F203" s="128" t="s">
        <v>424</v>
      </c>
      <c r="G203" s="108" t="s">
        <v>429</v>
      </c>
      <c r="H203" s="131" t="s">
        <v>18</v>
      </c>
      <c r="I203" s="129">
        <v>43773</v>
      </c>
      <c r="J203" s="111">
        <f t="shared" ref="J203:J266" si="3">NETWORKDAYS(D203,I203)</f>
        <v>3</v>
      </c>
      <c r="K203" s="108"/>
      <c r="L203" s="112"/>
    </row>
    <row r="204" spans="1:12" x14ac:dyDescent="0.25">
      <c r="A204" s="113"/>
      <c r="B204" s="108"/>
      <c r="C204" s="108"/>
      <c r="D204" s="108"/>
      <c r="E204" s="110"/>
      <c r="F204" s="108"/>
      <c r="G204" s="108"/>
      <c r="H204" s="131"/>
      <c r="I204" s="108"/>
      <c r="J204" s="111">
        <f t="shared" si="3"/>
        <v>0</v>
      </c>
      <c r="K204" s="108"/>
      <c r="L204" s="112"/>
    </row>
    <row r="205" spans="1:12" x14ac:dyDescent="0.25">
      <c r="A205" s="113"/>
      <c r="B205" s="108"/>
      <c r="C205" s="108"/>
      <c r="D205" s="108"/>
      <c r="E205" s="110"/>
      <c r="F205" s="108"/>
      <c r="G205" s="108"/>
      <c r="H205" s="131"/>
      <c r="I205" s="108"/>
      <c r="J205" s="111">
        <f t="shared" si="3"/>
        <v>0</v>
      </c>
      <c r="K205" s="108"/>
      <c r="L205" s="112"/>
    </row>
    <row r="206" spans="1:12" x14ac:dyDescent="0.25">
      <c r="A206" s="113"/>
      <c r="B206" s="108"/>
      <c r="C206" s="108"/>
      <c r="D206" s="108"/>
      <c r="E206" s="110"/>
      <c r="F206" s="108"/>
      <c r="G206" s="108"/>
      <c r="H206" s="131"/>
      <c r="I206" s="108"/>
      <c r="J206" s="111">
        <f t="shared" si="3"/>
        <v>0</v>
      </c>
      <c r="K206" s="108"/>
      <c r="L206" s="112"/>
    </row>
    <row r="207" spans="1:12" x14ac:dyDescent="0.25">
      <c r="A207" s="113"/>
      <c r="B207" s="108"/>
      <c r="C207" s="108"/>
      <c r="D207" s="108"/>
      <c r="E207" s="110"/>
      <c r="F207" s="108"/>
      <c r="G207" s="108"/>
      <c r="H207" s="131"/>
      <c r="I207" s="108"/>
      <c r="J207" s="111">
        <f t="shared" si="3"/>
        <v>0</v>
      </c>
      <c r="K207" s="108"/>
      <c r="L207" s="112"/>
    </row>
    <row r="208" spans="1:12" x14ac:dyDescent="0.25">
      <c r="A208" s="113"/>
      <c r="B208" s="108"/>
      <c r="C208" s="108"/>
      <c r="D208" s="108"/>
      <c r="E208" s="110"/>
      <c r="F208" s="108"/>
      <c r="G208" s="108"/>
      <c r="H208" s="131"/>
      <c r="I208" s="108"/>
      <c r="J208" s="111">
        <f t="shared" si="3"/>
        <v>0</v>
      </c>
      <c r="K208" s="108"/>
      <c r="L208" s="112"/>
    </row>
    <row r="209" spans="1:12" x14ac:dyDescent="0.25">
      <c r="A209" s="113"/>
      <c r="B209" s="108"/>
      <c r="C209" s="108"/>
      <c r="D209" s="108"/>
      <c r="E209" s="110"/>
      <c r="F209" s="108"/>
      <c r="G209" s="108"/>
      <c r="H209" s="131"/>
      <c r="I209" s="108"/>
      <c r="J209" s="111">
        <f t="shared" si="3"/>
        <v>0</v>
      </c>
      <c r="K209" s="108"/>
      <c r="L209" s="112"/>
    </row>
    <row r="210" spans="1:12" x14ac:dyDescent="0.25">
      <c r="A210" s="113"/>
      <c r="B210" s="108"/>
      <c r="C210" s="108"/>
      <c r="D210" s="108"/>
      <c r="E210" s="110"/>
      <c r="F210" s="108"/>
      <c r="G210" s="108"/>
      <c r="H210" s="131"/>
      <c r="I210" s="108"/>
      <c r="J210" s="111">
        <f t="shared" si="3"/>
        <v>0</v>
      </c>
      <c r="K210" s="108"/>
      <c r="L210" s="112"/>
    </row>
    <row r="211" spans="1:12" x14ac:dyDescent="0.25">
      <c r="A211" s="113"/>
      <c r="B211" s="108"/>
      <c r="C211" s="108"/>
      <c r="D211" s="108"/>
      <c r="E211" s="110"/>
      <c r="F211" s="108"/>
      <c r="G211" s="108"/>
      <c r="H211" s="131"/>
      <c r="I211" s="108"/>
      <c r="J211" s="111">
        <f t="shared" si="3"/>
        <v>0</v>
      </c>
      <c r="K211" s="108"/>
      <c r="L211" s="112"/>
    </row>
    <row r="212" spans="1:12" x14ac:dyDescent="0.25">
      <c r="A212" s="113"/>
      <c r="B212" s="108"/>
      <c r="C212" s="108"/>
      <c r="D212" s="108"/>
      <c r="E212" s="110"/>
      <c r="F212" s="108"/>
      <c r="G212" s="108"/>
      <c r="H212" s="131"/>
      <c r="I212" s="108"/>
      <c r="J212" s="111">
        <f t="shared" si="3"/>
        <v>0</v>
      </c>
      <c r="K212" s="108"/>
      <c r="L212" s="112"/>
    </row>
    <row r="213" spans="1:12" x14ac:dyDescent="0.25">
      <c r="A213" s="113"/>
      <c r="B213" s="108"/>
      <c r="C213" s="108"/>
      <c r="D213" s="108"/>
      <c r="E213" s="110"/>
      <c r="F213" s="108"/>
      <c r="G213" s="108"/>
      <c r="H213" s="131"/>
      <c r="I213" s="108"/>
      <c r="J213" s="111">
        <f t="shared" si="3"/>
        <v>0</v>
      </c>
      <c r="K213" s="108"/>
      <c r="L213" s="112"/>
    </row>
    <row r="214" spans="1:12" x14ac:dyDescent="0.25">
      <c r="A214" s="113"/>
      <c r="B214" s="108"/>
      <c r="C214" s="108"/>
      <c r="D214" s="108"/>
      <c r="E214" s="110"/>
      <c r="F214" s="108"/>
      <c r="G214" s="108"/>
      <c r="H214" s="131"/>
      <c r="I214" s="108"/>
      <c r="J214" s="111">
        <f t="shared" si="3"/>
        <v>0</v>
      </c>
      <c r="K214" s="108"/>
      <c r="L214" s="112"/>
    </row>
    <row r="215" spans="1:12" x14ac:dyDescent="0.25">
      <c r="A215" s="113"/>
      <c r="B215" s="108"/>
      <c r="C215" s="108"/>
      <c r="D215" s="108"/>
      <c r="E215" s="110"/>
      <c r="F215" s="108"/>
      <c r="G215" s="108"/>
      <c r="H215" s="131"/>
      <c r="I215" s="108"/>
      <c r="J215" s="111">
        <f t="shared" si="3"/>
        <v>0</v>
      </c>
      <c r="K215" s="108"/>
      <c r="L215" s="112"/>
    </row>
    <row r="216" spans="1:12" x14ac:dyDescent="0.25">
      <c r="A216" s="113"/>
      <c r="B216" s="108"/>
      <c r="C216" s="108"/>
      <c r="D216" s="108"/>
      <c r="E216" s="110"/>
      <c r="F216" s="108"/>
      <c r="G216" s="108"/>
      <c r="H216" s="131"/>
      <c r="I216" s="108"/>
      <c r="J216" s="111">
        <f t="shared" si="3"/>
        <v>0</v>
      </c>
      <c r="K216" s="108"/>
      <c r="L216" s="112"/>
    </row>
    <row r="217" spans="1:12" x14ac:dyDescent="0.25">
      <c r="A217" s="113"/>
      <c r="B217" s="108"/>
      <c r="C217" s="108"/>
      <c r="D217" s="108"/>
      <c r="E217" s="110"/>
      <c r="F217" s="108"/>
      <c r="G217" s="108"/>
      <c r="H217" s="131"/>
      <c r="I217" s="108"/>
      <c r="J217" s="111">
        <f t="shared" si="3"/>
        <v>0</v>
      </c>
      <c r="K217" s="108"/>
      <c r="L217" s="112"/>
    </row>
    <row r="218" spans="1:12" x14ac:dyDescent="0.25">
      <c r="A218" s="113"/>
      <c r="B218" s="108"/>
      <c r="C218" s="108"/>
      <c r="D218" s="108"/>
      <c r="E218" s="110"/>
      <c r="F218" s="108"/>
      <c r="G218" s="108"/>
      <c r="H218" s="131"/>
      <c r="I218" s="108"/>
      <c r="J218" s="111">
        <f t="shared" si="3"/>
        <v>0</v>
      </c>
      <c r="K218" s="108"/>
      <c r="L218" s="112"/>
    </row>
    <row r="219" spans="1:12" x14ac:dyDescent="0.25">
      <c r="A219" s="113"/>
      <c r="B219" s="108"/>
      <c r="C219" s="108"/>
      <c r="D219" s="108"/>
      <c r="E219" s="110"/>
      <c r="F219" s="108"/>
      <c r="G219" s="108"/>
      <c r="H219" s="131"/>
      <c r="I219" s="108"/>
      <c r="J219" s="111">
        <f t="shared" si="3"/>
        <v>0</v>
      </c>
      <c r="K219" s="108"/>
      <c r="L219" s="112"/>
    </row>
    <row r="220" spans="1:12" x14ac:dyDescent="0.25">
      <c r="A220" s="113"/>
      <c r="B220" s="108"/>
      <c r="C220" s="108"/>
      <c r="D220" s="108"/>
      <c r="E220" s="110"/>
      <c r="F220" s="108"/>
      <c r="G220" s="108"/>
      <c r="H220" s="131"/>
      <c r="I220" s="108"/>
      <c r="J220" s="111">
        <f t="shared" si="3"/>
        <v>0</v>
      </c>
      <c r="K220" s="108"/>
      <c r="L220" s="112"/>
    </row>
    <row r="221" spans="1:12" x14ac:dyDescent="0.25">
      <c r="A221" s="113"/>
      <c r="B221" s="108"/>
      <c r="C221" s="108"/>
      <c r="D221" s="108"/>
      <c r="E221" s="110"/>
      <c r="F221" s="108"/>
      <c r="G221" s="108"/>
      <c r="H221" s="131"/>
      <c r="I221" s="108"/>
      <c r="J221" s="111">
        <f t="shared" si="3"/>
        <v>0</v>
      </c>
      <c r="K221" s="108"/>
      <c r="L221" s="112"/>
    </row>
    <row r="222" spans="1:12" x14ac:dyDescent="0.25">
      <c r="A222" s="113"/>
      <c r="B222" s="108"/>
      <c r="C222" s="108"/>
      <c r="D222" s="108"/>
      <c r="E222" s="110"/>
      <c r="F222" s="108"/>
      <c r="G222" s="108"/>
      <c r="H222" s="131"/>
      <c r="I222" s="108"/>
      <c r="J222" s="111">
        <f t="shared" si="3"/>
        <v>0</v>
      </c>
      <c r="K222" s="108"/>
      <c r="L222" s="112"/>
    </row>
    <row r="223" spans="1:12" x14ac:dyDescent="0.25">
      <c r="A223" s="113"/>
      <c r="B223" s="108"/>
      <c r="C223" s="108"/>
      <c r="D223" s="108"/>
      <c r="E223" s="110"/>
      <c r="F223" s="108"/>
      <c r="G223" s="108"/>
      <c r="H223" s="131"/>
      <c r="I223" s="108"/>
      <c r="J223" s="111">
        <f t="shared" si="3"/>
        <v>0</v>
      </c>
      <c r="K223" s="108"/>
      <c r="L223" s="112"/>
    </row>
    <row r="224" spans="1:12" x14ac:dyDescent="0.25">
      <c r="A224" s="113"/>
      <c r="B224" s="108"/>
      <c r="C224" s="108"/>
      <c r="D224" s="108"/>
      <c r="E224" s="110"/>
      <c r="F224" s="108"/>
      <c r="G224" s="108"/>
      <c r="H224" s="131"/>
      <c r="I224" s="108"/>
      <c r="J224" s="111">
        <f t="shared" si="3"/>
        <v>0</v>
      </c>
      <c r="K224" s="108"/>
      <c r="L224" s="112"/>
    </row>
    <row r="225" spans="1:12" x14ac:dyDescent="0.25">
      <c r="A225" s="113"/>
      <c r="B225" s="108"/>
      <c r="C225" s="108"/>
      <c r="D225" s="108"/>
      <c r="E225" s="110"/>
      <c r="F225" s="108"/>
      <c r="G225" s="108"/>
      <c r="H225" s="131"/>
      <c r="I225" s="108"/>
      <c r="J225" s="111">
        <f t="shared" si="3"/>
        <v>0</v>
      </c>
      <c r="K225" s="108"/>
      <c r="L225" s="112"/>
    </row>
    <row r="226" spans="1:12" x14ac:dyDescent="0.25">
      <c r="A226" s="113"/>
      <c r="B226" s="108"/>
      <c r="C226" s="108"/>
      <c r="D226" s="108"/>
      <c r="E226" s="110"/>
      <c r="F226" s="108"/>
      <c r="G226" s="108"/>
      <c r="H226" s="131"/>
      <c r="I226" s="108"/>
      <c r="J226" s="111">
        <f t="shared" si="3"/>
        <v>0</v>
      </c>
      <c r="K226" s="108"/>
      <c r="L226" s="112"/>
    </row>
    <row r="227" spans="1:12" x14ac:dyDescent="0.25">
      <c r="A227" s="113"/>
      <c r="B227" s="108"/>
      <c r="C227" s="108"/>
      <c r="D227" s="108"/>
      <c r="E227" s="110"/>
      <c r="F227" s="108"/>
      <c r="G227" s="108"/>
      <c r="H227" s="131"/>
      <c r="I227" s="108"/>
      <c r="J227" s="111">
        <f t="shared" si="3"/>
        <v>0</v>
      </c>
      <c r="K227" s="108"/>
      <c r="L227" s="112"/>
    </row>
    <row r="228" spans="1:12" x14ac:dyDescent="0.25">
      <c r="A228" s="113"/>
      <c r="B228" s="108"/>
      <c r="C228" s="108"/>
      <c r="D228" s="108"/>
      <c r="E228" s="110"/>
      <c r="F228" s="108"/>
      <c r="G228" s="108"/>
      <c r="H228" s="131"/>
      <c r="I228" s="108"/>
      <c r="J228" s="111">
        <f t="shared" si="3"/>
        <v>0</v>
      </c>
      <c r="K228" s="108"/>
      <c r="L228" s="112"/>
    </row>
    <row r="229" spans="1:12" x14ac:dyDescent="0.25">
      <c r="A229" s="113"/>
      <c r="B229" s="108"/>
      <c r="C229" s="108"/>
      <c r="D229" s="108"/>
      <c r="E229" s="110"/>
      <c r="F229" s="108"/>
      <c r="G229" s="108"/>
      <c r="H229" s="131"/>
      <c r="I229" s="108"/>
      <c r="J229" s="111">
        <f t="shared" si="3"/>
        <v>0</v>
      </c>
      <c r="K229" s="108"/>
      <c r="L229" s="112"/>
    </row>
    <row r="230" spans="1:12" x14ac:dyDescent="0.25">
      <c r="A230" s="113"/>
      <c r="B230" s="108"/>
      <c r="C230" s="108"/>
      <c r="D230" s="108"/>
      <c r="E230" s="110"/>
      <c r="F230" s="108"/>
      <c r="G230" s="108"/>
      <c r="H230" s="131"/>
      <c r="I230" s="108"/>
      <c r="J230" s="111">
        <f t="shared" si="3"/>
        <v>0</v>
      </c>
      <c r="K230" s="108"/>
      <c r="L230" s="112"/>
    </row>
    <row r="231" spans="1:12" x14ac:dyDescent="0.25">
      <c r="A231" s="113"/>
      <c r="B231" s="108"/>
      <c r="C231" s="108"/>
      <c r="D231" s="108"/>
      <c r="E231" s="110"/>
      <c r="F231" s="108"/>
      <c r="G231" s="108"/>
      <c r="H231" s="131"/>
      <c r="I231" s="108"/>
      <c r="J231" s="111">
        <f t="shared" si="3"/>
        <v>0</v>
      </c>
      <c r="K231" s="108"/>
      <c r="L231" s="112"/>
    </row>
    <row r="232" spans="1:12" x14ac:dyDescent="0.25">
      <c r="A232" s="113"/>
      <c r="B232" s="108"/>
      <c r="C232" s="108"/>
      <c r="D232" s="108"/>
      <c r="E232" s="110"/>
      <c r="F232" s="108"/>
      <c r="G232" s="108"/>
      <c r="H232" s="131"/>
      <c r="I232" s="108"/>
      <c r="J232" s="111">
        <f t="shared" si="3"/>
        <v>0</v>
      </c>
      <c r="K232" s="108"/>
      <c r="L232" s="112"/>
    </row>
    <row r="233" spans="1:12" x14ac:dyDescent="0.25">
      <c r="A233" s="113"/>
      <c r="B233" s="108"/>
      <c r="C233" s="108"/>
      <c r="D233" s="108"/>
      <c r="E233" s="110"/>
      <c r="F233" s="108"/>
      <c r="G233" s="108"/>
      <c r="H233" s="131"/>
      <c r="I233" s="108"/>
      <c r="J233" s="111">
        <f t="shared" si="3"/>
        <v>0</v>
      </c>
      <c r="K233" s="108"/>
      <c r="L233" s="112"/>
    </row>
    <row r="234" spans="1:12" x14ac:dyDescent="0.25">
      <c r="A234" s="113"/>
      <c r="B234" s="108"/>
      <c r="C234" s="108"/>
      <c r="D234" s="108"/>
      <c r="E234" s="110"/>
      <c r="F234" s="108"/>
      <c r="G234" s="108"/>
      <c r="H234" s="131"/>
      <c r="I234" s="108"/>
      <c r="J234" s="111">
        <f t="shared" si="3"/>
        <v>0</v>
      </c>
      <c r="K234" s="108"/>
      <c r="L234" s="112"/>
    </row>
    <row r="235" spans="1:12" x14ac:dyDescent="0.25">
      <c r="A235" s="113"/>
      <c r="B235" s="108"/>
      <c r="C235" s="108"/>
      <c r="D235" s="108"/>
      <c r="E235" s="110"/>
      <c r="F235" s="108"/>
      <c r="G235" s="108"/>
      <c r="H235" s="131"/>
      <c r="I235" s="108"/>
      <c r="J235" s="111">
        <f t="shared" si="3"/>
        <v>0</v>
      </c>
      <c r="K235" s="108"/>
      <c r="L235" s="112"/>
    </row>
    <row r="236" spans="1:12" x14ac:dyDescent="0.25">
      <c r="A236" s="113"/>
      <c r="B236" s="108"/>
      <c r="C236" s="108"/>
      <c r="D236" s="108"/>
      <c r="E236" s="110"/>
      <c r="F236" s="108"/>
      <c r="G236" s="108"/>
      <c r="H236" s="131"/>
      <c r="I236" s="108"/>
      <c r="J236" s="111">
        <f t="shared" si="3"/>
        <v>0</v>
      </c>
      <c r="K236" s="108"/>
      <c r="L236" s="112"/>
    </row>
    <row r="237" spans="1:12" x14ac:dyDescent="0.25">
      <c r="A237" s="113"/>
      <c r="B237" s="108"/>
      <c r="C237" s="108"/>
      <c r="D237" s="108"/>
      <c r="E237" s="110"/>
      <c r="F237" s="108"/>
      <c r="G237" s="108"/>
      <c r="H237" s="131"/>
      <c r="I237" s="108"/>
      <c r="J237" s="111">
        <f t="shared" si="3"/>
        <v>0</v>
      </c>
      <c r="K237" s="108"/>
      <c r="L237" s="112"/>
    </row>
    <row r="238" spans="1:12" x14ac:dyDescent="0.25">
      <c r="A238" s="113"/>
      <c r="B238" s="108"/>
      <c r="C238" s="108"/>
      <c r="D238" s="108"/>
      <c r="E238" s="110"/>
      <c r="F238" s="108"/>
      <c r="G238" s="108"/>
      <c r="H238" s="131"/>
      <c r="I238" s="108"/>
      <c r="J238" s="111">
        <f t="shared" si="3"/>
        <v>0</v>
      </c>
      <c r="K238" s="108"/>
      <c r="L238" s="112"/>
    </row>
    <row r="239" spans="1:12" x14ac:dyDescent="0.25">
      <c r="A239" s="113"/>
      <c r="B239" s="108"/>
      <c r="C239" s="108"/>
      <c r="D239" s="108"/>
      <c r="E239" s="110"/>
      <c r="F239" s="108"/>
      <c r="G239" s="108"/>
      <c r="H239" s="131"/>
      <c r="I239" s="108"/>
      <c r="J239" s="111">
        <f t="shared" si="3"/>
        <v>0</v>
      </c>
      <c r="K239" s="108"/>
      <c r="L239" s="112"/>
    </row>
    <row r="240" spans="1:12" x14ac:dyDescent="0.25">
      <c r="A240" s="113"/>
      <c r="B240" s="108"/>
      <c r="C240" s="108"/>
      <c r="D240" s="108"/>
      <c r="E240" s="110"/>
      <c r="F240" s="108"/>
      <c r="G240" s="108"/>
      <c r="H240" s="131"/>
      <c r="I240" s="108"/>
      <c r="J240" s="111">
        <f t="shared" si="3"/>
        <v>0</v>
      </c>
      <c r="K240" s="108"/>
      <c r="L240" s="112"/>
    </row>
    <row r="241" spans="1:12" x14ac:dyDescent="0.25">
      <c r="A241" s="113"/>
      <c r="B241" s="108"/>
      <c r="C241" s="108"/>
      <c r="D241" s="108"/>
      <c r="E241" s="110"/>
      <c r="F241" s="108"/>
      <c r="G241" s="108"/>
      <c r="H241" s="131"/>
      <c r="I241" s="108"/>
      <c r="J241" s="111">
        <f t="shared" si="3"/>
        <v>0</v>
      </c>
      <c r="K241" s="108"/>
      <c r="L241" s="112"/>
    </row>
    <row r="242" spans="1:12" x14ac:dyDescent="0.25">
      <c r="A242" s="113"/>
      <c r="B242" s="108"/>
      <c r="C242" s="108"/>
      <c r="D242" s="108"/>
      <c r="E242" s="110"/>
      <c r="F242" s="108"/>
      <c r="G242" s="108"/>
      <c r="H242" s="131"/>
      <c r="I242" s="108"/>
      <c r="J242" s="111">
        <f t="shared" si="3"/>
        <v>0</v>
      </c>
      <c r="K242" s="108"/>
      <c r="L242" s="112"/>
    </row>
    <row r="243" spans="1:12" x14ac:dyDescent="0.25">
      <c r="A243" s="113"/>
      <c r="B243" s="108"/>
      <c r="C243" s="108"/>
      <c r="D243" s="108"/>
      <c r="E243" s="110"/>
      <c r="F243" s="108"/>
      <c r="G243" s="108"/>
      <c r="H243" s="131"/>
      <c r="I243" s="108"/>
      <c r="J243" s="111">
        <f t="shared" si="3"/>
        <v>0</v>
      </c>
      <c r="K243" s="108"/>
      <c r="L243" s="112"/>
    </row>
    <row r="244" spans="1:12" x14ac:dyDescent="0.25">
      <c r="A244" s="113"/>
      <c r="B244" s="108"/>
      <c r="C244" s="108"/>
      <c r="D244" s="108"/>
      <c r="E244" s="110"/>
      <c r="F244" s="108"/>
      <c r="G244" s="108"/>
      <c r="H244" s="131"/>
      <c r="I244" s="108"/>
      <c r="J244" s="111">
        <f t="shared" si="3"/>
        <v>0</v>
      </c>
      <c r="K244" s="108"/>
      <c r="L244" s="112"/>
    </row>
    <row r="245" spans="1:12" x14ac:dyDescent="0.25">
      <c r="A245" s="113"/>
      <c r="B245" s="108"/>
      <c r="C245" s="108"/>
      <c r="D245" s="108"/>
      <c r="E245" s="110"/>
      <c r="F245" s="108"/>
      <c r="G245" s="108"/>
      <c r="H245" s="131"/>
      <c r="I245" s="108"/>
      <c r="J245" s="111">
        <f t="shared" si="3"/>
        <v>0</v>
      </c>
      <c r="K245" s="108"/>
      <c r="L245" s="112"/>
    </row>
    <row r="246" spans="1:12" x14ac:dyDescent="0.25">
      <c r="A246" s="113"/>
      <c r="B246" s="108"/>
      <c r="C246" s="108"/>
      <c r="D246" s="108"/>
      <c r="E246" s="110"/>
      <c r="F246" s="108"/>
      <c r="G246" s="108"/>
      <c r="H246" s="131"/>
      <c r="I246" s="108"/>
      <c r="J246" s="111">
        <f t="shared" si="3"/>
        <v>0</v>
      </c>
      <c r="K246" s="108"/>
      <c r="L246" s="112"/>
    </row>
    <row r="247" spans="1:12" x14ac:dyDescent="0.25">
      <c r="A247" s="113"/>
      <c r="B247" s="108"/>
      <c r="C247" s="108"/>
      <c r="D247" s="108"/>
      <c r="E247" s="110"/>
      <c r="F247" s="108"/>
      <c r="G247" s="108"/>
      <c r="H247" s="131"/>
      <c r="I247" s="108"/>
      <c r="J247" s="111">
        <f t="shared" si="3"/>
        <v>0</v>
      </c>
      <c r="K247" s="108"/>
      <c r="L247" s="112"/>
    </row>
    <row r="248" spans="1:12" x14ac:dyDescent="0.25">
      <c r="A248" s="113"/>
      <c r="B248" s="108"/>
      <c r="C248" s="108"/>
      <c r="D248" s="108"/>
      <c r="E248" s="110"/>
      <c r="F248" s="108"/>
      <c r="G248" s="108"/>
      <c r="H248" s="131"/>
      <c r="I248" s="108"/>
      <c r="J248" s="111">
        <f t="shared" si="3"/>
        <v>0</v>
      </c>
      <c r="K248" s="108"/>
      <c r="L248" s="112"/>
    </row>
    <row r="249" spans="1:12" x14ac:dyDescent="0.25">
      <c r="A249" s="113"/>
      <c r="B249" s="108"/>
      <c r="C249" s="108"/>
      <c r="D249" s="108"/>
      <c r="E249" s="110"/>
      <c r="F249" s="108"/>
      <c r="G249" s="108"/>
      <c r="H249" s="131"/>
      <c r="I249" s="108"/>
      <c r="J249" s="111">
        <f t="shared" si="3"/>
        <v>0</v>
      </c>
      <c r="K249" s="108"/>
      <c r="L249" s="112"/>
    </row>
    <row r="250" spans="1:12" x14ac:dyDescent="0.25">
      <c r="A250" s="113"/>
      <c r="B250" s="108"/>
      <c r="C250" s="108"/>
      <c r="D250" s="108"/>
      <c r="E250" s="110"/>
      <c r="F250" s="108"/>
      <c r="G250" s="108"/>
      <c r="H250" s="131"/>
      <c r="I250" s="108"/>
      <c r="J250" s="111">
        <f t="shared" si="3"/>
        <v>0</v>
      </c>
      <c r="K250" s="108"/>
      <c r="L250" s="112"/>
    </row>
    <row r="251" spans="1:12" x14ac:dyDescent="0.25">
      <c r="A251" s="113"/>
      <c r="B251" s="108"/>
      <c r="C251" s="108"/>
      <c r="D251" s="108"/>
      <c r="E251" s="110"/>
      <c r="F251" s="108"/>
      <c r="G251" s="108"/>
      <c r="H251" s="108"/>
      <c r="I251" s="108"/>
      <c r="J251" s="111">
        <f t="shared" si="3"/>
        <v>0</v>
      </c>
      <c r="K251" s="108"/>
      <c r="L251" s="112"/>
    </row>
    <row r="252" spans="1:12" x14ac:dyDescent="0.25">
      <c r="A252" s="113"/>
      <c r="B252" s="108"/>
      <c r="C252" s="108"/>
      <c r="D252" s="108"/>
      <c r="E252" s="110"/>
      <c r="F252" s="108"/>
      <c r="G252" s="108"/>
      <c r="H252" s="108"/>
      <c r="I252" s="108"/>
      <c r="J252" s="111">
        <f t="shared" si="3"/>
        <v>0</v>
      </c>
      <c r="K252" s="108"/>
      <c r="L252" s="112"/>
    </row>
    <row r="253" spans="1:12" x14ac:dyDescent="0.25">
      <c r="A253" s="113"/>
      <c r="B253" s="108"/>
      <c r="C253" s="108"/>
      <c r="D253" s="108"/>
      <c r="E253" s="110"/>
      <c r="F253" s="108"/>
      <c r="G253" s="108"/>
      <c r="H253" s="108"/>
      <c r="I253" s="108"/>
      <c r="J253" s="111">
        <f t="shared" si="3"/>
        <v>0</v>
      </c>
      <c r="K253" s="108"/>
      <c r="L253" s="112"/>
    </row>
    <row r="254" spans="1:12" x14ac:dyDescent="0.25">
      <c r="A254" s="113"/>
      <c r="B254" s="108"/>
      <c r="C254" s="108"/>
      <c r="D254" s="108"/>
      <c r="E254" s="110"/>
      <c r="F254" s="108"/>
      <c r="G254" s="108"/>
      <c r="H254" s="108"/>
      <c r="I254" s="108"/>
      <c r="J254" s="111">
        <f t="shared" si="3"/>
        <v>0</v>
      </c>
      <c r="K254" s="108"/>
      <c r="L254" s="112"/>
    </row>
    <row r="255" spans="1:12" x14ac:dyDescent="0.25">
      <c r="A255" s="113"/>
      <c r="B255" s="108"/>
      <c r="C255" s="108"/>
      <c r="D255" s="108"/>
      <c r="E255" s="110"/>
      <c r="F255" s="108"/>
      <c r="G255" s="108"/>
      <c r="H255" s="108"/>
      <c r="I255" s="108"/>
      <c r="J255" s="111">
        <f t="shared" si="3"/>
        <v>0</v>
      </c>
      <c r="K255" s="108"/>
      <c r="L255" s="112"/>
    </row>
    <row r="256" spans="1:12" x14ac:dyDescent="0.25">
      <c r="A256" s="113"/>
      <c r="B256" s="108"/>
      <c r="C256" s="108"/>
      <c r="D256" s="108"/>
      <c r="E256" s="110"/>
      <c r="F256" s="108"/>
      <c r="G256" s="108"/>
      <c r="H256" s="108"/>
      <c r="I256" s="108"/>
      <c r="J256" s="111">
        <f t="shared" si="3"/>
        <v>0</v>
      </c>
      <c r="K256" s="108"/>
      <c r="L256" s="112"/>
    </row>
    <row r="257" spans="1:12" x14ac:dyDescent="0.25">
      <c r="A257" s="113"/>
      <c r="B257" s="108"/>
      <c r="C257" s="108"/>
      <c r="D257" s="108"/>
      <c r="E257" s="110"/>
      <c r="F257" s="108"/>
      <c r="G257" s="108"/>
      <c r="H257" s="108"/>
      <c r="I257" s="108"/>
      <c r="J257" s="111">
        <f t="shared" si="3"/>
        <v>0</v>
      </c>
      <c r="K257" s="108"/>
      <c r="L257" s="112"/>
    </row>
    <row r="258" spans="1:12" x14ac:dyDescent="0.25">
      <c r="A258" s="113"/>
      <c r="B258" s="108"/>
      <c r="C258" s="108"/>
      <c r="D258" s="108"/>
      <c r="E258" s="110"/>
      <c r="F258" s="108"/>
      <c r="G258" s="108"/>
      <c r="H258" s="108"/>
      <c r="I258" s="108"/>
      <c r="J258" s="111">
        <f t="shared" si="3"/>
        <v>0</v>
      </c>
      <c r="K258" s="108"/>
      <c r="L258" s="112"/>
    </row>
    <row r="259" spans="1:12" x14ac:dyDescent="0.25">
      <c r="A259" s="113"/>
      <c r="B259" s="108"/>
      <c r="C259" s="108"/>
      <c r="D259" s="108"/>
      <c r="E259" s="110"/>
      <c r="F259" s="108"/>
      <c r="G259" s="108"/>
      <c r="H259" s="108"/>
      <c r="I259" s="108"/>
      <c r="J259" s="111">
        <f t="shared" si="3"/>
        <v>0</v>
      </c>
      <c r="K259" s="108"/>
      <c r="L259" s="112"/>
    </row>
    <row r="260" spans="1:12" x14ac:dyDescent="0.25">
      <c r="A260" s="113"/>
      <c r="B260" s="108"/>
      <c r="C260" s="108"/>
      <c r="D260" s="108"/>
      <c r="E260" s="110"/>
      <c r="F260" s="108"/>
      <c r="G260" s="108"/>
      <c r="H260" s="108"/>
      <c r="I260" s="108"/>
      <c r="J260" s="111">
        <f t="shared" si="3"/>
        <v>0</v>
      </c>
      <c r="K260" s="108"/>
      <c r="L260" s="112"/>
    </row>
    <row r="261" spans="1:12" x14ac:dyDescent="0.25">
      <c r="A261" s="113"/>
      <c r="B261" s="108"/>
      <c r="C261" s="108"/>
      <c r="D261" s="108"/>
      <c r="E261" s="110"/>
      <c r="F261" s="108"/>
      <c r="G261" s="108"/>
      <c r="H261" s="108"/>
      <c r="I261" s="108"/>
      <c r="J261" s="111">
        <f t="shared" si="3"/>
        <v>0</v>
      </c>
      <c r="K261" s="108"/>
      <c r="L261" s="112"/>
    </row>
    <row r="262" spans="1:12" x14ac:dyDescent="0.25">
      <c r="A262" s="113"/>
      <c r="B262" s="108"/>
      <c r="C262" s="108"/>
      <c r="D262" s="108"/>
      <c r="E262" s="110"/>
      <c r="F262" s="108"/>
      <c r="G262" s="108"/>
      <c r="H262" s="108"/>
      <c r="I262" s="108"/>
      <c r="J262" s="111">
        <f t="shared" si="3"/>
        <v>0</v>
      </c>
      <c r="K262" s="108"/>
      <c r="L262" s="112"/>
    </row>
    <row r="263" spans="1:12" x14ac:dyDescent="0.25">
      <c r="A263" s="113"/>
      <c r="B263" s="108"/>
      <c r="C263" s="108"/>
      <c r="D263" s="108"/>
      <c r="E263" s="110"/>
      <c r="F263" s="108"/>
      <c r="G263" s="108"/>
      <c r="H263" s="108"/>
      <c r="I263" s="108"/>
      <c r="J263" s="111">
        <f t="shared" si="3"/>
        <v>0</v>
      </c>
      <c r="K263" s="108"/>
      <c r="L263" s="112"/>
    </row>
    <row r="264" spans="1:12" x14ac:dyDescent="0.25">
      <c r="A264" s="113"/>
      <c r="B264" s="108"/>
      <c r="C264" s="108"/>
      <c r="D264" s="108"/>
      <c r="E264" s="110"/>
      <c r="F264" s="108"/>
      <c r="G264" s="108"/>
      <c r="H264" s="108"/>
      <c r="I264" s="108"/>
      <c r="J264" s="111">
        <f t="shared" si="3"/>
        <v>0</v>
      </c>
      <c r="K264" s="108"/>
      <c r="L264" s="112"/>
    </row>
    <row r="265" spans="1:12" x14ac:dyDescent="0.25">
      <c r="A265" s="113"/>
      <c r="B265" s="108"/>
      <c r="C265" s="108"/>
      <c r="D265" s="108"/>
      <c r="E265" s="110"/>
      <c r="F265" s="108"/>
      <c r="G265" s="108"/>
      <c r="H265" s="108"/>
      <c r="I265" s="108"/>
      <c r="J265" s="111">
        <f t="shared" si="3"/>
        <v>0</v>
      </c>
      <c r="K265" s="108"/>
      <c r="L265" s="112"/>
    </row>
    <row r="266" spans="1:12" x14ac:dyDescent="0.25">
      <c r="A266" s="113"/>
      <c r="B266" s="108"/>
      <c r="C266" s="108"/>
      <c r="D266" s="108"/>
      <c r="E266" s="110"/>
      <c r="F266" s="108"/>
      <c r="G266" s="108"/>
      <c r="H266" s="108"/>
      <c r="I266" s="108"/>
      <c r="J266" s="111">
        <f t="shared" si="3"/>
        <v>0</v>
      </c>
      <c r="K266" s="108"/>
      <c r="L266" s="112"/>
    </row>
    <row r="267" spans="1:12" x14ac:dyDescent="0.25">
      <c r="A267" s="113"/>
      <c r="B267" s="108"/>
      <c r="C267" s="108"/>
      <c r="D267" s="108"/>
      <c r="E267" s="110"/>
      <c r="F267" s="108"/>
      <c r="G267" s="108"/>
      <c r="H267" s="108"/>
      <c r="I267" s="108"/>
      <c r="J267" s="111">
        <f t="shared" ref="J267:J300" si="4">NETWORKDAYS(D267,I267)</f>
        <v>0</v>
      </c>
      <c r="K267" s="108"/>
      <c r="L267" s="112"/>
    </row>
    <row r="268" spans="1:12" x14ac:dyDescent="0.25">
      <c r="A268" s="113"/>
      <c r="B268" s="108"/>
      <c r="C268" s="108"/>
      <c r="D268" s="108"/>
      <c r="E268" s="110"/>
      <c r="F268" s="108"/>
      <c r="G268" s="108"/>
      <c r="H268" s="108"/>
      <c r="I268" s="108"/>
      <c r="J268" s="111">
        <f t="shared" si="4"/>
        <v>0</v>
      </c>
      <c r="K268" s="108"/>
      <c r="L268" s="112"/>
    </row>
    <row r="269" spans="1:12" x14ac:dyDescent="0.25">
      <c r="A269" s="113"/>
      <c r="B269" s="108"/>
      <c r="C269" s="108"/>
      <c r="D269" s="108"/>
      <c r="E269" s="110"/>
      <c r="F269" s="108"/>
      <c r="G269" s="108"/>
      <c r="H269" s="108"/>
      <c r="I269" s="108"/>
      <c r="J269" s="111">
        <f t="shared" si="4"/>
        <v>0</v>
      </c>
      <c r="K269" s="108"/>
      <c r="L269" s="112"/>
    </row>
    <row r="270" spans="1:12" x14ac:dyDescent="0.25">
      <c r="A270" s="113"/>
      <c r="B270" s="108"/>
      <c r="C270" s="108"/>
      <c r="D270" s="108"/>
      <c r="E270" s="110"/>
      <c r="F270" s="108"/>
      <c r="G270" s="108"/>
      <c r="H270" s="108"/>
      <c r="I270" s="108"/>
      <c r="J270" s="111">
        <f t="shared" si="4"/>
        <v>0</v>
      </c>
      <c r="K270" s="108"/>
      <c r="L270" s="112"/>
    </row>
    <row r="271" spans="1:12" x14ac:dyDescent="0.25">
      <c r="A271" s="113"/>
      <c r="B271" s="108"/>
      <c r="C271" s="108"/>
      <c r="D271" s="108"/>
      <c r="E271" s="110"/>
      <c r="F271" s="108"/>
      <c r="G271" s="108"/>
      <c r="H271" s="108"/>
      <c r="I271" s="108"/>
      <c r="J271" s="111">
        <f t="shared" si="4"/>
        <v>0</v>
      </c>
      <c r="K271" s="108"/>
      <c r="L271" s="112"/>
    </row>
    <row r="272" spans="1:12" x14ac:dyDescent="0.25">
      <c r="A272" s="113"/>
      <c r="B272" s="108"/>
      <c r="C272" s="108"/>
      <c r="D272" s="108"/>
      <c r="E272" s="110"/>
      <c r="F272" s="108"/>
      <c r="G272" s="108"/>
      <c r="H272" s="108"/>
      <c r="I272" s="108"/>
      <c r="J272" s="111">
        <f t="shared" si="4"/>
        <v>0</v>
      </c>
      <c r="K272" s="108"/>
      <c r="L272" s="112"/>
    </row>
    <row r="273" spans="1:12" x14ac:dyDescent="0.25">
      <c r="A273" s="113"/>
      <c r="B273" s="108"/>
      <c r="C273" s="108"/>
      <c r="D273" s="108"/>
      <c r="E273" s="110"/>
      <c r="F273" s="108"/>
      <c r="G273" s="108"/>
      <c r="H273" s="108"/>
      <c r="I273" s="108"/>
      <c r="J273" s="111">
        <f t="shared" si="4"/>
        <v>0</v>
      </c>
      <c r="K273" s="108"/>
      <c r="L273" s="112"/>
    </row>
    <row r="274" spans="1:12" x14ac:dyDescent="0.25">
      <c r="A274" s="113"/>
      <c r="B274" s="108"/>
      <c r="C274" s="108"/>
      <c r="D274" s="108"/>
      <c r="E274" s="110"/>
      <c r="F274" s="108"/>
      <c r="G274" s="108"/>
      <c r="H274" s="108"/>
      <c r="I274" s="108"/>
      <c r="J274" s="111">
        <f t="shared" si="4"/>
        <v>0</v>
      </c>
      <c r="K274" s="108"/>
      <c r="L274" s="112"/>
    </row>
    <row r="275" spans="1:12" x14ac:dyDescent="0.25">
      <c r="A275" s="113"/>
      <c r="B275" s="108"/>
      <c r="C275" s="108"/>
      <c r="D275" s="108"/>
      <c r="E275" s="110"/>
      <c r="F275" s="108"/>
      <c r="G275" s="108"/>
      <c r="H275" s="108"/>
      <c r="I275" s="108"/>
      <c r="J275" s="111">
        <f t="shared" si="4"/>
        <v>0</v>
      </c>
      <c r="K275" s="108"/>
      <c r="L275" s="112"/>
    </row>
    <row r="276" spans="1:12" x14ac:dyDescent="0.25">
      <c r="A276" s="113"/>
      <c r="B276" s="108"/>
      <c r="C276" s="108"/>
      <c r="D276" s="108"/>
      <c r="E276" s="110"/>
      <c r="F276" s="108"/>
      <c r="G276" s="108"/>
      <c r="H276" s="108"/>
      <c r="I276" s="108"/>
      <c r="J276" s="111">
        <f t="shared" si="4"/>
        <v>0</v>
      </c>
      <c r="K276" s="108"/>
      <c r="L276" s="112"/>
    </row>
    <row r="277" spans="1:12" x14ac:dyDescent="0.25">
      <c r="A277" s="113"/>
      <c r="B277" s="108"/>
      <c r="C277" s="108"/>
      <c r="D277" s="108"/>
      <c r="E277" s="110"/>
      <c r="F277" s="108"/>
      <c r="G277" s="108"/>
      <c r="H277" s="108"/>
      <c r="I277" s="108"/>
      <c r="J277" s="111">
        <f t="shared" si="4"/>
        <v>0</v>
      </c>
      <c r="K277" s="108"/>
      <c r="L277" s="112"/>
    </row>
    <row r="278" spans="1:12" x14ac:dyDescent="0.25">
      <c r="A278" s="113"/>
      <c r="B278" s="108"/>
      <c r="C278" s="108"/>
      <c r="D278" s="108"/>
      <c r="E278" s="110"/>
      <c r="F278" s="108"/>
      <c r="G278" s="108"/>
      <c r="H278" s="108"/>
      <c r="I278" s="108"/>
      <c r="J278" s="111">
        <f t="shared" si="4"/>
        <v>0</v>
      </c>
      <c r="K278" s="108"/>
      <c r="L278" s="112"/>
    </row>
    <row r="279" spans="1:12" x14ac:dyDescent="0.25">
      <c r="A279" s="113"/>
      <c r="B279" s="108"/>
      <c r="C279" s="108"/>
      <c r="D279" s="108"/>
      <c r="E279" s="110"/>
      <c r="F279" s="108"/>
      <c r="G279" s="108"/>
      <c r="H279" s="108"/>
      <c r="I279" s="108"/>
      <c r="J279" s="111">
        <f t="shared" si="4"/>
        <v>0</v>
      </c>
      <c r="K279" s="108"/>
      <c r="L279" s="112"/>
    </row>
    <row r="280" spans="1:12" x14ac:dyDescent="0.25">
      <c r="A280" s="113"/>
      <c r="B280" s="108"/>
      <c r="C280" s="108"/>
      <c r="D280" s="108"/>
      <c r="E280" s="110"/>
      <c r="F280" s="108"/>
      <c r="G280" s="108"/>
      <c r="H280" s="108"/>
      <c r="I280" s="108"/>
      <c r="J280" s="111">
        <f t="shared" si="4"/>
        <v>0</v>
      </c>
      <c r="K280" s="108"/>
      <c r="L280" s="112"/>
    </row>
    <row r="281" spans="1:12" x14ac:dyDescent="0.25">
      <c r="A281" s="113"/>
      <c r="B281" s="108"/>
      <c r="C281" s="108"/>
      <c r="D281" s="108"/>
      <c r="E281" s="110"/>
      <c r="F281" s="108"/>
      <c r="G281" s="108"/>
      <c r="H281" s="108"/>
      <c r="I281" s="108"/>
      <c r="J281" s="111">
        <f t="shared" si="4"/>
        <v>0</v>
      </c>
      <c r="K281" s="108"/>
      <c r="L281" s="112"/>
    </row>
    <row r="282" spans="1:12" x14ac:dyDescent="0.25">
      <c r="A282" s="113"/>
      <c r="B282" s="108"/>
      <c r="C282" s="108"/>
      <c r="D282" s="108"/>
      <c r="E282" s="110"/>
      <c r="F282" s="108"/>
      <c r="G282" s="108"/>
      <c r="H282" s="108"/>
      <c r="I282" s="108"/>
      <c r="J282" s="111">
        <f t="shared" si="4"/>
        <v>0</v>
      </c>
      <c r="K282" s="108"/>
      <c r="L282" s="112"/>
    </row>
    <row r="283" spans="1:12" x14ac:dyDescent="0.25">
      <c r="A283" s="113"/>
      <c r="B283" s="108"/>
      <c r="C283" s="108"/>
      <c r="D283" s="108"/>
      <c r="E283" s="110"/>
      <c r="F283" s="108"/>
      <c r="G283" s="108"/>
      <c r="H283" s="108"/>
      <c r="I283" s="108"/>
      <c r="J283" s="111">
        <f t="shared" si="4"/>
        <v>0</v>
      </c>
      <c r="K283" s="108"/>
      <c r="L283" s="112"/>
    </row>
    <row r="284" spans="1:12" x14ac:dyDescent="0.25">
      <c r="A284" s="113"/>
      <c r="B284" s="108"/>
      <c r="C284" s="108"/>
      <c r="D284" s="108"/>
      <c r="E284" s="110"/>
      <c r="F284" s="108"/>
      <c r="G284" s="108"/>
      <c r="H284" s="108"/>
      <c r="I284" s="108"/>
      <c r="J284" s="111">
        <f t="shared" si="4"/>
        <v>0</v>
      </c>
      <c r="K284" s="108"/>
      <c r="L284" s="112"/>
    </row>
    <row r="285" spans="1:12" x14ac:dyDescent="0.25">
      <c r="A285" s="113"/>
      <c r="B285" s="108"/>
      <c r="C285" s="108"/>
      <c r="D285" s="108"/>
      <c r="E285" s="110"/>
      <c r="F285" s="108"/>
      <c r="G285" s="108"/>
      <c r="H285" s="108"/>
      <c r="I285" s="108"/>
      <c r="J285" s="111">
        <f t="shared" si="4"/>
        <v>0</v>
      </c>
      <c r="K285" s="108"/>
      <c r="L285" s="112"/>
    </row>
    <row r="286" spans="1:12" x14ac:dyDescent="0.25">
      <c r="A286" s="113"/>
      <c r="B286" s="108"/>
      <c r="C286" s="108"/>
      <c r="D286" s="108"/>
      <c r="E286" s="110"/>
      <c r="F286" s="108"/>
      <c r="G286" s="108"/>
      <c r="H286" s="108"/>
      <c r="I286" s="108"/>
      <c r="J286" s="111">
        <f t="shared" si="4"/>
        <v>0</v>
      </c>
      <c r="K286" s="108"/>
      <c r="L286" s="112"/>
    </row>
    <row r="287" spans="1:12" x14ac:dyDescent="0.25">
      <c r="A287" s="113"/>
      <c r="B287" s="108"/>
      <c r="C287" s="108"/>
      <c r="D287" s="108"/>
      <c r="E287" s="110"/>
      <c r="F287" s="108"/>
      <c r="G287" s="108"/>
      <c r="H287" s="108"/>
      <c r="I287" s="108"/>
      <c r="J287" s="111">
        <f t="shared" si="4"/>
        <v>0</v>
      </c>
      <c r="K287" s="108"/>
      <c r="L287" s="112"/>
    </row>
    <row r="288" spans="1:12" x14ac:dyDescent="0.25">
      <c r="A288" s="113"/>
      <c r="B288" s="108"/>
      <c r="C288" s="108"/>
      <c r="D288" s="108"/>
      <c r="E288" s="110"/>
      <c r="F288" s="108"/>
      <c r="G288" s="108"/>
      <c r="H288" s="108"/>
      <c r="I288" s="108"/>
      <c r="J288" s="111">
        <f t="shared" si="4"/>
        <v>0</v>
      </c>
      <c r="K288" s="108"/>
      <c r="L288" s="112"/>
    </row>
    <row r="289" spans="1:12" x14ac:dyDescent="0.25">
      <c r="A289" s="113"/>
      <c r="B289" s="108"/>
      <c r="C289" s="108"/>
      <c r="D289" s="108"/>
      <c r="E289" s="110"/>
      <c r="F289" s="108"/>
      <c r="G289" s="108"/>
      <c r="H289" s="108"/>
      <c r="I289" s="108"/>
      <c r="J289" s="111">
        <f t="shared" si="4"/>
        <v>0</v>
      </c>
      <c r="K289" s="108"/>
      <c r="L289" s="112"/>
    </row>
    <row r="290" spans="1:12" x14ac:dyDescent="0.25">
      <c r="A290" s="113"/>
      <c r="B290" s="108"/>
      <c r="C290" s="108"/>
      <c r="D290" s="108"/>
      <c r="E290" s="110"/>
      <c r="F290" s="108"/>
      <c r="G290" s="108"/>
      <c r="H290" s="108"/>
      <c r="I290" s="108"/>
      <c r="J290" s="111">
        <f t="shared" si="4"/>
        <v>0</v>
      </c>
      <c r="K290" s="108"/>
      <c r="L290" s="112"/>
    </row>
    <row r="291" spans="1:12" x14ac:dyDescent="0.25">
      <c r="A291" s="113"/>
      <c r="B291" s="108"/>
      <c r="C291" s="108"/>
      <c r="D291" s="108"/>
      <c r="E291" s="110"/>
      <c r="F291" s="108"/>
      <c r="G291" s="108"/>
      <c r="H291" s="108"/>
      <c r="I291" s="108"/>
      <c r="J291" s="111">
        <f t="shared" si="4"/>
        <v>0</v>
      </c>
      <c r="K291" s="108"/>
      <c r="L291" s="112"/>
    </row>
    <row r="292" spans="1:12" x14ac:dyDescent="0.25">
      <c r="A292" s="113"/>
      <c r="B292" s="108"/>
      <c r="C292" s="108"/>
      <c r="D292" s="108"/>
      <c r="E292" s="110"/>
      <c r="F292" s="108"/>
      <c r="G292" s="108"/>
      <c r="H292" s="108"/>
      <c r="I292" s="108"/>
      <c r="J292" s="111">
        <f t="shared" si="4"/>
        <v>0</v>
      </c>
      <c r="K292" s="108"/>
      <c r="L292" s="112"/>
    </row>
    <row r="293" spans="1:12" x14ac:dyDescent="0.25">
      <c r="A293" s="113"/>
      <c r="B293" s="108"/>
      <c r="C293" s="108"/>
      <c r="D293" s="108"/>
      <c r="E293" s="110"/>
      <c r="F293" s="108"/>
      <c r="G293" s="108"/>
      <c r="H293" s="108"/>
      <c r="I293" s="108"/>
      <c r="J293" s="111">
        <f t="shared" si="4"/>
        <v>0</v>
      </c>
      <c r="K293" s="108"/>
      <c r="L293" s="112"/>
    </row>
    <row r="294" spans="1:12" x14ac:dyDescent="0.25">
      <c r="A294" s="113"/>
      <c r="B294" s="108"/>
      <c r="C294" s="108"/>
      <c r="D294" s="108"/>
      <c r="E294" s="110"/>
      <c r="F294" s="108"/>
      <c r="G294" s="108"/>
      <c r="H294" s="108"/>
      <c r="I294" s="108"/>
      <c r="J294" s="111">
        <f t="shared" si="4"/>
        <v>0</v>
      </c>
      <c r="K294" s="108"/>
      <c r="L294" s="112"/>
    </row>
    <row r="295" spans="1:12" x14ac:dyDescent="0.25">
      <c r="A295" s="113"/>
      <c r="B295" s="108"/>
      <c r="C295" s="108"/>
      <c r="D295" s="108"/>
      <c r="E295" s="110"/>
      <c r="F295" s="108"/>
      <c r="G295" s="108"/>
      <c r="H295" s="108"/>
      <c r="I295" s="108"/>
      <c r="J295" s="111">
        <f t="shared" si="4"/>
        <v>0</v>
      </c>
      <c r="K295" s="108"/>
      <c r="L295" s="112"/>
    </row>
    <row r="296" spans="1:12" x14ac:dyDescent="0.25">
      <c r="A296" s="113"/>
      <c r="B296" s="108"/>
      <c r="C296" s="108"/>
      <c r="D296" s="108"/>
      <c r="E296" s="110"/>
      <c r="F296" s="108"/>
      <c r="G296" s="108"/>
      <c r="H296" s="108"/>
      <c r="I296" s="108"/>
      <c r="J296" s="111">
        <f t="shared" si="4"/>
        <v>0</v>
      </c>
      <c r="K296" s="108"/>
      <c r="L296" s="112"/>
    </row>
    <row r="297" spans="1:12" x14ac:dyDescent="0.25">
      <c r="A297" s="113"/>
      <c r="B297" s="108"/>
      <c r="C297" s="108"/>
      <c r="D297" s="108"/>
      <c r="E297" s="110"/>
      <c r="F297" s="108"/>
      <c r="G297" s="108"/>
      <c r="H297" s="108"/>
      <c r="I297" s="108"/>
      <c r="J297" s="111">
        <f t="shared" si="4"/>
        <v>0</v>
      </c>
      <c r="K297" s="108"/>
      <c r="L297" s="112"/>
    </row>
    <row r="298" spans="1:12" x14ac:dyDescent="0.25">
      <c r="A298" s="113"/>
      <c r="B298" s="108"/>
      <c r="C298" s="108"/>
      <c r="D298" s="108"/>
      <c r="E298" s="110"/>
      <c r="F298" s="108"/>
      <c r="G298" s="108"/>
      <c r="H298" s="108"/>
      <c r="I298" s="108"/>
      <c r="J298" s="111">
        <f t="shared" si="4"/>
        <v>0</v>
      </c>
      <c r="K298" s="108"/>
      <c r="L298" s="112"/>
    </row>
    <row r="299" spans="1:12" x14ac:dyDescent="0.25">
      <c r="A299" s="113"/>
      <c r="B299" s="108"/>
      <c r="C299" s="108"/>
      <c r="D299" s="108"/>
      <c r="E299" s="110"/>
      <c r="F299" s="108"/>
      <c r="G299" s="108"/>
      <c r="H299" s="108"/>
      <c r="I299" s="108"/>
      <c r="J299" s="111">
        <f t="shared" si="4"/>
        <v>0</v>
      </c>
      <c r="K299" s="108"/>
      <c r="L299" s="112"/>
    </row>
    <row r="300" spans="1:12" ht="15.75" thickBot="1" x14ac:dyDescent="0.3">
      <c r="A300" s="114"/>
      <c r="B300" s="115"/>
      <c r="C300" s="115"/>
      <c r="D300" s="115"/>
      <c r="E300" s="116"/>
      <c r="F300" s="115"/>
      <c r="G300" s="115"/>
      <c r="H300" s="115"/>
      <c r="I300" s="115"/>
      <c r="J300" s="117">
        <f t="shared" si="4"/>
        <v>0</v>
      </c>
      <c r="K300" s="115"/>
      <c r="L300" s="118"/>
    </row>
    <row r="301" spans="1:12" x14ac:dyDescent="0.25">
      <c r="J301" s="216"/>
    </row>
    <row r="302" spans="1:12" x14ac:dyDescent="0.25">
      <c r="J302" s="216"/>
    </row>
    <row r="303" spans="1:12" x14ac:dyDescent="0.25">
      <c r="J303" s="216"/>
    </row>
    <row r="304" spans="1:12" x14ac:dyDescent="0.25">
      <c r="J304" s="216"/>
    </row>
    <row r="305" spans="10:10" x14ac:dyDescent="0.25">
      <c r="J305" s="216"/>
    </row>
    <row r="306" spans="10:10" x14ac:dyDescent="0.25">
      <c r="J306" s="216"/>
    </row>
    <row r="307" spans="10:10" x14ac:dyDescent="0.25">
      <c r="J307" s="216"/>
    </row>
    <row r="308" spans="10:10" x14ac:dyDescent="0.25">
      <c r="J308" s="216"/>
    </row>
    <row r="309" spans="10:10" x14ac:dyDescent="0.25">
      <c r="J309" s="216"/>
    </row>
    <row r="310" spans="10:10" x14ac:dyDescent="0.25">
      <c r="J310" s="216"/>
    </row>
    <row r="311" spans="10:10" x14ac:dyDescent="0.25">
      <c r="J311" s="216"/>
    </row>
    <row r="312" spans="10:10" x14ac:dyDescent="0.25">
      <c r="J312" s="216"/>
    </row>
    <row r="313" spans="10:10" x14ac:dyDescent="0.25">
      <c r="J313" s="216"/>
    </row>
    <row r="314" spans="10:10" x14ac:dyDescent="0.25">
      <c r="J314" s="216"/>
    </row>
    <row r="315" spans="10:10" x14ac:dyDescent="0.25">
      <c r="J315" s="216"/>
    </row>
    <row r="316" spans="10:10" x14ac:dyDescent="0.25">
      <c r="J316" s="216"/>
    </row>
    <row r="317" spans="10:10" x14ac:dyDescent="0.25">
      <c r="J317" s="216"/>
    </row>
    <row r="318" spans="10:10" x14ac:dyDescent="0.25">
      <c r="J318" s="216"/>
    </row>
    <row r="319" spans="10:10" x14ac:dyDescent="0.25">
      <c r="J319" s="216"/>
    </row>
    <row r="320" spans="10:10" x14ac:dyDescent="0.25">
      <c r="J320" s="216"/>
    </row>
    <row r="321" spans="10:10" x14ac:dyDescent="0.25">
      <c r="J321" s="216"/>
    </row>
    <row r="322" spans="10:10" x14ac:dyDescent="0.25">
      <c r="J322" s="216"/>
    </row>
    <row r="323" spans="10:10" x14ac:dyDescent="0.25">
      <c r="J323" s="216"/>
    </row>
    <row r="324" spans="10:10" x14ac:dyDescent="0.25">
      <c r="J324" s="216"/>
    </row>
    <row r="325" spans="10:10" x14ac:dyDescent="0.25">
      <c r="J325" s="216"/>
    </row>
    <row r="326" spans="10:10" x14ac:dyDescent="0.25">
      <c r="J326" s="216"/>
    </row>
    <row r="327" spans="10:10" x14ac:dyDescent="0.25">
      <c r="J327" s="216"/>
    </row>
    <row r="328" spans="10:10" x14ac:dyDescent="0.25">
      <c r="J328" s="216"/>
    </row>
    <row r="329" spans="10:10" x14ac:dyDescent="0.25">
      <c r="J329" s="216"/>
    </row>
    <row r="330" spans="10:10" x14ac:dyDescent="0.25">
      <c r="J330" s="216"/>
    </row>
    <row r="331" spans="10:10" x14ac:dyDescent="0.25">
      <c r="J331" s="216"/>
    </row>
    <row r="332" spans="10:10" x14ac:dyDescent="0.25">
      <c r="J332" s="216"/>
    </row>
    <row r="333" spans="10:10" x14ac:dyDescent="0.25">
      <c r="J333" s="216"/>
    </row>
    <row r="334" spans="10:10" x14ac:dyDescent="0.25">
      <c r="J334" s="216"/>
    </row>
    <row r="335" spans="10:10" x14ac:dyDescent="0.25">
      <c r="J335" s="216"/>
    </row>
    <row r="336" spans="10:10" x14ac:dyDescent="0.25">
      <c r="J336" s="216"/>
    </row>
    <row r="337" spans="10:10" x14ac:dyDescent="0.25">
      <c r="J337" s="216"/>
    </row>
    <row r="338" spans="10:10" x14ac:dyDescent="0.25">
      <c r="J338" s="216"/>
    </row>
    <row r="339" spans="10:10" x14ac:dyDescent="0.25">
      <c r="J339" s="216"/>
    </row>
    <row r="340" spans="10:10" x14ac:dyDescent="0.25">
      <c r="J340" s="216"/>
    </row>
    <row r="341" spans="10:10" x14ac:dyDescent="0.25">
      <c r="J341" s="216"/>
    </row>
    <row r="342" spans="10:10" x14ac:dyDescent="0.25">
      <c r="J342" s="216"/>
    </row>
    <row r="343" spans="10:10" x14ac:dyDescent="0.25">
      <c r="J343" s="216"/>
    </row>
    <row r="344" spans="10:10" x14ac:dyDescent="0.25">
      <c r="J344" s="216"/>
    </row>
    <row r="345" spans="10:10" x14ac:dyDescent="0.25">
      <c r="J345" s="216"/>
    </row>
    <row r="346" spans="10:10" x14ac:dyDescent="0.25">
      <c r="J346" s="216"/>
    </row>
    <row r="347" spans="10:10" x14ac:dyDescent="0.25">
      <c r="J347" s="216"/>
    </row>
    <row r="348" spans="10:10" x14ac:dyDescent="0.25">
      <c r="J348" s="216"/>
    </row>
    <row r="349" spans="10:10" x14ac:dyDescent="0.25">
      <c r="J349" s="216"/>
    </row>
    <row r="350" spans="10:10" x14ac:dyDescent="0.25">
      <c r="J350" s="216"/>
    </row>
    <row r="351" spans="10:10" x14ac:dyDescent="0.25">
      <c r="J351" s="216"/>
    </row>
    <row r="352" spans="10:10" x14ac:dyDescent="0.25">
      <c r="J352" s="216"/>
    </row>
    <row r="353" spans="10:10" x14ac:dyDescent="0.25">
      <c r="J353" s="216"/>
    </row>
    <row r="354" spans="10:10" x14ac:dyDescent="0.25">
      <c r="J354" s="216"/>
    </row>
    <row r="355" spans="10:10" x14ac:dyDescent="0.25">
      <c r="J355" s="216"/>
    </row>
    <row r="356" spans="10:10" x14ac:dyDescent="0.25">
      <c r="J356" s="216"/>
    </row>
    <row r="357" spans="10:10" x14ac:dyDescent="0.25">
      <c r="J357" s="216"/>
    </row>
    <row r="358" spans="10:10" x14ac:dyDescent="0.25">
      <c r="J358" s="216"/>
    </row>
    <row r="359" spans="10:10" x14ac:dyDescent="0.25">
      <c r="J359" s="216"/>
    </row>
    <row r="360" spans="10:10" x14ac:dyDescent="0.25">
      <c r="J360" s="216"/>
    </row>
    <row r="361" spans="10:10" x14ac:dyDescent="0.25">
      <c r="J361" s="216"/>
    </row>
    <row r="362" spans="10:10" x14ac:dyDescent="0.25">
      <c r="J362" s="216"/>
    </row>
    <row r="363" spans="10:10" x14ac:dyDescent="0.25">
      <c r="J363" s="216"/>
    </row>
    <row r="364" spans="10:10" x14ac:dyDescent="0.25">
      <c r="J364" s="216"/>
    </row>
    <row r="365" spans="10:10" x14ac:dyDescent="0.25">
      <c r="J365" s="216"/>
    </row>
    <row r="366" spans="10:10" x14ac:dyDescent="0.25">
      <c r="J366" s="216"/>
    </row>
    <row r="367" spans="10:10" x14ac:dyDescent="0.25">
      <c r="J367" s="216"/>
    </row>
    <row r="368" spans="10:10" x14ac:dyDescent="0.25">
      <c r="J368" s="216"/>
    </row>
    <row r="369" spans="10:10" x14ac:dyDescent="0.25">
      <c r="J369" s="216"/>
    </row>
    <row r="370" spans="10:10" x14ac:dyDescent="0.25">
      <c r="J370" s="216"/>
    </row>
    <row r="371" spans="10:10" x14ac:dyDescent="0.25">
      <c r="J371" s="216"/>
    </row>
    <row r="372" spans="10:10" x14ac:dyDescent="0.25">
      <c r="J372" s="216"/>
    </row>
    <row r="373" spans="10:10" x14ac:dyDescent="0.25">
      <c r="J373" s="216"/>
    </row>
    <row r="374" spans="10:10" x14ac:dyDescent="0.25">
      <c r="J374" s="216"/>
    </row>
    <row r="375" spans="10:10" x14ac:dyDescent="0.25">
      <c r="J375" s="216"/>
    </row>
    <row r="376" spans="10:10" x14ac:dyDescent="0.25">
      <c r="J376" s="216"/>
    </row>
    <row r="377" spans="10:10" x14ac:dyDescent="0.25">
      <c r="J377" s="216"/>
    </row>
    <row r="378" spans="10:10" x14ac:dyDescent="0.25">
      <c r="J378" s="216"/>
    </row>
    <row r="379" spans="10:10" x14ac:dyDescent="0.25">
      <c r="J379" s="216"/>
    </row>
    <row r="380" spans="10:10" x14ac:dyDescent="0.25">
      <c r="J380" s="216"/>
    </row>
    <row r="381" spans="10:10" x14ac:dyDescent="0.25">
      <c r="J381" s="216"/>
    </row>
    <row r="382" spans="10:10" x14ac:dyDescent="0.25">
      <c r="J382" s="216"/>
    </row>
    <row r="383" spans="10:10" x14ac:dyDescent="0.25">
      <c r="J383" s="216"/>
    </row>
    <row r="384" spans="10:10" x14ac:dyDescent="0.25">
      <c r="J384" s="216"/>
    </row>
    <row r="385" spans="10:10" x14ac:dyDescent="0.25">
      <c r="J385" s="216"/>
    </row>
    <row r="386" spans="10:10" x14ac:dyDescent="0.25">
      <c r="J386" s="216"/>
    </row>
    <row r="387" spans="10:10" x14ac:dyDescent="0.25">
      <c r="J387" s="216"/>
    </row>
    <row r="388" spans="10:10" x14ac:dyDescent="0.25">
      <c r="J388" s="216"/>
    </row>
    <row r="389" spans="10:10" x14ac:dyDescent="0.25">
      <c r="J389" s="216"/>
    </row>
    <row r="390" spans="10:10" x14ac:dyDescent="0.25">
      <c r="J390" s="216"/>
    </row>
    <row r="391" spans="10:10" x14ac:dyDescent="0.25">
      <c r="J391" s="216"/>
    </row>
    <row r="392" spans="10:10" x14ac:dyDescent="0.25">
      <c r="J392" s="216"/>
    </row>
    <row r="393" spans="10:10" x14ac:dyDescent="0.25">
      <c r="J393" s="216"/>
    </row>
    <row r="394" spans="10:10" x14ac:dyDescent="0.25">
      <c r="J394" s="216"/>
    </row>
    <row r="395" spans="10:10" x14ac:dyDescent="0.25">
      <c r="J395" s="216"/>
    </row>
    <row r="396" spans="10:10" x14ac:dyDescent="0.25">
      <c r="J396" s="216"/>
    </row>
    <row r="397" spans="10:10" x14ac:dyDescent="0.25">
      <c r="J397" s="216"/>
    </row>
    <row r="398" spans="10:10" x14ac:dyDescent="0.25">
      <c r="J398" s="216"/>
    </row>
    <row r="399" spans="10:10" x14ac:dyDescent="0.25">
      <c r="J399" s="216"/>
    </row>
    <row r="400" spans="10:10" x14ac:dyDescent="0.25">
      <c r="J400" s="216"/>
    </row>
    <row r="401" spans="10:10" x14ac:dyDescent="0.25">
      <c r="J401" s="216"/>
    </row>
    <row r="402" spans="10:10" x14ac:dyDescent="0.25">
      <c r="J402" s="216"/>
    </row>
    <row r="403" spans="10:10" x14ac:dyDescent="0.25">
      <c r="J403" s="216"/>
    </row>
    <row r="404" spans="10:10" x14ac:dyDescent="0.25">
      <c r="J404" s="216"/>
    </row>
    <row r="405" spans="10:10" x14ac:dyDescent="0.25">
      <c r="J405" s="216"/>
    </row>
    <row r="406" spans="10:10" x14ac:dyDescent="0.25">
      <c r="J406" s="216"/>
    </row>
    <row r="407" spans="10:10" x14ac:dyDescent="0.25">
      <c r="J407" s="216"/>
    </row>
    <row r="408" spans="10:10" x14ac:dyDescent="0.25">
      <c r="J408" s="216"/>
    </row>
    <row r="409" spans="10:10" x14ac:dyDescent="0.25">
      <c r="J409" s="216"/>
    </row>
    <row r="410" spans="10:10" x14ac:dyDescent="0.25">
      <c r="J410" s="216"/>
    </row>
    <row r="411" spans="10:10" x14ac:dyDescent="0.25">
      <c r="J411" s="216"/>
    </row>
    <row r="412" spans="10:10" x14ac:dyDescent="0.25">
      <c r="J412" s="216"/>
    </row>
    <row r="413" spans="10:10" x14ac:dyDescent="0.25">
      <c r="J413" s="216"/>
    </row>
    <row r="414" spans="10:10" x14ac:dyDescent="0.25">
      <c r="J414" s="216"/>
    </row>
    <row r="415" spans="10:10" x14ac:dyDescent="0.25">
      <c r="J415" s="216"/>
    </row>
    <row r="416" spans="10:10" x14ac:dyDescent="0.25">
      <c r="J416" s="216"/>
    </row>
    <row r="417" spans="10:10" x14ac:dyDescent="0.25">
      <c r="J417" s="216"/>
    </row>
    <row r="418" spans="10:10" x14ac:dyDescent="0.25">
      <c r="J418" s="216"/>
    </row>
    <row r="419" spans="10:10" x14ac:dyDescent="0.25">
      <c r="J419" s="216"/>
    </row>
    <row r="420" spans="10:10" x14ac:dyDescent="0.25">
      <c r="J420" s="216"/>
    </row>
    <row r="421" spans="10:10" x14ac:dyDescent="0.25">
      <c r="J421" s="216"/>
    </row>
    <row r="422" spans="10:10" x14ac:dyDescent="0.25">
      <c r="J422" s="216"/>
    </row>
    <row r="423" spans="10:10" x14ac:dyDescent="0.25">
      <c r="J423" s="216"/>
    </row>
    <row r="424" spans="10:10" x14ac:dyDescent="0.25">
      <c r="J424" s="216"/>
    </row>
    <row r="425" spans="10:10" x14ac:dyDescent="0.25">
      <c r="J425" s="216"/>
    </row>
    <row r="426" spans="10:10" x14ac:dyDescent="0.25">
      <c r="J426" s="216"/>
    </row>
    <row r="427" spans="10:10" x14ac:dyDescent="0.25">
      <c r="J427" s="216"/>
    </row>
    <row r="428" spans="10:10" x14ac:dyDescent="0.25">
      <c r="J428" s="216"/>
    </row>
    <row r="429" spans="10:10" x14ac:dyDescent="0.25">
      <c r="J429" s="216"/>
    </row>
    <row r="430" spans="10:10" x14ac:dyDescent="0.25">
      <c r="J430" s="216"/>
    </row>
    <row r="431" spans="10:10" x14ac:dyDescent="0.25">
      <c r="J431" s="216"/>
    </row>
    <row r="432" spans="10:10" x14ac:dyDescent="0.25">
      <c r="J432" s="216"/>
    </row>
    <row r="433" spans="10:10" x14ac:dyDescent="0.25">
      <c r="J433" s="216"/>
    </row>
    <row r="434" spans="10:10" x14ac:dyDescent="0.25">
      <c r="J434" s="216"/>
    </row>
    <row r="435" spans="10:10" x14ac:dyDescent="0.25">
      <c r="J435" s="216"/>
    </row>
    <row r="436" spans="10:10" x14ac:dyDescent="0.25">
      <c r="J436" s="216"/>
    </row>
    <row r="437" spans="10:10" x14ac:dyDescent="0.25">
      <c r="J437" s="216"/>
    </row>
    <row r="438" spans="10:10" x14ac:dyDescent="0.25">
      <c r="J438" s="216"/>
    </row>
    <row r="439" spans="10:10" x14ac:dyDescent="0.25">
      <c r="J439" s="216"/>
    </row>
    <row r="440" spans="10:10" x14ac:dyDescent="0.25">
      <c r="J440" s="216"/>
    </row>
    <row r="441" spans="10:10" x14ac:dyDescent="0.25">
      <c r="J441" s="216"/>
    </row>
    <row r="442" spans="10:10" x14ac:dyDescent="0.25">
      <c r="J442" s="216"/>
    </row>
    <row r="443" spans="10:10" x14ac:dyDescent="0.25">
      <c r="J443" s="216"/>
    </row>
    <row r="444" spans="10:10" x14ac:dyDescent="0.25">
      <c r="J444" s="216"/>
    </row>
    <row r="445" spans="10:10" x14ac:dyDescent="0.25">
      <c r="J445" s="216"/>
    </row>
    <row r="446" spans="10:10" x14ac:dyDescent="0.25">
      <c r="J446" s="216"/>
    </row>
    <row r="447" spans="10:10" x14ac:dyDescent="0.25">
      <c r="J447" s="216"/>
    </row>
    <row r="448" spans="10:10" x14ac:dyDescent="0.25">
      <c r="J448" s="216"/>
    </row>
    <row r="449" spans="10:10" x14ac:dyDescent="0.25">
      <c r="J449" s="216"/>
    </row>
    <row r="450" spans="10:10" x14ac:dyDescent="0.25">
      <c r="J450" s="216"/>
    </row>
    <row r="451" spans="10:10" x14ac:dyDescent="0.25">
      <c r="J451" s="216"/>
    </row>
    <row r="452" spans="10:10" x14ac:dyDescent="0.25">
      <c r="J452" s="216"/>
    </row>
    <row r="453" spans="10:10" x14ac:dyDescent="0.25">
      <c r="J453" s="216"/>
    </row>
    <row r="454" spans="10:10" x14ac:dyDescent="0.25">
      <c r="J454" s="216"/>
    </row>
    <row r="455" spans="10:10" x14ac:dyDescent="0.25">
      <c r="J455" s="216"/>
    </row>
    <row r="456" spans="10:10" x14ac:dyDescent="0.25">
      <c r="J456" s="216"/>
    </row>
    <row r="457" spans="10:10" x14ac:dyDescent="0.25">
      <c r="J457" s="216"/>
    </row>
    <row r="458" spans="10:10" x14ac:dyDescent="0.25">
      <c r="J458" s="216"/>
    </row>
    <row r="459" spans="10:10" x14ac:dyDescent="0.25">
      <c r="J459" s="216"/>
    </row>
    <row r="460" spans="10:10" x14ac:dyDescent="0.25">
      <c r="J460" s="216"/>
    </row>
    <row r="461" spans="10:10" x14ac:dyDescent="0.25">
      <c r="J461" s="216"/>
    </row>
    <row r="462" spans="10:10" x14ac:dyDescent="0.25">
      <c r="J462" s="216"/>
    </row>
    <row r="463" spans="10:10" x14ac:dyDescent="0.25">
      <c r="J463" s="216"/>
    </row>
    <row r="464" spans="10:10" x14ac:dyDescent="0.25">
      <c r="J464" s="216"/>
    </row>
    <row r="465" spans="10:10" x14ac:dyDescent="0.25">
      <c r="J465" s="216"/>
    </row>
    <row r="466" spans="10:10" x14ac:dyDescent="0.25">
      <c r="J466" s="216"/>
    </row>
    <row r="467" spans="10:10" x14ac:dyDescent="0.25">
      <c r="J467" s="216"/>
    </row>
    <row r="468" spans="10:10" x14ac:dyDescent="0.25">
      <c r="J468" s="216"/>
    </row>
    <row r="469" spans="10:10" x14ac:dyDescent="0.25">
      <c r="J469" s="216"/>
    </row>
    <row r="470" spans="10:10" x14ac:dyDescent="0.25">
      <c r="J470" s="216"/>
    </row>
    <row r="471" spans="10:10" x14ac:dyDescent="0.25">
      <c r="J471" s="216"/>
    </row>
    <row r="472" spans="10:10" x14ac:dyDescent="0.25">
      <c r="J472" s="216"/>
    </row>
    <row r="473" spans="10:10" x14ac:dyDescent="0.25">
      <c r="J473" s="216"/>
    </row>
    <row r="474" spans="10:10" x14ac:dyDescent="0.25">
      <c r="J474" s="216"/>
    </row>
    <row r="475" spans="10:10" x14ac:dyDescent="0.25">
      <c r="J475" s="216"/>
    </row>
    <row r="476" spans="10:10" x14ac:dyDescent="0.25">
      <c r="J476" s="216"/>
    </row>
    <row r="477" spans="10:10" x14ac:dyDescent="0.25">
      <c r="J477" s="216"/>
    </row>
    <row r="478" spans="10:10" x14ac:dyDescent="0.25">
      <c r="J478" s="216"/>
    </row>
    <row r="479" spans="10:10" x14ac:dyDescent="0.25">
      <c r="J479" s="216"/>
    </row>
    <row r="480" spans="10:10" x14ac:dyDescent="0.25">
      <c r="J480" s="216"/>
    </row>
    <row r="481" spans="10:10" x14ac:dyDescent="0.25">
      <c r="J481" s="216"/>
    </row>
    <row r="482" spans="10:10" x14ac:dyDescent="0.25">
      <c r="J482" s="216"/>
    </row>
    <row r="483" spans="10:10" x14ac:dyDescent="0.25">
      <c r="J483" s="216"/>
    </row>
    <row r="484" spans="10:10" x14ac:dyDescent="0.25">
      <c r="J484" s="216"/>
    </row>
    <row r="485" spans="10:10" x14ac:dyDescent="0.25">
      <c r="J485" s="216"/>
    </row>
    <row r="486" spans="10:10" x14ac:dyDescent="0.25">
      <c r="J486" s="216"/>
    </row>
    <row r="487" spans="10:10" x14ac:dyDescent="0.25">
      <c r="J487" s="216"/>
    </row>
    <row r="488" spans="10:10" x14ac:dyDescent="0.25">
      <c r="J488" s="216"/>
    </row>
    <row r="489" spans="10:10" x14ac:dyDescent="0.25">
      <c r="J489" s="216"/>
    </row>
    <row r="490" spans="10:10" x14ac:dyDescent="0.25">
      <c r="J490" s="216"/>
    </row>
    <row r="491" spans="10:10" x14ac:dyDescent="0.25">
      <c r="J491" s="216"/>
    </row>
    <row r="492" spans="10:10" x14ac:dyDescent="0.25">
      <c r="J492" s="216"/>
    </row>
    <row r="493" spans="10:10" x14ac:dyDescent="0.25">
      <c r="J493" s="216"/>
    </row>
    <row r="494" spans="10:10" x14ac:dyDescent="0.25">
      <c r="J494" s="216"/>
    </row>
    <row r="495" spans="10:10" x14ac:dyDescent="0.25">
      <c r="J495" s="216"/>
    </row>
    <row r="496" spans="10:10" x14ac:dyDescent="0.25">
      <c r="J496" s="216"/>
    </row>
    <row r="497" spans="10:10" x14ac:dyDescent="0.25">
      <c r="J497" s="216"/>
    </row>
    <row r="498" spans="10:10" x14ac:dyDescent="0.25">
      <c r="J498" s="216"/>
    </row>
    <row r="499" spans="10:10" x14ac:dyDescent="0.25">
      <c r="J499" s="216"/>
    </row>
    <row r="500" spans="10:10" x14ac:dyDescent="0.25">
      <c r="J500" s="216"/>
    </row>
  </sheetData>
  <sheetProtection password="" sheet="1" formatCells="0" formatColumns="0" formatRows="0" insertColumns="0" insertRows="0" insertHyperlinks="0" selectLockedCells="1"/>
  <mergeCells count="2">
    <mergeCell ref="E2:F2"/>
    <mergeCell ref="N9:O9"/>
  </mergeCells>
  <conditionalFormatting sqref="A9">
    <cfRule type="expression" dxfId="5" priority="2">
      <formula>$A9</formula>
    </cfRule>
  </conditionalFormatting>
  <conditionalFormatting sqref="H10:H250">
    <cfRule type="expression" dxfId="4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hyperlinks>
    <hyperlink ref="F10" r:id="rId1" display="ARRIVEE 2019/OCTOBRE 2019/VERMEERSCH MATHEO.msg"/>
    <hyperlink ref="I10" r:id="rId2" display="DEPART 2019/OCTOBRE 2019/VERMEERSCH MATHEO.msg"/>
    <hyperlink ref="F11" r:id="rId3" display="ARRIVEE 2019/OCTOBRE 2019/MARTIN CHLOE.msg"/>
    <hyperlink ref="I11" r:id="rId4" display="DEPART 2019/OCTOBRE 2019/MARTIN CHLOE.msg"/>
    <hyperlink ref="F12" r:id="rId5"/>
    <hyperlink ref="F13" r:id="rId6"/>
    <hyperlink ref="F14" r:id="rId7"/>
    <hyperlink ref="F15" r:id="rId8"/>
    <hyperlink ref="I12" r:id="rId9" display="DEPART 2019/OCTOBRE 2019/JACQEMIN ELIOT.msg"/>
    <hyperlink ref="I13" r:id="rId10" display="DEPART 2019/OCTOBRE 2019/FRAUDIN ZOE.msg"/>
    <hyperlink ref="I14" r:id="rId11" display="DEPART 2019/OCTOBRE 2019/TARDY JOFFREY.msg"/>
    <hyperlink ref="I15" r:id="rId12" display="DEPART 2019/OCTOBRE 2019/LAUBE GHAEL.msg"/>
    <hyperlink ref="F18" r:id="rId13"/>
    <hyperlink ref="I18" r:id="rId14" display="DEPART 2019/OCTOBRE 2019/FELLMANN QUENTIN.msg"/>
    <hyperlink ref="F19" r:id="rId15" display="ARRIVEE 2019/OCTOBRE 2019/DOMITIN CLARA.msg"/>
    <hyperlink ref="F17" r:id="rId16" display="ARRIVEE 2019/OCTOBRE 2019/PARLATI LUCAS.msg"/>
    <hyperlink ref="I19" r:id="rId17" display="DEPART 2019/OCTOBRE 2019/DOMITIN CLARA.msg"/>
    <hyperlink ref="F22" r:id="rId18" display="ARRIVEE 2019/OCTOBRE 2019/TURPIN AMELIE.msg"/>
    <hyperlink ref="F23" r:id="rId19" display="ARRIVEE 2019/OCTOBRE 2019/GUICHAOUA.YUNA-LOU.msg"/>
    <hyperlink ref="F21" r:id="rId20" display="ARRIVEE 2019/OCTOBRE 2019/WUSTMANN LEA.msg"/>
    <hyperlink ref="F24" r:id="rId21" display="ARRIVEE 2019/OCTOBRE 2019/SELTENSPERGER LAURE.msg"/>
    <hyperlink ref="F16" r:id="rId22"/>
    <hyperlink ref="F20" r:id="rId23"/>
    <hyperlink ref="F25" r:id="rId24"/>
    <hyperlink ref="F26" r:id="rId25"/>
    <hyperlink ref="F27" r:id="rId26" display="ARRIVEE 2019/OCTOBRE 2019/BERINGER SACHA.msg"/>
    <hyperlink ref="I27" r:id="rId27" display="DEPART 2019/OCTOBRE 2019/BERINGER SACHA.msg"/>
    <hyperlink ref="I16" r:id="rId28" display="DEPART 2019/OCTOBRE 2019/MEYER NATHAN.msg"/>
    <hyperlink ref="I26" r:id="rId29" display="DEPART 2019/OCTOBRE 2019/DUARTE YANIS.msg"/>
    <hyperlink ref="I20" r:id="rId30" display="DEPART 2019/OCTOBRE 2019/DESROCHES MOEMATA.msg"/>
    <hyperlink ref="I22" r:id="rId31" display="DEPART 2019/OCTOBRE 2019/TURPIN AMELIE.msg"/>
    <hyperlink ref="I21" r:id="rId32" display="DEPART 2019/OCTOBRE 2019/WUSTMANN LEA.msg"/>
    <hyperlink ref="I23" r:id="rId33" display="DEPART 2019/OCTOBRE 2019/GUICHAOUA YUNA.msg"/>
    <hyperlink ref="I24" r:id="rId34" display="DEPART 2019/OCTOBRE 2019/SELTENSPERGER LAURE.msg"/>
    <hyperlink ref="I25" r:id="rId35" display="DEPART 2019/OCTOBRE 2019/BELIZON STACY.msg"/>
    <hyperlink ref="F28" r:id="rId36" display="ARRIVEE 2019/OCTOBRE 2019/WEIGEL JOEL.msg"/>
    <hyperlink ref="F29" r:id="rId37" display="ARRIVEE 2019/OCTOBRE 2019/STUDER ESTELLE.msg"/>
    <hyperlink ref="F30" r:id="rId38" display="ARRIVEE 2019/OCTOBRE 2019/BELIZON STACY2.msg"/>
    <hyperlink ref="I28" r:id="rId39" display="DEPART 2019/OCTOBRE 2019/WEIGEL JOEL.msg"/>
    <hyperlink ref="I29" r:id="rId40" display="DEPART 2019/OCTOBRE 2019/STUDER ESTELLE.msg"/>
    <hyperlink ref="I30" r:id="rId41" display="DEPART 2019/OCTOBRE 2019/BELIZON STACY1.msg"/>
    <hyperlink ref="F32" r:id="rId42" display="ARRIVEE 2019/OCTOBRE 2019/MAULER PHILEMON.msg"/>
    <hyperlink ref="F31" r:id="rId43"/>
    <hyperlink ref="I31" r:id="rId44" display="DEPART 2019/OCTOBRE 2019/BOUCHIBANE LAKHDAR.msg"/>
    <hyperlink ref="I32" r:id="rId45" display="DEPART 2019/OCTOBRE 2019/MAULER PHILEMON.msg"/>
    <hyperlink ref="F33" r:id="rId46" display="ARRIVEE 2019/OCTOBRE 2019/BENRABAH IMRANE.msg"/>
    <hyperlink ref="F34" r:id="rId47"/>
    <hyperlink ref="I34" r:id="rId48" display="DEPART 2019/OCTOBRE 2019/JHUDOVITZ FAGE.msg"/>
    <hyperlink ref="F39" r:id="rId49" display="ARRIVEE 2019/OCTOBRE 2019/NAEGELEN YOANN.msg"/>
    <hyperlink ref="F37" r:id="rId50" display="ARRIVEE 2019\OCTOBRE 2019\SPETZ MARINE.msg"/>
    <hyperlink ref="F35" r:id="rId51" display="ARRIVEE 2019/OCTOBRE 2019/GUICHAOUA YUNA-LOU.msg"/>
    <hyperlink ref="F36" r:id="rId52" display="ARRIVEE 2019/OCTOBRE 2019/GROTH SONIA.msg"/>
    <hyperlink ref="F38" r:id="rId53" display="ARRIVEE 2019/OCTOBRE 2019/LONARDO CORALIE.msg"/>
    <hyperlink ref="F41" r:id="rId54" display="ARRIVEE 2019/OCTOBRE 2019/SCHAERER CLARA.msg"/>
    <hyperlink ref="I35" r:id="rId55" display="DEPART 2019/OCTOBRE 2019/GUICHAOUA YUNA1.msg"/>
    <hyperlink ref="I36" r:id="rId56" display="DEPART 2019/OCTOBRE 2019/GROTH SONIA.msg"/>
    <hyperlink ref="I37" r:id="rId57" display="DEPART 2019/OCTOBRE 2019/SPETZ MARINE.msg"/>
    <hyperlink ref="I38" r:id="rId58" display="DEPART 2019/OCTOBRE 2019/LONARDO CORALIE.msg"/>
    <hyperlink ref="I39" r:id="rId59" display="DEPART 2019/OCTOBRE 2019/NAEGELEN YOANN.msg"/>
    <hyperlink ref="F40" r:id="rId60" display="ARRIVEE 2019/OCTOBRE 2019/MENU MATHIEU.msg"/>
    <hyperlink ref="I40" r:id="rId61" display="DEPART 2019/OCTOBRE 2019/MENU MATHIEU.msg"/>
    <hyperlink ref="I41" r:id="rId62" display="DEPART 2019/OCTOBRE 2019/SCHAERER CLARA.msg"/>
    <hyperlink ref="F42" r:id="rId63" display="ARRIVEE 2019/OCTOBRE 2019/GRIFFON AGATHE.msg"/>
    <hyperlink ref="I42" r:id="rId64" display="DEPART 2019/OCTOBRE 2019/GRIFFON AGATHE.msg"/>
    <hyperlink ref="F43" r:id="rId65" display="ARRIVEE 2019/OCTOBRE 2019/SPETZ MARINE1.msg"/>
    <hyperlink ref="I43" r:id="rId66" display="DEPART 2019/OCTOBRE 2019/SPETZ MARINE1.msg"/>
    <hyperlink ref="F44" r:id="rId67" display="ARRIVEE 2019/OCTOBRE 2019/GRIFFON AGATHE1.msg"/>
    <hyperlink ref="I44" r:id="rId68" display="DEPART 2019/OCTOBRE 2019/GRIFFON AGATHE 1.msg"/>
    <hyperlink ref="F46" r:id="rId69"/>
    <hyperlink ref="F45" r:id="rId70" display="ARRIVEE 2019/OCTOBRE 2019/RAMA SIDNEY.msg"/>
    <hyperlink ref="I46" r:id="rId71" display="DEPART 2019/OCTOBRE 2019/JELSCH ALEXANDRE.msg"/>
    <hyperlink ref="F47" r:id="rId72"/>
    <hyperlink ref="F48" r:id="rId73" display="ARRIVEE 2019\OCTOBRE 2019\KHENOUCI AMEL.msg"/>
    <hyperlink ref="F52" r:id="rId74" display="ARRIVEE 2019/OCTOBRE 2019/AMMAN THEO.msg"/>
    <hyperlink ref="F50" r:id="rId75" display="ARRIVEE 2019/OCTOBRE 2019/MEYER EVA.msg"/>
    <hyperlink ref="F49" r:id="rId76"/>
    <hyperlink ref="F51" r:id="rId77"/>
    <hyperlink ref="F53" r:id="rId78"/>
    <hyperlink ref="I47" r:id="rId79" display="DEPART 2019/OCTOBRE 2019/STEHLIN  CLARA.msg"/>
    <hyperlink ref="I48" r:id="rId80" display="DEPART 2019/OCTOBRE 2019/KHENOUCI AMEL.msg"/>
    <hyperlink ref="I49" r:id="rId81" display="DEPART 2019/OCTOBRE 2019/SIMON BASTIEN.msg"/>
    <hyperlink ref="I51" r:id="rId82" display="DEPART 2019/OCTOBRE 2019/VORBURGER LEA.msg"/>
    <hyperlink ref="I53" r:id="rId83" display="DEPART 2019/OCTOBRE 2019/VARENNE ROMANE.msg"/>
    <hyperlink ref="I52" r:id="rId84" display="DEPART 2019/OCTOBRE 2019/AMMANN THEO.msg"/>
    <hyperlink ref="I50" r:id="rId85" display="DEPART 2019/OCTOBRE 2019/MEYER EVA.msg"/>
    <hyperlink ref="F54" r:id="rId86" display="ARRIVEE 2019/OCTOBRE 2019/BURGARD THOMAS.msg"/>
    <hyperlink ref="F55" r:id="rId87" display="ARRIVEE 2019/OCTOBRE 2019/HUTTENSCHMITT MIKE.msg"/>
    <hyperlink ref="F56" r:id="rId88" display="ARRIVEE 2019/OCTOBRE 2019/MEMETI ARMEL.msg"/>
    <hyperlink ref="I54" r:id="rId89" display="DEPART 2019/OCTOBRE 2019/BURGARD THOMAS.msg"/>
    <hyperlink ref="I55" r:id="rId90" display="DEPART 2019/OCTOBRE 2019/HUTTENSCHMITT MIKE.msg"/>
    <hyperlink ref="I56" r:id="rId91" display="DEPART 2019/OCTOBRE 2019/MEMETI ARMEL.msg"/>
    <hyperlink ref="F57" r:id="rId92" display="ARRIVEE 2019/OCTOBRE 2019/EKEROGLU MELISSA.msg"/>
    <hyperlink ref="F58" r:id="rId93" display="ARRIVEE 2019/OCTOBRE 2019/BENOUNA RAYAN.msg"/>
    <hyperlink ref="F59" r:id="rId94" display="ARRIVEE 2019/OCTOBRE 2019/ZANNI JORDAN.msg"/>
    <hyperlink ref="F60" r:id="rId95" display="ARRIVEE 2019/OCTOBRE 2019/MEYER CAMILLE.msg"/>
    <hyperlink ref="I60" r:id="rId96" display="DEPART 2019/OCTOBRE 2019/MEYER CAMILLE.msg"/>
    <hyperlink ref="F62" r:id="rId97" display="ARRIVEE 2019/OCTOBRE 2019/TURPIN AMELIE 1.msg"/>
    <hyperlink ref="F61" r:id="rId98" display="ARRIVEE 2019/OCTOBRE 2019/LABRELL QUENTIN.msg"/>
    <hyperlink ref="I61" r:id="rId99" display="DEPART 2019/OCTOBRE 2019/LABRELL QUENTIN.msg"/>
    <hyperlink ref="I62" r:id="rId100" display="DEPART 2019/OCTOBRE 2019/TURPIN AMELIE 1.msg"/>
    <hyperlink ref="I57" r:id="rId101" display="DEPART 2019/OCTOBRE 2019/EKEROGLU MELISSA.msg"/>
    <hyperlink ref="I58" r:id="rId102" display="DEPART 2019/OCTOBRE 2019/BENOUNA RAYAN.msg"/>
    <hyperlink ref="I59" r:id="rId103" display="DEPART 2019/OCTOBRE 2019/ZANNI JORDAN.msg"/>
    <hyperlink ref="F74" r:id="rId104"/>
    <hyperlink ref="F75" r:id="rId105"/>
    <hyperlink ref="I74" r:id="rId106" display="DEPART 2019/OCTOBRE 2019/VORBURGER LEA1.msg"/>
    <hyperlink ref="I75" r:id="rId107" display="DEPART 2019/OCTOBRE 2019/VAZQUEZ ESTEBAN.msg"/>
    <hyperlink ref="F63" r:id="rId108"/>
    <hyperlink ref="F64" r:id="rId109"/>
    <hyperlink ref="F65" r:id="rId110"/>
    <hyperlink ref="I63" r:id="rId111" display="DEPART 2019/OCTOBRE 2019/LENTZ ANAIS.msg"/>
    <hyperlink ref="I64" r:id="rId112" display="DEPART 2019/OCTOBRE 2019/RETUREAU CELIA.msg"/>
    <hyperlink ref="I65" r:id="rId113" display="DEPART 2019/OCTOBRE 2019/FREYDT JEROME.msg"/>
    <hyperlink ref="F66" r:id="rId114"/>
    <hyperlink ref="F67" r:id="rId115"/>
    <hyperlink ref="F68" r:id="rId116"/>
    <hyperlink ref="F69" r:id="rId117"/>
    <hyperlink ref="F70" r:id="rId118"/>
    <hyperlink ref="F71" r:id="rId119"/>
    <hyperlink ref="F73" r:id="rId120"/>
    <hyperlink ref="F76" r:id="rId121"/>
    <hyperlink ref="F77" r:id="rId122"/>
    <hyperlink ref="F72" r:id="rId123"/>
    <hyperlink ref="F78" r:id="rId124"/>
    <hyperlink ref="I66" r:id="rId125" display="DEPART 2019/OCTOBRE 2019/WEBER THEODORE.msg"/>
    <hyperlink ref="I67" r:id="rId126" display="DEPART 2019/OCTOBRE 2019/SCHMIDIGER PLACIDE.msg"/>
    <hyperlink ref="I68" r:id="rId127" display="DEPART 2019/OCTOBRE 2019/HAMOUSZ CLARA.msg"/>
    <hyperlink ref="I69" r:id="rId128" display="DEPART 2019/OCTOBRE 2019/MEYER PIERRE-LOUIS.msg"/>
    <hyperlink ref="I70" r:id="rId129" display="DEPART 2019/OCTOBRE 2019/ANSEL YOHANN.msg"/>
    <hyperlink ref="I71" r:id="rId130" display="DEPART 2019/OCTOBRE 2019/KUENY BASTIEN.msg"/>
    <hyperlink ref="I73" r:id="rId131" display="DEPART 2019/OCTOBRE 2019/KAYA MIKAIL.msg"/>
    <hyperlink ref="I76" r:id="rId132" display="DEPART 2019/OCTOBRE 2019/MORATH CLARA.msg"/>
    <hyperlink ref="I77" r:id="rId133" display="DEPART 2019/OCTOBRE 2019/LANDOLT MARJORIE.msg"/>
    <hyperlink ref="F79" r:id="rId134"/>
    <hyperlink ref="I79" r:id="rId135" display="DEPART 2019/OCTOBRE 2019/SOUANE SAM.msg"/>
    <hyperlink ref="F85" r:id="rId136"/>
    <hyperlink ref="F84" r:id="rId137" display="ARRIVEE 2019/OCTOBRE 2019/CELI ANTHONY.msg"/>
    <hyperlink ref="F81" r:id="rId138" display="ARRIVEE 2019/OCTOBRE 2019/KLIUCANIN BAKIR.msg"/>
    <hyperlink ref="F80" r:id="rId139" display="ARRIVEE 2019/OCTOBRE 2019/REYMANN ARTHUR.msg"/>
    <hyperlink ref="F82" r:id="rId140"/>
    <hyperlink ref="F83" r:id="rId141"/>
    <hyperlink ref="F86" r:id="rId142"/>
    <hyperlink ref="I86" r:id="rId143" display="DEPART 2019/OCTOBRE 2019/FAETIBOLT SARA.msg"/>
    <hyperlink ref="I85" r:id="rId144" display="DEPART 2019/OCTOBRE 2019/SCHMIDIGER PIERRE.msg"/>
    <hyperlink ref="I84" r:id="rId145" display="DEPART 2019/OCTOBRE 2019/CELI ANTHONY.msg"/>
    <hyperlink ref="I83" r:id="rId146" display="DEPART 2019/OCTOBRE 2019/MILOUDI SAIDA.msg"/>
    <hyperlink ref="I82" r:id="rId147" display="DEPART 2019/OCTOBRE 2019/MINOUX NATHAN.msg"/>
    <hyperlink ref="I81" r:id="rId148" display="DEPART 2019/OCTOBRE 2019/KLJUCANIN BAKIR.msg"/>
    <hyperlink ref="I80" r:id="rId149" display="DEPART 2019/OCTOBRE 2019/REYMANN ARTHUR.msg"/>
    <hyperlink ref="F88" r:id="rId150" display="ARRIVEE 2019/OCTOBRE 2019/MULLER AMANDINE.msg"/>
    <hyperlink ref="F90" r:id="rId151" display="ARRIVEE 2019/OCTOBRE 2019/SCHNEBELEN LUCAS.msg"/>
    <hyperlink ref="F92" r:id="rId152" display="ARRIVEE 2019/OCTOBRE 2019/ARSLAN KUBRA.msg"/>
    <hyperlink ref="F94" r:id="rId153" display="ARRIVEE 2019/OCTOBRE 2019/KIOUA NOLANN.msg"/>
    <hyperlink ref="I88" r:id="rId154" display="DEPART 2019/OCTOBRE 2019/MULLER AMANDINE.msg"/>
    <hyperlink ref="I90" r:id="rId155" display="DEPART 2019/OCTOBRE 2019/SCHNEBELEN LUCAS.msg"/>
    <hyperlink ref="I92" r:id="rId156" display="DEPART 2019/OCTOBRE 2019/KUBRA ARSLAN.msg"/>
    <hyperlink ref="I94" r:id="rId157" display="DEPART 2019/OCTOBRE 2019/KIOUA NOLANN.msg"/>
    <hyperlink ref="F95" r:id="rId158" display="ARRIVEE 2019/OCTOBRE 2019/BERNARD THIBAUT.msg"/>
    <hyperlink ref="F93" r:id="rId159" display="ARRIVEE 2019/OCTOBRE 2019/SIEBER MARIE.msg"/>
    <hyperlink ref="F91" r:id="rId160" display="ARRIVEE 2019/OCTOBRE 2019/SIMON VALENTIN.msg"/>
    <hyperlink ref="F89" r:id="rId161" display="ARRIVEE 2019/OCTOBRE 2019/CHENAL SOLENE.msg"/>
    <hyperlink ref="F87" r:id="rId162" display="ARRIVEE 2019/OCTOBRE 2019/PETERSCHMITT AMANDINE.msg"/>
    <hyperlink ref="F96" r:id="rId163" display="ARRIVEE 2019/OCTOBRE 2019/AMMANN THEO 1.msg"/>
    <hyperlink ref="I96" r:id="rId164" display="DEPART 2019/OCTOBRE 2019/AMMANN THEO 1.msg"/>
    <hyperlink ref="I87" r:id="rId165" display="DEPART 2019/OCTOBRE 2019/PETERSCHMITT AMANDINE.msg"/>
    <hyperlink ref="I89" r:id="rId166" display="DEPART 2019/OCTOBRE 2019/CHENAL SOLENE.msg"/>
    <hyperlink ref="I91" r:id="rId167" display="DEPART 2019/OCTOBRE 2019/SIMON VALENTIN.msg"/>
    <hyperlink ref="I93" r:id="rId168" display="DEPART 2019/OCTOBRE 2019/SIEBER MARIE.msg"/>
    <hyperlink ref="I95" r:id="rId169" display="DEPART 2019/OCTOBRE 2019/BERNARD THIBAUT.msg"/>
    <hyperlink ref="F98" r:id="rId170" display="ARRIVEE 2019/OCTOBRE 2019/SONNTAG NEAL.msg"/>
    <hyperlink ref="F97" r:id="rId171" display="ARRIVEE 2019/OCTOBRE 2019/SCHROEDER CAMILLE.msg"/>
    <hyperlink ref="I97" r:id="rId172" display="DEPART 2019/OCTOBRE 2019/SCHROEDER CAMILLE.msg"/>
    <hyperlink ref="F99" r:id="rId173" display="ARRIVEE 2019/OCTOBRE 2019/LIEBER.msg"/>
    <hyperlink ref="F100" r:id="rId174"/>
    <hyperlink ref="F101" r:id="rId175"/>
    <hyperlink ref="I99" r:id="rId176" display="DEPART 2019/OCTOBRE 2019/GONTIER ANTONIN.msg"/>
    <hyperlink ref="I100" r:id="rId177" display="DEPART 2019/OCTOBRE 2019/BARILLON ELSA.msg"/>
    <hyperlink ref="F102" r:id="rId178"/>
    <hyperlink ref="F103" r:id="rId179"/>
    <hyperlink ref="I103" r:id="rId180" display="DEPART 2019/OCTOBRE 2019/MOUFTI JANICE.msg"/>
    <hyperlink ref="I102" r:id="rId181" display="DEPART 2019/OCTOBRE 2019/WURTH GABRIELLE.msg"/>
    <hyperlink ref="F104" r:id="rId182" display="ARRIVEE 2019/OCTOBRE 2019/COLL MAXENCE.msg"/>
    <hyperlink ref="F108" r:id="rId183" display="ARRIVEE 2019/OCTOBRE 2019/COL KIM.msg"/>
    <hyperlink ref="F110" r:id="rId184" display="ARRIVEE 2019/OCTOBRE 2019/KAISER-OZCAN IZEL.msg"/>
    <hyperlink ref="F112" r:id="rId185" display="ARRIVEE 2019/OCTOBRE 2019/HUSSER SAMUEL.msg"/>
    <hyperlink ref="I112" r:id="rId186" display="DEPART 2019/OCTOBRE 2019/HUSSER SAMUEL.msg"/>
    <hyperlink ref="F105" r:id="rId187" display="ARRIVEE 2019/OCTOBRE 2019/DAVIDENKO CLEMENT.msg"/>
    <hyperlink ref="F109" r:id="rId188" display="ARRIVEE 2019/OCTOBRE 2019/AVOGNIKO YMENN.msg"/>
    <hyperlink ref="F111" r:id="rId189" display="ARRIVEE 2019/OCTOBRE 2019/SCHWEITZER LUCIE.msg"/>
    <hyperlink ref="F106" r:id="rId190" display="ARRIVEE 2019/OCTOBRE 2019/OURYAMCHI MALAIKA.msg"/>
    <hyperlink ref="I105" r:id="rId191" display="DEPART 2019/OCTOBRE 2019/DAVIDENKO CLEMENT.msg"/>
    <hyperlink ref="I109" r:id="rId192" display="DEPART 2019/OCTOBRE 2019/AVOGNIKO YMENN.msg"/>
    <hyperlink ref="I110" r:id="rId193" display="DEPART 2019/OCTOBRE 2019/KAISER-OZCAN IZEL.msg"/>
    <hyperlink ref="I111" r:id="rId194" display="DEPART 2019/OCTOBRE 2019/SCHWEITZER LUCIE.msg"/>
    <hyperlink ref="I104" r:id="rId195" display="DEPART 2019/OCTOBRE 2019/COLL MAXENCE.msg"/>
    <hyperlink ref="I108" r:id="rId196" display="DEPART 2019/OCTOBRE 2019/COL KIM.msg"/>
    <hyperlink ref="F113" r:id="rId197" display="ARRIVEE 2019/OCTOBRE 2019/WITTEBROUCK ISIS.msg"/>
    <hyperlink ref="F114" r:id="rId198" display="ARRIVEE 2019/OCTOBRE 2019/CIANDRINI JULIE.msg"/>
    <hyperlink ref="F115" r:id="rId199" display="ARRIVEE 2019/OCTOBRE 2019/SUEUR CORENTIN.msg"/>
    <hyperlink ref="I113" r:id="rId200" display="DEPART 2019/OCTOBRE 2019/WITTERBROUCK ISIS.msg"/>
    <hyperlink ref="I114" r:id="rId201" display="DEPART 2019/OCTOBRE 2019/CIANDRINI JULIE.msg"/>
    <hyperlink ref="I115" r:id="rId202" display="DEPART 2019/OCTOBRE 2019/SUEUR CORENTIN.msg"/>
    <hyperlink ref="F116" r:id="rId203" display="ARRIVEE 2019/OCTOBRE 2019/BETSCH LUCAS.msg"/>
    <hyperlink ref="F117" r:id="rId204"/>
    <hyperlink ref="F118" r:id="rId205"/>
    <hyperlink ref="F119" r:id="rId206"/>
    <hyperlink ref="F120" r:id="rId207"/>
    <hyperlink ref="F121" r:id="rId208"/>
    <hyperlink ref="F107" r:id="rId209"/>
    <hyperlink ref="F122" r:id="rId210"/>
    <hyperlink ref="I122" r:id="rId211" display="DEPART 2019/OCTOBRE 2019/MUNSCH MAXIME.msg"/>
    <hyperlink ref="I121" r:id="rId212" display="DEPART 2019/OCTOBRE 2019/SIGRIST ROBIN.msg"/>
    <hyperlink ref="I120" r:id="rId213" display="DEPART 2019/OCTOBRE 2019/BERLINGER ELOI.msg"/>
    <hyperlink ref="I119" r:id="rId214" display="DEPART 2019/OCTOBRE 2019/ROTH HELENE.msg"/>
    <hyperlink ref="I118" r:id="rId215" display="DEPART 2019/OCTOBRE 2019/FORMWALD JUSTIN.msg"/>
    <hyperlink ref="I107" r:id="rId216" display="DEPART 2019/OCTOBRE 2019/BOHN KILLIAN.msg"/>
    <hyperlink ref="I117" r:id="rId217" display="DEPART 2019/OCTOBRE 2019/OVUS OMER.msg"/>
    <hyperlink ref="I116" r:id="rId218" display="DEPART 2019/OCTOBRE 2019/BETSCH LUCAS.msg"/>
    <hyperlink ref="F123" r:id="rId219" display="ARRIVEE 2019/OCTOBRE 2019/VALENTIN BAPTISTE.msg"/>
    <hyperlink ref="F124" r:id="rId220" display="ARRIVEE 2019/OCTOBRE 2019/BOEPPLER TOBIAS.msg"/>
    <hyperlink ref="F125" r:id="rId221" display="ARRIVEE 2019/OCTOBRE 2019/BOUCHAREB LYDIA.msg"/>
    <hyperlink ref="I124" r:id="rId222" display="DEPART 2019\OCTOBRE 2019\BOEPPLER TOBIAS.msg"/>
    <hyperlink ref="I125" r:id="rId223" display="DEPART 2019\OCTOBRE 2019\BOUCHAREB LYDIA.msg"/>
    <hyperlink ref="F126" r:id="rId224" display="ARRIVEE 2019/OCTOBRE 2019/RUFFENACH MICHELE.msg"/>
    <hyperlink ref="I126" r:id="rId225" display="DEPART 2019/OCTOBRE 2019/RUFFENACH MICHELE.msg"/>
    <hyperlink ref="F127" r:id="rId226" display="ARRIVEE 2019/OCTOBRE 2019/SAYA AMINA.msg"/>
    <hyperlink ref="I127" r:id="rId227" display="DEPART 2019/OCTOBRE 2019/SAYA AMINA.msg"/>
    <hyperlink ref="F129" r:id="rId228"/>
    <hyperlink ref="F130" r:id="rId229" display="ARRIVEE 2019/OCTOBRE 2019/DANTOING JEANNE-MARIE.msg"/>
    <hyperlink ref="I129" r:id="rId230" display="DEPART 2019/OCTOBRE 2019/HAMITI MALSOR.msg"/>
    <hyperlink ref="I130" r:id="rId231" display="DEPART 2019/OCTOBRE 2019/DANTOING JEANNE-MARIE.msg"/>
    <hyperlink ref="F128" r:id="rId232" display="ARRIVEE 2019/OCTOBRE 2019/PARDI CALISTRA.msg"/>
    <hyperlink ref="F131" r:id="rId233" display="ARRIVEE 2019/OCTOBRE 2019/TURATI FLORIAN.msg"/>
    <hyperlink ref="F132" r:id="rId234"/>
    <hyperlink ref="F133" r:id="rId235" display="ARRIVEE 2019/OCTOBRE 2019/LEMBLE MARTIN.msg"/>
    <hyperlink ref="I131" r:id="rId236" display="DEPART 2019/OCTOBRE 2019/TURATI FLORIAN.msg"/>
    <hyperlink ref="I132" r:id="rId237" display="DEPART 2019/OCTOBRE 2019/GROFF PAULINE.msg"/>
    <hyperlink ref="I133" r:id="rId238" display="DEPART 2019/OCTOBRE 2019/LEMBLE MARTIN.msg"/>
    <hyperlink ref="I128" r:id="rId239" display="DEPART 2019/OCTOBRE 2019/PARDI CALISTRA.msg"/>
    <hyperlink ref="F134" r:id="rId240"/>
    <hyperlink ref="I134" r:id="rId241" display="DEPART 2019/OCTOBRE 2019/OZCAN NACIYE.msg"/>
    <hyperlink ref="F137" r:id="rId242"/>
    <hyperlink ref="F140" r:id="rId243"/>
    <hyperlink ref="F135" r:id="rId244" display="ARRIVEE 2019/OCTOBRE 2019/ULRICH HUGO.msg"/>
    <hyperlink ref="F138" r:id="rId245" display="ARRIVEE 2019/OCTOBRE 2019/WEISS THEO.msg"/>
    <hyperlink ref="F136" r:id="rId246" display="ARRIVEE 2019/OCTOBRE 2019/GUIDI LENA.msg"/>
    <hyperlink ref="F139" r:id="rId247" display="ARRIVEE 2019/OCTOBRE 2019/TROPPI LUCAS.msg"/>
    <hyperlink ref="I135" r:id="rId248" display="DEPART 2019/OCTOBRE 2019/ULRICH HUGO.msg"/>
    <hyperlink ref="I136" r:id="rId249" display="DEPART 2019/OCTOBRE 2019/GUIDI LENA.msg"/>
    <hyperlink ref="I137" r:id="rId250" display="DEPART 2019/OCTOBRE 2019/MERKLEN LOIC.msg"/>
    <hyperlink ref="I138" r:id="rId251" display="DEPART 2019/OCTOBRE 2019/WEISS THEO.msg"/>
    <hyperlink ref="I139" r:id="rId252" display="DEPART 2019/OCTOBRE 2019/TROPPI LUCAS.msg"/>
    <hyperlink ref="I140" r:id="rId253" display="DEPART 2019/OCTOBRE 2019/MUNCH PATRICK.msg"/>
    <hyperlink ref="F142" r:id="rId254" display="ARRIVEE 2019/OCTOBRE 2019/GUIDAT ANTHONY.msg"/>
    <hyperlink ref="F143" r:id="rId255" display="ARRIVEE 2019/OCTOBRE 2019/COLOTTE MAURANE.msg"/>
    <hyperlink ref="F144" r:id="rId256" display="ARRIVEE 2019/OCTOBRE 2019/HUTTENSCHMITT MIKE 1.msg"/>
    <hyperlink ref="F141" r:id="rId257" display="ARRIVEE 2019/OCTOBRE 2019/ROLL VALENTIN.msg"/>
    <hyperlink ref="I144" r:id="rId258" display="DEPART 2019/OCTOBRE 2019/HUTTENSCHMITT MIKE.msg"/>
    <hyperlink ref="I141" r:id="rId259" display="DEPART 2019/OCTOBRE 2019/ROLL VALENTIN.msg"/>
    <hyperlink ref="I142" r:id="rId260" display="DEPART 2019/OCTOBRE 2019/GUIDAT ANTHONY.msg"/>
    <hyperlink ref="I143" r:id="rId261" display="DEPART 2019/OCTOBRE 2019/COLOTTE MAURANE.msg"/>
    <hyperlink ref="F146" r:id="rId262"/>
    <hyperlink ref="F147" r:id="rId263" display="ARRIVEE 2019/OCTOBRE 2019/BILGER GWENDOLINE.msg"/>
    <hyperlink ref="I146" r:id="rId264" display="DEPART 2019/OCTOBRE 2019/HECK JORDAN.msg"/>
    <hyperlink ref="I147" r:id="rId265" display="DEPART 2019/OCTOBRE 2019/BILGER GWENDOLINE.msg"/>
    <hyperlink ref="F148" r:id="rId266"/>
    <hyperlink ref="F149" r:id="rId267" display="ARRIVEE 2019/OCTOBRE 2019/JUNG LEA.msg"/>
    <hyperlink ref="I148" r:id="rId268" display="DEPART 2019/OCTOBRE 2019/PEIRIS MEGANE.msg"/>
    <hyperlink ref="I149" r:id="rId269" display="DEPART 2019/OCTOBRE 2019/JUNG LEA.msg"/>
    <hyperlink ref="F150" r:id="rId270" display="ARRIVEE 2019/OCTOBRE 2019/MOSCA LOHAN.msg"/>
    <hyperlink ref="F151" r:id="rId271" display="ARRIVEE 2019/OCTOBRE 2019/OLIVA LUCAS.msg"/>
    <hyperlink ref="F145" r:id="rId272" display="ARRIVEE 2019/OCTOBRE 2019/RUFFENACH AURELIEN.msg"/>
    <hyperlink ref="I145" r:id="rId273" display="DEPART 2019/OCTOBRE 2019/RUFFENACH AURELIEN 1.msg"/>
    <hyperlink ref="I150" r:id="rId274" display="DEPART 2019/OCTOBRE 2019/MOSCA LOHAN.msg"/>
    <hyperlink ref="I151" r:id="rId275" display="DEPART 2019/OCTOBRE 2019/OLIVA LUCAS.msg"/>
    <hyperlink ref="F152" r:id="rId276" display="ARRIVEE 2019/OCTOBRE 2019/CHERREY MARGAUX.msg"/>
    <hyperlink ref="I152" r:id="rId277" display="DEPART 2019/OCTOBRE 2019/CHERREY MARGAUX.msg"/>
    <hyperlink ref="F153" r:id="rId278" display="ARRIVEE 2019/OCTOBRE 2019/MARKGRAF REBECCA.msg"/>
    <hyperlink ref="I153" r:id="rId279" display="DEPART 2019/OCTOBRE 2019/MARKGRAF REBECCA.msg"/>
    <hyperlink ref="F154" r:id="rId280" display="ARRIVEE 2019/OCTOBRE 2019/SCHWARTZENTRUBER IRENE.msg"/>
    <hyperlink ref="F155" r:id="rId281" display="ARRIVEE 2019/OCTOBRE 2019/D'ARANJO ELSA.msg"/>
    <hyperlink ref="F157" r:id="rId282" display="ARRIVEE 2019/OCTOBRE 2019/SKOU JAWAD.msg"/>
    <hyperlink ref="I154" r:id="rId283" display="DEPART 2019/OCTOBRE 2019/SCHWARTZENTRUBER IRENE.msg"/>
    <hyperlink ref="I155" r:id="rId284" display="DEPART 2019/OCTOBRE 2019/D ARANJO ELSA.msg"/>
    <hyperlink ref="I157" r:id="rId285" display="DEPART 2019/OCTOBRE 2019/SKOU JAWAD.msg"/>
    <hyperlink ref="F158" r:id="rId286" display="ARRIVEE 2019/OCTOBRE 2019/GENSBITTEL ARNAUD.msg"/>
    <hyperlink ref="F159" r:id="rId287" display="ARRIVEE 2019/OCTOBRE 2019/MULLER CASSANDRA.msg"/>
    <hyperlink ref="I158" r:id="rId288" display="DEPART 2019/OCTOBRE 2019/GENSBITTEL ARNAUD.msg"/>
    <hyperlink ref="I159" r:id="rId289" display="DEPART 2019/OCTOBRE 2019/MULLER CASSANDRA.msg"/>
    <hyperlink ref="F156" r:id="rId290" display="ARRIVEE 2019/OCTOBRE 2019/SIMON FABIEN.msg"/>
    <hyperlink ref="F160" r:id="rId291" display="ARRIVEE 2019/OCTOBRE 2019/CAUVY ADRIEN.msg"/>
    <hyperlink ref="I160" r:id="rId292" display="DEPART 2019/OCTOBRE 2019/CAUVY ADRIEN.msg"/>
    <hyperlink ref="I156" r:id="rId293" display="DEPART 2019/OCTOBRE 2019/SIMON FABIEN.msg"/>
    <hyperlink ref="F162" r:id="rId294" display="ARRIVEE 2019/OCTOBRE 2019/JELSCH ALEXANDRE 1.msg"/>
    <hyperlink ref="I162" r:id="rId295" display="DEPART 2019/OCTOBRE 2019/JELSCH ALEXANDRE 1.msg"/>
    <hyperlink ref="F163" r:id="rId296" display="ARRIVEE 2019/OCTOBRE 2019/THEILLIER ELOUANE.msg"/>
    <hyperlink ref="I163" r:id="rId297" display="DEPART 2019/OCTOBRE 2019/THEILLIER ELOUANE.msg"/>
    <hyperlink ref="F164" r:id="rId298" display="ARRIVEE 2019/OCTOBRE 2019/MEYER LINDA.msg"/>
    <hyperlink ref="I164" r:id="rId299" display="DEPART 2019/OCTOBRE 2019/MEYER LINDA.msg"/>
    <hyperlink ref="F161" r:id="rId300" display="ARRIVEE 2019/OCTOBRE 2019/SKOU JAWAD1.msg"/>
    <hyperlink ref="F165" r:id="rId301" display="ARRIVEE 2019/OCTOBRE 2019/FARRUGIA SOLINE.msg"/>
    <hyperlink ref="F167" r:id="rId302" display="ARRIVEE 2019/OCTOBRE 2019/BELGACEM YOUSEF.msg"/>
    <hyperlink ref="F166" r:id="rId303" display="ARRIVEE 2019/OCTOBRE 2019/SCHOEFFEL LUC.msg"/>
    <hyperlink ref="F168" r:id="rId304" display="ARRIVEE 2019/OCTOBRE 2019/KLENCK ANASTASIA.msg"/>
    <hyperlink ref="F169" r:id="rId305" display="ARRIVEE 2019/OCTOBRE 2019/LAROCHE EMMY.msg"/>
    <hyperlink ref="F170" r:id="rId306" display="ARRIVEE 2019/OCTOBRE 2019/MICHEL SALOME.msg"/>
    <hyperlink ref="F171" r:id="rId307" display="ARRIVEE 2019/OCTOBRE 2019/ORBILLOT JASON.msg"/>
    <hyperlink ref="F172" r:id="rId308" display="ARRIVEE 2019/OCTOBRE 2019/GUICHARDON JUSTIN.msg"/>
    <hyperlink ref="F173" r:id="rId309" display="ARRIVEE 2019/OCTOBRE 2019/GAUTIER EMILIE.msg"/>
    <hyperlink ref="F174" r:id="rId310" display="ARRIVEE 2019/OCTOBRE 2019/COLLEUX CLEMENCE.msg"/>
    <hyperlink ref="F175" r:id="rId311" display="ARRIVEE 2019/OCTOBRE 2019/DUVAL LAURA.msg"/>
    <hyperlink ref="F176" r:id="rId312" display="ARRIVEE 2019/OCTOBRE 2019/ATES OGUZHAN.msg"/>
    <hyperlink ref="I173" r:id="rId313" display="DEPART 2019/OCTOBRE 2019/GAUTIER EMILIE.msg"/>
    <hyperlink ref="I172" r:id="rId314" display="DEPART 2019/OCTOBRE 2019/GUICHARDON JUSTIN.msg"/>
    <hyperlink ref="I171" r:id="rId315" display="DEPART 2019/OCTOBRE 2019/ORBILLOT JASON.msg"/>
    <hyperlink ref="I175" r:id="rId316" display="DEPART 2019/OCTOBRE 2019/DUVAL LAURA.msg"/>
    <hyperlink ref="I176" r:id="rId317" display="DEPART 2019/OCTOBRE 2019/ATES OGUZHAN.msg"/>
    <hyperlink ref="I165" r:id="rId318" display="DEPART 2019/OCTOBRE 2019/FARRUGIA SOLINE.msg"/>
    <hyperlink ref="I166" r:id="rId319" display="DEPART 2019/OCTOBRE 2019/SCHOEFFEL LUC.msg"/>
    <hyperlink ref="I167" r:id="rId320" display="DEPART 2019/OCTOBRE 2019/BELGACEM YOUCEF.msg"/>
    <hyperlink ref="I168" r:id="rId321" display="DEPART 2019/OCTOBRE 2019/KLENCK ANASTASIA.msg"/>
    <hyperlink ref="I169" r:id="rId322" display="DEPART 2019/OCTOBRE 2019/LAROCHE EMMY.msg"/>
    <hyperlink ref="I170" r:id="rId323" display="DEPART 2019/OCTOBRE 2019/MICHEL SALOME.msg"/>
    <hyperlink ref="F177" r:id="rId324"/>
    <hyperlink ref="F178" r:id="rId325"/>
    <hyperlink ref="I177" r:id="rId326" display="DEPART 2019/OCTOBRE 2019/BETSCH LUCAS1.msg"/>
    <hyperlink ref="I178" r:id="rId327" display="DEPART 2019/OCTOBRE 2019/SOEHNLEN CHRISTOPHE.msg"/>
    <hyperlink ref="F179" r:id="rId328" display="ARRIVEE 2019/OCTOBRE 2019/ALOUACHE YANNIS.msg"/>
    <hyperlink ref="F180" r:id="rId329" display="ARRIVEE 2019/OCTOBRE 2019/KHIAT TIMOTHE.msg"/>
    <hyperlink ref="I180" r:id="rId330" display="DEPART 2019/OCTOBRE 2019/KHIAT TIMOTHE.msg"/>
    <hyperlink ref="F182" r:id="rId331"/>
    <hyperlink ref="I182" r:id="rId332" display="DEPART 2019/OCTOBRE 2019/RUFFENACH AURELIEN2.msg"/>
    <hyperlink ref="F183" r:id="rId333" display="ARRIVEE 2019/OCTOBRE 2019/FEIN SAMUEL.msg"/>
    <hyperlink ref="I183" r:id="rId334" display="DEPART 2019/OCTOBRE 2019/FEIN SAMUEL.msg"/>
    <hyperlink ref="F184" r:id="rId335" display="ARRIVEE 2019\OCTOBRE 2019\MICHEL LEA.msg"/>
    <hyperlink ref="F185" r:id="rId336" display="ARRIVEE 2019\OCTOBRE 2019\HEGY JULIEN.msg"/>
    <hyperlink ref="F186" r:id="rId337" display="ARRIVEE 2019\OCTOBRE 2019\MALLO CHARLOTTE.msg"/>
    <hyperlink ref="F187" r:id="rId338" display="ARRIVEE 2019\OCTOBRE 2019\BINTZ BAPTISTE.msg"/>
    <hyperlink ref="F188" r:id="rId339" display="ARRIVEE 2019\OCTOBRE 2019\BIANCO ANAIS.msg"/>
    <hyperlink ref="F189" r:id="rId340" display="ARRIVEE 2019/OCTOBRE 2019/CANTIN MATTHEW.msg"/>
    <hyperlink ref="L190" r:id="rId341" display="ARRIVEE 2019/OCTOBRE 2019/POUJADE GABRIEL.msg"/>
    <hyperlink ref="F190" r:id="rId342" display="ARRIVEE 2019\OCTOBRE 2019\POUJADE GABRIEL.msg"/>
    <hyperlink ref="F191" r:id="rId343" display="ARRIVEE 2019\OCTOBRE 2019\WACQUANT CLOTHILDE.msg"/>
    <hyperlink ref="F192" r:id="rId344" display="ARRIVEE 2019/OCTOBRE 2019/DUFOOUR LEO.msg"/>
    <hyperlink ref="F181" r:id="rId345" display="ARRIVEE 2019/OCTOBRE 2019/JACQUEMIN ELIOT1.msg"/>
    <hyperlink ref="F193" r:id="rId346" display="ARRIVEE 2019/OCTOBRE 2019/JACQUEMIN ELIOT2.msg"/>
    <hyperlink ref="F194" r:id="rId347" display="ARRIVEE 2019/OCTOBRE 2019/PERRUCCIO LORENZO.msg"/>
    <hyperlink ref="F195" r:id="rId348" display="ARRIVEE 2019/OCTOBRE 2019/POUJADE GABRIEL1.msg"/>
    <hyperlink ref="I181" r:id="rId349" display="DEPART 2019/OCTOBRE 2019/JACQUEMIN ELIOT.msg"/>
    <hyperlink ref="I184" r:id="rId350" display="DEPART 2019/OCTOBRE 2019/MICHEL LEA.msg"/>
    <hyperlink ref="I185" r:id="rId351" display="DEPART 2019/OCTOBRE 2019/HEGY JULIEN.msg"/>
    <hyperlink ref="I186" r:id="rId352" display="DEPART 2019/OCTOBRE 2019/MALLO CHARLOTTE.msg"/>
    <hyperlink ref="I187" r:id="rId353" display="DEPART 2019/OCTOBRE 2019/BINTZ BAPTISTE.msg"/>
    <hyperlink ref="I188" r:id="rId354" display="DEPART 2019/OCTOBRE 2019/BIANCO ANAIS.msg"/>
    <hyperlink ref="I189" r:id="rId355" display="DEPART 2019/OCTOBRE 2019/CANTIN MATTHEW.msg"/>
    <hyperlink ref="I190" r:id="rId356" display="DEPART 2019/OCTOBRE 2019/POUJADE GABRIEL.msg"/>
    <hyperlink ref="I191" r:id="rId357" display="DEPART 2019/OCTOBRE 2019/WACQUANT CLOTILDE.msg"/>
    <hyperlink ref="I192" r:id="rId358" display="DEPART 2019/OCTOBRE 2019/DUFOUR LEO.msg"/>
    <hyperlink ref="I193" r:id="rId359" display="DEPART 2019/OCTOBRE 2019/JACQUEMIN ELIOT1.msg"/>
    <hyperlink ref="I194" r:id="rId360" display="DEPART 2019/OCTOBRE 2019/PERRUCCIO LORENZO.msg"/>
    <hyperlink ref="F196" r:id="rId361" display="ARRIVEE 2019/OCTOBRE 2019/BUCHMANN CHLOE.msg"/>
    <hyperlink ref="F197" r:id="rId362" display="ARRIVEE 2019/OCTOBRE 2019/PHILIPPE EDGAR.msg"/>
    <hyperlink ref="F198" r:id="rId363" display="ARRIVEE 2019/OCTOBRE 2019/SAIMPONT CAMILLE.msg"/>
    <hyperlink ref="F199" r:id="rId364" display="ARRIVEE 2019/OCTOBRE 2019/HASIMOVIC LASKO.msg"/>
    <hyperlink ref="I199" r:id="rId365" display="DEPART 2019/OCTOBRE 2019/HASIMOVIC LASKO.msg"/>
    <hyperlink ref="F200" r:id="rId366" display="ARRIVEE 2019/OCTOBRE 2019/DUBS MELISSA.msg"/>
    <hyperlink ref="I200" r:id="rId367" display="DEPART 2019/OCTOBRE 2019/DUBS MELISSA.msg"/>
    <hyperlink ref="I196" r:id="rId368" display="DEPART 2019/OCTOBRE 2019/BUCHMANN CHLOE.msg"/>
    <hyperlink ref="I197" r:id="rId369" display="DEPART 2019/OCTOBRE 2019/PHILIPPE EDGAR.msg"/>
    <hyperlink ref="I198" r:id="rId370" display="DEPART 2019/OCTOBRE 2019/SAIMPONT CAMILLE.msg"/>
    <hyperlink ref="F201" r:id="rId371"/>
    <hyperlink ref="F202" r:id="rId372"/>
    <hyperlink ref="F203" r:id="rId373"/>
    <hyperlink ref="I202" r:id="rId374" display="DEPART 2019/OCTOBRE 2019/BORD NATHAN.msg"/>
    <hyperlink ref="I203" r:id="rId375" display="DEPART 2019/OCTOBRE 2019/MILOUDI SAIDA.msg"/>
  </hyperlinks>
  <pageMargins left="0.7" right="0.7" top="0.75" bottom="0.75" header="0.3" footer="0.3"/>
  <pageSetup paperSize="9" orientation="portrait" r:id="rId376"/>
  <drawing r:id="rId377"/>
  <legacyDrawing r:id="rId37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379" name="Button 3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380" name="Button 5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381" name="Button 11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382" name="Button 12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383" name="Button 13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384" name="Button 14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Feuil2!$A$1:$A$18</xm:f>
          </x14:formula1>
          <xm:sqref>H10:H250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O500"/>
  <sheetViews>
    <sheetView showGridLines="0" topLeftCell="E1" zoomScale="110" zoomScaleNormal="110" workbookViewId="0">
      <selection activeCell="H15" sqref="H15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21.7109375" style="5" bestFit="1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50.42578125" style="5" bestFit="1" customWidth="1"/>
    <col min="9" max="9" width="20.7109375" style="5" customWidth="1"/>
    <col min="10" max="10" width="11.5703125" style="101" customWidth="1"/>
    <col min="11" max="11" width="23" style="5" customWidth="1"/>
    <col min="12" max="12" width="16.140625" style="5" bestFit="1" customWidth="1"/>
    <col min="13" max="13" width="11.42578125" style="5"/>
    <col min="14" max="14" width="46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132">
        <v>43770</v>
      </c>
      <c r="F3" s="133"/>
    </row>
    <row r="4" spans="1:15" ht="27" customHeight="1" x14ac:dyDescent="0.25">
      <c r="E4" s="82" t="s">
        <v>0</v>
      </c>
      <c r="F4" s="1">
        <f>COUNT(D10:D300)</f>
        <v>117</v>
      </c>
      <c r="G4" s="8"/>
      <c r="H4" s="9"/>
      <c r="I4" s="9"/>
    </row>
    <row r="5" spans="1:15" ht="20.100000000000001" customHeight="1" x14ac:dyDescent="0.25">
      <c r="E5" s="85" t="s">
        <v>1</v>
      </c>
      <c r="F5" s="67">
        <f>COUNTIF(J10:J300,"&lt;="&amp;5)-COUNTIF(J10:J300,"&lt;"&amp;1)</f>
        <v>117</v>
      </c>
      <c r="G5" s="10"/>
      <c r="H5" s="11"/>
      <c r="I5" s="11"/>
    </row>
    <row r="6" spans="1:15" ht="20.100000000000001" customHeight="1" x14ac:dyDescent="0.25">
      <c r="E6" s="88" t="s">
        <v>2</v>
      </c>
      <c r="F6" s="53">
        <f>COUNTIF(J10:J300,"&gt;=6")</f>
        <v>0</v>
      </c>
      <c r="G6" s="12"/>
      <c r="H6" s="13"/>
      <c r="I6" s="14"/>
    </row>
    <row r="7" spans="1:15" ht="20.100000000000001" customHeight="1" thickBot="1" x14ac:dyDescent="0.3">
      <c r="E7" s="3" t="s">
        <v>71</v>
      </c>
      <c r="F7" s="3">
        <f>SUM(L10:L300)</f>
        <v>13</v>
      </c>
      <c r="G7" s="12"/>
      <c r="H7" s="13"/>
      <c r="I7" s="14"/>
    </row>
    <row r="8" spans="1:15" ht="15.75" thickBot="1" x14ac:dyDescent="0.3"/>
    <row r="9" spans="1:15" ht="45.75" thickBot="1" x14ac:dyDescent="0.3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15" t="s">
        <v>8</v>
      </c>
      <c r="G9" s="16" t="s">
        <v>9</v>
      </c>
      <c r="H9" s="4" t="s">
        <v>21</v>
      </c>
      <c r="I9" s="16" t="s">
        <v>10</v>
      </c>
      <c r="J9" s="4" t="s">
        <v>11</v>
      </c>
      <c r="K9" s="16" t="s">
        <v>12</v>
      </c>
      <c r="L9" s="16" t="s">
        <v>71</v>
      </c>
      <c r="N9" s="228" t="s">
        <v>613</v>
      </c>
      <c r="O9" s="229"/>
    </row>
    <row r="10" spans="1:15" x14ac:dyDescent="0.25">
      <c r="A10" s="119">
        <v>43773</v>
      </c>
      <c r="B10" s="120" t="s">
        <v>23</v>
      </c>
      <c r="C10" s="120" t="s">
        <v>586</v>
      </c>
      <c r="D10" s="121">
        <v>43771</v>
      </c>
      <c r="E10" s="122">
        <v>2268070879</v>
      </c>
      <c r="F10" s="123" t="s">
        <v>586</v>
      </c>
      <c r="G10" s="120" t="s">
        <v>587</v>
      </c>
      <c r="H10" s="120" t="s">
        <v>142</v>
      </c>
      <c r="I10" s="130">
        <v>43773</v>
      </c>
      <c r="J10" s="124">
        <f>NETWORKDAYS(D10,I10)</f>
        <v>1</v>
      </c>
      <c r="K10" s="120"/>
      <c r="L10" s="125"/>
      <c r="N10" s="203" t="s">
        <v>358</v>
      </c>
      <c r="O10" s="204">
        <f>COUNTIF(H10:H300,"ATTESTATIONS +25ANS")</f>
        <v>6</v>
      </c>
    </row>
    <row r="11" spans="1:15" x14ac:dyDescent="0.25">
      <c r="A11" s="107">
        <v>43773</v>
      </c>
      <c r="B11" s="108" t="s">
        <v>23</v>
      </c>
      <c r="C11" s="108" t="s">
        <v>304</v>
      </c>
      <c r="D11" s="109">
        <v>43770</v>
      </c>
      <c r="E11" s="110">
        <v>2268030484</v>
      </c>
      <c r="F11" s="128" t="s">
        <v>304</v>
      </c>
      <c r="G11" s="108" t="s">
        <v>316</v>
      </c>
      <c r="H11" s="108" t="s">
        <v>43</v>
      </c>
      <c r="I11" s="129">
        <v>43773</v>
      </c>
      <c r="J11" s="111">
        <f t="shared" ref="J11:J74" si="0">NETWORKDAYS(D11,I11)</f>
        <v>2</v>
      </c>
      <c r="K11" s="108"/>
      <c r="L11" s="112">
        <v>1</v>
      </c>
      <c r="N11" s="205" t="s">
        <v>355</v>
      </c>
      <c r="O11" s="206">
        <f>COUNTIF(H10:H300,"ATTESTATIONS DE PARTICIPATION A LA JDC")</f>
        <v>56</v>
      </c>
    </row>
    <row r="12" spans="1:15" x14ac:dyDescent="0.25">
      <c r="A12" s="107">
        <v>43773</v>
      </c>
      <c r="B12" s="108" t="s">
        <v>233</v>
      </c>
      <c r="C12" s="108" t="s">
        <v>278</v>
      </c>
      <c r="D12" s="109">
        <v>43772</v>
      </c>
      <c r="E12" s="110">
        <v>2268030116</v>
      </c>
      <c r="F12" s="128" t="s">
        <v>278</v>
      </c>
      <c r="G12" s="108" t="s">
        <v>156</v>
      </c>
      <c r="H12" s="108" t="s">
        <v>18</v>
      </c>
      <c r="I12" s="129">
        <v>43775</v>
      </c>
      <c r="J12" s="111">
        <f t="shared" si="0"/>
        <v>3</v>
      </c>
      <c r="K12" s="108"/>
      <c r="L12" s="112"/>
      <c r="N12" s="207" t="s">
        <v>354</v>
      </c>
      <c r="O12" s="208">
        <f>COUNTIF(H10:H300,"CHANGEMENT D'ADRESSE")</f>
        <v>5</v>
      </c>
    </row>
    <row r="13" spans="1:15" x14ac:dyDescent="0.25">
      <c r="A13" s="107">
        <v>43773</v>
      </c>
      <c r="B13" s="108" t="s">
        <v>30</v>
      </c>
      <c r="C13" s="108" t="s">
        <v>588</v>
      </c>
      <c r="D13" s="109">
        <v>43773</v>
      </c>
      <c r="E13" s="110">
        <v>2368020802</v>
      </c>
      <c r="F13" s="128" t="s">
        <v>588</v>
      </c>
      <c r="G13" s="108" t="s">
        <v>258</v>
      </c>
      <c r="H13" s="108" t="s">
        <v>16</v>
      </c>
      <c r="I13" s="129">
        <v>43773</v>
      </c>
      <c r="J13" s="111">
        <f t="shared" si="0"/>
        <v>1</v>
      </c>
      <c r="K13" s="108"/>
      <c r="L13" s="112"/>
      <c r="N13" s="205" t="s">
        <v>362</v>
      </c>
      <c r="O13" s="206">
        <f>COUNTIF(H10:H300,"CHANGEMENT SITUATION / NOM")</f>
        <v>1</v>
      </c>
    </row>
    <row r="14" spans="1:15" x14ac:dyDescent="0.25">
      <c r="A14" s="107">
        <v>43773</v>
      </c>
      <c r="B14" s="108" t="s">
        <v>23</v>
      </c>
      <c r="C14" s="108" t="s">
        <v>589</v>
      </c>
      <c r="D14" s="109">
        <v>43773</v>
      </c>
      <c r="E14" s="110">
        <v>1968031227</v>
      </c>
      <c r="F14" s="128" t="s">
        <v>589</v>
      </c>
      <c r="G14" s="108" t="s">
        <v>443</v>
      </c>
      <c r="H14" s="108" t="s">
        <v>355</v>
      </c>
      <c r="I14" s="129">
        <v>43773</v>
      </c>
      <c r="J14" s="111">
        <f t="shared" si="0"/>
        <v>1</v>
      </c>
      <c r="K14" s="108"/>
      <c r="L14" s="112"/>
      <c r="N14" s="207" t="s">
        <v>18</v>
      </c>
      <c r="O14" s="208">
        <f>COUNTIF(H10:H300,"CONVOCATION JDC")</f>
        <v>16</v>
      </c>
    </row>
    <row r="15" spans="1:15" x14ac:dyDescent="0.25">
      <c r="A15" s="107">
        <v>43773</v>
      </c>
      <c r="B15" s="108" t="s">
        <v>23</v>
      </c>
      <c r="C15" s="108" t="s">
        <v>404</v>
      </c>
      <c r="D15" s="109">
        <v>43773</v>
      </c>
      <c r="E15" s="110">
        <v>2368020928</v>
      </c>
      <c r="F15" s="128" t="s">
        <v>404</v>
      </c>
      <c r="G15" s="108" t="s">
        <v>181</v>
      </c>
      <c r="H15" s="108" t="s">
        <v>359</v>
      </c>
      <c r="I15" s="129">
        <v>43773</v>
      </c>
      <c r="J15" s="111">
        <f t="shared" si="0"/>
        <v>1</v>
      </c>
      <c r="K15" s="108"/>
      <c r="L15" s="112"/>
      <c r="N15" s="205" t="s">
        <v>357</v>
      </c>
      <c r="O15" s="206">
        <f>COUNTIF(H10:H300,"COORDONNEES DU CENTRE DU SERVICE NATIONAL")</f>
        <v>1</v>
      </c>
    </row>
    <row r="16" spans="1:15" x14ac:dyDescent="0.25">
      <c r="A16" s="107">
        <v>43773</v>
      </c>
      <c r="B16" s="108" t="s">
        <v>233</v>
      </c>
      <c r="C16" s="108" t="s">
        <v>591</v>
      </c>
      <c r="D16" s="109">
        <v>43773</v>
      </c>
      <c r="E16" s="110">
        <v>1968061055</v>
      </c>
      <c r="F16" s="128" t="s">
        <v>591</v>
      </c>
      <c r="G16" s="108" t="s">
        <v>475</v>
      </c>
      <c r="H16" s="108" t="s">
        <v>355</v>
      </c>
      <c r="I16" s="109">
        <v>43774</v>
      </c>
      <c r="J16" s="111">
        <f t="shared" si="0"/>
        <v>2</v>
      </c>
      <c r="K16" s="108" t="s">
        <v>73</v>
      </c>
      <c r="L16" s="112"/>
      <c r="N16" s="207" t="s">
        <v>19</v>
      </c>
      <c r="O16" s="208">
        <f>COUNTIF(H10:H300,"DECLARATION D'OPTION")</f>
        <v>0</v>
      </c>
    </row>
    <row r="17" spans="1:15" x14ac:dyDescent="0.25">
      <c r="A17" s="107">
        <v>43773</v>
      </c>
      <c r="B17" s="108" t="s">
        <v>23</v>
      </c>
      <c r="C17" s="108" t="s">
        <v>592</v>
      </c>
      <c r="D17" s="109">
        <v>43773</v>
      </c>
      <c r="E17" s="110">
        <v>1997140217</v>
      </c>
      <c r="F17" s="128" t="s">
        <v>592</v>
      </c>
      <c r="G17" s="108" t="s">
        <v>213</v>
      </c>
      <c r="H17" s="108" t="s">
        <v>355</v>
      </c>
      <c r="I17" s="129">
        <v>43774</v>
      </c>
      <c r="J17" s="111">
        <f t="shared" si="0"/>
        <v>2</v>
      </c>
      <c r="K17" s="108"/>
      <c r="L17" s="112"/>
      <c r="N17" s="205" t="s">
        <v>360</v>
      </c>
      <c r="O17" s="206">
        <f>COUNTIF(H10:H300,"DEMANDE ATTESTATION PROVISOIRE")</f>
        <v>1</v>
      </c>
    </row>
    <row r="18" spans="1:15" x14ac:dyDescent="0.25">
      <c r="A18" s="107">
        <v>43773</v>
      </c>
      <c r="B18" s="108" t="s">
        <v>23</v>
      </c>
      <c r="C18" s="108" t="s">
        <v>593</v>
      </c>
      <c r="D18" s="109">
        <v>43773</v>
      </c>
      <c r="E18" s="110">
        <v>1768050194</v>
      </c>
      <c r="F18" s="128" t="s">
        <v>593</v>
      </c>
      <c r="G18" s="108" t="s">
        <v>151</v>
      </c>
      <c r="H18" s="108" t="s">
        <v>355</v>
      </c>
      <c r="I18" s="129">
        <v>43774</v>
      </c>
      <c r="J18" s="111">
        <f t="shared" si="0"/>
        <v>2</v>
      </c>
      <c r="K18" s="108"/>
      <c r="L18" s="112"/>
      <c r="N18" s="207" t="s">
        <v>142</v>
      </c>
      <c r="O18" s="208">
        <f>COUNTIF(H10:H300,"DEMANDE DE DOCUMENTATION")</f>
        <v>4</v>
      </c>
    </row>
    <row r="19" spans="1:15" x14ac:dyDescent="0.25">
      <c r="A19" s="107">
        <v>43773</v>
      </c>
      <c r="B19" s="108" t="s">
        <v>23</v>
      </c>
      <c r="C19" s="108" t="s">
        <v>594</v>
      </c>
      <c r="D19" s="109">
        <v>43773</v>
      </c>
      <c r="E19" s="110">
        <v>1668050544</v>
      </c>
      <c r="F19" s="128" t="s">
        <v>600</v>
      </c>
      <c r="G19" s="108" t="s">
        <v>601</v>
      </c>
      <c r="H19" s="108" t="s">
        <v>355</v>
      </c>
      <c r="I19" s="129">
        <v>43774</v>
      </c>
      <c r="J19" s="111">
        <f t="shared" si="0"/>
        <v>2</v>
      </c>
      <c r="K19" s="108"/>
      <c r="L19" s="112"/>
      <c r="N19" s="205" t="s">
        <v>137</v>
      </c>
      <c r="O19" s="206">
        <f>COUNTIF(H10:H300,"DEMANDE D'ESS")</f>
        <v>1</v>
      </c>
    </row>
    <row r="20" spans="1:15" x14ac:dyDescent="0.25">
      <c r="A20" s="107">
        <v>43773</v>
      </c>
      <c r="B20" s="108" t="s">
        <v>30</v>
      </c>
      <c r="C20" s="108" t="s">
        <v>595</v>
      </c>
      <c r="D20" s="109">
        <v>43773</v>
      </c>
      <c r="E20" s="110">
        <v>668060008</v>
      </c>
      <c r="F20" s="128" t="s">
        <v>595</v>
      </c>
      <c r="G20" s="108" t="s">
        <v>596</v>
      </c>
      <c r="H20" s="108" t="s">
        <v>358</v>
      </c>
      <c r="I20" s="129">
        <v>43774</v>
      </c>
      <c r="J20" s="111">
        <f t="shared" si="0"/>
        <v>2</v>
      </c>
      <c r="K20" s="108"/>
      <c r="L20" s="112"/>
      <c r="N20" s="207" t="s">
        <v>14</v>
      </c>
      <c r="O20" s="208">
        <f>COUNTIF(H10:H300,"DEMANDE D'EXEMPTION")</f>
        <v>1</v>
      </c>
    </row>
    <row r="21" spans="1:15" x14ac:dyDescent="0.25">
      <c r="A21" s="107">
        <v>43774</v>
      </c>
      <c r="B21" s="108" t="s">
        <v>30</v>
      </c>
      <c r="C21" s="108" t="s">
        <v>597</v>
      </c>
      <c r="D21" s="109">
        <v>43774</v>
      </c>
      <c r="E21" s="110">
        <v>2368030272</v>
      </c>
      <c r="F21" s="128" t="s">
        <v>597</v>
      </c>
      <c r="G21" s="108" t="s">
        <v>476</v>
      </c>
      <c r="H21" s="108" t="s">
        <v>18</v>
      </c>
      <c r="I21" s="129">
        <v>43774</v>
      </c>
      <c r="J21" s="111">
        <f t="shared" si="0"/>
        <v>1</v>
      </c>
      <c r="K21" s="108"/>
      <c r="L21" s="112"/>
      <c r="N21" s="205" t="s">
        <v>363</v>
      </c>
      <c r="O21" s="206">
        <f>COUNTIF(H10:H300,"DOUBLES NATIONAUX")</f>
        <v>0</v>
      </c>
    </row>
    <row r="22" spans="1:15" x14ac:dyDescent="0.25">
      <c r="A22" s="107">
        <v>43774</v>
      </c>
      <c r="B22" s="108" t="s">
        <v>23</v>
      </c>
      <c r="C22" s="108" t="s">
        <v>598</v>
      </c>
      <c r="D22" s="109">
        <v>43773</v>
      </c>
      <c r="E22" s="110">
        <v>2268061023</v>
      </c>
      <c r="F22" s="128" t="s">
        <v>598</v>
      </c>
      <c r="G22" s="108" t="s">
        <v>602</v>
      </c>
      <c r="H22" s="108" t="s">
        <v>355</v>
      </c>
      <c r="I22" s="129">
        <v>43774</v>
      </c>
      <c r="J22" s="111">
        <f t="shared" si="0"/>
        <v>2</v>
      </c>
      <c r="K22" s="108"/>
      <c r="L22" s="112"/>
      <c r="N22" s="207" t="s">
        <v>356</v>
      </c>
      <c r="O22" s="208">
        <f>COUNTIF(H10:H300,"NUMERO IDENTIFIANT DEFENSE")</f>
        <v>0</v>
      </c>
    </row>
    <row r="23" spans="1:15" x14ac:dyDescent="0.25">
      <c r="A23" s="107">
        <v>43774</v>
      </c>
      <c r="B23" s="108" t="s">
        <v>23</v>
      </c>
      <c r="C23" s="108" t="s">
        <v>604</v>
      </c>
      <c r="D23" s="109">
        <v>43773</v>
      </c>
      <c r="E23" s="110">
        <v>2268070498</v>
      </c>
      <c r="F23" s="128" t="s">
        <v>604</v>
      </c>
      <c r="G23" s="108" t="s">
        <v>603</v>
      </c>
      <c r="H23" s="108" t="s">
        <v>359</v>
      </c>
      <c r="I23" s="129">
        <v>43774</v>
      </c>
      <c r="J23" s="111">
        <f t="shared" si="0"/>
        <v>2</v>
      </c>
      <c r="K23" s="108"/>
      <c r="L23" s="112"/>
      <c r="N23" s="205" t="s">
        <v>15</v>
      </c>
      <c r="O23" s="206">
        <f>COUNTIF(H10:H300,"OBJECTEUR DE CONSCIENCE")</f>
        <v>0</v>
      </c>
    </row>
    <row r="24" spans="1:15" x14ac:dyDescent="0.25">
      <c r="A24" s="107">
        <v>43774</v>
      </c>
      <c r="B24" s="108" t="s">
        <v>30</v>
      </c>
      <c r="C24" s="108" t="s">
        <v>599</v>
      </c>
      <c r="D24" s="109">
        <v>43774</v>
      </c>
      <c r="E24" s="106">
        <v>2268070121</v>
      </c>
      <c r="F24" s="128" t="s">
        <v>599</v>
      </c>
      <c r="G24" s="108" t="s">
        <v>285</v>
      </c>
      <c r="H24" s="108" t="s">
        <v>43</v>
      </c>
      <c r="I24" s="109">
        <v>43774</v>
      </c>
      <c r="J24" s="111">
        <f t="shared" si="0"/>
        <v>1</v>
      </c>
      <c r="K24" s="131" t="s">
        <v>73</v>
      </c>
      <c r="L24" s="112"/>
      <c r="N24" s="207" t="s">
        <v>16</v>
      </c>
      <c r="O24" s="208">
        <f>COUNTIF(H10:H300,"RECENSEMENT")</f>
        <v>5</v>
      </c>
    </row>
    <row r="25" spans="1:15" x14ac:dyDescent="0.25">
      <c r="A25" s="107">
        <v>43774</v>
      </c>
      <c r="B25" s="108" t="s">
        <v>23</v>
      </c>
      <c r="C25" s="108" t="s">
        <v>605</v>
      </c>
      <c r="D25" s="109">
        <v>43774</v>
      </c>
      <c r="E25" s="110">
        <v>2268020887</v>
      </c>
      <c r="F25" s="128" t="s">
        <v>605</v>
      </c>
      <c r="G25" s="108" t="s">
        <v>608</v>
      </c>
      <c r="H25" s="108" t="s">
        <v>18</v>
      </c>
      <c r="I25" s="129">
        <v>43774</v>
      </c>
      <c r="J25" s="111">
        <f t="shared" si="0"/>
        <v>1</v>
      </c>
      <c r="K25" s="108"/>
      <c r="L25" s="112"/>
      <c r="N25" s="205" t="s">
        <v>359</v>
      </c>
      <c r="O25" s="206">
        <f>COUNTIF(H10:H300,"RENSEIGNEMENTS SUR LA JDC")</f>
        <v>10</v>
      </c>
    </row>
    <row r="26" spans="1:15" x14ac:dyDescent="0.25">
      <c r="A26" s="107">
        <v>43774</v>
      </c>
      <c r="B26" s="108" t="s">
        <v>23</v>
      </c>
      <c r="C26" s="108" t="s">
        <v>606</v>
      </c>
      <c r="D26" s="109">
        <v>43774</v>
      </c>
      <c r="E26" s="110">
        <v>2268080830</v>
      </c>
      <c r="F26" s="128" t="s">
        <v>606</v>
      </c>
      <c r="G26" s="108" t="s">
        <v>209</v>
      </c>
      <c r="H26" s="108" t="s">
        <v>142</v>
      </c>
      <c r="I26" s="129">
        <v>43774</v>
      </c>
      <c r="J26" s="111">
        <f t="shared" si="0"/>
        <v>1</v>
      </c>
      <c r="K26" s="108"/>
      <c r="L26" s="112"/>
      <c r="N26" s="207" t="s">
        <v>43</v>
      </c>
      <c r="O26" s="208">
        <f>COUNTIF(H10:H300,"REPORT JDC")</f>
        <v>10</v>
      </c>
    </row>
    <row r="27" spans="1:15" ht="15.75" thickBot="1" x14ac:dyDescent="0.3">
      <c r="A27" s="107">
        <v>43774</v>
      </c>
      <c r="B27" s="108" t="s">
        <v>23</v>
      </c>
      <c r="C27" s="108" t="s">
        <v>607</v>
      </c>
      <c r="D27" s="109">
        <v>43774</v>
      </c>
      <c r="E27" s="110">
        <v>1968040872</v>
      </c>
      <c r="F27" s="128" t="s">
        <v>607</v>
      </c>
      <c r="G27" s="108" t="s">
        <v>609</v>
      </c>
      <c r="H27" s="108" t="s">
        <v>355</v>
      </c>
      <c r="I27" s="129">
        <v>43774</v>
      </c>
      <c r="J27" s="111">
        <f t="shared" si="0"/>
        <v>1</v>
      </c>
      <c r="K27" s="108"/>
      <c r="L27" s="112"/>
      <c r="N27" s="209" t="s">
        <v>361</v>
      </c>
      <c r="O27" s="210">
        <f>COUNTIF(H10:H300,"VERIFICATION NATIONALITE")</f>
        <v>0</v>
      </c>
    </row>
    <row r="28" spans="1:15" x14ac:dyDescent="0.25">
      <c r="A28" s="107">
        <v>43774</v>
      </c>
      <c r="B28" s="108" t="s">
        <v>23</v>
      </c>
      <c r="C28" s="108" t="s">
        <v>610</v>
      </c>
      <c r="D28" s="109">
        <v>43774</v>
      </c>
      <c r="E28" s="110">
        <v>2368010018</v>
      </c>
      <c r="F28" s="128" t="s">
        <v>610</v>
      </c>
      <c r="G28" s="108" t="s">
        <v>612</v>
      </c>
      <c r="H28" s="108" t="s">
        <v>142</v>
      </c>
      <c r="I28" s="129">
        <v>43774</v>
      </c>
      <c r="J28" s="111">
        <f t="shared" si="0"/>
        <v>1</v>
      </c>
      <c r="K28" s="108"/>
      <c r="L28" s="112"/>
    </row>
    <row r="29" spans="1:15" x14ac:dyDescent="0.25">
      <c r="A29" s="107">
        <v>43774</v>
      </c>
      <c r="B29" s="108" t="s">
        <v>30</v>
      </c>
      <c r="C29" s="108" t="s">
        <v>611</v>
      </c>
      <c r="D29" s="109">
        <v>43774</v>
      </c>
      <c r="E29" s="110">
        <v>1328040286</v>
      </c>
      <c r="F29" s="128" t="s">
        <v>611</v>
      </c>
      <c r="G29" s="108" t="s">
        <v>101</v>
      </c>
      <c r="H29" s="108" t="s">
        <v>358</v>
      </c>
      <c r="I29" s="129">
        <v>43774</v>
      </c>
      <c r="J29" s="111">
        <f t="shared" si="0"/>
        <v>1</v>
      </c>
      <c r="K29" s="108"/>
      <c r="L29" s="112"/>
    </row>
    <row r="30" spans="1:15" x14ac:dyDescent="0.25">
      <c r="A30" s="107">
        <v>43774</v>
      </c>
      <c r="B30" s="108" t="s">
        <v>23</v>
      </c>
      <c r="C30" s="108" t="s">
        <v>624</v>
      </c>
      <c r="D30" s="109">
        <v>43774</v>
      </c>
      <c r="E30" s="110">
        <v>1668080121</v>
      </c>
      <c r="F30" s="128" t="s">
        <v>624</v>
      </c>
      <c r="G30" s="108" t="s">
        <v>625</v>
      </c>
      <c r="H30" s="108" t="s">
        <v>355</v>
      </c>
      <c r="I30" s="129">
        <v>43774</v>
      </c>
      <c r="J30" s="111">
        <f t="shared" si="0"/>
        <v>1</v>
      </c>
      <c r="K30" s="108"/>
      <c r="L30" s="112"/>
    </row>
    <row r="31" spans="1:15" x14ac:dyDescent="0.25">
      <c r="A31" s="107">
        <v>43774</v>
      </c>
      <c r="B31" s="108" t="s">
        <v>23</v>
      </c>
      <c r="C31" s="108" t="s">
        <v>626</v>
      </c>
      <c r="D31" s="109">
        <v>43774</v>
      </c>
      <c r="E31" s="110">
        <v>1968061055</v>
      </c>
      <c r="F31" s="128" t="s">
        <v>626</v>
      </c>
      <c r="G31" s="108" t="s">
        <v>475</v>
      </c>
      <c r="H31" s="108" t="s">
        <v>355</v>
      </c>
      <c r="I31" s="129">
        <v>43774</v>
      </c>
      <c r="J31" s="111">
        <f t="shared" si="0"/>
        <v>1</v>
      </c>
      <c r="K31" s="108"/>
      <c r="L31" s="112"/>
    </row>
    <row r="32" spans="1:15" x14ac:dyDescent="0.25">
      <c r="A32" s="107">
        <v>43774</v>
      </c>
      <c r="B32" s="108" t="s">
        <v>23</v>
      </c>
      <c r="C32" s="108" t="s">
        <v>627</v>
      </c>
      <c r="D32" s="109">
        <v>43774</v>
      </c>
      <c r="E32" s="110">
        <v>2068060528</v>
      </c>
      <c r="F32" s="128" t="s">
        <v>627</v>
      </c>
      <c r="G32" s="108" t="s">
        <v>629</v>
      </c>
      <c r="H32" s="108" t="s">
        <v>355</v>
      </c>
      <c r="I32" s="129">
        <v>43774</v>
      </c>
      <c r="J32" s="111">
        <f t="shared" si="0"/>
        <v>1</v>
      </c>
      <c r="K32" s="108"/>
      <c r="L32" s="112"/>
    </row>
    <row r="33" spans="1:12" x14ac:dyDescent="0.25">
      <c r="A33" s="107">
        <v>43774</v>
      </c>
      <c r="B33" s="108" t="s">
        <v>23</v>
      </c>
      <c r="C33" s="108" t="s">
        <v>628</v>
      </c>
      <c r="D33" s="109">
        <v>43774</v>
      </c>
      <c r="E33" s="110">
        <v>2168050050</v>
      </c>
      <c r="F33" s="128" t="s">
        <v>628</v>
      </c>
      <c r="G33" s="108" t="s">
        <v>32</v>
      </c>
      <c r="H33" s="108" t="s">
        <v>355</v>
      </c>
      <c r="I33" s="129">
        <v>43774</v>
      </c>
      <c r="J33" s="111">
        <f t="shared" si="0"/>
        <v>1</v>
      </c>
      <c r="K33" s="108"/>
      <c r="L33" s="112"/>
    </row>
    <row r="34" spans="1:12" x14ac:dyDescent="0.25">
      <c r="A34" s="107">
        <v>43775</v>
      </c>
      <c r="B34" s="108" t="s">
        <v>233</v>
      </c>
      <c r="C34" s="108" t="s">
        <v>630</v>
      </c>
      <c r="D34" s="109">
        <v>43775</v>
      </c>
      <c r="E34" s="110">
        <v>2168040344</v>
      </c>
      <c r="F34" s="128" t="s">
        <v>630</v>
      </c>
      <c r="G34" s="108" t="s">
        <v>313</v>
      </c>
      <c r="H34" s="108" t="s">
        <v>355</v>
      </c>
      <c r="I34" s="129">
        <v>43775</v>
      </c>
      <c r="J34" s="111">
        <f t="shared" si="0"/>
        <v>1</v>
      </c>
      <c r="K34" s="108"/>
      <c r="L34" s="112"/>
    </row>
    <row r="35" spans="1:12" x14ac:dyDescent="0.25">
      <c r="A35" s="107">
        <v>43775</v>
      </c>
      <c r="B35" s="108" t="s">
        <v>233</v>
      </c>
      <c r="C35" s="108" t="s">
        <v>631</v>
      </c>
      <c r="D35" s="109">
        <v>43775</v>
      </c>
      <c r="E35" s="110">
        <v>1568040064</v>
      </c>
      <c r="F35" s="128" t="s">
        <v>631</v>
      </c>
      <c r="G35" s="108" t="s">
        <v>639</v>
      </c>
      <c r="H35" s="108" t="s">
        <v>355</v>
      </c>
      <c r="I35" s="129">
        <v>43775</v>
      </c>
      <c r="J35" s="111">
        <f t="shared" si="0"/>
        <v>1</v>
      </c>
      <c r="K35" s="108"/>
      <c r="L35" s="112"/>
    </row>
    <row r="36" spans="1:12" x14ac:dyDescent="0.25">
      <c r="A36" s="107">
        <v>43775</v>
      </c>
      <c r="B36" s="108" t="s">
        <v>233</v>
      </c>
      <c r="C36" s="108" t="s">
        <v>466</v>
      </c>
      <c r="D36" s="109">
        <v>43775</v>
      </c>
      <c r="E36" s="110">
        <v>2368010858</v>
      </c>
      <c r="F36" s="128" t="s">
        <v>466</v>
      </c>
      <c r="G36" s="108" t="s">
        <v>632</v>
      </c>
      <c r="H36" s="108" t="s">
        <v>360</v>
      </c>
      <c r="I36" s="129">
        <v>43775</v>
      </c>
      <c r="J36" s="111">
        <f t="shared" si="0"/>
        <v>1</v>
      </c>
      <c r="K36" s="108"/>
      <c r="L36" s="112"/>
    </row>
    <row r="37" spans="1:12" x14ac:dyDescent="0.25">
      <c r="A37" s="107">
        <v>43775</v>
      </c>
      <c r="B37" s="108" t="s">
        <v>233</v>
      </c>
      <c r="C37" s="108" t="s">
        <v>640</v>
      </c>
      <c r="D37" s="109">
        <v>43774</v>
      </c>
      <c r="E37" s="110" t="s">
        <v>47</v>
      </c>
      <c r="F37" s="128" t="s">
        <v>640</v>
      </c>
      <c r="G37" s="108" t="s">
        <v>641</v>
      </c>
      <c r="H37" s="108" t="s">
        <v>359</v>
      </c>
      <c r="I37" s="129">
        <v>43775</v>
      </c>
      <c r="J37" s="111">
        <f t="shared" si="0"/>
        <v>2</v>
      </c>
      <c r="K37" s="108"/>
      <c r="L37" s="112"/>
    </row>
    <row r="38" spans="1:12" x14ac:dyDescent="0.25">
      <c r="A38" s="107">
        <v>43775</v>
      </c>
      <c r="B38" s="108" t="s">
        <v>233</v>
      </c>
      <c r="C38" s="108" t="s">
        <v>633</v>
      </c>
      <c r="D38" s="109">
        <v>43774</v>
      </c>
      <c r="E38" s="110">
        <v>2368050852</v>
      </c>
      <c r="F38" s="128" t="s">
        <v>633</v>
      </c>
      <c r="G38" s="108" t="s">
        <v>642</v>
      </c>
      <c r="H38" s="108" t="s">
        <v>354</v>
      </c>
      <c r="I38" s="129">
        <v>43775</v>
      </c>
      <c r="J38" s="111">
        <f t="shared" si="0"/>
        <v>2</v>
      </c>
      <c r="K38" s="108"/>
      <c r="L38" s="112"/>
    </row>
    <row r="39" spans="1:12" x14ac:dyDescent="0.25">
      <c r="A39" s="107">
        <v>43775</v>
      </c>
      <c r="B39" s="108" t="s">
        <v>162</v>
      </c>
      <c r="C39" s="108" t="s">
        <v>634</v>
      </c>
      <c r="D39" s="109">
        <v>43774</v>
      </c>
      <c r="E39" s="110">
        <v>1668030678</v>
      </c>
      <c r="F39" s="128" t="s">
        <v>634</v>
      </c>
      <c r="G39" s="108" t="s">
        <v>637</v>
      </c>
      <c r="H39" s="108" t="s">
        <v>355</v>
      </c>
      <c r="I39" s="129">
        <v>43775</v>
      </c>
      <c r="J39" s="111">
        <f t="shared" si="0"/>
        <v>2</v>
      </c>
      <c r="K39" s="108"/>
      <c r="L39" s="112"/>
    </row>
    <row r="40" spans="1:12" x14ac:dyDescent="0.25">
      <c r="A40" s="107">
        <v>43775</v>
      </c>
      <c r="B40" s="108" t="s">
        <v>233</v>
      </c>
      <c r="C40" s="108" t="s">
        <v>635</v>
      </c>
      <c r="D40" s="109">
        <v>43774</v>
      </c>
      <c r="E40" s="110">
        <v>2199021468</v>
      </c>
      <c r="F40" s="128" t="s">
        <v>635</v>
      </c>
      <c r="G40" s="108" t="s">
        <v>243</v>
      </c>
      <c r="H40" s="108" t="s">
        <v>18</v>
      </c>
      <c r="I40" s="129">
        <v>43775</v>
      </c>
      <c r="J40" s="111">
        <f t="shared" si="0"/>
        <v>2</v>
      </c>
      <c r="K40" s="108"/>
      <c r="L40" s="112"/>
    </row>
    <row r="41" spans="1:12" x14ac:dyDescent="0.25">
      <c r="A41" s="107">
        <v>43775</v>
      </c>
      <c r="B41" s="108" t="s">
        <v>162</v>
      </c>
      <c r="C41" s="108" t="s">
        <v>636</v>
      </c>
      <c r="D41" s="109">
        <v>43773</v>
      </c>
      <c r="E41" s="110">
        <v>1968080436</v>
      </c>
      <c r="F41" s="128" t="s">
        <v>636</v>
      </c>
      <c r="G41" s="108" t="s">
        <v>151</v>
      </c>
      <c r="H41" s="108" t="s">
        <v>355</v>
      </c>
      <c r="I41" s="129">
        <v>43775</v>
      </c>
      <c r="J41" s="111">
        <f t="shared" si="0"/>
        <v>3</v>
      </c>
      <c r="K41" s="108"/>
      <c r="L41" s="112"/>
    </row>
    <row r="42" spans="1:12" x14ac:dyDescent="0.25">
      <c r="A42" s="107">
        <v>43775</v>
      </c>
      <c r="B42" s="108" t="s">
        <v>162</v>
      </c>
      <c r="C42" s="108" t="s">
        <v>638</v>
      </c>
      <c r="D42" s="109">
        <v>43775</v>
      </c>
      <c r="E42" s="110">
        <v>2068040916</v>
      </c>
      <c r="F42" s="128" t="s">
        <v>638</v>
      </c>
      <c r="G42" s="108" t="s">
        <v>208</v>
      </c>
      <c r="H42" s="108" t="s">
        <v>355</v>
      </c>
      <c r="I42" s="129">
        <v>43775</v>
      </c>
      <c r="J42" s="111">
        <f t="shared" si="0"/>
        <v>1</v>
      </c>
      <c r="K42" s="108"/>
      <c r="L42" s="112"/>
    </row>
    <row r="43" spans="1:12" x14ac:dyDescent="0.25">
      <c r="A43" s="107">
        <v>43775</v>
      </c>
      <c r="B43" s="108" t="s">
        <v>162</v>
      </c>
      <c r="C43" s="108" t="s">
        <v>643</v>
      </c>
      <c r="D43" s="109">
        <v>43775</v>
      </c>
      <c r="E43" s="110" t="s">
        <v>47</v>
      </c>
      <c r="F43" s="128" t="s">
        <v>643</v>
      </c>
      <c r="G43" s="108" t="s">
        <v>644</v>
      </c>
      <c r="H43" s="108" t="s">
        <v>16</v>
      </c>
      <c r="I43" s="129">
        <v>43775</v>
      </c>
      <c r="J43" s="111">
        <f t="shared" si="0"/>
        <v>1</v>
      </c>
      <c r="K43" s="108"/>
      <c r="L43" s="112"/>
    </row>
    <row r="44" spans="1:12" x14ac:dyDescent="0.25">
      <c r="A44" s="107">
        <v>43775</v>
      </c>
      <c r="B44" s="108" t="s">
        <v>233</v>
      </c>
      <c r="C44" s="108" t="s">
        <v>645</v>
      </c>
      <c r="D44" s="109">
        <v>43775</v>
      </c>
      <c r="E44" s="110">
        <v>2068080663</v>
      </c>
      <c r="F44" s="128" t="s">
        <v>645</v>
      </c>
      <c r="G44" s="108" t="s">
        <v>648</v>
      </c>
      <c r="H44" s="108" t="s">
        <v>355</v>
      </c>
      <c r="I44" s="129">
        <v>43775</v>
      </c>
      <c r="J44" s="111">
        <f t="shared" si="0"/>
        <v>1</v>
      </c>
      <c r="K44" s="108"/>
      <c r="L44" s="112"/>
    </row>
    <row r="45" spans="1:12" x14ac:dyDescent="0.25">
      <c r="A45" s="107">
        <v>43775</v>
      </c>
      <c r="B45" s="108" t="s">
        <v>233</v>
      </c>
      <c r="C45" s="108" t="s">
        <v>168</v>
      </c>
      <c r="D45" s="109">
        <v>43775</v>
      </c>
      <c r="E45" s="110">
        <v>2268081026</v>
      </c>
      <c r="F45" s="128" t="s">
        <v>168</v>
      </c>
      <c r="G45" s="108" t="s">
        <v>176</v>
      </c>
      <c r="H45" s="108" t="s">
        <v>43</v>
      </c>
      <c r="I45" s="129">
        <v>43775</v>
      </c>
      <c r="J45" s="111">
        <f t="shared" si="0"/>
        <v>1</v>
      </c>
      <c r="K45" s="108"/>
      <c r="L45" s="112"/>
    </row>
    <row r="46" spans="1:12" x14ac:dyDescent="0.25">
      <c r="A46" s="107">
        <v>43775</v>
      </c>
      <c r="B46" s="108" t="s">
        <v>162</v>
      </c>
      <c r="C46" s="108" t="s">
        <v>646</v>
      </c>
      <c r="D46" s="109">
        <v>43775</v>
      </c>
      <c r="E46" s="110">
        <v>2168081096</v>
      </c>
      <c r="F46" s="128" t="s">
        <v>646</v>
      </c>
      <c r="G46" s="108" t="s">
        <v>647</v>
      </c>
      <c r="H46" s="108" t="s">
        <v>355</v>
      </c>
      <c r="I46" s="129">
        <v>43775</v>
      </c>
      <c r="J46" s="111">
        <f t="shared" si="0"/>
        <v>1</v>
      </c>
      <c r="K46" s="108"/>
      <c r="L46" s="112"/>
    </row>
    <row r="47" spans="1:12" x14ac:dyDescent="0.25">
      <c r="A47" s="107">
        <v>43776</v>
      </c>
      <c r="B47" s="108" t="s">
        <v>233</v>
      </c>
      <c r="C47" s="108" t="s">
        <v>649</v>
      </c>
      <c r="D47" s="109">
        <v>43775</v>
      </c>
      <c r="E47" s="110">
        <v>2268030579</v>
      </c>
      <c r="F47" s="128" t="s">
        <v>649</v>
      </c>
      <c r="G47" s="108" t="s">
        <v>650</v>
      </c>
      <c r="H47" s="108" t="s">
        <v>18</v>
      </c>
      <c r="I47" s="129">
        <v>43776</v>
      </c>
      <c r="J47" s="111">
        <f t="shared" si="0"/>
        <v>2</v>
      </c>
      <c r="K47" s="108"/>
      <c r="L47" s="112">
        <v>1</v>
      </c>
    </row>
    <row r="48" spans="1:12" x14ac:dyDescent="0.25">
      <c r="A48" s="107">
        <v>43776</v>
      </c>
      <c r="B48" s="108" t="s">
        <v>233</v>
      </c>
      <c r="C48" s="108" t="s">
        <v>651</v>
      </c>
      <c r="D48" s="109">
        <v>43775</v>
      </c>
      <c r="E48" s="110">
        <v>2068030611</v>
      </c>
      <c r="F48" s="128" t="s">
        <v>651</v>
      </c>
      <c r="G48" s="108" t="s">
        <v>36</v>
      </c>
      <c r="H48" s="108" t="s">
        <v>355</v>
      </c>
      <c r="I48" s="129">
        <v>43776</v>
      </c>
      <c r="J48" s="111">
        <f t="shared" si="0"/>
        <v>2</v>
      </c>
      <c r="K48" s="108"/>
      <c r="L48" s="112">
        <v>1</v>
      </c>
    </row>
    <row r="49" spans="1:12" x14ac:dyDescent="0.25">
      <c r="A49" s="107">
        <v>43776</v>
      </c>
      <c r="B49" s="108" t="s">
        <v>233</v>
      </c>
      <c r="C49" s="108" t="s">
        <v>652</v>
      </c>
      <c r="D49" s="109">
        <v>43775</v>
      </c>
      <c r="E49" s="110">
        <v>1168010058</v>
      </c>
      <c r="F49" s="128" t="s">
        <v>652</v>
      </c>
      <c r="G49" s="108" t="s">
        <v>653</v>
      </c>
      <c r="H49" s="108" t="s">
        <v>358</v>
      </c>
      <c r="I49" s="129">
        <v>43776</v>
      </c>
      <c r="J49" s="111">
        <f t="shared" si="0"/>
        <v>2</v>
      </c>
      <c r="K49" s="108"/>
      <c r="L49" s="112"/>
    </row>
    <row r="50" spans="1:12" x14ac:dyDescent="0.25">
      <c r="A50" s="107">
        <v>43776</v>
      </c>
      <c r="B50" s="108" t="s">
        <v>233</v>
      </c>
      <c r="C50" s="108" t="s">
        <v>654</v>
      </c>
      <c r="D50" s="109">
        <v>43775</v>
      </c>
      <c r="E50" s="110">
        <v>1768010052</v>
      </c>
      <c r="F50" s="128" t="s">
        <v>654</v>
      </c>
      <c r="G50" s="108" t="s">
        <v>102</v>
      </c>
      <c r="H50" s="108" t="s">
        <v>355</v>
      </c>
      <c r="I50" s="129">
        <v>43776</v>
      </c>
      <c r="J50" s="111">
        <f t="shared" si="0"/>
        <v>2</v>
      </c>
      <c r="K50" s="108"/>
      <c r="L50" s="112"/>
    </row>
    <row r="51" spans="1:12" x14ac:dyDescent="0.25">
      <c r="A51" s="107">
        <v>43776</v>
      </c>
      <c r="B51" s="108" t="s">
        <v>233</v>
      </c>
      <c r="C51" s="108" t="s">
        <v>655</v>
      </c>
      <c r="D51" s="109">
        <v>43775</v>
      </c>
      <c r="E51" s="110" t="s">
        <v>47</v>
      </c>
      <c r="F51" s="128" t="s">
        <v>655</v>
      </c>
      <c r="G51" s="108" t="s">
        <v>656</v>
      </c>
      <c r="H51" s="108" t="s">
        <v>137</v>
      </c>
      <c r="I51" s="129">
        <v>43776</v>
      </c>
      <c r="J51" s="111">
        <f t="shared" si="0"/>
        <v>2</v>
      </c>
      <c r="K51" s="108"/>
      <c r="L51" s="112"/>
    </row>
    <row r="52" spans="1:12" x14ac:dyDescent="0.25">
      <c r="A52" s="107">
        <v>43776</v>
      </c>
      <c r="B52" s="108" t="s">
        <v>233</v>
      </c>
      <c r="C52" s="108" t="s">
        <v>657</v>
      </c>
      <c r="D52" s="109">
        <v>43775</v>
      </c>
      <c r="E52" s="110">
        <v>1968010700</v>
      </c>
      <c r="F52" s="128" t="s">
        <v>657</v>
      </c>
      <c r="G52" s="108" t="s">
        <v>658</v>
      </c>
      <c r="H52" s="108" t="s">
        <v>355</v>
      </c>
      <c r="I52" s="129">
        <v>43776</v>
      </c>
      <c r="J52" s="111">
        <f t="shared" si="0"/>
        <v>2</v>
      </c>
      <c r="K52" s="108"/>
      <c r="L52" s="112"/>
    </row>
    <row r="53" spans="1:12" x14ac:dyDescent="0.25">
      <c r="A53" s="107">
        <v>43777</v>
      </c>
      <c r="B53" s="108" t="s">
        <v>23</v>
      </c>
      <c r="C53" s="108" t="s">
        <v>659</v>
      </c>
      <c r="D53" s="109">
        <v>43775</v>
      </c>
      <c r="E53" s="110">
        <v>2368070074</v>
      </c>
      <c r="F53" s="128" t="s">
        <v>672</v>
      </c>
      <c r="G53" s="108" t="s">
        <v>475</v>
      </c>
      <c r="H53" s="108" t="s">
        <v>359</v>
      </c>
      <c r="I53" s="129">
        <v>43777</v>
      </c>
      <c r="J53" s="111">
        <f t="shared" si="0"/>
        <v>3</v>
      </c>
      <c r="K53" s="108"/>
      <c r="L53" s="112"/>
    </row>
    <row r="54" spans="1:12" x14ac:dyDescent="0.25">
      <c r="A54" s="107">
        <v>43777</v>
      </c>
      <c r="B54" s="108" t="s">
        <v>233</v>
      </c>
      <c r="C54" s="108" t="s">
        <v>660</v>
      </c>
      <c r="D54" s="109">
        <v>43776</v>
      </c>
      <c r="E54" s="110">
        <v>2068050892</v>
      </c>
      <c r="F54" s="128" t="s">
        <v>660</v>
      </c>
      <c r="G54" s="108" t="s">
        <v>665</v>
      </c>
      <c r="H54" s="108" t="s">
        <v>355</v>
      </c>
      <c r="I54" s="129">
        <v>43777</v>
      </c>
      <c r="J54" s="111">
        <f t="shared" si="0"/>
        <v>2</v>
      </c>
      <c r="K54" s="108"/>
      <c r="L54" s="112"/>
    </row>
    <row r="55" spans="1:12" x14ac:dyDescent="0.25">
      <c r="A55" s="107">
        <v>43777</v>
      </c>
      <c r="B55" s="108" t="s">
        <v>23</v>
      </c>
      <c r="C55" s="108" t="s">
        <v>661</v>
      </c>
      <c r="D55" s="109">
        <v>43776</v>
      </c>
      <c r="E55" s="110">
        <v>2168040051</v>
      </c>
      <c r="F55" s="128" t="s">
        <v>661</v>
      </c>
      <c r="G55" s="108" t="s">
        <v>316</v>
      </c>
      <c r="H55" s="108" t="s">
        <v>43</v>
      </c>
      <c r="I55" s="129">
        <v>43777</v>
      </c>
      <c r="J55" s="111">
        <f t="shared" si="0"/>
        <v>2</v>
      </c>
      <c r="K55" s="108"/>
      <c r="L55" s="112"/>
    </row>
    <row r="56" spans="1:12" x14ac:dyDescent="0.25">
      <c r="A56" s="107">
        <v>43777</v>
      </c>
      <c r="B56" s="108" t="s">
        <v>23</v>
      </c>
      <c r="C56" s="108" t="s">
        <v>662</v>
      </c>
      <c r="D56" s="109">
        <v>43776</v>
      </c>
      <c r="E56" s="110">
        <v>2268050796</v>
      </c>
      <c r="F56" s="128" t="s">
        <v>662</v>
      </c>
      <c r="G56" s="108" t="s">
        <v>668</v>
      </c>
      <c r="H56" s="108" t="s">
        <v>43</v>
      </c>
      <c r="I56" s="129">
        <v>43777</v>
      </c>
      <c r="J56" s="111">
        <f t="shared" si="0"/>
        <v>2</v>
      </c>
      <c r="K56" s="108"/>
      <c r="L56" s="112"/>
    </row>
    <row r="57" spans="1:12" x14ac:dyDescent="0.25">
      <c r="A57" s="107">
        <v>43777</v>
      </c>
      <c r="B57" s="108" t="s">
        <v>233</v>
      </c>
      <c r="C57" s="108" t="s">
        <v>666</v>
      </c>
      <c r="D57" s="109">
        <v>43776</v>
      </c>
      <c r="E57" s="110">
        <v>2068040744</v>
      </c>
      <c r="F57" s="128" t="s">
        <v>666</v>
      </c>
      <c r="G57" s="108" t="s">
        <v>181</v>
      </c>
      <c r="H57" s="108" t="s">
        <v>355</v>
      </c>
      <c r="I57" s="129">
        <v>43777</v>
      </c>
      <c r="J57" s="111">
        <f t="shared" si="0"/>
        <v>2</v>
      </c>
      <c r="K57" s="108"/>
      <c r="L57" s="112"/>
    </row>
    <row r="58" spans="1:12" x14ac:dyDescent="0.25">
      <c r="A58" s="107">
        <v>43777</v>
      </c>
      <c r="B58" s="108" t="s">
        <v>23</v>
      </c>
      <c r="C58" s="108" t="s">
        <v>663</v>
      </c>
      <c r="D58" s="109">
        <v>43776</v>
      </c>
      <c r="E58" s="110">
        <v>1768080509</v>
      </c>
      <c r="F58" s="128" t="s">
        <v>663</v>
      </c>
      <c r="G58" s="108" t="s">
        <v>667</v>
      </c>
      <c r="H58" s="108" t="s">
        <v>355</v>
      </c>
      <c r="I58" s="129">
        <v>43777</v>
      </c>
      <c r="J58" s="111">
        <f t="shared" si="0"/>
        <v>2</v>
      </c>
      <c r="K58" s="108"/>
      <c r="L58" s="112"/>
    </row>
    <row r="59" spans="1:12" x14ac:dyDescent="0.25">
      <c r="A59" s="107">
        <v>43777</v>
      </c>
      <c r="B59" s="108" t="s">
        <v>233</v>
      </c>
      <c r="C59" s="108" t="s">
        <v>664</v>
      </c>
      <c r="D59" s="109">
        <v>43776</v>
      </c>
      <c r="E59" s="110">
        <v>2368010641</v>
      </c>
      <c r="F59" s="128" t="s">
        <v>664</v>
      </c>
      <c r="G59" s="108" t="s">
        <v>175</v>
      </c>
      <c r="H59" s="108" t="s">
        <v>18</v>
      </c>
      <c r="I59" s="129">
        <v>43777</v>
      </c>
      <c r="J59" s="111">
        <f t="shared" si="0"/>
        <v>2</v>
      </c>
      <c r="K59" s="108"/>
      <c r="L59" s="112">
        <v>1</v>
      </c>
    </row>
    <row r="60" spans="1:12" x14ac:dyDescent="0.25">
      <c r="A60" s="107">
        <v>43777</v>
      </c>
      <c r="B60" s="108" t="s">
        <v>23</v>
      </c>
      <c r="C60" s="108" t="s">
        <v>669</v>
      </c>
      <c r="D60" s="109">
        <v>43777</v>
      </c>
      <c r="E60" s="110">
        <v>2068060185</v>
      </c>
      <c r="F60" s="128" t="s">
        <v>669</v>
      </c>
      <c r="G60" s="108" t="s">
        <v>285</v>
      </c>
      <c r="H60" s="108" t="s">
        <v>355</v>
      </c>
      <c r="I60" s="129">
        <v>43777</v>
      </c>
      <c r="J60" s="111">
        <f t="shared" si="0"/>
        <v>1</v>
      </c>
      <c r="K60" s="108"/>
      <c r="L60" s="112"/>
    </row>
    <row r="61" spans="1:12" x14ac:dyDescent="0.25">
      <c r="A61" s="107">
        <v>43777</v>
      </c>
      <c r="B61" s="108" t="s">
        <v>23</v>
      </c>
      <c r="C61" s="108" t="s">
        <v>670</v>
      </c>
      <c r="D61" s="109">
        <v>43776</v>
      </c>
      <c r="E61" s="110">
        <v>2368070268</v>
      </c>
      <c r="F61" s="128" t="s">
        <v>670</v>
      </c>
      <c r="G61" s="108" t="s">
        <v>671</v>
      </c>
      <c r="H61" s="108" t="s">
        <v>362</v>
      </c>
      <c r="I61" s="129">
        <v>43777</v>
      </c>
      <c r="J61" s="111">
        <f t="shared" si="0"/>
        <v>2</v>
      </c>
      <c r="K61" s="108"/>
      <c r="L61" s="112">
        <v>1</v>
      </c>
    </row>
    <row r="62" spans="1:12" x14ac:dyDescent="0.25">
      <c r="A62" s="107">
        <v>43777</v>
      </c>
      <c r="B62" s="108" t="s">
        <v>233</v>
      </c>
      <c r="C62" s="108" t="s">
        <v>673</v>
      </c>
      <c r="D62" s="109">
        <v>43777</v>
      </c>
      <c r="E62" s="110">
        <v>2068050551</v>
      </c>
      <c r="F62" s="128" t="s">
        <v>673</v>
      </c>
      <c r="G62" s="108" t="s">
        <v>675</v>
      </c>
      <c r="H62" s="108" t="s">
        <v>355</v>
      </c>
      <c r="I62" s="129">
        <v>43777</v>
      </c>
      <c r="J62" s="111">
        <f t="shared" si="0"/>
        <v>1</v>
      </c>
      <c r="K62" s="108"/>
      <c r="L62" s="112"/>
    </row>
    <row r="63" spans="1:12" x14ac:dyDescent="0.25">
      <c r="A63" s="107">
        <v>43777</v>
      </c>
      <c r="B63" s="108" t="s">
        <v>233</v>
      </c>
      <c r="C63" s="108" t="s">
        <v>674</v>
      </c>
      <c r="D63" s="109">
        <v>43776</v>
      </c>
      <c r="E63" s="110">
        <v>1768070519</v>
      </c>
      <c r="F63" s="128" t="s">
        <v>674</v>
      </c>
      <c r="G63" s="108" t="s">
        <v>151</v>
      </c>
      <c r="H63" s="108" t="s">
        <v>355</v>
      </c>
      <c r="I63" s="129">
        <v>43777</v>
      </c>
      <c r="J63" s="111">
        <f t="shared" si="0"/>
        <v>2</v>
      </c>
      <c r="K63" s="108"/>
      <c r="L63" s="112"/>
    </row>
    <row r="64" spans="1:12" x14ac:dyDescent="0.25">
      <c r="A64" s="107">
        <v>43777</v>
      </c>
      <c r="B64" s="108" t="s">
        <v>23</v>
      </c>
      <c r="C64" s="108" t="s">
        <v>676</v>
      </c>
      <c r="D64" s="109">
        <v>43777</v>
      </c>
      <c r="E64" s="110">
        <v>2068040504</v>
      </c>
      <c r="F64" s="128" t="s">
        <v>676</v>
      </c>
      <c r="G64" s="108" t="s">
        <v>678</v>
      </c>
      <c r="H64" s="108" t="s">
        <v>355</v>
      </c>
      <c r="I64" s="129">
        <v>43777</v>
      </c>
      <c r="J64" s="111">
        <f t="shared" si="0"/>
        <v>1</v>
      </c>
      <c r="K64" s="108"/>
      <c r="L64" s="112"/>
    </row>
    <row r="65" spans="1:12" x14ac:dyDescent="0.25">
      <c r="A65" s="107">
        <v>43777</v>
      </c>
      <c r="B65" s="108" t="s">
        <v>233</v>
      </c>
      <c r="C65" s="108" t="s">
        <v>677</v>
      </c>
      <c r="D65" s="109">
        <v>43777</v>
      </c>
      <c r="E65" s="110">
        <v>2368050059</v>
      </c>
      <c r="F65" s="128" t="s">
        <v>677</v>
      </c>
      <c r="G65" s="108" t="s">
        <v>629</v>
      </c>
      <c r="H65" s="108" t="s">
        <v>16</v>
      </c>
      <c r="I65" s="129">
        <v>43777</v>
      </c>
      <c r="J65" s="111">
        <f t="shared" si="0"/>
        <v>1</v>
      </c>
      <c r="K65" s="108"/>
      <c r="L65" s="112"/>
    </row>
    <row r="66" spans="1:12" x14ac:dyDescent="0.25">
      <c r="A66" s="107">
        <v>43777</v>
      </c>
      <c r="B66" s="108" t="s">
        <v>233</v>
      </c>
      <c r="C66" s="108" t="s">
        <v>679</v>
      </c>
      <c r="D66" s="109">
        <v>43777</v>
      </c>
      <c r="E66" s="110">
        <v>1868040870</v>
      </c>
      <c r="F66" s="128" t="s">
        <v>679</v>
      </c>
      <c r="G66" s="108" t="s">
        <v>62</v>
      </c>
      <c r="H66" s="108" t="s">
        <v>355</v>
      </c>
      <c r="I66" s="129">
        <v>43777</v>
      </c>
      <c r="J66" s="111">
        <f t="shared" si="0"/>
        <v>1</v>
      </c>
      <c r="K66" s="108"/>
      <c r="L66" s="112"/>
    </row>
    <row r="67" spans="1:12" x14ac:dyDescent="0.25">
      <c r="A67" s="107">
        <v>43777</v>
      </c>
      <c r="B67" s="108" t="s">
        <v>233</v>
      </c>
      <c r="C67" s="108" t="s">
        <v>680</v>
      </c>
      <c r="D67" s="109">
        <v>43777</v>
      </c>
      <c r="E67" s="110">
        <v>2068070294</v>
      </c>
      <c r="F67" s="128" t="s">
        <v>680</v>
      </c>
      <c r="G67" s="108" t="s">
        <v>681</v>
      </c>
      <c r="H67" s="108" t="s">
        <v>355</v>
      </c>
      <c r="I67" s="129">
        <v>43777</v>
      </c>
      <c r="J67" s="111">
        <f t="shared" si="0"/>
        <v>1</v>
      </c>
      <c r="K67" s="108"/>
      <c r="L67" s="112"/>
    </row>
    <row r="68" spans="1:12" x14ac:dyDescent="0.25">
      <c r="A68" s="107">
        <v>43777</v>
      </c>
      <c r="B68" s="108" t="s">
        <v>233</v>
      </c>
      <c r="C68" s="108" t="s">
        <v>682</v>
      </c>
      <c r="D68" s="109">
        <v>43777</v>
      </c>
      <c r="E68" s="110">
        <v>2068020184</v>
      </c>
      <c r="F68" s="128" t="s">
        <v>682</v>
      </c>
      <c r="G68" s="108" t="s">
        <v>41</v>
      </c>
      <c r="H68" s="108" t="s">
        <v>355</v>
      </c>
      <c r="I68" s="129">
        <v>43777</v>
      </c>
      <c r="J68" s="111">
        <f t="shared" si="0"/>
        <v>1</v>
      </c>
      <c r="K68" s="108"/>
      <c r="L68" s="112"/>
    </row>
    <row r="69" spans="1:12" x14ac:dyDescent="0.25">
      <c r="A69" s="107">
        <v>43777</v>
      </c>
      <c r="B69" s="108" t="s">
        <v>233</v>
      </c>
      <c r="C69" s="108" t="s">
        <v>683</v>
      </c>
      <c r="D69" s="109">
        <v>43777</v>
      </c>
      <c r="E69" s="110">
        <v>1668080076</v>
      </c>
      <c r="F69" s="128" t="s">
        <v>683</v>
      </c>
      <c r="G69" s="108" t="s">
        <v>684</v>
      </c>
      <c r="H69" s="108" t="s">
        <v>355</v>
      </c>
      <c r="I69" s="129">
        <v>43777</v>
      </c>
      <c r="J69" s="111">
        <f t="shared" si="0"/>
        <v>1</v>
      </c>
      <c r="K69" s="108"/>
      <c r="L69" s="112"/>
    </row>
    <row r="70" spans="1:12" x14ac:dyDescent="0.25">
      <c r="A70" s="107">
        <v>43777</v>
      </c>
      <c r="B70" s="108" t="s">
        <v>233</v>
      </c>
      <c r="C70" s="108" t="s">
        <v>685</v>
      </c>
      <c r="D70" s="109">
        <v>43777</v>
      </c>
      <c r="E70" s="110">
        <v>2268040966</v>
      </c>
      <c r="F70" s="128" t="s">
        <v>685</v>
      </c>
      <c r="G70" s="108" t="s">
        <v>62</v>
      </c>
      <c r="H70" s="108" t="s">
        <v>18</v>
      </c>
      <c r="I70" s="129">
        <v>43777</v>
      </c>
      <c r="J70" s="111">
        <f t="shared" si="0"/>
        <v>1</v>
      </c>
      <c r="K70" s="108"/>
      <c r="L70" s="112">
        <v>1</v>
      </c>
    </row>
    <row r="71" spans="1:12" x14ac:dyDescent="0.25">
      <c r="A71" s="107">
        <v>43781</v>
      </c>
      <c r="B71" s="108" t="s">
        <v>23</v>
      </c>
      <c r="C71" s="108" t="s">
        <v>662</v>
      </c>
      <c r="D71" s="109">
        <v>43777</v>
      </c>
      <c r="E71" s="110">
        <v>2268050796</v>
      </c>
      <c r="F71" s="128" t="s">
        <v>662</v>
      </c>
      <c r="G71" s="108" t="s">
        <v>668</v>
      </c>
      <c r="H71" s="108" t="s">
        <v>354</v>
      </c>
      <c r="I71" s="129">
        <v>43781</v>
      </c>
      <c r="J71" s="111">
        <f t="shared" si="0"/>
        <v>3</v>
      </c>
      <c r="K71" s="108"/>
      <c r="L71" s="112"/>
    </row>
    <row r="72" spans="1:12" x14ac:dyDescent="0.25">
      <c r="A72" s="107">
        <v>43781</v>
      </c>
      <c r="B72" s="108" t="s">
        <v>23</v>
      </c>
      <c r="C72" s="108" t="s">
        <v>686</v>
      </c>
      <c r="D72" s="109">
        <v>43776</v>
      </c>
      <c r="E72" s="110">
        <v>2368050129</v>
      </c>
      <c r="F72" s="128" t="s">
        <v>686</v>
      </c>
      <c r="G72" s="108" t="s">
        <v>411</v>
      </c>
      <c r="H72" s="108" t="s">
        <v>43</v>
      </c>
      <c r="I72" s="129">
        <v>43781</v>
      </c>
      <c r="J72" s="111">
        <f t="shared" si="0"/>
        <v>4</v>
      </c>
      <c r="K72" s="108"/>
      <c r="L72" s="112"/>
    </row>
    <row r="73" spans="1:12" x14ac:dyDescent="0.25">
      <c r="A73" s="107">
        <v>43781</v>
      </c>
      <c r="B73" s="108" t="s">
        <v>23</v>
      </c>
      <c r="C73" s="108" t="s">
        <v>687</v>
      </c>
      <c r="D73" s="109">
        <v>43777</v>
      </c>
      <c r="E73" s="110">
        <v>2168060807</v>
      </c>
      <c r="F73" s="128" t="s">
        <v>702</v>
      </c>
      <c r="G73" s="108" t="s">
        <v>252</v>
      </c>
      <c r="H73" s="108" t="s">
        <v>355</v>
      </c>
      <c r="I73" s="129">
        <v>43781</v>
      </c>
      <c r="J73" s="111">
        <f t="shared" si="0"/>
        <v>3</v>
      </c>
      <c r="K73" s="108"/>
      <c r="L73" s="112"/>
    </row>
    <row r="74" spans="1:12" x14ac:dyDescent="0.25">
      <c r="A74" s="107">
        <v>43781</v>
      </c>
      <c r="B74" s="108" t="s">
        <v>233</v>
      </c>
      <c r="C74" s="108" t="s">
        <v>688</v>
      </c>
      <c r="D74" s="109">
        <v>43777</v>
      </c>
      <c r="E74" s="110">
        <v>1668041056</v>
      </c>
      <c r="F74" s="128" t="s">
        <v>688</v>
      </c>
      <c r="G74" s="108" t="s">
        <v>695</v>
      </c>
      <c r="H74" s="108" t="s">
        <v>355</v>
      </c>
      <c r="I74" s="129">
        <v>43781</v>
      </c>
      <c r="J74" s="111">
        <f t="shared" si="0"/>
        <v>3</v>
      </c>
      <c r="K74" s="108"/>
      <c r="L74" s="112"/>
    </row>
    <row r="75" spans="1:12" x14ac:dyDescent="0.25">
      <c r="A75" s="107">
        <v>43781</v>
      </c>
      <c r="B75" s="108" t="s">
        <v>23</v>
      </c>
      <c r="C75" s="108" t="s">
        <v>338</v>
      </c>
      <c r="D75" s="109">
        <v>43777</v>
      </c>
      <c r="E75" s="110">
        <v>2268030093</v>
      </c>
      <c r="F75" s="128" t="s">
        <v>338</v>
      </c>
      <c r="G75" s="108" t="s">
        <v>342</v>
      </c>
      <c r="H75" s="108" t="s">
        <v>43</v>
      </c>
      <c r="I75" s="109">
        <v>43781</v>
      </c>
      <c r="J75" s="111">
        <f t="shared" ref="J75:J138" si="1">NETWORKDAYS(D75,I75)</f>
        <v>3</v>
      </c>
      <c r="K75" s="108" t="s">
        <v>73</v>
      </c>
      <c r="L75" s="112"/>
    </row>
    <row r="76" spans="1:12" x14ac:dyDescent="0.25">
      <c r="A76" s="107">
        <v>43781</v>
      </c>
      <c r="B76" s="108" t="s">
        <v>233</v>
      </c>
      <c r="C76" s="108" t="s">
        <v>689</v>
      </c>
      <c r="D76" s="109">
        <v>43778</v>
      </c>
      <c r="E76" s="110">
        <v>2368030444</v>
      </c>
      <c r="F76" s="128" t="s">
        <v>689</v>
      </c>
      <c r="G76" s="108" t="s">
        <v>696</v>
      </c>
      <c r="H76" s="108" t="s">
        <v>359</v>
      </c>
      <c r="I76" s="129">
        <v>43781</v>
      </c>
      <c r="J76" s="111">
        <f t="shared" si="1"/>
        <v>2</v>
      </c>
      <c r="K76" s="108"/>
      <c r="L76" s="112">
        <v>1</v>
      </c>
    </row>
    <row r="77" spans="1:12" x14ac:dyDescent="0.25">
      <c r="A77" s="107">
        <v>43781</v>
      </c>
      <c r="B77" s="108" t="s">
        <v>23</v>
      </c>
      <c r="C77" s="108" t="s">
        <v>690</v>
      </c>
      <c r="D77" s="109">
        <v>43779</v>
      </c>
      <c r="E77" s="110">
        <v>2268041056</v>
      </c>
      <c r="F77" s="128" t="s">
        <v>690</v>
      </c>
      <c r="G77" s="108" t="s">
        <v>154</v>
      </c>
      <c r="H77" s="108" t="s">
        <v>359</v>
      </c>
      <c r="I77" s="129">
        <v>43781</v>
      </c>
      <c r="J77" s="111">
        <f t="shared" si="1"/>
        <v>2</v>
      </c>
      <c r="K77" s="108"/>
      <c r="L77" s="112">
        <v>1</v>
      </c>
    </row>
    <row r="78" spans="1:12" x14ac:dyDescent="0.25">
      <c r="A78" s="107">
        <v>43781</v>
      </c>
      <c r="B78" s="108" t="s">
        <v>233</v>
      </c>
      <c r="C78" s="108" t="s">
        <v>691</v>
      </c>
      <c r="D78" s="109">
        <v>43779</v>
      </c>
      <c r="E78" s="110">
        <v>2268040059</v>
      </c>
      <c r="F78" s="128" t="s">
        <v>691</v>
      </c>
      <c r="G78" s="108" t="s">
        <v>444</v>
      </c>
      <c r="H78" s="108" t="s">
        <v>18</v>
      </c>
      <c r="I78" s="129">
        <v>43781</v>
      </c>
      <c r="J78" s="111">
        <f t="shared" si="1"/>
        <v>2</v>
      </c>
      <c r="K78" s="108"/>
      <c r="L78" s="112">
        <v>1</v>
      </c>
    </row>
    <row r="79" spans="1:12" x14ac:dyDescent="0.25">
      <c r="A79" s="107">
        <v>43781</v>
      </c>
      <c r="B79" s="108" t="s">
        <v>23</v>
      </c>
      <c r="C79" s="108" t="s">
        <v>692</v>
      </c>
      <c r="D79" s="109">
        <v>43780</v>
      </c>
      <c r="E79" s="110">
        <v>2168010448</v>
      </c>
      <c r="F79" s="128" t="s">
        <v>692</v>
      </c>
      <c r="G79" s="108" t="s">
        <v>398</v>
      </c>
      <c r="H79" s="108" t="s">
        <v>355</v>
      </c>
      <c r="I79" s="129">
        <v>43781</v>
      </c>
      <c r="J79" s="111">
        <f t="shared" si="1"/>
        <v>2</v>
      </c>
      <c r="K79" s="108"/>
      <c r="L79" s="112">
        <v>1</v>
      </c>
    </row>
    <row r="80" spans="1:12" x14ac:dyDescent="0.25">
      <c r="A80" s="107">
        <v>43781</v>
      </c>
      <c r="B80" s="108" t="s">
        <v>233</v>
      </c>
      <c r="C80" s="108" t="s">
        <v>693</v>
      </c>
      <c r="D80" s="109">
        <v>43781</v>
      </c>
      <c r="E80" s="110">
        <v>2268040939</v>
      </c>
      <c r="F80" s="128" t="s">
        <v>693</v>
      </c>
      <c r="G80" s="108" t="s">
        <v>697</v>
      </c>
      <c r="H80" s="108" t="s">
        <v>43</v>
      </c>
      <c r="I80" s="129">
        <v>43781</v>
      </c>
      <c r="J80" s="111">
        <f t="shared" si="1"/>
        <v>1</v>
      </c>
      <c r="K80" s="108"/>
      <c r="L80" s="112"/>
    </row>
    <row r="81" spans="1:12" x14ac:dyDescent="0.25">
      <c r="A81" s="107">
        <v>43781</v>
      </c>
      <c r="B81" s="108" t="s">
        <v>233</v>
      </c>
      <c r="C81" s="108" t="s">
        <v>694</v>
      </c>
      <c r="D81" s="109">
        <v>43781</v>
      </c>
      <c r="E81" s="110">
        <v>2268040060</v>
      </c>
      <c r="F81" s="128" t="s">
        <v>694</v>
      </c>
      <c r="G81" s="108" t="s">
        <v>698</v>
      </c>
      <c r="H81" s="108" t="s">
        <v>16</v>
      </c>
      <c r="I81" s="129">
        <v>43781</v>
      </c>
      <c r="J81" s="111">
        <f t="shared" si="1"/>
        <v>1</v>
      </c>
      <c r="K81" s="108"/>
      <c r="L81" s="112"/>
    </row>
    <row r="82" spans="1:12" x14ac:dyDescent="0.25">
      <c r="A82" s="107">
        <v>43781</v>
      </c>
      <c r="B82" s="108" t="s">
        <v>23</v>
      </c>
      <c r="C82" s="108" t="s">
        <v>699</v>
      </c>
      <c r="D82" s="109">
        <v>43781</v>
      </c>
      <c r="E82" s="110">
        <v>1767081107</v>
      </c>
      <c r="F82" s="128" t="s">
        <v>700</v>
      </c>
      <c r="G82" s="108" t="s">
        <v>701</v>
      </c>
      <c r="H82" s="108" t="s">
        <v>355</v>
      </c>
      <c r="I82" s="129">
        <v>43781</v>
      </c>
      <c r="J82" s="111">
        <f t="shared" si="1"/>
        <v>1</v>
      </c>
      <c r="K82" s="108"/>
      <c r="L82" s="112"/>
    </row>
    <row r="83" spans="1:12" x14ac:dyDescent="0.25">
      <c r="A83" s="107">
        <v>43781</v>
      </c>
      <c r="B83" s="108" t="s">
        <v>23</v>
      </c>
      <c r="C83" s="108" t="s">
        <v>686</v>
      </c>
      <c r="D83" s="109">
        <v>43781</v>
      </c>
      <c r="E83" s="110">
        <v>2368050129</v>
      </c>
      <c r="F83" s="128" t="s">
        <v>686</v>
      </c>
      <c r="G83" s="108" t="s">
        <v>411</v>
      </c>
      <c r="H83" s="108" t="s">
        <v>354</v>
      </c>
      <c r="I83" s="129">
        <v>43781</v>
      </c>
      <c r="J83" s="111">
        <f t="shared" si="1"/>
        <v>1</v>
      </c>
      <c r="K83" s="108"/>
      <c r="L83" s="112"/>
    </row>
    <row r="84" spans="1:12" x14ac:dyDescent="0.25">
      <c r="A84" s="107">
        <v>43781</v>
      </c>
      <c r="B84" s="108" t="s">
        <v>23</v>
      </c>
      <c r="C84" s="108" t="s">
        <v>703</v>
      </c>
      <c r="D84" s="109">
        <v>43781</v>
      </c>
      <c r="E84" s="110">
        <v>1968050224</v>
      </c>
      <c r="F84" s="128" t="s">
        <v>703</v>
      </c>
      <c r="G84" s="128" t="s">
        <v>704</v>
      </c>
      <c r="H84" s="108" t="s">
        <v>355</v>
      </c>
      <c r="I84" s="129">
        <v>43781</v>
      </c>
      <c r="J84" s="111">
        <f t="shared" si="1"/>
        <v>1</v>
      </c>
      <c r="K84" s="108"/>
      <c r="L84" s="112"/>
    </row>
    <row r="85" spans="1:12" x14ac:dyDescent="0.25">
      <c r="A85" s="107">
        <v>43781</v>
      </c>
      <c r="B85" s="108" t="s">
        <v>23</v>
      </c>
      <c r="C85" s="108" t="s">
        <v>705</v>
      </c>
      <c r="D85" s="109">
        <v>43781</v>
      </c>
      <c r="E85" s="110">
        <v>1968010596</v>
      </c>
      <c r="F85" s="128" t="s">
        <v>705</v>
      </c>
      <c r="G85" s="108" t="s">
        <v>706</v>
      </c>
      <c r="H85" s="108" t="s">
        <v>355</v>
      </c>
      <c r="I85" s="129">
        <v>43781</v>
      </c>
      <c r="J85" s="111">
        <f t="shared" si="1"/>
        <v>1</v>
      </c>
      <c r="K85" s="108"/>
      <c r="L85" s="112"/>
    </row>
    <row r="86" spans="1:12" x14ac:dyDescent="0.25">
      <c r="A86" s="107">
        <v>43781</v>
      </c>
      <c r="B86" s="108" t="s">
        <v>23</v>
      </c>
      <c r="C86" s="108" t="s">
        <v>707</v>
      </c>
      <c r="D86" s="109">
        <v>43781</v>
      </c>
      <c r="E86" s="110" t="s">
        <v>47</v>
      </c>
      <c r="F86" s="128" t="s">
        <v>707</v>
      </c>
      <c r="G86" s="108" t="s">
        <v>708</v>
      </c>
      <c r="H86" s="108" t="s">
        <v>18</v>
      </c>
      <c r="I86" s="109">
        <v>43781</v>
      </c>
      <c r="J86" s="111">
        <f t="shared" si="1"/>
        <v>1</v>
      </c>
      <c r="K86" s="108" t="s">
        <v>73</v>
      </c>
      <c r="L86" s="112"/>
    </row>
    <row r="87" spans="1:12" x14ac:dyDescent="0.25">
      <c r="A87" s="107">
        <v>43781</v>
      </c>
      <c r="B87" s="108" t="s">
        <v>23</v>
      </c>
      <c r="C87" s="108" t="s">
        <v>709</v>
      </c>
      <c r="D87" s="109">
        <v>43780</v>
      </c>
      <c r="E87" s="110">
        <v>2168020025</v>
      </c>
      <c r="F87" s="128" t="s">
        <v>709</v>
      </c>
      <c r="G87" s="108" t="s">
        <v>243</v>
      </c>
      <c r="H87" s="108" t="s">
        <v>355</v>
      </c>
      <c r="I87" s="129">
        <v>43781</v>
      </c>
      <c r="J87" s="111">
        <f t="shared" si="1"/>
        <v>2</v>
      </c>
      <c r="K87" s="108"/>
      <c r="L87" s="112"/>
    </row>
    <row r="88" spans="1:12" x14ac:dyDescent="0.25">
      <c r="A88" s="107">
        <v>43781</v>
      </c>
      <c r="B88" s="108" t="s">
        <v>23</v>
      </c>
      <c r="C88" s="108" t="s">
        <v>710</v>
      </c>
      <c r="D88" s="109">
        <v>43780</v>
      </c>
      <c r="E88" s="110">
        <v>2068021085</v>
      </c>
      <c r="F88" s="128" t="s">
        <v>710</v>
      </c>
      <c r="G88" s="108" t="s">
        <v>229</v>
      </c>
      <c r="H88" s="108" t="s">
        <v>355</v>
      </c>
      <c r="I88" s="129">
        <v>43781</v>
      </c>
      <c r="J88" s="111">
        <f t="shared" si="1"/>
        <v>2</v>
      </c>
      <c r="K88" s="108"/>
      <c r="L88" s="112"/>
    </row>
    <row r="89" spans="1:12" x14ac:dyDescent="0.25">
      <c r="A89" s="107">
        <v>43781</v>
      </c>
      <c r="B89" s="108" t="s">
        <v>23</v>
      </c>
      <c r="C89" s="108" t="s">
        <v>711</v>
      </c>
      <c r="D89" s="109">
        <v>43780</v>
      </c>
      <c r="E89" s="110">
        <v>2368030523</v>
      </c>
      <c r="F89" s="128" t="s">
        <v>711</v>
      </c>
      <c r="G89" s="108" t="s">
        <v>156</v>
      </c>
      <c r="H89" s="108" t="s">
        <v>359</v>
      </c>
      <c r="I89" s="129">
        <v>43781</v>
      </c>
      <c r="J89" s="111">
        <f t="shared" si="1"/>
        <v>2</v>
      </c>
      <c r="K89" s="108"/>
      <c r="L89" s="112">
        <v>1</v>
      </c>
    </row>
    <row r="90" spans="1:12" x14ac:dyDescent="0.25">
      <c r="A90" s="107">
        <v>43781</v>
      </c>
      <c r="B90" s="108" t="s">
        <v>23</v>
      </c>
      <c r="C90" s="108" t="s">
        <v>712</v>
      </c>
      <c r="D90" s="109">
        <v>43780</v>
      </c>
      <c r="E90" s="110">
        <v>1968020312</v>
      </c>
      <c r="F90" s="128" t="s">
        <v>712</v>
      </c>
      <c r="G90" s="108" t="s">
        <v>713</v>
      </c>
      <c r="H90" s="108" t="s">
        <v>355</v>
      </c>
      <c r="I90" s="129">
        <v>43781</v>
      </c>
      <c r="J90" s="111">
        <f t="shared" si="1"/>
        <v>2</v>
      </c>
      <c r="K90" s="108"/>
      <c r="L90" s="112"/>
    </row>
    <row r="91" spans="1:12" x14ac:dyDescent="0.25">
      <c r="A91" s="107">
        <v>43781</v>
      </c>
      <c r="B91" s="108" t="s">
        <v>23</v>
      </c>
      <c r="C91" s="108" t="s">
        <v>714</v>
      </c>
      <c r="D91" s="109">
        <v>43779</v>
      </c>
      <c r="E91" s="110">
        <v>2268081009</v>
      </c>
      <c r="F91" s="128" t="s">
        <v>714</v>
      </c>
      <c r="G91" s="108" t="s">
        <v>715</v>
      </c>
      <c r="H91" s="108" t="s">
        <v>354</v>
      </c>
      <c r="I91" s="129">
        <v>43781</v>
      </c>
      <c r="J91" s="111">
        <f t="shared" si="1"/>
        <v>2</v>
      </c>
      <c r="K91" s="108"/>
      <c r="L91" s="112"/>
    </row>
    <row r="92" spans="1:12" x14ac:dyDescent="0.25">
      <c r="A92" s="107">
        <v>43781</v>
      </c>
      <c r="B92" s="108" t="s">
        <v>23</v>
      </c>
      <c r="C92" s="108" t="s">
        <v>716</v>
      </c>
      <c r="D92" s="109">
        <v>43779</v>
      </c>
      <c r="E92" s="110">
        <v>2268060535</v>
      </c>
      <c r="F92" s="128" t="s">
        <v>716</v>
      </c>
      <c r="G92" s="108" t="s">
        <v>38</v>
      </c>
      <c r="H92" s="108" t="s">
        <v>355</v>
      </c>
      <c r="I92" s="129">
        <v>43781</v>
      </c>
      <c r="J92" s="111">
        <f t="shared" si="1"/>
        <v>2</v>
      </c>
      <c r="K92" s="108"/>
      <c r="L92" s="112"/>
    </row>
    <row r="93" spans="1:12" x14ac:dyDescent="0.25">
      <c r="A93" s="107">
        <v>43781</v>
      </c>
      <c r="B93" s="108" t="s">
        <v>23</v>
      </c>
      <c r="C93" s="108" t="s">
        <v>717</v>
      </c>
      <c r="D93" s="109">
        <v>43779</v>
      </c>
      <c r="E93" s="110" t="s">
        <v>47</v>
      </c>
      <c r="F93" s="128" t="s">
        <v>717</v>
      </c>
      <c r="G93" s="108" t="s">
        <v>718</v>
      </c>
      <c r="H93" s="108" t="s">
        <v>18</v>
      </c>
      <c r="I93" s="129">
        <v>43781</v>
      </c>
      <c r="J93" s="111">
        <f t="shared" si="1"/>
        <v>2</v>
      </c>
      <c r="K93" s="108"/>
      <c r="L93" s="112"/>
    </row>
    <row r="94" spans="1:12" x14ac:dyDescent="0.25">
      <c r="A94" s="107">
        <v>43781</v>
      </c>
      <c r="B94" s="108" t="s">
        <v>23</v>
      </c>
      <c r="C94" s="108" t="s">
        <v>719</v>
      </c>
      <c r="D94" s="109">
        <v>43778</v>
      </c>
      <c r="E94" s="110">
        <v>468080743</v>
      </c>
      <c r="F94" s="128" t="s">
        <v>719</v>
      </c>
      <c r="G94" s="108" t="s">
        <v>720</v>
      </c>
      <c r="H94" s="108" t="s">
        <v>358</v>
      </c>
      <c r="I94" s="129">
        <v>43781</v>
      </c>
      <c r="J94" s="111">
        <f t="shared" si="1"/>
        <v>2</v>
      </c>
      <c r="K94" s="108"/>
      <c r="L94" s="112"/>
    </row>
    <row r="95" spans="1:12" x14ac:dyDescent="0.25">
      <c r="A95" s="107">
        <v>43781</v>
      </c>
      <c r="B95" s="108" t="s">
        <v>23</v>
      </c>
      <c r="C95" s="108" t="s">
        <v>721</v>
      </c>
      <c r="D95" s="109">
        <v>43778</v>
      </c>
      <c r="E95" s="110">
        <v>2268070536</v>
      </c>
      <c r="F95" s="128" t="s">
        <v>721</v>
      </c>
      <c r="G95" s="108" t="s">
        <v>210</v>
      </c>
      <c r="H95" s="108" t="s">
        <v>142</v>
      </c>
      <c r="I95" s="129">
        <v>43781</v>
      </c>
      <c r="J95" s="111">
        <f t="shared" si="1"/>
        <v>2</v>
      </c>
      <c r="K95" s="108"/>
      <c r="L95" s="112"/>
    </row>
    <row r="96" spans="1:12" x14ac:dyDescent="0.25">
      <c r="A96" s="107">
        <v>43781</v>
      </c>
      <c r="B96" s="108" t="s">
        <v>23</v>
      </c>
      <c r="C96" s="108" t="s">
        <v>722</v>
      </c>
      <c r="D96" s="109">
        <v>43777</v>
      </c>
      <c r="E96" s="110">
        <v>2268020001</v>
      </c>
      <c r="F96" s="128" t="s">
        <v>722</v>
      </c>
      <c r="G96" s="108" t="s">
        <v>723</v>
      </c>
      <c r="H96" s="108" t="s">
        <v>355</v>
      </c>
      <c r="I96" s="129">
        <v>43781</v>
      </c>
      <c r="J96" s="111">
        <f t="shared" si="1"/>
        <v>3</v>
      </c>
      <c r="K96" s="108"/>
      <c r="L96" s="112">
        <v>1</v>
      </c>
    </row>
    <row r="97" spans="1:12" x14ac:dyDescent="0.25">
      <c r="A97" s="107">
        <v>43781</v>
      </c>
      <c r="B97" s="108" t="s">
        <v>23</v>
      </c>
      <c r="C97" s="108" t="s">
        <v>724</v>
      </c>
      <c r="D97" s="109">
        <v>43777</v>
      </c>
      <c r="E97" s="110">
        <v>2068070320</v>
      </c>
      <c r="F97" s="128" t="s">
        <v>724</v>
      </c>
      <c r="G97" s="108" t="s">
        <v>411</v>
      </c>
      <c r="H97" s="108" t="s">
        <v>355</v>
      </c>
      <c r="I97" s="129">
        <v>43781</v>
      </c>
      <c r="J97" s="111">
        <f t="shared" si="1"/>
        <v>3</v>
      </c>
      <c r="K97" s="108"/>
      <c r="L97" s="112"/>
    </row>
    <row r="98" spans="1:12" x14ac:dyDescent="0.25">
      <c r="A98" s="107">
        <v>43782</v>
      </c>
      <c r="B98" s="108" t="s">
        <v>233</v>
      </c>
      <c r="C98" s="108" t="s">
        <v>687</v>
      </c>
      <c r="D98" s="108"/>
      <c r="E98" s="110"/>
      <c r="F98" s="108"/>
      <c r="G98" s="108"/>
      <c r="H98" s="108"/>
      <c r="I98" s="108"/>
      <c r="J98" s="111">
        <f t="shared" si="1"/>
        <v>0</v>
      </c>
      <c r="K98" s="108"/>
      <c r="L98" s="112"/>
    </row>
    <row r="99" spans="1:12" x14ac:dyDescent="0.25">
      <c r="A99" s="107">
        <v>43782</v>
      </c>
      <c r="B99" s="108" t="s">
        <v>233</v>
      </c>
      <c r="C99" s="108" t="s">
        <v>725</v>
      </c>
      <c r="D99" s="109">
        <v>43781</v>
      </c>
      <c r="E99" s="110">
        <v>2268040689</v>
      </c>
      <c r="F99" s="128" t="s">
        <v>725</v>
      </c>
      <c r="G99" s="108" t="s">
        <v>727</v>
      </c>
      <c r="H99" s="108" t="s">
        <v>18</v>
      </c>
      <c r="I99" s="129">
        <v>43782</v>
      </c>
      <c r="J99" s="111">
        <f t="shared" si="1"/>
        <v>2</v>
      </c>
      <c r="K99" s="108"/>
      <c r="L99" s="112"/>
    </row>
    <row r="100" spans="1:12" x14ac:dyDescent="0.25">
      <c r="A100" s="107">
        <v>43782</v>
      </c>
      <c r="B100" s="108" t="s">
        <v>233</v>
      </c>
      <c r="C100" s="108" t="s">
        <v>726</v>
      </c>
      <c r="D100" s="109">
        <v>43781</v>
      </c>
      <c r="E100" s="110">
        <v>2268010473</v>
      </c>
      <c r="F100" s="128" t="s">
        <v>726</v>
      </c>
      <c r="G100" s="108" t="s">
        <v>728</v>
      </c>
      <c r="H100" s="108" t="s">
        <v>355</v>
      </c>
      <c r="I100" s="129">
        <v>43782</v>
      </c>
      <c r="J100" s="111">
        <f t="shared" si="1"/>
        <v>2</v>
      </c>
      <c r="K100" s="108"/>
      <c r="L100" s="112"/>
    </row>
    <row r="101" spans="1:12" x14ac:dyDescent="0.25">
      <c r="A101" s="219">
        <v>43782</v>
      </c>
      <c r="B101" s="220" t="s">
        <v>233</v>
      </c>
      <c r="C101" s="220" t="s">
        <v>503</v>
      </c>
      <c r="D101" s="221">
        <v>43782</v>
      </c>
      <c r="E101" s="222">
        <v>2268080472</v>
      </c>
      <c r="F101" s="159" t="s">
        <v>503</v>
      </c>
      <c r="G101" s="220" t="s">
        <v>109</v>
      </c>
      <c r="H101" s="135" t="s">
        <v>357</v>
      </c>
      <c r="I101" s="158">
        <v>43782</v>
      </c>
      <c r="J101" s="111">
        <f t="shared" si="1"/>
        <v>1</v>
      </c>
      <c r="K101" s="135"/>
      <c r="L101" s="137"/>
    </row>
    <row r="102" spans="1:12" x14ac:dyDescent="0.25">
      <c r="A102" s="219">
        <v>43783</v>
      </c>
      <c r="B102" s="220" t="s">
        <v>162</v>
      </c>
      <c r="C102" s="220" t="s">
        <v>729</v>
      </c>
      <c r="D102" s="221">
        <v>43782</v>
      </c>
      <c r="E102" s="222">
        <v>1968060094</v>
      </c>
      <c r="F102" s="159" t="s">
        <v>729</v>
      </c>
      <c r="G102" s="220" t="s">
        <v>730</v>
      </c>
      <c r="H102" s="220" t="s">
        <v>355</v>
      </c>
      <c r="I102" s="158">
        <v>43783</v>
      </c>
      <c r="J102" s="111">
        <f t="shared" si="1"/>
        <v>2</v>
      </c>
      <c r="K102" s="135"/>
      <c r="L102" s="137"/>
    </row>
    <row r="103" spans="1:12" x14ac:dyDescent="0.25">
      <c r="A103" s="219">
        <v>43783</v>
      </c>
      <c r="B103" s="220" t="s">
        <v>162</v>
      </c>
      <c r="C103" s="220" t="s">
        <v>731</v>
      </c>
      <c r="D103" s="221">
        <v>43782</v>
      </c>
      <c r="E103" s="222">
        <v>1968010487</v>
      </c>
      <c r="F103" s="159" t="s">
        <v>731</v>
      </c>
      <c r="G103" s="220" t="s">
        <v>732</v>
      </c>
      <c r="H103" s="220" t="s">
        <v>355</v>
      </c>
      <c r="I103" s="158">
        <v>43783</v>
      </c>
      <c r="J103" s="111">
        <f t="shared" si="1"/>
        <v>2</v>
      </c>
      <c r="K103" s="135"/>
      <c r="L103" s="137"/>
    </row>
    <row r="104" spans="1:12" x14ac:dyDescent="0.25">
      <c r="A104" s="219">
        <v>43783</v>
      </c>
      <c r="B104" s="220" t="s">
        <v>162</v>
      </c>
      <c r="C104" s="220" t="s">
        <v>733</v>
      </c>
      <c r="D104" s="221">
        <v>43782</v>
      </c>
      <c r="E104" s="222">
        <v>2368010496</v>
      </c>
      <c r="F104" s="159" t="s">
        <v>733</v>
      </c>
      <c r="G104" s="220" t="s">
        <v>161</v>
      </c>
      <c r="H104" s="220" t="s">
        <v>18</v>
      </c>
      <c r="I104" s="158">
        <v>43783</v>
      </c>
      <c r="J104" s="111">
        <f t="shared" si="1"/>
        <v>2</v>
      </c>
      <c r="K104" s="135"/>
      <c r="L104" s="137"/>
    </row>
    <row r="105" spans="1:12" x14ac:dyDescent="0.25">
      <c r="A105" s="219">
        <v>43783</v>
      </c>
      <c r="B105" s="220" t="s">
        <v>162</v>
      </c>
      <c r="C105" s="220" t="s">
        <v>734</v>
      </c>
      <c r="D105" s="221">
        <v>43783</v>
      </c>
      <c r="E105" s="222">
        <v>2168030925</v>
      </c>
      <c r="F105" s="159" t="s">
        <v>734</v>
      </c>
      <c r="G105" s="220" t="s">
        <v>562</v>
      </c>
      <c r="H105" s="220" t="s">
        <v>355</v>
      </c>
      <c r="I105" s="158">
        <v>43783</v>
      </c>
      <c r="J105" s="111">
        <f t="shared" si="1"/>
        <v>1</v>
      </c>
      <c r="K105" s="135"/>
      <c r="L105" s="137"/>
    </row>
    <row r="106" spans="1:12" x14ac:dyDescent="0.25">
      <c r="A106" s="219">
        <v>43783</v>
      </c>
      <c r="B106" s="220" t="s">
        <v>162</v>
      </c>
      <c r="C106" s="220" t="s">
        <v>735</v>
      </c>
      <c r="D106" s="221">
        <v>43782</v>
      </c>
      <c r="E106" s="222">
        <v>1968010401</v>
      </c>
      <c r="F106" s="159" t="s">
        <v>736</v>
      </c>
      <c r="G106" s="220" t="s">
        <v>737</v>
      </c>
      <c r="H106" s="220" t="s">
        <v>355</v>
      </c>
      <c r="I106" s="158">
        <v>43783</v>
      </c>
      <c r="J106" s="111">
        <f t="shared" si="1"/>
        <v>2</v>
      </c>
      <c r="K106" s="135"/>
      <c r="L106" s="137"/>
    </row>
    <row r="107" spans="1:12" x14ac:dyDescent="0.25">
      <c r="A107" s="219">
        <v>43783</v>
      </c>
      <c r="B107" s="220" t="s">
        <v>162</v>
      </c>
      <c r="C107" s="220" t="s">
        <v>738</v>
      </c>
      <c r="D107" s="221">
        <v>43782</v>
      </c>
      <c r="E107" s="222">
        <v>868080044</v>
      </c>
      <c r="F107" s="159" t="s">
        <v>738</v>
      </c>
      <c r="G107" s="220" t="s">
        <v>739</v>
      </c>
      <c r="H107" s="220" t="s">
        <v>358</v>
      </c>
      <c r="I107" s="158">
        <v>43783</v>
      </c>
      <c r="J107" s="111">
        <f t="shared" si="1"/>
        <v>2</v>
      </c>
      <c r="K107" s="135"/>
      <c r="L107" s="137"/>
    </row>
    <row r="108" spans="1:12" x14ac:dyDescent="0.25">
      <c r="A108" s="219">
        <v>43783</v>
      </c>
      <c r="B108" s="220" t="s">
        <v>30</v>
      </c>
      <c r="C108" s="220" t="s">
        <v>503</v>
      </c>
      <c r="D108" s="221">
        <v>43782</v>
      </c>
      <c r="E108" s="222">
        <v>2268080472</v>
      </c>
      <c r="F108" s="159" t="s">
        <v>503</v>
      </c>
      <c r="G108" s="220" t="s">
        <v>109</v>
      </c>
      <c r="H108" s="220" t="s">
        <v>14</v>
      </c>
      <c r="I108" s="158">
        <v>43783</v>
      </c>
      <c r="J108" s="111">
        <f t="shared" si="1"/>
        <v>2</v>
      </c>
      <c r="K108" s="135"/>
      <c r="L108" s="137"/>
    </row>
    <row r="109" spans="1:12" x14ac:dyDescent="0.25">
      <c r="A109" s="219">
        <v>43783</v>
      </c>
      <c r="B109" s="220" t="s">
        <v>30</v>
      </c>
      <c r="C109" s="220" t="s">
        <v>740</v>
      </c>
      <c r="D109" s="221">
        <v>43782</v>
      </c>
      <c r="E109" s="222">
        <v>2368030875</v>
      </c>
      <c r="F109" s="159" t="s">
        <v>740</v>
      </c>
      <c r="G109" s="220" t="s">
        <v>741</v>
      </c>
      <c r="H109" s="220" t="s">
        <v>43</v>
      </c>
      <c r="I109" s="158">
        <v>43783</v>
      </c>
      <c r="J109" s="111">
        <f t="shared" si="1"/>
        <v>2</v>
      </c>
      <c r="K109" s="135"/>
      <c r="L109" s="137"/>
    </row>
    <row r="110" spans="1:12" x14ac:dyDescent="0.25">
      <c r="A110" s="219">
        <v>43783</v>
      </c>
      <c r="B110" s="220" t="s">
        <v>30</v>
      </c>
      <c r="C110" s="220" t="s">
        <v>742</v>
      </c>
      <c r="D110" s="221">
        <v>43783</v>
      </c>
      <c r="E110" s="222">
        <v>2168060484</v>
      </c>
      <c r="F110" s="159" t="s">
        <v>742</v>
      </c>
      <c r="G110" s="220" t="s">
        <v>209</v>
      </c>
      <c r="H110" s="220" t="s">
        <v>355</v>
      </c>
      <c r="I110" s="158">
        <v>43783</v>
      </c>
      <c r="J110" s="111">
        <f t="shared" si="1"/>
        <v>1</v>
      </c>
      <c r="K110" s="135"/>
      <c r="L110" s="137"/>
    </row>
    <row r="111" spans="1:12" x14ac:dyDescent="0.25">
      <c r="A111" s="219">
        <v>43783</v>
      </c>
      <c r="B111" s="220" t="s">
        <v>162</v>
      </c>
      <c r="C111" s="220" t="s">
        <v>743</v>
      </c>
      <c r="D111" s="221">
        <v>43783</v>
      </c>
      <c r="E111" s="222">
        <v>2199021005</v>
      </c>
      <c r="F111" s="159" t="s">
        <v>743</v>
      </c>
      <c r="G111" s="220" t="s">
        <v>42</v>
      </c>
      <c r="H111" s="220" t="s">
        <v>359</v>
      </c>
      <c r="I111" s="158">
        <v>43783</v>
      </c>
      <c r="J111" s="111">
        <f t="shared" si="1"/>
        <v>1</v>
      </c>
      <c r="K111" s="135"/>
      <c r="L111" s="137"/>
    </row>
    <row r="112" spans="1:12" x14ac:dyDescent="0.25">
      <c r="A112" s="219">
        <v>43783</v>
      </c>
      <c r="B112" s="220" t="s">
        <v>30</v>
      </c>
      <c r="C112" s="220" t="s">
        <v>744</v>
      </c>
      <c r="D112" s="221">
        <v>43783</v>
      </c>
      <c r="E112" s="222">
        <v>2168060739</v>
      </c>
      <c r="F112" s="159" t="s">
        <v>745</v>
      </c>
      <c r="G112" s="220" t="s">
        <v>182</v>
      </c>
      <c r="H112" s="220" t="s">
        <v>355</v>
      </c>
      <c r="I112" s="158">
        <v>43783</v>
      </c>
      <c r="J112" s="111">
        <f t="shared" si="1"/>
        <v>1</v>
      </c>
      <c r="K112" s="135"/>
      <c r="L112" s="137"/>
    </row>
    <row r="113" spans="1:12" x14ac:dyDescent="0.25">
      <c r="A113" s="219">
        <v>43783</v>
      </c>
      <c r="B113" s="220" t="s">
        <v>162</v>
      </c>
      <c r="C113" s="220" t="s">
        <v>707</v>
      </c>
      <c r="D113" s="221">
        <v>43783</v>
      </c>
      <c r="E113" s="222" t="s">
        <v>47</v>
      </c>
      <c r="F113" s="159" t="s">
        <v>707</v>
      </c>
      <c r="G113" s="220" t="s">
        <v>708</v>
      </c>
      <c r="H113" s="220" t="s">
        <v>18</v>
      </c>
      <c r="I113" s="221">
        <v>43783</v>
      </c>
      <c r="J113" s="111">
        <f t="shared" si="1"/>
        <v>1</v>
      </c>
      <c r="K113" s="135" t="s">
        <v>73</v>
      </c>
      <c r="L113" s="137"/>
    </row>
    <row r="114" spans="1:12" x14ac:dyDescent="0.25">
      <c r="A114" s="219">
        <v>43783</v>
      </c>
      <c r="B114" s="220" t="s">
        <v>162</v>
      </c>
      <c r="C114" s="220" t="s">
        <v>746</v>
      </c>
      <c r="D114" s="221">
        <v>43783</v>
      </c>
      <c r="E114" s="222">
        <v>1968040598</v>
      </c>
      <c r="F114" s="159" t="s">
        <v>746</v>
      </c>
      <c r="G114" s="220" t="s">
        <v>747</v>
      </c>
      <c r="H114" s="220" t="s">
        <v>355</v>
      </c>
      <c r="I114" s="158">
        <v>43783</v>
      </c>
      <c r="J114" s="111">
        <f t="shared" si="1"/>
        <v>1</v>
      </c>
      <c r="K114" s="135"/>
      <c r="L114" s="137"/>
    </row>
    <row r="115" spans="1:12" x14ac:dyDescent="0.25">
      <c r="A115" s="219">
        <v>43784</v>
      </c>
      <c r="B115" s="220" t="s">
        <v>162</v>
      </c>
      <c r="C115" s="220" t="s">
        <v>335</v>
      </c>
      <c r="D115" s="221">
        <v>43784</v>
      </c>
      <c r="E115" s="222">
        <v>568050932</v>
      </c>
      <c r="F115" s="159" t="s">
        <v>335</v>
      </c>
      <c r="G115" s="220" t="s">
        <v>748</v>
      </c>
      <c r="H115" s="220" t="s">
        <v>358</v>
      </c>
      <c r="I115" s="158">
        <v>43784</v>
      </c>
      <c r="J115" s="111">
        <f t="shared" si="1"/>
        <v>1</v>
      </c>
      <c r="K115" s="135"/>
      <c r="L115" s="137"/>
    </row>
    <row r="116" spans="1:12" x14ac:dyDescent="0.25">
      <c r="A116" s="219">
        <v>43784</v>
      </c>
      <c r="B116" s="220" t="s">
        <v>30</v>
      </c>
      <c r="C116" s="220" t="s">
        <v>749</v>
      </c>
      <c r="D116" s="221">
        <v>43784</v>
      </c>
      <c r="E116" s="222" t="s">
        <v>47</v>
      </c>
      <c r="F116" s="159" t="s">
        <v>749</v>
      </c>
      <c r="G116" s="220" t="s">
        <v>750</v>
      </c>
      <c r="H116" s="220" t="s">
        <v>359</v>
      </c>
      <c r="I116" s="158">
        <v>43784</v>
      </c>
      <c r="J116" s="111">
        <f t="shared" si="1"/>
        <v>1</v>
      </c>
      <c r="K116" s="135"/>
      <c r="L116" s="137"/>
    </row>
    <row r="117" spans="1:12" x14ac:dyDescent="0.25">
      <c r="A117" s="219">
        <v>43784</v>
      </c>
      <c r="B117" s="220" t="s">
        <v>30</v>
      </c>
      <c r="C117" s="220" t="s">
        <v>749</v>
      </c>
      <c r="D117" s="221">
        <v>43784</v>
      </c>
      <c r="E117" s="222" t="s">
        <v>47</v>
      </c>
      <c r="F117" s="159" t="s">
        <v>749</v>
      </c>
      <c r="G117" s="220" t="s">
        <v>750</v>
      </c>
      <c r="H117" s="220" t="s">
        <v>359</v>
      </c>
      <c r="I117" s="158">
        <v>43784</v>
      </c>
      <c r="J117" s="111">
        <f t="shared" si="1"/>
        <v>1</v>
      </c>
      <c r="K117" s="135"/>
      <c r="L117" s="137"/>
    </row>
    <row r="118" spans="1:12" x14ac:dyDescent="0.25">
      <c r="A118" s="219">
        <v>43784</v>
      </c>
      <c r="B118" s="220" t="s">
        <v>162</v>
      </c>
      <c r="C118" s="220" t="s">
        <v>646</v>
      </c>
      <c r="D118" s="221">
        <v>43784</v>
      </c>
      <c r="E118" s="222">
        <v>2168081096</v>
      </c>
      <c r="F118" s="159" t="s">
        <v>646</v>
      </c>
      <c r="G118" s="220" t="s">
        <v>647</v>
      </c>
      <c r="H118" s="220" t="s">
        <v>355</v>
      </c>
      <c r="I118" s="221">
        <v>43784</v>
      </c>
      <c r="J118" s="111">
        <f t="shared" si="1"/>
        <v>1</v>
      </c>
      <c r="K118" s="135" t="s">
        <v>73</v>
      </c>
      <c r="L118" s="137"/>
    </row>
    <row r="119" spans="1:12" x14ac:dyDescent="0.25">
      <c r="A119" s="219">
        <v>43787</v>
      </c>
      <c r="B119" s="220" t="s">
        <v>233</v>
      </c>
      <c r="C119" s="220" t="s">
        <v>751</v>
      </c>
      <c r="D119" s="221">
        <v>43784</v>
      </c>
      <c r="E119" s="222">
        <v>22680140445</v>
      </c>
      <c r="F119" s="159" t="s">
        <v>751</v>
      </c>
      <c r="G119" s="220" t="s">
        <v>756</v>
      </c>
      <c r="H119" s="220" t="s">
        <v>18</v>
      </c>
      <c r="I119" s="158">
        <v>43787</v>
      </c>
      <c r="J119" s="111">
        <f t="shared" si="1"/>
        <v>2</v>
      </c>
      <c r="K119" s="135"/>
      <c r="L119" s="137"/>
    </row>
    <row r="120" spans="1:12" x14ac:dyDescent="0.25">
      <c r="A120" s="219">
        <v>43787</v>
      </c>
      <c r="B120" s="220" t="s">
        <v>23</v>
      </c>
      <c r="C120" s="220" t="s">
        <v>752</v>
      </c>
      <c r="D120" s="221">
        <v>43784</v>
      </c>
      <c r="E120" s="222">
        <v>2168040655</v>
      </c>
      <c r="F120" s="159" t="s">
        <v>752</v>
      </c>
      <c r="G120" s="220" t="s">
        <v>754</v>
      </c>
      <c r="H120" s="220" t="s">
        <v>354</v>
      </c>
      <c r="I120" s="158">
        <v>43787</v>
      </c>
      <c r="J120" s="111">
        <f t="shared" si="1"/>
        <v>2</v>
      </c>
      <c r="K120" s="135"/>
      <c r="L120" s="137"/>
    </row>
    <row r="121" spans="1:12" x14ac:dyDescent="0.25">
      <c r="A121" s="219">
        <v>43787</v>
      </c>
      <c r="B121" s="220" t="s">
        <v>233</v>
      </c>
      <c r="C121" s="220" t="s">
        <v>753</v>
      </c>
      <c r="D121" s="221">
        <v>43784</v>
      </c>
      <c r="E121" s="222">
        <v>2268030750</v>
      </c>
      <c r="F121" s="159" t="s">
        <v>753</v>
      </c>
      <c r="G121" s="220" t="s">
        <v>757</v>
      </c>
      <c r="H121" s="220" t="s">
        <v>355</v>
      </c>
      <c r="I121" s="158">
        <v>43787</v>
      </c>
      <c r="J121" s="111">
        <f t="shared" si="1"/>
        <v>2</v>
      </c>
      <c r="K121" s="135"/>
      <c r="L121" s="224">
        <v>1</v>
      </c>
    </row>
    <row r="122" spans="1:12" x14ac:dyDescent="0.25">
      <c r="A122" s="219">
        <v>43787</v>
      </c>
      <c r="B122" s="220" t="s">
        <v>23</v>
      </c>
      <c r="C122" s="220" t="s">
        <v>755</v>
      </c>
      <c r="D122" s="221">
        <v>43786</v>
      </c>
      <c r="E122" s="222">
        <v>23268070654</v>
      </c>
      <c r="F122" s="159" t="s">
        <v>755</v>
      </c>
      <c r="G122" s="220" t="s">
        <v>758</v>
      </c>
      <c r="H122" s="220" t="s">
        <v>43</v>
      </c>
      <c r="I122" s="158">
        <v>43787</v>
      </c>
      <c r="J122" s="111">
        <f t="shared" si="1"/>
        <v>1</v>
      </c>
      <c r="K122" s="135"/>
      <c r="L122" s="137"/>
    </row>
    <row r="123" spans="1:12" x14ac:dyDescent="0.25">
      <c r="A123" s="219">
        <v>43787</v>
      </c>
      <c r="B123" s="220" t="s">
        <v>23</v>
      </c>
      <c r="C123" s="220" t="s">
        <v>759</v>
      </c>
      <c r="D123" s="221">
        <v>43787</v>
      </c>
      <c r="E123" s="222">
        <v>2068050376</v>
      </c>
      <c r="F123" s="159" t="s">
        <v>759</v>
      </c>
      <c r="G123" s="220" t="s">
        <v>760</v>
      </c>
      <c r="H123" s="220" t="s">
        <v>355</v>
      </c>
      <c r="I123" s="158">
        <v>43787</v>
      </c>
      <c r="J123" s="111">
        <f t="shared" si="1"/>
        <v>1</v>
      </c>
      <c r="K123" s="135"/>
      <c r="L123" s="137"/>
    </row>
    <row r="124" spans="1:12" x14ac:dyDescent="0.25">
      <c r="A124" s="219">
        <v>43787</v>
      </c>
      <c r="B124" s="220" t="s">
        <v>30</v>
      </c>
      <c r="C124" s="220" t="s">
        <v>761</v>
      </c>
      <c r="D124" s="221">
        <v>43787</v>
      </c>
      <c r="E124" s="222">
        <v>2268030878</v>
      </c>
      <c r="F124" s="159" t="s">
        <v>761</v>
      </c>
      <c r="G124" s="220" t="s">
        <v>762</v>
      </c>
      <c r="H124" s="220" t="s">
        <v>18</v>
      </c>
      <c r="I124" s="221">
        <v>43787</v>
      </c>
      <c r="J124" s="111">
        <f t="shared" si="1"/>
        <v>1</v>
      </c>
      <c r="K124" s="135" t="s">
        <v>73</v>
      </c>
      <c r="L124" s="137"/>
    </row>
    <row r="125" spans="1:12" x14ac:dyDescent="0.25">
      <c r="A125" s="219">
        <v>43787</v>
      </c>
      <c r="B125" s="220" t="s">
        <v>233</v>
      </c>
      <c r="C125" s="220" t="s">
        <v>763</v>
      </c>
      <c r="D125" s="221">
        <v>43783</v>
      </c>
      <c r="E125" s="222" t="s">
        <v>47</v>
      </c>
      <c r="F125" s="159" t="s">
        <v>763</v>
      </c>
      <c r="G125" s="220" t="s">
        <v>493</v>
      </c>
      <c r="H125" s="220" t="s">
        <v>16</v>
      </c>
      <c r="I125" s="158">
        <v>43787</v>
      </c>
      <c r="J125" s="111">
        <f t="shared" si="1"/>
        <v>3</v>
      </c>
      <c r="K125" s="135"/>
      <c r="L125" s="137"/>
    </row>
    <row r="126" spans="1:12" x14ac:dyDescent="0.25">
      <c r="A126" s="219">
        <v>43787</v>
      </c>
      <c r="B126" s="220" t="s">
        <v>23</v>
      </c>
      <c r="C126" s="220" t="s">
        <v>764</v>
      </c>
      <c r="D126" s="221">
        <v>43787</v>
      </c>
      <c r="E126" s="222">
        <v>1917030533</v>
      </c>
      <c r="F126" s="159" t="s">
        <v>764</v>
      </c>
      <c r="G126" s="220" t="s">
        <v>84</v>
      </c>
      <c r="H126" s="220" t="s">
        <v>355</v>
      </c>
      <c r="I126" s="158">
        <v>43787</v>
      </c>
      <c r="J126" s="111">
        <f t="shared" si="1"/>
        <v>1</v>
      </c>
      <c r="K126" s="135"/>
      <c r="L126" s="137"/>
    </row>
    <row r="127" spans="1:12" x14ac:dyDescent="0.25">
      <c r="A127" s="219">
        <v>43787</v>
      </c>
      <c r="B127" s="220" t="s">
        <v>233</v>
      </c>
      <c r="C127" s="220" t="s">
        <v>765</v>
      </c>
      <c r="D127" s="221">
        <v>43787</v>
      </c>
      <c r="E127" s="222">
        <v>2357060198</v>
      </c>
      <c r="F127" s="159" t="s">
        <v>765</v>
      </c>
      <c r="G127" s="220" t="s">
        <v>766</v>
      </c>
      <c r="H127" s="220" t="s">
        <v>18</v>
      </c>
      <c r="I127" s="158">
        <v>43787</v>
      </c>
      <c r="J127" s="111">
        <f t="shared" si="1"/>
        <v>1</v>
      </c>
      <c r="K127" s="135"/>
      <c r="L127" s="137"/>
    </row>
    <row r="128" spans="1:12" x14ac:dyDescent="0.25">
      <c r="A128" s="223"/>
      <c r="B128" s="220"/>
      <c r="C128" s="220"/>
      <c r="D128" s="220"/>
      <c r="E128" s="222"/>
      <c r="F128" s="220"/>
      <c r="G128" s="220"/>
      <c r="H128" s="220"/>
      <c r="I128" s="220"/>
      <c r="J128" s="111">
        <f t="shared" si="1"/>
        <v>0</v>
      </c>
      <c r="K128" s="135"/>
      <c r="L128" s="137"/>
    </row>
    <row r="129" spans="1:12" x14ac:dyDescent="0.25">
      <c r="A129" s="223"/>
      <c r="B129" s="220"/>
      <c r="C129" s="220"/>
      <c r="D129" s="220"/>
      <c r="E129" s="222"/>
      <c r="F129" s="220"/>
      <c r="G129" s="220"/>
      <c r="H129" s="220"/>
      <c r="I129" s="220"/>
      <c r="J129" s="111">
        <f t="shared" si="1"/>
        <v>0</v>
      </c>
      <c r="K129" s="135"/>
      <c r="L129" s="137"/>
    </row>
    <row r="130" spans="1:12" x14ac:dyDescent="0.25">
      <c r="A130" s="223"/>
      <c r="B130" s="220"/>
      <c r="C130" s="220"/>
      <c r="D130" s="220"/>
      <c r="E130" s="222"/>
      <c r="F130" s="220"/>
      <c r="G130" s="220"/>
      <c r="H130" s="220"/>
      <c r="I130" s="220"/>
      <c r="J130" s="111">
        <f t="shared" si="1"/>
        <v>0</v>
      </c>
      <c r="K130" s="135"/>
      <c r="L130" s="137"/>
    </row>
    <row r="131" spans="1:12" x14ac:dyDescent="0.25">
      <c r="A131" s="223"/>
      <c r="B131" s="220"/>
      <c r="C131" s="220"/>
      <c r="D131" s="220"/>
      <c r="E131" s="222"/>
      <c r="F131" s="220"/>
      <c r="G131" s="220"/>
      <c r="H131" s="220"/>
      <c r="I131" s="220"/>
      <c r="J131" s="111">
        <f t="shared" si="1"/>
        <v>0</v>
      </c>
      <c r="K131" s="135"/>
      <c r="L131" s="137"/>
    </row>
    <row r="132" spans="1:12" x14ac:dyDescent="0.25">
      <c r="A132" s="223"/>
      <c r="B132" s="220"/>
      <c r="C132" s="220"/>
      <c r="D132" s="220"/>
      <c r="E132" s="222"/>
      <c r="F132" s="220"/>
      <c r="G132" s="220"/>
      <c r="H132" s="220"/>
      <c r="I132" s="220"/>
      <c r="J132" s="111">
        <f t="shared" si="1"/>
        <v>0</v>
      </c>
      <c r="K132" s="135"/>
      <c r="L132" s="137"/>
    </row>
    <row r="133" spans="1:12" x14ac:dyDescent="0.25">
      <c r="A133" s="223"/>
      <c r="B133" s="220"/>
      <c r="C133" s="220"/>
      <c r="D133" s="220"/>
      <c r="E133" s="222"/>
      <c r="F133" s="220"/>
      <c r="G133" s="220"/>
      <c r="H133" s="220"/>
      <c r="I133" s="220"/>
      <c r="J133" s="111">
        <f t="shared" si="1"/>
        <v>0</v>
      </c>
      <c r="K133" s="135"/>
      <c r="L133" s="137"/>
    </row>
    <row r="134" spans="1:12" x14ac:dyDescent="0.25">
      <c r="A134" s="223"/>
      <c r="B134" s="220"/>
      <c r="C134" s="220"/>
      <c r="D134" s="220"/>
      <c r="E134" s="222"/>
      <c r="F134" s="220"/>
      <c r="G134" s="220"/>
      <c r="H134" s="220"/>
      <c r="I134" s="220"/>
      <c r="J134" s="111">
        <f t="shared" si="1"/>
        <v>0</v>
      </c>
      <c r="K134" s="135"/>
      <c r="L134" s="137"/>
    </row>
    <row r="135" spans="1:12" x14ac:dyDescent="0.25">
      <c r="A135" s="223"/>
      <c r="B135" s="220"/>
      <c r="C135" s="220"/>
      <c r="D135" s="220"/>
      <c r="E135" s="222"/>
      <c r="F135" s="220"/>
      <c r="G135" s="220"/>
      <c r="H135" s="220"/>
      <c r="I135" s="220"/>
      <c r="J135" s="111">
        <f t="shared" si="1"/>
        <v>0</v>
      </c>
      <c r="K135" s="135"/>
      <c r="L135" s="137"/>
    </row>
    <row r="136" spans="1:12" x14ac:dyDescent="0.25">
      <c r="A136" s="223"/>
      <c r="B136" s="220"/>
      <c r="C136" s="220"/>
      <c r="D136" s="220"/>
      <c r="E136" s="222"/>
      <c r="F136" s="220"/>
      <c r="G136" s="220"/>
      <c r="H136" s="220"/>
      <c r="I136" s="220"/>
      <c r="J136" s="111">
        <f t="shared" si="1"/>
        <v>0</v>
      </c>
      <c r="K136" s="135"/>
      <c r="L136" s="137"/>
    </row>
    <row r="137" spans="1:12" x14ac:dyDescent="0.25">
      <c r="A137" s="223"/>
      <c r="B137" s="220"/>
      <c r="C137" s="220"/>
      <c r="D137" s="220"/>
      <c r="E137" s="222"/>
      <c r="F137" s="220"/>
      <c r="G137" s="220"/>
      <c r="H137" s="220"/>
      <c r="I137" s="220"/>
      <c r="J137" s="111">
        <f t="shared" si="1"/>
        <v>0</v>
      </c>
      <c r="K137" s="135"/>
      <c r="L137" s="137"/>
    </row>
    <row r="138" spans="1:12" x14ac:dyDescent="0.25">
      <c r="A138" s="223"/>
      <c r="B138" s="220"/>
      <c r="C138" s="220"/>
      <c r="D138" s="220"/>
      <c r="E138" s="222"/>
      <c r="F138" s="220"/>
      <c r="G138" s="220"/>
      <c r="H138" s="220"/>
      <c r="I138" s="220"/>
      <c r="J138" s="111">
        <f t="shared" si="1"/>
        <v>0</v>
      </c>
      <c r="K138" s="135"/>
      <c r="L138" s="137"/>
    </row>
    <row r="139" spans="1:12" x14ac:dyDescent="0.25">
      <c r="A139" s="223"/>
      <c r="B139" s="220"/>
      <c r="C139" s="220"/>
      <c r="D139" s="220"/>
      <c r="E139" s="222"/>
      <c r="F139" s="220"/>
      <c r="G139" s="220"/>
      <c r="H139" s="220"/>
      <c r="I139" s="220"/>
      <c r="J139" s="111">
        <f t="shared" ref="J139:J200" si="2">NETWORKDAYS(D139,I139)</f>
        <v>0</v>
      </c>
      <c r="K139" s="135"/>
      <c r="L139" s="137"/>
    </row>
    <row r="140" spans="1:12" x14ac:dyDescent="0.25">
      <c r="A140" s="223"/>
      <c r="B140" s="220"/>
      <c r="C140" s="220"/>
      <c r="D140" s="220"/>
      <c r="E140" s="222"/>
      <c r="F140" s="220"/>
      <c r="G140" s="220"/>
      <c r="H140" s="220"/>
      <c r="I140" s="220"/>
      <c r="J140" s="111">
        <f t="shared" si="2"/>
        <v>0</v>
      </c>
      <c r="K140" s="135"/>
      <c r="L140" s="137"/>
    </row>
    <row r="141" spans="1:12" x14ac:dyDescent="0.25">
      <c r="A141" s="223"/>
      <c r="B141" s="220"/>
      <c r="C141" s="220"/>
      <c r="D141" s="220"/>
      <c r="E141" s="222"/>
      <c r="F141" s="220"/>
      <c r="G141" s="220"/>
      <c r="H141" s="220"/>
      <c r="I141" s="220"/>
      <c r="J141" s="111">
        <f t="shared" si="2"/>
        <v>0</v>
      </c>
      <c r="K141" s="135"/>
      <c r="L141" s="137"/>
    </row>
    <row r="142" spans="1:12" x14ac:dyDescent="0.25">
      <c r="A142" s="223"/>
      <c r="B142" s="220"/>
      <c r="C142" s="220"/>
      <c r="D142" s="220"/>
      <c r="E142" s="222"/>
      <c r="F142" s="220"/>
      <c r="G142" s="220"/>
      <c r="H142" s="220"/>
      <c r="I142" s="220"/>
      <c r="J142" s="111">
        <f t="shared" si="2"/>
        <v>0</v>
      </c>
      <c r="K142" s="135"/>
      <c r="L142" s="137"/>
    </row>
    <row r="143" spans="1:12" x14ac:dyDescent="0.25">
      <c r="A143" s="223"/>
      <c r="B143" s="220"/>
      <c r="C143" s="220"/>
      <c r="D143" s="220"/>
      <c r="E143" s="222"/>
      <c r="F143" s="220"/>
      <c r="G143" s="220"/>
      <c r="H143" s="220"/>
      <c r="I143" s="220"/>
      <c r="J143" s="111">
        <f t="shared" si="2"/>
        <v>0</v>
      </c>
      <c r="K143" s="135"/>
      <c r="L143" s="137"/>
    </row>
    <row r="144" spans="1:12" x14ac:dyDescent="0.25">
      <c r="A144" s="223"/>
      <c r="B144" s="220"/>
      <c r="C144" s="220"/>
      <c r="D144" s="220"/>
      <c r="E144" s="222"/>
      <c r="F144" s="220"/>
      <c r="G144" s="220"/>
      <c r="H144" s="220"/>
      <c r="I144" s="220"/>
      <c r="J144" s="111">
        <f t="shared" si="2"/>
        <v>0</v>
      </c>
      <c r="K144" s="135"/>
      <c r="L144" s="137"/>
    </row>
    <row r="145" spans="1:12" x14ac:dyDescent="0.25">
      <c r="A145" s="223"/>
      <c r="B145" s="220"/>
      <c r="C145" s="220"/>
      <c r="D145" s="220"/>
      <c r="E145" s="222"/>
      <c r="F145" s="220"/>
      <c r="G145" s="220"/>
      <c r="H145" s="220"/>
      <c r="I145" s="220"/>
      <c r="J145" s="111">
        <f t="shared" si="2"/>
        <v>0</v>
      </c>
      <c r="K145" s="135"/>
      <c r="L145" s="137"/>
    </row>
    <row r="146" spans="1:12" x14ac:dyDescent="0.25">
      <c r="A146" s="223"/>
      <c r="B146" s="220"/>
      <c r="C146" s="220"/>
      <c r="D146" s="220"/>
      <c r="E146" s="222"/>
      <c r="F146" s="220"/>
      <c r="G146" s="220"/>
      <c r="H146" s="220"/>
      <c r="I146" s="220"/>
      <c r="J146" s="111">
        <f t="shared" si="2"/>
        <v>0</v>
      </c>
      <c r="K146" s="135"/>
      <c r="L146" s="137"/>
    </row>
    <row r="147" spans="1:12" x14ac:dyDescent="0.25">
      <c r="A147" s="223"/>
      <c r="B147" s="220"/>
      <c r="C147" s="220"/>
      <c r="D147" s="220"/>
      <c r="E147" s="222"/>
      <c r="F147" s="220"/>
      <c r="G147" s="220"/>
      <c r="H147" s="220"/>
      <c r="I147" s="220"/>
      <c r="J147" s="111">
        <f t="shared" si="2"/>
        <v>0</v>
      </c>
      <c r="K147" s="135"/>
      <c r="L147" s="137"/>
    </row>
    <row r="148" spans="1:12" x14ac:dyDescent="0.25">
      <c r="A148" s="223"/>
      <c r="B148" s="220"/>
      <c r="C148" s="220"/>
      <c r="D148" s="220"/>
      <c r="E148" s="222"/>
      <c r="F148" s="220"/>
      <c r="G148" s="220"/>
      <c r="H148" s="220"/>
      <c r="I148" s="220"/>
      <c r="J148" s="111">
        <f t="shared" si="2"/>
        <v>0</v>
      </c>
      <c r="K148" s="135"/>
      <c r="L148" s="137"/>
    </row>
    <row r="149" spans="1:12" x14ac:dyDescent="0.25">
      <c r="A149" s="223"/>
      <c r="B149" s="220"/>
      <c r="C149" s="220"/>
      <c r="D149" s="220"/>
      <c r="E149" s="222"/>
      <c r="F149" s="220"/>
      <c r="G149" s="220"/>
      <c r="H149" s="220"/>
      <c r="I149" s="220"/>
      <c r="J149" s="111">
        <f t="shared" si="2"/>
        <v>0</v>
      </c>
      <c r="K149" s="135"/>
      <c r="L149" s="137"/>
    </row>
    <row r="150" spans="1:12" x14ac:dyDescent="0.25">
      <c r="A150" s="223"/>
      <c r="B150" s="220"/>
      <c r="C150" s="220"/>
      <c r="D150" s="220"/>
      <c r="E150" s="222"/>
      <c r="F150" s="220"/>
      <c r="G150" s="220"/>
      <c r="H150" s="220"/>
      <c r="I150" s="220"/>
      <c r="J150" s="111">
        <f t="shared" si="2"/>
        <v>0</v>
      </c>
      <c r="K150" s="135"/>
      <c r="L150" s="137"/>
    </row>
    <row r="151" spans="1:12" x14ac:dyDescent="0.25">
      <c r="A151" s="223"/>
      <c r="B151" s="220"/>
      <c r="C151" s="220"/>
      <c r="D151" s="220"/>
      <c r="E151" s="222"/>
      <c r="F151" s="220"/>
      <c r="G151" s="220"/>
      <c r="H151" s="220"/>
      <c r="I151" s="220"/>
      <c r="J151" s="111">
        <f t="shared" si="2"/>
        <v>0</v>
      </c>
      <c r="K151" s="135"/>
      <c r="L151" s="137"/>
    </row>
    <row r="152" spans="1:12" x14ac:dyDescent="0.25">
      <c r="A152" s="223"/>
      <c r="B152" s="220"/>
      <c r="C152" s="220"/>
      <c r="D152" s="220"/>
      <c r="E152" s="222"/>
      <c r="F152" s="220"/>
      <c r="G152" s="220"/>
      <c r="H152" s="220"/>
      <c r="I152" s="220"/>
      <c r="J152" s="111">
        <f t="shared" si="2"/>
        <v>0</v>
      </c>
      <c r="K152" s="135"/>
      <c r="L152" s="137"/>
    </row>
    <row r="153" spans="1:12" x14ac:dyDescent="0.25">
      <c r="A153" s="223"/>
      <c r="B153" s="220"/>
      <c r="C153" s="220"/>
      <c r="D153" s="220"/>
      <c r="E153" s="222"/>
      <c r="F153" s="220"/>
      <c r="G153" s="220"/>
      <c r="H153" s="220"/>
      <c r="I153" s="220"/>
      <c r="J153" s="111">
        <f t="shared" si="2"/>
        <v>0</v>
      </c>
      <c r="K153" s="135"/>
      <c r="L153" s="137"/>
    </row>
    <row r="154" spans="1:12" x14ac:dyDescent="0.25">
      <c r="A154" s="223"/>
      <c r="B154" s="220"/>
      <c r="C154" s="220"/>
      <c r="D154" s="220"/>
      <c r="E154" s="222"/>
      <c r="F154" s="220"/>
      <c r="G154" s="220"/>
      <c r="H154" s="220"/>
      <c r="I154" s="220"/>
      <c r="J154" s="111">
        <f t="shared" si="2"/>
        <v>0</v>
      </c>
      <c r="K154" s="135"/>
      <c r="L154" s="137"/>
    </row>
    <row r="155" spans="1:12" x14ac:dyDescent="0.25">
      <c r="A155" s="223"/>
      <c r="B155" s="220"/>
      <c r="C155" s="220"/>
      <c r="D155" s="220"/>
      <c r="E155" s="222"/>
      <c r="F155" s="220"/>
      <c r="G155" s="220"/>
      <c r="H155" s="220"/>
      <c r="I155" s="220"/>
      <c r="J155" s="111">
        <f t="shared" si="2"/>
        <v>0</v>
      </c>
      <c r="K155" s="135"/>
      <c r="L155" s="137"/>
    </row>
    <row r="156" spans="1:12" x14ac:dyDescent="0.25">
      <c r="A156" s="223"/>
      <c r="B156" s="220"/>
      <c r="C156" s="220"/>
      <c r="D156" s="220"/>
      <c r="E156" s="222"/>
      <c r="F156" s="220"/>
      <c r="G156" s="220"/>
      <c r="H156" s="220"/>
      <c r="I156" s="220"/>
      <c r="J156" s="111">
        <f t="shared" si="2"/>
        <v>0</v>
      </c>
      <c r="K156" s="135"/>
      <c r="L156" s="137"/>
    </row>
    <row r="157" spans="1:12" x14ac:dyDescent="0.25">
      <c r="A157" s="223"/>
      <c r="B157" s="220"/>
      <c r="C157" s="220"/>
      <c r="D157" s="220"/>
      <c r="E157" s="222"/>
      <c r="F157" s="220"/>
      <c r="G157" s="220"/>
      <c r="H157" s="220"/>
      <c r="I157" s="220"/>
      <c r="J157" s="111">
        <f t="shared" si="2"/>
        <v>0</v>
      </c>
      <c r="K157" s="135"/>
      <c r="L157" s="137"/>
    </row>
    <row r="158" spans="1:12" x14ac:dyDescent="0.25">
      <c r="A158" s="223"/>
      <c r="B158" s="220"/>
      <c r="C158" s="220"/>
      <c r="D158" s="220"/>
      <c r="E158" s="222"/>
      <c r="F158" s="220"/>
      <c r="G158" s="220"/>
      <c r="H158" s="220"/>
      <c r="I158" s="220"/>
      <c r="J158" s="111">
        <f t="shared" si="2"/>
        <v>0</v>
      </c>
      <c r="K158" s="135"/>
      <c r="L158" s="137"/>
    </row>
    <row r="159" spans="1:12" x14ac:dyDescent="0.25">
      <c r="A159" s="223"/>
      <c r="B159" s="220"/>
      <c r="C159" s="220"/>
      <c r="D159" s="220"/>
      <c r="E159" s="222"/>
      <c r="F159" s="220"/>
      <c r="G159" s="220"/>
      <c r="H159" s="220"/>
      <c r="I159" s="220"/>
      <c r="J159" s="111">
        <f t="shared" si="2"/>
        <v>0</v>
      </c>
      <c r="K159" s="135"/>
      <c r="L159" s="137"/>
    </row>
    <row r="160" spans="1:12" x14ac:dyDescent="0.25">
      <c r="A160" s="223"/>
      <c r="B160" s="220"/>
      <c r="C160" s="220"/>
      <c r="D160" s="220"/>
      <c r="E160" s="222"/>
      <c r="F160" s="220"/>
      <c r="G160" s="220"/>
      <c r="H160" s="220"/>
      <c r="I160" s="220"/>
      <c r="J160" s="111">
        <f t="shared" si="2"/>
        <v>0</v>
      </c>
      <c r="K160" s="135"/>
      <c r="L160" s="137"/>
    </row>
    <row r="161" spans="1:12" x14ac:dyDescent="0.25">
      <c r="A161" s="223"/>
      <c r="B161" s="220"/>
      <c r="C161" s="220"/>
      <c r="D161" s="220"/>
      <c r="E161" s="222"/>
      <c r="F161" s="220"/>
      <c r="G161" s="220"/>
      <c r="H161" s="220"/>
      <c r="I161" s="220"/>
      <c r="J161" s="111">
        <f t="shared" si="2"/>
        <v>0</v>
      </c>
      <c r="K161" s="135"/>
      <c r="L161" s="137"/>
    </row>
    <row r="162" spans="1:12" x14ac:dyDescent="0.25">
      <c r="A162" s="223"/>
      <c r="B162" s="220"/>
      <c r="C162" s="220"/>
      <c r="D162" s="220"/>
      <c r="E162" s="222"/>
      <c r="F162" s="220"/>
      <c r="G162" s="220"/>
      <c r="H162" s="220"/>
      <c r="I162" s="220"/>
      <c r="J162" s="111">
        <f t="shared" si="2"/>
        <v>0</v>
      </c>
      <c r="K162" s="135"/>
      <c r="L162" s="137"/>
    </row>
    <row r="163" spans="1:12" x14ac:dyDescent="0.25">
      <c r="A163" s="223"/>
      <c r="B163" s="220"/>
      <c r="C163" s="220"/>
      <c r="D163" s="220"/>
      <c r="E163" s="222"/>
      <c r="F163" s="220"/>
      <c r="G163" s="220"/>
      <c r="H163" s="220"/>
      <c r="I163" s="220"/>
      <c r="J163" s="111">
        <f t="shared" si="2"/>
        <v>0</v>
      </c>
      <c r="K163" s="135"/>
      <c r="L163" s="137"/>
    </row>
    <row r="164" spans="1:12" x14ac:dyDescent="0.25">
      <c r="A164" s="223"/>
      <c r="B164" s="220"/>
      <c r="C164" s="220"/>
      <c r="D164" s="220"/>
      <c r="E164" s="222"/>
      <c r="F164" s="220"/>
      <c r="G164" s="220"/>
      <c r="H164" s="220"/>
      <c r="I164" s="220"/>
      <c r="J164" s="111">
        <f t="shared" si="2"/>
        <v>0</v>
      </c>
      <c r="K164" s="135"/>
      <c r="L164" s="137"/>
    </row>
    <row r="165" spans="1:12" x14ac:dyDescent="0.25">
      <c r="A165" s="223"/>
      <c r="B165" s="220"/>
      <c r="C165" s="220"/>
      <c r="D165" s="220"/>
      <c r="E165" s="222"/>
      <c r="F165" s="220"/>
      <c r="G165" s="220"/>
      <c r="H165" s="220"/>
      <c r="I165" s="220"/>
      <c r="J165" s="111">
        <f t="shared" si="2"/>
        <v>0</v>
      </c>
      <c r="K165" s="135"/>
      <c r="L165" s="137"/>
    </row>
    <row r="166" spans="1:12" x14ac:dyDescent="0.25">
      <c r="A166" s="223"/>
      <c r="B166" s="220"/>
      <c r="C166" s="220"/>
      <c r="D166" s="220"/>
      <c r="E166" s="222"/>
      <c r="F166" s="220"/>
      <c r="G166" s="220"/>
      <c r="H166" s="220"/>
      <c r="I166" s="220"/>
      <c r="J166" s="111">
        <f t="shared" si="2"/>
        <v>0</v>
      </c>
      <c r="K166" s="135"/>
      <c r="L166" s="137"/>
    </row>
    <row r="167" spans="1:12" x14ac:dyDescent="0.25">
      <c r="A167" s="223"/>
      <c r="B167" s="220"/>
      <c r="C167" s="220"/>
      <c r="D167" s="220"/>
      <c r="E167" s="222"/>
      <c r="F167" s="220"/>
      <c r="G167" s="220"/>
      <c r="H167" s="220"/>
      <c r="I167" s="220"/>
      <c r="J167" s="111">
        <f t="shared" si="2"/>
        <v>0</v>
      </c>
      <c r="K167" s="135"/>
      <c r="L167" s="137"/>
    </row>
    <row r="168" spans="1:12" x14ac:dyDescent="0.25">
      <c r="A168" s="223"/>
      <c r="B168" s="220"/>
      <c r="C168" s="220"/>
      <c r="D168" s="220"/>
      <c r="E168" s="222"/>
      <c r="F168" s="220"/>
      <c r="G168" s="220"/>
      <c r="H168" s="220"/>
      <c r="I168" s="220"/>
      <c r="J168" s="111">
        <f t="shared" si="2"/>
        <v>0</v>
      </c>
      <c r="K168" s="135"/>
      <c r="L168" s="137"/>
    </row>
    <row r="169" spans="1:12" x14ac:dyDescent="0.25">
      <c r="A169" s="223"/>
      <c r="B169" s="220"/>
      <c r="C169" s="220"/>
      <c r="D169" s="220"/>
      <c r="E169" s="222"/>
      <c r="F169" s="220"/>
      <c r="G169" s="220"/>
      <c r="H169" s="220"/>
      <c r="I169" s="220"/>
      <c r="J169" s="111">
        <f t="shared" si="2"/>
        <v>0</v>
      </c>
      <c r="K169" s="135"/>
      <c r="L169" s="137"/>
    </row>
    <row r="170" spans="1:12" x14ac:dyDescent="0.25">
      <c r="A170" s="223"/>
      <c r="B170" s="220"/>
      <c r="C170" s="220"/>
      <c r="D170" s="220"/>
      <c r="E170" s="222"/>
      <c r="F170" s="220"/>
      <c r="G170" s="220"/>
      <c r="H170" s="220"/>
      <c r="I170" s="220"/>
      <c r="J170" s="111">
        <f t="shared" si="2"/>
        <v>0</v>
      </c>
      <c r="K170" s="135"/>
      <c r="L170" s="137"/>
    </row>
    <row r="171" spans="1:12" x14ac:dyDescent="0.25">
      <c r="A171" s="223"/>
      <c r="B171" s="220"/>
      <c r="C171" s="220"/>
      <c r="D171" s="220"/>
      <c r="E171" s="222"/>
      <c r="F171" s="220"/>
      <c r="G171" s="220"/>
      <c r="H171" s="220"/>
      <c r="I171" s="220"/>
      <c r="J171" s="111">
        <f t="shared" si="2"/>
        <v>0</v>
      </c>
      <c r="K171" s="135"/>
      <c r="L171" s="137"/>
    </row>
    <row r="172" spans="1:12" x14ac:dyDescent="0.25">
      <c r="A172" s="223"/>
      <c r="B172" s="220"/>
      <c r="C172" s="220"/>
      <c r="D172" s="220"/>
      <c r="E172" s="222"/>
      <c r="F172" s="220"/>
      <c r="G172" s="220"/>
      <c r="H172" s="220"/>
      <c r="I172" s="220"/>
      <c r="J172" s="111">
        <f t="shared" si="2"/>
        <v>0</v>
      </c>
      <c r="K172" s="135"/>
      <c r="L172" s="137"/>
    </row>
    <row r="173" spans="1:12" x14ac:dyDescent="0.25">
      <c r="A173" s="223"/>
      <c r="B173" s="220"/>
      <c r="C173" s="220"/>
      <c r="D173" s="220"/>
      <c r="E173" s="222"/>
      <c r="F173" s="220"/>
      <c r="G173" s="220"/>
      <c r="H173" s="220"/>
      <c r="I173" s="220"/>
      <c r="J173" s="111">
        <f t="shared" si="2"/>
        <v>0</v>
      </c>
      <c r="K173" s="135"/>
      <c r="L173" s="137"/>
    </row>
    <row r="174" spans="1:12" x14ac:dyDescent="0.25">
      <c r="A174" s="223"/>
      <c r="B174" s="220"/>
      <c r="C174" s="220"/>
      <c r="D174" s="220"/>
      <c r="E174" s="222"/>
      <c r="F174" s="220"/>
      <c r="G174" s="220"/>
      <c r="H174" s="220"/>
      <c r="I174" s="220"/>
      <c r="J174" s="111">
        <f t="shared" si="2"/>
        <v>0</v>
      </c>
      <c r="K174" s="135"/>
      <c r="L174" s="137"/>
    </row>
    <row r="175" spans="1:12" x14ac:dyDescent="0.25">
      <c r="A175" s="223"/>
      <c r="B175" s="220"/>
      <c r="C175" s="220"/>
      <c r="D175" s="220"/>
      <c r="E175" s="222"/>
      <c r="F175" s="220"/>
      <c r="G175" s="220"/>
      <c r="H175" s="220"/>
      <c r="I175" s="220"/>
      <c r="J175" s="111">
        <f t="shared" si="2"/>
        <v>0</v>
      </c>
      <c r="K175" s="135"/>
      <c r="L175" s="137"/>
    </row>
    <row r="176" spans="1:12" x14ac:dyDescent="0.25">
      <c r="A176" s="223"/>
      <c r="B176" s="220"/>
      <c r="C176" s="220"/>
      <c r="D176" s="220"/>
      <c r="E176" s="222"/>
      <c r="F176" s="220"/>
      <c r="G176" s="220"/>
      <c r="H176" s="220"/>
      <c r="I176" s="220"/>
      <c r="J176" s="111">
        <f t="shared" si="2"/>
        <v>0</v>
      </c>
      <c r="K176" s="135"/>
      <c r="L176" s="137"/>
    </row>
    <row r="177" spans="1:12" x14ac:dyDescent="0.25">
      <c r="A177" s="223"/>
      <c r="B177" s="220"/>
      <c r="C177" s="220"/>
      <c r="D177" s="220"/>
      <c r="E177" s="222"/>
      <c r="F177" s="220"/>
      <c r="G177" s="220"/>
      <c r="H177" s="220"/>
      <c r="I177" s="220"/>
      <c r="J177" s="111">
        <f t="shared" si="2"/>
        <v>0</v>
      </c>
      <c r="K177" s="135"/>
      <c r="L177" s="137"/>
    </row>
    <row r="178" spans="1:12" x14ac:dyDescent="0.25">
      <c r="A178" s="223"/>
      <c r="B178" s="220"/>
      <c r="C178" s="220"/>
      <c r="D178" s="220"/>
      <c r="E178" s="222"/>
      <c r="F178" s="220"/>
      <c r="G178" s="220"/>
      <c r="H178" s="220"/>
      <c r="I178" s="220"/>
      <c r="J178" s="111">
        <f t="shared" si="2"/>
        <v>0</v>
      </c>
      <c r="K178" s="135"/>
      <c r="L178" s="137"/>
    </row>
    <row r="179" spans="1:12" x14ac:dyDescent="0.25">
      <c r="A179" s="223"/>
      <c r="B179" s="220"/>
      <c r="C179" s="220"/>
      <c r="D179" s="220"/>
      <c r="E179" s="222"/>
      <c r="F179" s="220"/>
      <c r="G179" s="220"/>
      <c r="H179" s="220"/>
      <c r="I179" s="220"/>
      <c r="J179" s="111">
        <f t="shared" si="2"/>
        <v>0</v>
      </c>
      <c r="K179" s="135"/>
      <c r="L179" s="137"/>
    </row>
    <row r="180" spans="1:12" x14ac:dyDescent="0.25">
      <c r="A180" s="223"/>
      <c r="B180" s="220"/>
      <c r="C180" s="220"/>
      <c r="D180" s="220"/>
      <c r="E180" s="222"/>
      <c r="F180" s="220"/>
      <c r="G180" s="220"/>
      <c r="H180" s="220"/>
      <c r="I180" s="220"/>
      <c r="J180" s="111">
        <f t="shared" si="2"/>
        <v>0</v>
      </c>
      <c r="K180" s="135"/>
      <c r="L180" s="137"/>
    </row>
    <row r="181" spans="1:12" x14ac:dyDescent="0.25">
      <c r="A181" s="223"/>
      <c r="B181" s="220"/>
      <c r="C181" s="220"/>
      <c r="D181" s="220"/>
      <c r="E181" s="222"/>
      <c r="F181" s="220"/>
      <c r="G181" s="220"/>
      <c r="H181" s="220"/>
      <c r="I181" s="220"/>
      <c r="J181" s="111">
        <f t="shared" si="2"/>
        <v>0</v>
      </c>
      <c r="K181" s="135"/>
      <c r="L181" s="137"/>
    </row>
    <row r="182" spans="1:12" x14ac:dyDescent="0.25">
      <c r="A182" s="223"/>
      <c r="B182" s="220"/>
      <c r="C182" s="220"/>
      <c r="D182" s="220"/>
      <c r="E182" s="222"/>
      <c r="F182" s="220"/>
      <c r="G182" s="220"/>
      <c r="H182" s="220"/>
      <c r="I182" s="220"/>
      <c r="J182" s="111">
        <f t="shared" si="2"/>
        <v>0</v>
      </c>
      <c r="K182" s="135"/>
      <c r="L182" s="137"/>
    </row>
    <row r="183" spans="1:12" x14ac:dyDescent="0.25">
      <c r="A183" s="223"/>
      <c r="B183" s="220"/>
      <c r="C183" s="220"/>
      <c r="D183" s="220"/>
      <c r="E183" s="222"/>
      <c r="F183" s="220"/>
      <c r="G183" s="220"/>
      <c r="H183" s="220"/>
      <c r="I183" s="220"/>
      <c r="J183" s="111">
        <f t="shared" si="2"/>
        <v>0</v>
      </c>
      <c r="K183" s="135"/>
      <c r="L183" s="137"/>
    </row>
    <row r="184" spans="1:12" x14ac:dyDescent="0.25">
      <c r="A184" s="223"/>
      <c r="B184" s="220"/>
      <c r="C184" s="220"/>
      <c r="D184" s="220"/>
      <c r="E184" s="222"/>
      <c r="F184" s="220"/>
      <c r="G184" s="220"/>
      <c r="H184" s="220"/>
      <c r="I184" s="220"/>
      <c r="J184" s="111">
        <f t="shared" si="2"/>
        <v>0</v>
      </c>
      <c r="K184" s="135"/>
      <c r="L184" s="137"/>
    </row>
    <row r="185" spans="1:12" x14ac:dyDescent="0.25">
      <c r="A185" s="223"/>
      <c r="B185" s="220"/>
      <c r="C185" s="220"/>
      <c r="D185" s="220"/>
      <c r="E185" s="222"/>
      <c r="F185" s="220"/>
      <c r="G185" s="220"/>
      <c r="H185" s="220"/>
      <c r="I185" s="220"/>
      <c r="J185" s="111">
        <f t="shared" si="2"/>
        <v>0</v>
      </c>
      <c r="K185" s="135"/>
      <c r="L185" s="137"/>
    </row>
    <row r="186" spans="1:12" x14ac:dyDescent="0.25">
      <c r="A186" s="223"/>
      <c r="B186" s="220"/>
      <c r="C186" s="220"/>
      <c r="D186" s="220"/>
      <c r="E186" s="222"/>
      <c r="F186" s="220"/>
      <c r="G186" s="220"/>
      <c r="H186" s="220"/>
      <c r="I186" s="220"/>
      <c r="J186" s="111">
        <f t="shared" si="2"/>
        <v>0</v>
      </c>
      <c r="K186" s="135"/>
      <c r="L186" s="137"/>
    </row>
    <row r="187" spans="1:12" x14ac:dyDescent="0.25">
      <c r="A187" s="223"/>
      <c r="B187" s="220"/>
      <c r="C187" s="220"/>
      <c r="D187" s="220"/>
      <c r="E187" s="222"/>
      <c r="F187" s="220"/>
      <c r="G187" s="220"/>
      <c r="H187" s="220"/>
      <c r="I187" s="220"/>
      <c r="J187" s="111">
        <f t="shared" si="2"/>
        <v>0</v>
      </c>
      <c r="K187" s="135"/>
      <c r="L187" s="137"/>
    </row>
    <row r="188" spans="1:12" x14ac:dyDescent="0.25">
      <c r="A188" s="134"/>
      <c r="B188" s="135"/>
      <c r="C188" s="135"/>
      <c r="D188" s="135"/>
      <c r="E188" s="136"/>
      <c r="F188" s="135"/>
      <c r="G188" s="135"/>
      <c r="H188" s="135"/>
      <c r="I188" s="135"/>
      <c r="J188" s="111">
        <f t="shared" si="2"/>
        <v>0</v>
      </c>
      <c r="K188" s="135"/>
      <c r="L188" s="137"/>
    </row>
    <row r="189" spans="1:12" x14ac:dyDescent="0.25">
      <c r="A189" s="134"/>
      <c r="B189" s="135"/>
      <c r="C189" s="135"/>
      <c r="D189" s="135"/>
      <c r="E189" s="136"/>
      <c r="F189" s="135"/>
      <c r="G189" s="135"/>
      <c r="H189" s="135"/>
      <c r="I189" s="135"/>
      <c r="J189" s="111">
        <f t="shared" si="2"/>
        <v>0</v>
      </c>
      <c r="K189" s="135"/>
      <c r="L189" s="137"/>
    </row>
    <row r="190" spans="1:12" x14ac:dyDescent="0.25">
      <c r="A190" s="134"/>
      <c r="B190" s="135"/>
      <c r="C190" s="135"/>
      <c r="D190" s="135"/>
      <c r="E190" s="136"/>
      <c r="F190" s="135"/>
      <c r="G190" s="135"/>
      <c r="H190" s="135"/>
      <c r="I190" s="135"/>
      <c r="J190" s="111">
        <f t="shared" si="2"/>
        <v>0</v>
      </c>
      <c r="K190" s="135"/>
      <c r="L190" s="137"/>
    </row>
    <row r="191" spans="1:12" x14ac:dyDescent="0.25">
      <c r="A191" s="134"/>
      <c r="B191" s="135"/>
      <c r="C191" s="135"/>
      <c r="D191" s="135"/>
      <c r="E191" s="136"/>
      <c r="F191" s="135"/>
      <c r="G191" s="135"/>
      <c r="H191" s="135"/>
      <c r="I191" s="135"/>
      <c r="J191" s="111">
        <f t="shared" si="2"/>
        <v>0</v>
      </c>
      <c r="K191" s="135"/>
      <c r="L191" s="137"/>
    </row>
    <row r="192" spans="1:12" x14ac:dyDescent="0.25">
      <c r="A192" s="134"/>
      <c r="B192" s="135"/>
      <c r="C192" s="135"/>
      <c r="D192" s="135"/>
      <c r="E192" s="136"/>
      <c r="F192" s="135"/>
      <c r="G192" s="135"/>
      <c r="H192" s="135"/>
      <c r="I192" s="135"/>
      <c r="J192" s="111">
        <f t="shared" si="2"/>
        <v>0</v>
      </c>
      <c r="K192" s="135"/>
      <c r="L192" s="137"/>
    </row>
    <row r="193" spans="1:12" x14ac:dyDescent="0.25">
      <c r="A193" s="134"/>
      <c r="B193" s="135"/>
      <c r="C193" s="135"/>
      <c r="D193" s="135"/>
      <c r="E193" s="136"/>
      <c r="F193" s="135"/>
      <c r="G193" s="135"/>
      <c r="H193" s="135"/>
      <c r="I193" s="135"/>
      <c r="J193" s="111">
        <f t="shared" si="2"/>
        <v>0</v>
      </c>
      <c r="K193" s="135"/>
      <c r="L193" s="137"/>
    </row>
    <row r="194" spans="1:12" x14ac:dyDescent="0.25">
      <c r="A194" s="134"/>
      <c r="B194" s="135"/>
      <c r="C194" s="135"/>
      <c r="D194" s="135"/>
      <c r="E194" s="136"/>
      <c r="F194" s="135"/>
      <c r="G194" s="135"/>
      <c r="H194" s="135"/>
      <c r="I194" s="135"/>
      <c r="J194" s="111">
        <f t="shared" si="2"/>
        <v>0</v>
      </c>
      <c r="K194" s="135"/>
      <c r="L194" s="137"/>
    </row>
    <row r="195" spans="1:12" x14ac:dyDescent="0.25">
      <c r="A195" s="134"/>
      <c r="B195" s="135"/>
      <c r="C195" s="135"/>
      <c r="D195" s="135"/>
      <c r="E195" s="136"/>
      <c r="F195" s="135"/>
      <c r="G195" s="135"/>
      <c r="H195" s="135"/>
      <c r="I195" s="135"/>
      <c r="J195" s="111">
        <f t="shared" si="2"/>
        <v>0</v>
      </c>
      <c r="K195" s="135"/>
      <c r="L195" s="137"/>
    </row>
    <row r="196" spans="1:12" x14ac:dyDescent="0.25">
      <c r="A196" s="134"/>
      <c r="B196" s="135"/>
      <c r="C196" s="135"/>
      <c r="D196" s="135"/>
      <c r="E196" s="136"/>
      <c r="F196" s="135"/>
      <c r="G196" s="135"/>
      <c r="H196" s="135"/>
      <c r="I196" s="135"/>
      <c r="J196" s="111">
        <f t="shared" si="2"/>
        <v>0</v>
      </c>
      <c r="K196" s="135"/>
      <c r="L196" s="137"/>
    </row>
    <row r="197" spans="1:12" x14ac:dyDescent="0.25">
      <c r="A197" s="134"/>
      <c r="B197" s="135"/>
      <c r="C197" s="135"/>
      <c r="D197" s="135"/>
      <c r="E197" s="136"/>
      <c r="F197" s="135"/>
      <c r="G197" s="135"/>
      <c r="H197" s="135"/>
      <c r="I197" s="135"/>
      <c r="J197" s="111">
        <f t="shared" si="2"/>
        <v>0</v>
      </c>
      <c r="K197" s="135"/>
      <c r="L197" s="137"/>
    </row>
    <row r="198" spans="1:12" x14ac:dyDescent="0.25">
      <c r="A198" s="134"/>
      <c r="B198" s="135"/>
      <c r="C198" s="135"/>
      <c r="D198" s="135"/>
      <c r="E198" s="136"/>
      <c r="F198" s="135"/>
      <c r="G198" s="135"/>
      <c r="H198" s="135"/>
      <c r="I198" s="135"/>
      <c r="J198" s="111">
        <f t="shared" si="2"/>
        <v>0</v>
      </c>
      <c r="K198" s="135"/>
      <c r="L198" s="137"/>
    </row>
    <row r="199" spans="1:12" x14ac:dyDescent="0.25">
      <c r="A199" s="134"/>
      <c r="B199" s="135"/>
      <c r="C199" s="135"/>
      <c r="D199" s="135"/>
      <c r="E199" s="136"/>
      <c r="F199" s="135"/>
      <c r="G199" s="135"/>
      <c r="H199" s="135"/>
      <c r="I199" s="135"/>
      <c r="J199" s="111">
        <f t="shared" si="2"/>
        <v>0</v>
      </c>
      <c r="K199" s="135"/>
      <c r="L199" s="137"/>
    </row>
    <row r="200" spans="1:12" ht="15.75" thickBot="1" x14ac:dyDescent="0.3">
      <c r="A200" s="138"/>
      <c r="B200" s="139"/>
      <c r="C200" s="139"/>
      <c r="D200" s="139"/>
      <c r="E200" s="140"/>
      <c r="F200" s="139"/>
      <c r="G200" s="139"/>
      <c r="H200" s="139"/>
      <c r="I200" s="142"/>
      <c r="J200" s="100">
        <f t="shared" si="2"/>
        <v>0</v>
      </c>
      <c r="K200" s="143"/>
      <c r="L200" s="141"/>
    </row>
    <row r="201" spans="1:12" x14ac:dyDescent="0.25">
      <c r="D201" s="126"/>
      <c r="E201" s="127"/>
      <c r="F201" s="126"/>
      <c r="G201" s="126"/>
      <c r="H201" s="126"/>
      <c r="I201" s="126"/>
      <c r="J201" s="215"/>
      <c r="K201" s="126"/>
      <c r="L201" s="126"/>
    </row>
    <row r="202" spans="1:12" x14ac:dyDescent="0.25">
      <c r="D202" s="126"/>
      <c r="E202" s="127"/>
      <c r="F202" s="126"/>
      <c r="G202" s="126"/>
      <c r="H202" s="126"/>
      <c r="I202" s="126"/>
      <c r="J202" s="215"/>
      <c r="K202" s="126"/>
      <c r="L202" s="126"/>
    </row>
    <row r="203" spans="1:12" x14ac:dyDescent="0.25">
      <c r="D203" s="126"/>
      <c r="E203" s="127"/>
      <c r="F203" s="126"/>
      <c r="G203" s="126"/>
      <c r="H203" s="126"/>
      <c r="I203" s="126"/>
      <c r="J203" s="215"/>
      <c r="K203" s="126"/>
      <c r="L203" s="126"/>
    </row>
    <row r="204" spans="1:12" x14ac:dyDescent="0.25">
      <c r="D204" s="126"/>
      <c r="E204" s="127"/>
      <c r="F204" s="126"/>
      <c r="G204" s="126"/>
      <c r="H204" s="126"/>
      <c r="I204" s="126"/>
      <c r="J204" s="215"/>
      <c r="K204" s="126"/>
      <c r="L204" s="126"/>
    </row>
    <row r="205" spans="1:12" x14ac:dyDescent="0.25">
      <c r="D205" s="126"/>
      <c r="E205" s="127"/>
      <c r="F205" s="126"/>
      <c r="G205" s="126"/>
      <c r="H205" s="126"/>
      <c r="I205" s="126"/>
      <c r="J205" s="215"/>
      <c r="K205" s="126"/>
      <c r="L205" s="126"/>
    </row>
    <row r="206" spans="1:12" x14ac:dyDescent="0.25">
      <c r="D206" s="126"/>
      <c r="E206" s="127"/>
      <c r="F206" s="126"/>
      <c r="G206" s="126"/>
      <c r="H206" s="126"/>
      <c r="I206" s="126"/>
      <c r="J206" s="215"/>
      <c r="K206" s="126"/>
      <c r="L206" s="126"/>
    </row>
    <row r="207" spans="1:12" x14ac:dyDescent="0.25">
      <c r="D207" s="126"/>
      <c r="E207" s="127"/>
      <c r="F207" s="126"/>
      <c r="G207" s="126"/>
      <c r="H207" s="126"/>
      <c r="I207" s="126"/>
      <c r="J207" s="215"/>
      <c r="K207" s="126"/>
      <c r="L207" s="126"/>
    </row>
    <row r="208" spans="1:12" x14ac:dyDescent="0.25">
      <c r="D208" s="126"/>
      <c r="E208" s="127"/>
      <c r="F208" s="126"/>
      <c r="G208" s="126"/>
      <c r="H208" s="126"/>
      <c r="I208" s="126"/>
      <c r="J208" s="215"/>
      <c r="K208" s="126"/>
      <c r="L208" s="126"/>
    </row>
    <row r="209" spans="4:12" x14ac:dyDescent="0.25">
      <c r="D209" s="126"/>
      <c r="E209" s="127"/>
      <c r="F209" s="126"/>
      <c r="G209" s="126"/>
      <c r="H209" s="126"/>
      <c r="I209" s="126"/>
      <c r="J209" s="215"/>
      <c r="K209" s="126"/>
      <c r="L209" s="126"/>
    </row>
    <row r="210" spans="4:12" x14ac:dyDescent="0.25">
      <c r="D210" s="126"/>
      <c r="E210" s="127"/>
      <c r="F210" s="126"/>
      <c r="G210" s="126"/>
      <c r="H210" s="126"/>
      <c r="I210" s="126"/>
      <c r="J210" s="215"/>
      <c r="K210" s="126"/>
      <c r="L210" s="126"/>
    </row>
    <row r="211" spans="4:12" x14ac:dyDescent="0.25">
      <c r="D211" s="126"/>
      <c r="E211" s="127"/>
      <c r="F211" s="126"/>
      <c r="G211" s="126"/>
      <c r="H211" s="126"/>
      <c r="I211" s="126"/>
      <c r="J211" s="215"/>
      <c r="K211" s="126"/>
      <c r="L211" s="126"/>
    </row>
    <row r="212" spans="4:12" x14ac:dyDescent="0.25">
      <c r="D212" s="126"/>
      <c r="E212" s="127"/>
      <c r="F212" s="126"/>
      <c r="G212" s="126"/>
      <c r="H212" s="126"/>
      <c r="I212" s="126"/>
      <c r="J212" s="215"/>
      <c r="K212" s="126"/>
      <c r="L212" s="126"/>
    </row>
    <row r="213" spans="4:12" x14ac:dyDescent="0.25">
      <c r="D213" s="126"/>
      <c r="E213" s="127"/>
      <c r="F213" s="126"/>
      <c r="G213" s="126"/>
      <c r="H213" s="126"/>
      <c r="I213" s="126"/>
      <c r="J213" s="215"/>
      <c r="K213" s="126"/>
      <c r="L213" s="126"/>
    </row>
    <row r="214" spans="4:12" x14ac:dyDescent="0.25">
      <c r="D214" s="126"/>
      <c r="E214" s="127"/>
      <c r="F214" s="126"/>
      <c r="G214" s="126"/>
      <c r="H214" s="126"/>
      <c r="I214" s="126"/>
      <c r="J214" s="215"/>
      <c r="K214" s="126"/>
      <c r="L214" s="126"/>
    </row>
    <row r="215" spans="4:12" x14ac:dyDescent="0.25">
      <c r="D215" s="126"/>
      <c r="E215" s="127"/>
      <c r="F215" s="126"/>
      <c r="G215" s="126"/>
      <c r="H215" s="126"/>
      <c r="I215" s="126"/>
      <c r="J215" s="215"/>
      <c r="K215" s="126"/>
      <c r="L215" s="126"/>
    </row>
    <row r="216" spans="4:12" x14ac:dyDescent="0.25">
      <c r="D216" s="126"/>
      <c r="E216" s="127"/>
      <c r="F216" s="126"/>
      <c r="G216" s="126"/>
      <c r="H216" s="126"/>
      <c r="I216" s="126"/>
      <c r="J216" s="215"/>
      <c r="K216" s="126"/>
      <c r="L216" s="126"/>
    </row>
    <row r="217" spans="4:12" x14ac:dyDescent="0.25">
      <c r="D217" s="126"/>
      <c r="E217" s="127"/>
      <c r="F217" s="126"/>
      <c r="G217" s="126"/>
      <c r="H217" s="126"/>
      <c r="I217" s="126"/>
      <c r="J217" s="215"/>
      <c r="K217" s="126"/>
      <c r="L217" s="126"/>
    </row>
    <row r="218" spans="4:12" x14ac:dyDescent="0.25">
      <c r="D218" s="126"/>
      <c r="E218" s="127"/>
      <c r="F218" s="126"/>
      <c r="G218" s="126"/>
      <c r="H218" s="126"/>
      <c r="I218" s="126"/>
      <c r="J218" s="215"/>
      <c r="K218" s="126"/>
      <c r="L218" s="126"/>
    </row>
    <row r="219" spans="4:12" x14ac:dyDescent="0.25">
      <c r="D219" s="126"/>
      <c r="E219" s="127"/>
      <c r="F219" s="126"/>
      <c r="G219" s="126"/>
      <c r="H219" s="126"/>
      <c r="I219" s="126"/>
      <c r="J219" s="215"/>
      <c r="K219" s="126"/>
      <c r="L219" s="126"/>
    </row>
    <row r="220" spans="4:12" x14ac:dyDescent="0.25">
      <c r="D220" s="126"/>
      <c r="E220" s="127"/>
      <c r="F220" s="126"/>
      <c r="G220" s="126"/>
      <c r="H220" s="126"/>
      <c r="I220" s="126"/>
      <c r="J220" s="215"/>
      <c r="K220" s="126"/>
      <c r="L220" s="126"/>
    </row>
    <row r="221" spans="4:12" x14ac:dyDescent="0.25">
      <c r="D221" s="126"/>
      <c r="E221" s="127"/>
      <c r="F221" s="126"/>
      <c r="G221" s="126"/>
      <c r="H221" s="126"/>
      <c r="I221" s="126"/>
      <c r="J221" s="215"/>
      <c r="K221" s="126"/>
      <c r="L221" s="126"/>
    </row>
    <row r="222" spans="4:12" x14ac:dyDescent="0.25">
      <c r="D222" s="126"/>
      <c r="E222" s="127"/>
      <c r="F222" s="126"/>
      <c r="G222" s="126"/>
      <c r="H222" s="126"/>
      <c r="I222" s="126"/>
      <c r="J222" s="215"/>
      <c r="K222" s="126"/>
      <c r="L222" s="126"/>
    </row>
    <row r="223" spans="4:12" x14ac:dyDescent="0.25">
      <c r="D223" s="126"/>
      <c r="E223" s="127"/>
      <c r="F223" s="126"/>
      <c r="G223" s="126"/>
      <c r="H223" s="126"/>
      <c r="I223" s="126"/>
      <c r="J223" s="215"/>
      <c r="K223" s="126"/>
      <c r="L223" s="126"/>
    </row>
    <row r="224" spans="4:12" x14ac:dyDescent="0.25">
      <c r="D224" s="126"/>
      <c r="E224" s="127"/>
      <c r="F224" s="126"/>
      <c r="G224" s="126"/>
      <c r="H224" s="126"/>
      <c r="I224" s="126"/>
      <c r="J224" s="215"/>
      <c r="K224" s="126"/>
      <c r="L224" s="126"/>
    </row>
    <row r="225" spans="4:12" x14ac:dyDescent="0.25">
      <c r="D225" s="126"/>
      <c r="E225" s="127"/>
      <c r="F225" s="126"/>
      <c r="G225" s="126"/>
      <c r="H225" s="126"/>
      <c r="I225" s="126"/>
      <c r="J225" s="215"/>
      <c r="K225" s="126"/>
      <c r="L225" s="126"/>
    </row>
    <row r="226" spans="4:12" x14ac:dyDescent="0.25">
      <c r="D226" s="126"/>
      <c r="E226" s="127"/>
      <c r="F226" s="126"/>
      <c r="G226" s="126"/>
      <c r="H226" s="126"/>
      <c r="I226" s="126"/>
      <c r="J226" s="215"/>
      <c r="K226" s="126"/>
      <c r="L226" s="126"/>
    </row>
    <row r="227" spans="4:12" x14ac:dyDescent="0.25">
      <c r="D227" s="126"/>
      <c r="E227" s="127"/>
      <c r="F227" s="126"/>
      <c r="G227" s="126"/>
      <c r="H227" s="126"/>
      <c r="I227" s="126"/>
      <c r="J227" s="215"/>
      <c r="K227" s="126"/>
      <c r="L227" s="126"/>
    </row>
    <row r="228" spans="4:12" x14ac:dyDescent="0.25">
      <c r="D228" s="126"/>
      <c r="E228" s="127"/>
      <c r="F228" s="126"/>
      <c r="G228" s="126"/>
      <c r="H228" s="126"/>
      <c r="I228" s="126"/>
      <c r="J228" s="215"/>
      <c r="K228" s="126"/>
      <c r="L228" s="126"/>
    </row>
    <row r="229" spans="4:12" x14ac:dyDescent="0.25">
      <c r="D229" s="126"/>
      <c r="E229" s="127"/>
      <c r="F229" s="126"/>
      <c r="G229" s="126"/>
      <c r="H229" s="126"/>
      <c r="I229" s="126"/>
      <c r="J229" s="215"/>
      <c r="K229" s="126"/>
      <c r="L229" s="126"/>
    </row>
    <row r="230" spans="4:12" x14ac:dyDescent="0.25">
      <c r="D230" s="126"/>
      <c r="E230" s="127"/>
      <c r="F230" s="126"/>
      <c r="G230" s="126"/>
      <c r="H230" s="126"/>
      <c r="I230" s="126"/>
      <c r="J230" s="215"/>
      <c r="K230" s="126"/>
      <c r="L230" s="126"/>
    </row>
    <row r="231" spans="4:12" x14ac:dyDescent="0.25">
      <c r="D231" s="126"/>
      <c r="E231" s="127"/>
      <c r="F231" s="126"/>
      <c r="G231" s="126"/>
      <c r="H231" s="126"/>
      <c r="I231" s="126"/>
      <c r="J231" s="215"/>
      <c r="K231" s="126"/>
      <c r="L231" s="126"/>
    </row>
    <row r="232" spans="4:12" x14ac:dyDescent="0.25">
      <c r="D232" s="126"/>
      <c r="E232" s="127"/>
      <c r="F232" s="126"/>
      <c r="G232" s="126"/>
      <c r="H232" s="126"/>
      <c r="I232" s="126"/>
      <c r="J232" s="215"/>
      <c r="K232" s="126"/>
      <c r="L232" s="126"/>
    </row>
    <row r="233" spans="4:12" x14ac:dyDescent="0.25">
      <c r="D233" s="126"/>
      <c r="E233" s="127"/>
      <c r="F233" s="126"/>
      <c r="G233" s="126"/>
      <c r="H233" s="126"/>
      <c r="I233" s="126"/>
      <c r="J233" s="215"/>
      <c r="K233" s="126"/>
      <c r="L233" s="126"/>
    </row>
    <row r="234" spans="4:12" x14ac:dyDescent="0.25">
      <c r="D234" s="126"/>
      <c r="E234" s="127"/>
      <c r="F234" s="126"/>
      <c r="G234" s="126"/>
      <c r="H234" s="126"/>
      <c r="I234" s="126"/>
      <c r="J234" s="215"/>
      <c r="K234" s="126"/>
      <c r="L234" s="126"/>
    </row>
    <row r="235" spans="4:12" x14ac:dyDescent="0.25">
      <c r="D235" s="126"/>
      <c r="E235" s="127"/>
      <c r="F235" s="126"/>
      <c r="G235" s="126"/>
      <c r="H235" s="126"/>
      <c r="I235" s="126"/>
      <c r="J235" s="215"/>
      <c r="K235" s="126"/>
      <c r="L235" s="126"/>
    </row>
    <row r="236" spans="4:12" x14ac:dyDescent="0.25">
      <c r="D236" s="126"/>
      <c r="E236" s="127"/>
      <c r="F236" s="126"/>
      <c r="G236" s="126"/>
      <c r="H236" s="126"/>
      <c r="I236" s="126"/>
      <c r="J236" s="215"/>
      <c r="K236" s="126"/>
      <c r="L236" s="126"/>
    </row>
    <row r="237" spans="4:12" x14ac:dyDescent="0.25">
      <c r="D237" s="126"/>
      <c r="E237" s="127"/>
      <c r="F237" s="126"/>
      <c r="G237" s="126"/>
      <c r="H237" s="126"/>
      <c r="I237" s="126"/>
      <c r="J237" s="215"/>
      <c r="K237" s="126"/>
      <c r="L237" s="126"/>
    </row>
    <row r="238" spans="4:12" x14ac:dyDescent="0.25">
      <c r="D238" s="126"/>
      <c r="E238" s="127"/>
      <c r="F238" s="126"/>
      <c r="G238" s="126"/>
      <c r="H238" s="126"/>
      <c r="I238" s="126"/>
      <c r="J238" s="215"/>
      <c r="K238" s="126"/>
      <c r="L238" s="126"/>
    </row>
    <row r="239" spans="4:12" x14ac:dyDescent="0.25">
      <c r="D239" s="126"/>
      <c r="E239" s="127"/>
      <c r="F239" s="126"/>
      <c r="G239" s="126"/>
      <c r="H239" s="126"/>
      <c r="I239" s="126"/>
      <c r="J239" s="215"/>
      <c r="K239" s="126"/>
      <c r="L239" s="126"/>
    </row>
    <row r="240" spans="4:12" x14ac:dyDescent="0.25">
      <c r="D240" s="126"/>
      <c r="E240" s="127"/>
      <c r="F240" s="126"/>
      <c r="G240" s="126"/>
      <c r="H240" s="126"/>
      <c r="I240" s="126"/>
      <c r="J240" s="215"/>
      <c r="K240" s="126"/>
      <c r="L240" s="126"/>
    </row>
    <row r="241" spans="4:12" x14ac:dyDescent="0.25">
      <c r="D241" s="126"/>
      <c r="E241" s="127"/>
      <c r="F241" s="126"/>
      <c r="G241" s="126"/>
      <c r="H241" s="126"/>
      <c r="I241" s="126"/>
      <c r="J241" s="215"/>
      <c r="K241" s="126"/>
      <c r="L241" s="126"/>
    </row>
    <row r="242" spans="4:12" x14ac:dyDescent="0.25">
      <c r="D242" s="126"/>
      <c r="E242" s="127"/>
      <c r="F242" s="126"/>
      <c r="G242" s="126"/>
      <c r="H242" s="126"/>
      <c r="I242" s="126"/>
      <c r="J242" s="215"/>
      <c r="K242" s="126"/>
      <c r="L242" s="126"/>
    </row>
    <row r="243" spans="4:12" x14ac:dyDescent="0.25">
      <c r="D243" s="126"/>
      <c r="E243" s="127"/>
      <c r="F243" s="126"/>
      <c r="G243" s="126"/>
      <c r="H243" s="126"/>
      <c r="I243" s="126"/>
      <c r="J243" s="215"/>
      <c r="K243" s="126"/>
      <c r="L243" s="126"/>
    </row>
    <row r="244" spans="4:12" x14ac:dyDescent="0.25">
      <c r="D244" s="126"/>
      <c r="E244" s="127"/>
      <c r="F244" s="126"/>
      <c r="G244" s="126"/>
      <c r="H244" s="126"/>
      <c r="I244" s="126"/>
      <c r="J244" s="215"/>
      <c r="K244" s="126"/>
      <c r="L244" s="126"/>
    </row>
    <row r="245" spans="4:12" x14ac:dyDescent="0.25">
      <c r="D245" s="126"/>
      <c r="E245" s="127"/>
      <c r="F245" s="126"/>
      <c r="G245" s="126"/>
      <c r="H245" s="126"/>
      <c r="I245" s="126"/>
      <c r="J245" s="215"/>
      <c r="K245" s="126"/>
      <c r="L245" s="126"/>
    </row>
    <row r="246" spans="4:12" x14ac:dyDescent="0.25">
      <c r="D246" s="126"/>
      <c r="E246" s="127"/>
      <c r="F246" s="126"/>
      <c r="G246" s="126"/>
      <c r="H246" s="126"/>
      <c r="I246" s="126"/>
      <c r="J246" s="215"/>
      <c r="K246" s="126"/>
      <c r="L246" s="126"/>
    </row>
    <row r="247" spans="4:12" x14ac:dyDescent="0.25">
      <c r="D247" s="126"/>
      <c r="E247" s="127"/>
      <c r="F247" s="126"/>
      <c r="G247" s="126"/>
      <c r="H247" s="126"/>
      <c r="I247" s="126"/>
      <c r="J247" s="215"/>
      <c r="K247" s="126"/>
      <c r="L247" s="126"/>
    </row>
    <row r="248" spans="4:12" x14ac:dyDescent="0.25">
      <c r="D248" s="126"/>
      <c r="E248" s="127"/>
      <c r="F248" s="126"/>
      <c r="G248" s="126"/>
      <c r="H248" s="126"/>
      <c r="I248" s="126"/>
      <c r="J248" s="215"/>
      <c r="K248" s="126"/>
      <c r="L248" s="126"/>
    </row>
    <row r="249" spans="4:12" x14ac:dyDescent="0.25">
      <c r="D249" s="126"/>
      <c r="E249" s="127"/>
      <c r="F249" s="126"/>
      <c r="G249" s="126"/>
      <c r="H249" s="126"/>
      <c r="I249" s="126"/>
      <c r="J249" s="215"/>
      <c r="K249" s="126"/>
      <c r="L249" s="126"/>
    </row>
    <row r="250" spans="4:12" x14ac:dyDescent="0.25">
      <c r="D250" s="126"/>
      <c r="E250" s="127"/>
      <c r="F250" s="126"/>
      <c r="G250" s="126"/>
      <c r="H250" s="126"/>
      <c r="I250" s="126"/>
      <c r="J250" s="215"/>
      <c r="K250" s="126"/>
      <c r="L250" s="126"/>
    </row>
    <row r="251" spans="4:12" x14ac:dyDescent="0.25">
      <c r="J251" s="214"/>
    </row>
    <row r="252" spans="4:12" x14ac:dyDescent="0.25">
      <c r="J252" s="214"/>
    </row>
    <row r="253" spans="4:12" x14ac:dyDescent="0.25">
      <c r="J253" s="214"/>
    </row>
    <row r="254" spans="4:12" x14ac:dyDescent="0.25">
      <c r="J254" s="214"/>
    </row>
    <row r="255" spans="4:12" x14ac:dyDescent="0.25">
      <c r="J255" s="214"/>
    </row>
    <row r="256" spans="4:12" x14ac:dyDescent="0.25">
      <c r="J256" s="214"/>
    </row>
    <row r="257" spans="10:10" x14ac:dyDescent="0.25">
      <c r="J257" s="214"/>
    </row>
    <row r="258" spans="10:10" x14ac:dyDescent="0.25">
      <c r="J258" s="214"/>
    </row>
    <row r="259" spans="10:10" x14ac:dyDescent="0.25">
      <c r="J259" s="214"/>
    </row>
    <row r="260" spans="10:10" x14ac:dyDescent="0.25">
      <c r="J260" s="214"/>
    </row>
    <row r="261" spans="10:10" x14ac:dyDescent="0.25">
      <c r="J261" s="214"/>
    </row>
    <row r="262" spans="10:10" x14ac:dyDescent="0.25">
      <c r="J262" s="214"/>
    </row>
    <row r="263" spans="10:10" x14ac:dyDescent="0.25">
      <c r="J263" s="214"/>
    </row>
    <row r="264" spans="10:10" x14ac:dyDescent="0.25">
      <c r="J264" s="214"/>
    </row>
    <row r="265" spans="10:10" x14ac:dyDescent="0.25">
      <c r="J265" s="214"/>
    </row>
    <row r="266" spans="10:10" x14ac:dyDescent="0.25">
      <c r="J266" s="214"/>
    </row>
    <row r="267" spans="10:10" x14ac:dyDescent="0.25">
      <c r="J267" s="214"/>
    </row>
    <row r="268" spans="10:10" x14ac:dyDescent="0.25">
      <c r="J268" s="214"/>
    </row>
    <row r="269" spans="10:10" x14ac:dyDescent="0.25">
      <c r="J269" s="214"/>
    </row>
    <row r="270" spans="10:10" x14ac:dyDescent="0.25">
      <c r="J270" s="214"/>
    </row>
    <row r="271" spans="10:10" x14ac:dyDescent="0.25">
      <c r="J271" s="214"/>
    </row>
    <row r="272" spans="10:10" x14ac:dyDescent="0.25">
      <c r="J272" s="214"/>
    </row>
    <row r="273" spans="10:10" x14ac:dyDescent="0.25">
      <c r="J273" s="214"/>
    </row>
    <row r="274" spans="10:10" x14ac:dyDescent="0.25">
      <c r="J274" s="214"/>
    </row>
    <row r="275" spans="10:10" x14ac:dyDescent="0.25">
      <c r="J275" s="214"/>
    </row>
    <row r="276" spans="10:10" x14ac:dyDescent="0.25">
      <c r="J276" s="214"/>
    </row>
    <row r="277" spans="10:10" x14ac:dyDescent="0.25">
      <c r="J277" s="214"/>
    </row>
    <row r="278" spans="10:10" x14ac:dyDescent="0.25">
      <c r="J278" s="214"/>
    </row>
    <row r="279" spans="10:10" x14ac:dyDescent="0.25">
      <c r="J279" s="214"/>
    </row>
    <row r="280" spans="10:10" x14ac:dyDescent="0.25">
      <c r="J280" s="214"/>
    </row>
    <row r="281" spans="10:10" x14ac:dyDescent="0.25">
      <c r="J281" s="214"/>
    </row>
    <row r="282" spans="10:10" x14ac:dyDescent="0.25">
      <c r="J282" s="214"/>
    </row>
    <row r="283" spans="10:10" x14ac:dyDescent="0.25">
      <c r="J283" s="214"/>
    </row>
    <row r="284" spans="10:10" x14ac:dyDescent="0.25">
      <c r="J284" s="214"/>
    </row>
    <row r="285" spans="10:10" x14ac:dyDescent="0.25">
      <c r="J285" s="214"/>
    </row>
    <row r="286" spans="10:10" x14ac:dyDescent="0.25">
      <c r="J286" s="214"/>
    </row>
    <row r="287" spans="10:10" x14ac:dyDescent="0.25">
      <c r="J287" s="214"/>
    </row>
    <row r="288" spans="10:10" x14ac:dyDescent="0.25">
      <c r="J288" s="214"/>
    </row>
    <row r="289" spans="10:10" x14ac:dyDescent="0.25">
      <c r="J289" s="214"/>
    </row>
    <row r="290" spans="10:10" x14ac:dyDescent="0.25">
      <c r="J290" s="214"/>
    </row>
    <row r="291" spans="10:10" x14ac:dyDescent="0.25">
      <c r="J291" s="214"/>
    </row>
    <row r="292" spans="10:10" x14ac:dyDescent="0.25">
      <c r="J292" s="214"/>
    </row>
    <row r="293" spans="10:10" x14ac:dyDescent="0.25">
      <c r="J293" s="214"/>
    </row>
    <row r="294" spans="10:10" x14ac:dyDescent="0.25">
      <c r="J294" s="214"/>
    </row>
    <row r="295" spans="10:10" x14ac:dyDescent="0.25">
      <c r="J295" s="214"/>
    </row>
    <row r="296" spans="10:10" x14ac:dyDescent="0.25">
      <c r="J296" s="214"/>
    </row>
    <row r="297" spans="10:10" x14ac:dyDescent="0.25">
      <c r="J297" s="214"/>
    </row>
    <row r="298" spans="10:10" x14ac:dyDescent="0.25">
      <c r="J298" s="214"/>
    </row>
    <row r="299" spans="10:10" x14ac:dyDescent="0.25">
      <c r="J299" s="214"/>
    </row>
    <row r="300" spans="10:10" x14ac:dyDescent="0.25">
      <c r="J300" s="214"/>
    </row>
    <row r="301" spans="10:10" x14ac:dyDescent="0.25">
      <c r="J301" s="214"/>
    </row>
    <row r="302" spans="10:10" x14ac:dyDescent="0.25">
      <c r="J302" s="214"/>
    </row>
    <row r="303" spans="10:10" x14ac:dyDescent="0.25">
      <c r="J303" s="214"/>
    </row>
    <row r="304" spans="10:10" x14ac:dyDescent="0.25">
      <c r="J304" s="214"/>
    </row>
    <row r="305" spans="10:10" x14ac:dyDescent="0.25">
      <c r="J305" s="214"/>
    </row>
    <row r="306" spans="10:10" x14ac:dyDescent="0.25">
      <c r="J306" s="214"/>
    </row>
    <row r="307" spans="10:10" x14ac:dyDescent="0.25">
      <c r="J307" s="214"/>
    </row>
    <row r="308" spans="10:10" x14ac:dyDescent="0.25">
      <c r="J308" s="214"/>
    </row>
    <row r="309" spans="10:10" x14ac:dyDescent="0.25">
      <c r="J309" s="214"/>
    </row>
    <row r="310" spans="10:10" x14ac:dyDescent="0.25">
      <c r="J310" s="214"/>
    </row>
    <row r="311" spans="10:10" x14ac:dyDescent="0.25">
      <c r="J311" s="214"/>
    </row>
    <row r="312" spans="10:10" x14ac:dyDescent="0.25">
      <c r="J312" s="214"/>
    </row>
    <row r="313" spans="10:10" x14ac:dyDescent="0.25">
      <c r="J313" s="214"/>
    </row>
    <row r="314" spans="10:10" x14ac:dyDescent="0.25">
      <c r="J314" s="214"/>
    </row>
    <row r="315" spans="10:10" x14ac:dyDescent="0.25">
      <c r="J315" s="214"/>
    </row>
    <row r="316" spans="10:10" x14ac:dyDescent="0.25">
      <c r="J316" s="214"/>
    </row>
    <row r="317" spans="10:10" x14ac:dyDescent="0.25">
      <c r="J317" s="214"/>
    </row>
    <row r="318" spans="10:10" x14ac:dyDescent="0.25">
      <c r="J318" s="214"/>
    </row>
    <row r="319" spans="10:10" x14ac:dyDescent="0.25">
      <c r="J319" s="214"/>
    </row>
    <row r="320" spans="10:10" x14ac:dyDescent="0.25">
      <c r="J320" s="214"/>
    </row>
    <row r="321" spans="10:10" x14ac:dyDescent="0.25">
      <c r="J321" s="214"/>
    </row>
    <row r="322" spans="10:10" x14ac:dyDescent="0.25">
      <c r="J322" s="214"/>
    </row>
    <row r="323" spans="10:10" x14ac:dyDescent="0.25">
      <c r="J323" s="214"/>
    </row>
    <row r="324" spans="10:10" x14ac:dyDescent="0.25">
      <c r="J324" s="214"/>
    </row>
    <row r="325" spans="10:10" x14ac:dyDescent="0.25">
      <c r="J325" s="214"/>
    </row>
    <row r="326" spans="10:10" x14ac:dyDescent="0.25">
      <c r="J326" s="214"/>
    </row>
    <row r="327" spans="10:10" x14ac:dyDescent="0.25">
      <c r="J327" s="214"/>
    </row>
    <row r="328" spans="10:10" x14ac:dyDescent="0.25">
      <c r="J328" s="214"/>
    </row>
    <row r="329" spans="10:10" x14ac:dyDescent="0.25">
      <c r="J329" s="214"/>
    </row>
    <row r="330" spans="10:10" x14ac:dyDescent="0.25">
      <c r="J330" s="214"/>
    </row>
    <row r="331" spans="10:10" x14ac:dyDescent="0.25">
      <c r="J331" s="214"/>
    </row>
    <row r="332" spans="10:10" x14ac:dyDescent="0.25">
      <c r="J332" s="214"/>
    </row>
    <row r="333" spans="10:10" x14ac:dyDescent="0.25">
      <c r="J333" s="214"/>
    </row>
    <row r="334" spans="10:10" x14ac:dyDescent="0.25">
      <c r="J334" s="214"/>
    </row>
    <row r="335" spans="10:10" x14ac:dyDescent="0.25">
      <c r="J335" s="214"/>
    </row>
    <row r="336" spans="10:10" x14ac:dyDescent="0.25">
      <c r="J336" s="214"/>
    </row>
    <row r="337" spans="10:10" x14ac:dyDescent="0.25">
      <c r="J337" s="214"/>
    </row>
    <row r="338" spans="10:10" x14ac:dyDescent="0.25">
      <c r="J338" s="214"/>
    </row>
    <row r="339" spans="10:10" x14ac:dyDescent="0.25">
      <c r="J339" s="214"/>
    </row>
    <row r="340" spans="10:10" x14ac:dyDescent="0.25">
      <c r="J340" s="214"/>
    </row>
    <row r="341" spans="10:10" x14ac:dyDescent="0.25">
      <c r="J341" s="214"/>
    </row>
    <row r="342" spans="10:10" x14ac:dyDescent="0.25">
      <c r="J342" s="214"/>
    </row>
    <row r="343" spans="10:10" x14ac:dyDescent="0.25">
      <c r="J343" s="214"/>
    </row>
    <row r="344" spans="10:10" x14ac:dyDescent="0.25">
      <c r="J344" s="214"/>
    </row>
    <row r="345" spans="10:10" x14ac:dyDescent="0.25">
      <c r="J345" s="214"/>
    </row>
    <row r="346" spans="10:10" x14ac:dyDescent="0.25">
      <c r="J346" s="214"/>
    </row>
    <row r="347" spans="10:10" x14ac:dyDescent="0.25">
      <c r="J347" s="214"/>
    </row>
    <row r="348" spans="10:10" x14ac:dyDescent="0.25">
      <c r="J348" s="214"/>
    </row>
    <row r="349" spans="10:10" x14ac:dyDescent="0.25">
      <c r="J349" s="214"/>
    </row>
    <row r="350" spans="10:10" x14ac:dyDescent="0.25">
      <c r="J350" s="214"/>
    </row>
    <row r="351" spans="10:10" x14ac:dyDescent="0.25">
      <c r="J351" s="214"/>
    </row>
    <row r="352" spans="10:10" x14ac:dyDescent="0.25">
      <c r="J352" s="214"/>
    </row>
    <row r="353" spans="10:10" x14ac:dyDescent="0.25">
      <c r="J353" s="214"/>
    </row>
    <row r="354" spans="10:10" x14ac:dyDescent="0.25">
      <c r="J354" s="214"/>
    </row>
    <row r="355" spans="10:10" x14ac:dyDescent="0.25">
      <c r="J355" s="214"/>
    </row>
    <row r="356" spans="10:10" x14ac:dyDescent="0.25">
      <c r="J356" s="214"/>
    </row>
    <row r="357" spans="10:10" x14ac:dyDescent="0.25">
      <c r="J357" s="214"/>
    </row>
    <row r="358" spans="10:10" x14ac:dyDescent="0.25">
      <c r="J358" s="214"/>
    </row>
    <row r="359" spans="10:10" x14ac:dyDescent="0.25">
      <c r="J359" s="214"/>
    </row>
    <row r="360" spans="10:10" x14ac:dyDescent="0.25">
      <c r="J360" s="214"/>
    </row>
    <row r="361" spans="10:10" x14ac:dyDescent="0.25">
      <c r="J361" s="214"/>
    </row>
    <row r="362" spans="10:10" x14ac:dyDescent="0.25">
      <c r="J362" s="214"/>
    </row>
    <row r="363" spans="10:10" x14ac:dyDescent="0.25">
      <c r="J363" s="214"/>
    </row>
    <row r="364" spans="10:10" x14ac:dyDescent="0.25">
      <c r="J364" s="214"/>
    </row>
    <row r="365" spans="10:10" x14ac:dyDescent="0.25">
      <c r="J365" s="214"/>
    </row>
    <row r="366" spans="10:10" x14ac:dyDescent="0.25">
      <c r="J366" s="214"/>
    </row>
    <row r="367" spans="10:10" x14ac:dyDescent="0.25">
      <c r="J367" s="214"/>
    </row>
    <row r="368" spans="10:10" x14ac:dyDescent="0.25">
      <c r="J368" s="214"/>
    </row>
    <row r="369" spans="10:10" x14ac:dyDescent="0.25">
      <c r="J369" s="214"/>
    </row>
    <row r="370" spans="10:10" x14ac:dyDescent="0.25">
      <c r="J370" s="214"/>
    </row>
    <row r="371" spans="10:10" x14ac:dyDescent="0.25">
      <c r="J371" s="214"/>
    </row>
    <row r="372" spans="10:10" x14ac:dyDescent="0.25">
      <c r="J372" s="214"/>
    </row>
    <row r="373" spans="10:10" x14ac:dyDescent="0.25">
      <c r="J373" s="214"/>
    </row>
    <row r="374" spans="10:10" x14ac:dyDescent="0.25">
      <c r="J374" s="214"/>
    </row>
    <row r="375" spans="10:10" x14ac:dyDescent="0.25">
      <c r="J375" s="214"/>
    </row>
    <row r="376" spans="10:10" x14ac:dyDescent="0.25">
      <c r="J376" s="214"/>
    </row>
    <row r="377" spans="10:10" x14ac:dyDescent="0.25">
      <c r="J377" s="214"/>
    </row>
    <row r="378" spans="10:10" x14ac:dyDescent="0.25">
      <c r="J378" s="214"/>
    </row>
    <row r="379" spans="10:10" x14ac:dyDescent="0.25">
      <c r="J379" s="214"/>
    </row>
    <row r="380" spans="10:10" x14ac:dyDescent="0.25">
      <c r="J380" s="214"/>
    </row>
    <row r="381" spans="10:10" x14ac:dyDescent="0.25">
      <c r="J381" s="214"/>
    </row>
    <row r="382" spans="10:10" x14ac:dyDescent="0.25">
      <c r="J382" s="214"/>
    </row>
    <row r="383" spans="10:10" x14ac:dyDescent="0.25">
      <c r="J383" s="214"/>
    </row>
    <row r="384" spans="10:10" x14ac:dyDescent="0.25">
      <c r="J384" s="214"/>
    </row>
    <row r="385" spans="10:10" x14ac:dyDescent="0.25">
      <c r="J385" s="214"/>
    </row>
    <row r="386" spans="10:10" x14ac:dyDescent="0.25">
      <c r="J386" s="214"/>
    </row>
    <row r="387" spans="10:10" x14ac:dyDescent="0.25">
      <c r="J387" s="214"/>
    </row>
    <row r="388" spans="10:10" x14ac:dyDescent="0.25">
      <c r="J388" s="214"/>
    </row>
    <row r="389" spans="10:10" x14ac:dyDescent="0.25">
      <c r="J389" s="214"/>
    </row>
    <row r="390" spans="10:10" x14ac:dyDescent="0.25">
      <c r="J390" s="214"/>
    </row>
    <row r="391" spans="10:10" x14ac:dyDescent="0.25">
      <c r="J391" s="214"/>
    </row>
    <row r="392" spans="10:10" x14ac:dyDescent="0.25">
      <c r="J392" s="214"/>
    </row>
    <row r="393" spans="10:10" x14ac:dyDescent="0.25">
      <c r="J393" s="214"/>
    </row>
    <row r="394" spans="10:10" x14ac:dyDescent="0.25">
      <c r="J394" s="214"/>
    </row>
    <row r="395" spans="10:10" x14ac:dyDescent="0.25">
      <c r="J395" s="214"/>
    </row>
    <row r="396" spans="10:10" x14ac:dyDescent="0.25">
      <c r="J396" s="214"/>
    </row>
    <row r="397" spans="10:10" x14ac:dyDescent="0.25">
      <c r="J397" s="214"/>
    </row>
    <row r="398" spans="10:10" x14ac:dyDescent="0.25">
      <c r="J398" s="214"/>
    </row>
    <row r="399" spans="10:10" x14ac:dyDescent="0.25">
      <c r="J399" s="214"/>
    </row>
    <row r="400" spans="10:10" x14ac:dyDescent="0.25">
      <c r="J400" s="214"/>
    </row>
    <row r="401" spans="10:10" x14ac:dyDescent="0.25">
      <c r="J401" s="214"/>
    </row>
    <row r="402" spans="10:10" x14ac:dyDescent="0.25">
      <c r="J402" s="214"/>
    </row>
    <row r="403" spans="10:10" x14ac:dyDescent="0.25">
      <c r="J403" s="214"/>
    </row>
    <row r="404" spans="10:10" x14ac:dyDescent="0.25">
      <c r="J404" s="214"/>
    </row>
    <row r="405" spans="10:10" x14ac:dyDescent="0.25">
      <c r="J405" s="214"/>
    </row>
    <row r="406" spans="10:10" x14ac:dyDescent="0.25">
      <c r="J406" s="214"/>
    </row>
    <row r="407" spans="10:10" x14ac:dyDescent="0.25">
      <c r="J407" s="214"/>
    </row>
    <row r="408" spans="10:10" x14ac:dyDescent="0.25">
      <c r="J408" s="214"/>
    </row>
    <row r="409" spans="10:10" x14ac:dyDescent="0.25">
      <c r="J409" s="214"/>
    </row>
    <row r="410" spans="10:10" x14ac:dyDescent="0.25">
      <c r="J410" s="214"/>
    </row>
    <row r="411" spans="10:10" x14ac:dyDescent="0.25">
      <c r="J411" s="214"/>
    </row>
    <row r="412" spans="10:10" x14ac:dyDescent="0.25">
      <c r="J412" s="214"/>
    </row>
    <row r="413" spans="10:10" x14ac:dyDescent="0.25">
      <c r="J413" s="214"/>
    </row>
    <row r="414" spans="10:10" x14ac:dyDescent="0.25">
      <c r="J414" s="214"/>
    </row>
    <row r="415" spans="10:10" x14ac:dyDescent="0.25">
      <c r="J415" s="214"/>
    </row>
    <row r="416" spans="10:10" x14ac:dyDescent="0.25">
      <c r="J416" s="214"/>
    </row>
    <row r="417" spans="10:10" x14ac:dyDescent="0.25">
      <c r="J417" s="214"/>
    </row>
    <row r="418" spans="10:10" x14ac:dyDescent="0.25">
      <c r="J418" s="214"/>
    </row>
    <row r="419" spans="10:10" x14ac:dyDescent="0.25">
      <c r="J419" s="214"/>
    </row>
    <row r="420" spans="10:10" x14ac:dyDescent="0.25">
      <c r="J420" s="214"/>
    </row>
    <row r="421" spans="10:10" x14ac:dyDescent="0.25">
      <c r="J421" s="214"/>
    </row>
    <row r="422" spans="10:10" x14ac:dyDescent="0.25">
      <c r="J422" s="214"/>
    </row>
    <row r="423" spans="10:10" x14ac:dyDescent="0.25">
      <c r="J423" s="214"/>
    </row>
    <row r="424" spans="10:10" x14ac:dyDescent="0.25">
      <c r="J424" s="214"/>
    </row>
    <row r="425" spans="10:10" x14ac:dyDescent="0.25">
      <c r="J425" s="214"/>
    </row>
    <row r="426" spans="10:10" x14ac:dyDescent="0.25">
      <c r="J426" s="214"/>
    </row>
    <row r="427" spans="10:10" x14ac:dyDescent="0.25">
      <c r="J427" s="214"/>
    </row>
    <row r="428" spans="10:10" x14ac:dyDescent="0.25">
      <c r="J428" s="214"/>
    </row>
    <row r="429" spans="10:10" x14ac:dyDescent="0.25">
      <c r="J429" s="214"/>
    </row>
    <row r="430" spans="10:10" x14ac:dyDescent="0.25">
      <c r="J430" s="214"/>
    </row>
    <row r="431" spans="10:10" x14ac:dyDescent="0.25">
      <c r="J431" s="214"/>
    </row>
    <row r="432" spans="10:10" x14ac:dyDescent="0.25">
      <c r="J432" s="214"/>
    </row>
    <row r="433" spans="10:10" x14ac:dyDescent="0.25">
      <c r="J433" s="214"/>
    </row>
    <row r="434" spans="10:10" x14ac:dyDescent="0.25">
      <c r="J434" s="214"/>
    </row>
    <row r="435" spans="10:10" x14ac:dyDescent="0.25">
      <c r="J435" s="214"/>
    </row>
    <row r="436" spans="10:10" x14ac:dyDescent="0.25">
      <c r="J436" s="214"/>
    </row>
    <row r="437" spans="10:10" x14ac:dyDescent="0.25">
      <c r="J437" s="214"/>
    </row>
    <row r="438" spans="10:10" x14ac:dyDescent="0.25">
      <c r="J438" s="214"/>
    </row>
    <row r="439" spans="10:10" x14ac:dyDescent="0.25">
      <c r="J439" s="214"/>
    </row>
    <row r="440" spans="10:10" x14ac:dyDescent="0.25">
      <c r="J440" s="214"/>
    </row>
    <row r="441" spans="10:10" x14ac:dyDescent="0.25">
      <c r="J441" s="214"/>
    </row>
    <row r="442" spans="10:10" x14ac:dyDescent="0.25">
      <c r="J442" s="214"/>
    </row>
    <row r="443" spans="10:10" x14ac:dyDescent="0.25">
      <c r="J443" s="214"/>
    </row>
    <row r="444" spans="10:10" x14ac:dyDescent="0.25">
      <c r="J444" s="214"/>
    </row>
    <row r="445" spans="10:10" x14ac:dyDescent="0.25">
      <c r="J445" s="214"/>
    </row>
    <row r="446" spans="10:10" x14ac:dyDescent="0.25">
      <c r="J446" s="214"/>
    </row>
    <row r="447" spans="10:10" x14ac:dyDescent="0.25">
      <c r="J447" s="214"/>
    </row>
    <row r="448" spans="10:10" x14ac:dyDescent="0.25">
      <c r="J448" s="214"/>
    </row>
    <row r="449" spans="10:10" x14ac:dyDescent="0.25">
      <c r="J449" s="214"/>
    </row>
    <row r="450" spans="10:10" x14ac:dyDescent="0.25">
      <c r="J450" s="214"/>
    </row>
    <row r="451" spans="10:10" x14ac:dyDescent="0.25">
      <c r="J451" s="214"/>
    </row>
    <row r="452" spans="10:10" x14ac:dyDescent="0.25">
      <c r="J452" s="214"/>
    </row>
    <row r="453" spans="10:10" x14ac:dyDescent="0.25">
      <c r="J453" s="214"/>
    </row>
    <row r="454" spans="10:10" x14ac:dyDescent="0.25">
      <c r="J454" s="214"/>
    </row>
    <row r="455" spans="10:10" x14ac:dyDescent="0.25">
      <c r="J455" s="214"/>
    </row>
    <row r="456" spans="10:10" x14ac:dyDescent="0.25">
      <c r="J456" s="214"/>
    </row>
    <row r="457" spans="10:10" x14ac:dyDescent="0.25">
      <c r="J457" s="214"/>
    </row>
    <row r="458" spans="10:10" x14ac:dyDescent="0.25">
      <c r="J458" s="214"/>
    </row>
    <row r="459" spans="10:10" x14ac:dyDescent="0.25">
      <c r="J459" s="214"/>
    </row>
    <row r="460" spans="10:10" x14ac:dyDescent="0.25">
      <c r="J460" s="214"/>
    </row>
    <row r="461" spans="10:10" x14ac:dyDescent="0.25">
      <c r="J461" s="214"/>
    </row>
    <row r="462" spans="10:10" x14ac:dyDescent="0.25">
      <c r="J462" s="214"/>
    </row>
    <row r="463" spans="10:10" x14ac:dyDescent="0.25">
      <c r="J463" s="214"/>
    </row>
    <row r="464" spans="10:10" x14ac:dyDescent="0.25">
      <c r="J464" s="214"/>
    </row>
    <row r="465" spans="10:10" x14ac:dyDescent="0.25">
      <c r="J465" s="214"/>
    </row>
    <row r="466" spans="10:10" x14ac:dyDescent="0.25">
      <c r="J466" s="214"/>
    </row>
    <row r="467" spans="10:10" x14ac:dyDescent="0.25">
      <c r="J467" s="214"/>
    </row>
    <row r="468" spans="10:10" x14ac:dyDescent="0.25">
      <c r="J468" s="214"/>
    </row>
    <row r="469" spans="10:10" x14ac:dyDescent="0.25">
      <c r="J469" s="214"/>
    </row>
    <row r="470" spans="10:10" x14ac:dyDescent="0.25">
      <c r="J470" s="214"/>
    </row>
    <row r="471" spans="10:10" x14ac:dyDescent="0.25">
      <c r="J471" s="214"/>
    </row>
    <row r="472" spans="10:10" x14ac:dyDescent="0.25">
      <c r="J472" s="214"/>
    </row>
    <row r="473" spans="10:10" x14ac:dyDescent="0.25">
      <c r="J473" s="214"/>
    </row>
    <row r="474" spans="10:10" x14ac:dyDescent="0.25">
      <c r="J474" s="214"/>
    </row>
    <row r="475" spans="10:10" x14ac:dyDescent="0.25">
      <c r="J475" s="214"/>
    </row>
    <row r="476" spans="10:10" x14ac:dyDescent="0.25">
      <c r="J476" s="214"/>
    </row>
    <row r="477" spans="10:10" x14ac:dyDescent="0.25">
      <c r="J477" s="214"/>
    </row>
    <row r="478" spans="10:10" x14ac:dyDescent="0.25">
      <c r="J478" s="214"/>
    </row>
    <row r="479" spans="10:10" x14ac:dyDescent="0.25">
      <c r="J479" s="214"/>
    </row>
    <row r="480" spans="10:10" x14ac:dyDescent="0.25">
      <c r="J480" s="214"/>
    </row>
    <row r="481" spans="10:10" x14ac:dyDescent="0.25">
      <c r="J481" s="214"/>
    </row>
    <row r="482" spans="10:10" x14ac:dyDescent="0.25">
      <c r="J482" s="214"/>
    </row>
    <row r="483" spans="10:10" x14ac:dyDescent="0.25">
      <c r="J483" s="214"/>
    </row>
    <row r="484" spans="10:10" x14ac:dyDescent="0.25">
      <c r="J484" s="214"/>
    </row>
    <row r="485" spans="10:10" x14ac:dyDescent="0.25">
      <c r="J485" s="214"/>
    </row>
    <row r="486" spans="10:10" x14ac:dyDescent="0.25">
      <c r="J486" s="214"/>
    </row>
    <row r="487" spans="10:10" x14ac:dyDescent="0.25">
      <c r="J487" s="214"/>
    </row>
    <row r="488" spans="10:10" x14ac:dyDescent="0.25">
      <c r="J488" s="214"/>
    </row>
    <row r="489" spans="10:10" x14ac:dyDescent="0.25">
      <c r="J489" s="214"/>
    </row>
    <row r="490" spans="10:10" x14ac:dyDescent="0.25">
      <c r="J490" s="214"/>
    </row>
    <row r="491" spans="10:10" x14ac:dyDescent="0.25">
      <c r="J491" s="214"/>
    </row>
    <row r="492" spans="10:10" x14ac:dyDescent="0.25">
      <c r="J492" s="214"/>
    </row>
    <row r="493" spans="10:10" x14ac:dyDescent="0.25">
      <c r="J493" s="214"/>
    </row>
    <row r="494" spans="10:10" x14ac:dyDescent="0.25">
      <c r="J494" s="214"/>
    </row>
    <row r="495" spans="10:10" x14ac:dyDescent="0.25">
      <c r="J495" s="214"/>
    </row>
    <row r="496" spans="10:10" x14ac:dyDescent="0.25">
      <c r="J496" s="214"/>
    </row>
    <row r="497" spans="10:10" x14ac:dyDescent="0.25">
      <c r="J497" s="214"/>
    </row>
    <row r="498" spans="10:10" x14ac:dyDescent="0.25">
      <c r="J498" s="214"/>
    </row>
    <row r="499" spans="10:10" x14ac:dyDescent="0.25">
      <c r="J499" s="214"/>
    </row>
    <row r="500" spans="10:10" x14ac:dyDescent="0.25">
      <c r="J500" s="214"/>
    </row>
  </sheetData>
  <sheetProtection password="" sheet="1" formatCells="0" formatColumns="0" formatRows="0" insertColumns="0" insertRows="0" insertHyperlinks="0" selectLockedCells="1"/>
  <mergeCells count="2">
    <mergeCell ref="E2:F2"/>
    <mergeCell ref="N9:O9"/>
  </mergeCells>
  <conditionalFormatting sqref="A9">
    <cfRule type="expression" dxfId="3" priority="2">
      <formula>$A9</formula>
    </cfRule>
  </conditionalFormatting>
  <conditionalFormatting sqref="H10:H250">
    <cfRule type="expression" dxfId="2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hyperlinks>
    <hyperlink ref="F10" r:id="rId1" display="ARRIVEE 2019/NOVEMBRE 2019/WINKLER ELISA.msg"/>
    <hyperlink ref="F11" r:id="rId2" display="ARRIVEE 2019/NOVEMBRE 2019/GURKEN SERKAN.msg"/>
    <hyperlink ref="F13" r:id="rId3" display="ARRIVEE 2019/NOVEMBRE 2019/HUMBERT ANTHONY.msg"/>
    <hyperlink ref="I13" r:id="rId4" display="DEPART 2019/NOVEMBRE 2019/HUMBERT ANTHONY.msg"/>
    <hyperlink ref="F14" r:id="rId5" display="ARRIVEE 2019/NOVEMBRE 2019/HOHLER THIBAUT.msg"/>
    <hyperlink ref="F15" r:id="rId6" display="ARRIVEE 2019/NOVEMBRE 2019/WEBER THOMAS.msg"/>
    <hyperlink ref="I10" r:id="rId7" display="DEPART 2019/NOVEMBRE 2019/WINKLER ELISA.msg"/>
    <hyperlink ref="I11" r:id="rId8" display="DEPART 2019/NOVEMBRE 2019/GURKEN SERKAN.msg"/>
    <hyperlink ref="I14" r:id="rId9" display="DEPART 2019/NOVEMBRE 2019/HOHLER THIBAUT.msg"/>
    <hyperlink ref="I15" r:id="rId10" display="DEPART 2019/NOVEMBRE 2019/WEBER THOMAS.msg"/>
    <hyperlink ref="F20" r:id="rId11" display="ARRIVEE 2019/NOVEMBRE 2019/TSCHAEN VIRGINIE.msg"/>
    <hyperlink ref="I20" r:id="rId12" display="DEPART 2019/NOVEMBRE 2019/TSCHAEN VIRGINIE.msg"/>
    <hyperlink ref="F17" r:id="rId13" display="ARRIVEE 2019/NOVEMBRE 2019/RUEZ MATTEO.msg"/>
    <hyperlink ref="F18" r:id="rId14" display="ARRIVEE 2019/NOVEMBRE 2019/HEITZLER AMELIE.msg"/>
    <hyperlink ref="F19" r:id="rId15" display="ARRIVEE 2019/NOVEMBRE 2019/MERCAN ZOZAN.msg"/>
    <hyperlink ref="F22" r:id="rId16" display="ARRIVEE 2019/NOVEMBRE 2019/SAHIR SYLIA.msg"/>
    <hyperlink ref="F23" r:id="rId17" display="ARRIVEE 2019/NOVEMBRE 2019/ANOUK BAUDAIN.msg"/>
    <hyperlink ref="F24" r:id="rId18" display="ARRIVEE 2019/NOVEMBRE 2019/DILLMANN CLARA.msg"/>
    <hyperlink ref="F25" r:id="rId19" display="ARRIVEE 2019/NOVEMBRE 2019/BOUKAZZOULA NASSIM.msg"/>
    <hyperlink ref="F27" r:id="rId20" display="ARRIVEE 2019/NOVEMBRE 2019/DUCOS LOUIS.msg"/>
    <hyperlink ref="F26" r:id="rId21" display="ARRIVEE 2019/NOVEMBRE 2019/CAZALS LEA.msg"/>
    <hyperlink ref="F29" r:id="rId22" display="ARRIVEE 2019/NOVEMBRE 2019/DECOURTYE KEVIN.msg"/>
    <hyperlink ref="I29" r:id="rId23" display="DEPART 2019/NOVEMBRE 2019/DECOURTYE KEVIN.msg"/>
    <hyperlink ref="F28" r:id="rId24" display="ARRIVEE 2019/NOVEMBRE 2019/RIEGEL MATHIAS.msg"/>
    <hyperlink ref="I17" r:id="rId25" display="DEPART 2019/NOVEMBRE 2019/RUEZ MATTEO.msg"/>
    <hyperlink ref="I18" r:id="rId26" display="DEPART 2019/NOVEMBRE 2019/HEITZLER AMELIE.msg"/>
    <hyperlink ref="I19" r:id="rId27" display="DEPART 2019/NOVEMBRE 2019/MERCAN ZOZAN.msg"/>
    <hyperlink ref="I22" r:id="rId28" display="DEPART 2019/NOVEMBRE 2019/SAHIR SYLIA.msg"/>
    <hyperlink ref="I23" r:id="rId29" display="DEPART 2019/NOVEMBRE 2019/BAUDAIN ANOUK.msg"/>
    <hyperlink ref="I25" r:id="rId30" display="DEPART 2019/NOVEMBRE 2019/BOUKAZZOULA NASSIM.msg"/>
    <hyperlink ref="I26" r:id="rId31" display="DEPART 2019/NOVEMBRE 2019/CAZALS LEA.msg"/>
    <hyperlink ref="I27" r:id="rId32" display="DEPART 2019/NOVEMBRE 2019/DUCOS LOUIS.msg"/>
    <hyperlink ref="I28" r:id="rId33" display="DEPART 2019/NOVEMBRE 2019/RIEGEL MATHIAS.msg"/>
    <hyperlink ref="F21" r:id="rId34" display="ARRIVEE 2019/NOVEMBRE 2019/LAMBERT CORENTIN.msg"/>
    <hyperlink ref="I21" r:id="rId35" display="DEPART 2019/NOVEMBRE 2019/LAMBERT CORENTIN.msg"/>
    <hyperlink ref="F30" r:id="rId36" display="ARRIVEE 2019/NOVEMBRE 2019/GIANGIULO DORIA.msg"/>
    <hyperlink ref="F32" r:id="rId37" display="ARRIVEE 2019/NOVEMBRE 2019/SOARES MAEVA.msg"/>
    <hyperlink ref="F33" r:id="rId38" display="ARRIVEE 2019/NOVEMBRE 2019/DORE CHLOE.msg"/>
    <hyperlink ref="F31" r:id="rId39" display="ARRIVEE 2019/NOVEMBRE 2019/DELETRAZ JULIE.msg"/>
    <hyperlink ref="F12" r:id="rId40"/>
    <hyperlink ref="F16" r:id="rId41"/>
    <hyperlink ref="F39" r:id="rId42" display="ARRIVEE 2019/NOVEMBRE 2019/ESEN MATTHIAS.msg"/>
    <hyperlink ref="I39" r:id="rId43" display="DEPART 2019/NOVEMBRE 2019/ESEN MATTHIAS.msg"/>
    <hyperlink ref="F41" r:id="rId44" display="ARRIVEE 2019/NOVEMBRE 2019/DELACOUTURE AMELIE.msg"/>
    <hyperlink ref="I41" r:id="rId45" display="DEPART 2019/NOVEMBRE 2019/DELACOUTURE AMELIE.msg"/>
    <hyperlink ref="F42" r:id="rId46" display="ARRIVEE 2019/NOVEMBRE 2019/DIRNINGER GAEL.msg"/>
    <hyperlink ref="I42" r:id="rId47" display="DEPART 2019/NOVEMBRE 2019/DERNINGER GAEL.msg"/>
    <hyperlink ref="F34" r:id="rId48"/>
    <hyperlink ref="F35" r:id="rId49"/>
    <hyperlink ref="F37" r:id="rId50"/>
    <hyperlink ref="F38" r:id="rId51"/>
    <hyperlink ref="F36" r:id="rId52"/>
    <hyperlink ref="F40" r:id="rId53"/>
    <hyperlink ref="I40" r:id="rId54" display="DEPART 2019/NOVEMBRE 2019/JACQ ARNAUD.msg"/>
    <hyperlink ref="I38" r:id="rId55" display="DEPART 2019/NOVEMBRE 2019/LEIDWANGER KIARA.msg"/>
    <hyperlink ref="I37" r:id="rId56" display="DEPART 2019/NOVEMBRE 2019/HASANRAMAS DION.msg"/>
    <hyperlink ref="I36" r:id="rId57" display="DEPART 2019/NOVEMBRE 2019/KIM EVENS.msg"/>
    <hyperlink ref="I35" r:id="rId58" display="DEPART 2019/NOVEMBRE 2019/AIMENE FARES.msg"/>
    <hyperlink ref="I34" r:id="rId59" display="DEPART 2019/NOVEMBRE 2019/ZAMBEAUX-WIES PIERRE.msg"/>
    <hyperlink ref="I12" r:id="rId60" display="DEPART 2019/NOVEMBRE 2019/AFRIYIE ALEX.msg"/>
    <hyperlink ref="I33" r:id="rId61" display="DEPART 2019/NOVEMBRE 2019/DORE CHLOE.msg"/>
    <hyperlink ref="I32" r:id="rId62" display="DEPART 2019/NOVEMBRE 2019/SOARES MAEVA.msg"/>
    <hyperlink ref="I31" r:id="rId63" display="DEPART 2019/NOVEMBRE 2019/DELETRAZ JULIE.msg"/>
    <hyperlink ref="I30" r:id="rId64" display="DEPART 2019/NOVEMBRE 2019/GIANGIULO DORIA.msg"/>
    <hyperlink ref="F43" r:id="rId65" display="ARRIVEE 2019/NOVEMBRE 2019/FALCH MYRIAM.msg"/>
    <hyperlink ref="I43" r:id="rId66" display="DEPART 2019/NOVEMBRE 2019/FALCH MYRIAM.msg"/>
    <hyperlink ref="F46" r:id="rId67" display="ARRIVEE 2019/NOVEMBRE 2019/SCHIANCHI OCEANE.msg"/>
    <hyperlink ref="I46" r:id="rId68" display="DEPART 2019/NOVEMBRE 2019/SCHIANCHI OCEANE.msg"/>
    <hyperlink ref="F44" r:id="rId69"/>
    <hyperlink ref="F45" r:id="rId70"/>
    <hyperlink ref="F47" r:id="rId71"/>
    <hyperlink ref="F48" r:id="rId72"/>
    <hyperlink ref="F49" r:id="rId73"/>
    <hyperlink ref="F50" r:id="rId74"/>
    <hyperlink ref="F51" r:id="rId75"/>
    <hyperlink ref="F52" r:id="rId76"/>
    <hyperlink ref="I44" r:id="rId77" display="DEPART 2019/NOVEMBRE 2019/GISSINGER AURORE.msg"/>
    <hyperlink ref="I45" r:id="rId78" display="DEPART 2019/NOVEMBRE 2019/LUIGI TRITSCH JADE.msg"/>
    <hyperlink ref="I47" r:id="rId79" display="DEPART 2019/NOVEMBRE 2019/NAWROT GUY-LOUP.msg"/>
    <hyperlink ref="I48" r:id="rId80" display="DEPART 2019/NOVEMBRE 2019/KLEIN HUGO.msg"/>
    <hyperlink ref="I49" r:id="rId81" display="DEPART 2019/NOVEMBRE 2019/BENSLIMANE NOE.msg"/>
    <hyperlink ref="I50" r:id="rId82" display="DEPART 2019/NOVEMBRE 2019/RECHSTEINER FLORIAN.msg"/>
    <hyperlink ref="I51" r:id="rId83" display="DEPART 2019/NOVEMBRE 2019/UNTEL PATRICK.msg"/>
    <hyperlink ref="I52" r:id="rId84" display="DEPART 2019/NOVEMBRE 2019/BOULET TRISTAN.msg"/>
    <hyperlink ref="F54" r:id="rId85"/>
    <hyperlink ref="F57" r:id="rId86"/>
    <hyperlink ref="F59" r:id="rId87"/>
    <hyperlink ref="F58" r:id="rId88" display="ARRIVEE 2019/NOVEMBRE 2019/OZTURK AYSUN.msg"/>
    <hyperlink ref="F56" r:id="rId89" display="ARRIVEE 2019/NOVEMBRE 2019/RITZKE MARION.msg"/>
    <hyperlink ref="F60" r:id="rId90" display="ARRIVEE 2019/NOVEMBRE 2019/BRAUN CLARA.msg"/>
    <hyperlink ref="F55" r:id="rId91" display="ARRIVEE 2019/NOVEMBRE 2019/YILDIZ SERKAN.msg"/>
    <hyperlink ref="F61" r:id="rId92" display="ARRIVEE 2019/NOVEMBRE 2019/PICO LORENA.msg"/>
    <hyperlink ref="F53" r:id="rId93" display="ARRIVEE 2019/NOVEMBRE 2019/GRIENENBERGER JULIE.msg"/>
    <hyperlink ref="I53" r:id="rId94" display="DEPART 2019/NOVEMBRE 2019/GRIENBERGER JULIE.msg"/>
    <hyperlink ref="I54" r:id="rId95" display="DEPART 2019/NOVEMBRE 2019/KHALDI LINA.msg"/>
    <hyperlink ref="I55" r:id="rId96" display="DEPART 2019/NOVEMBRE 2019/YILDIZ SERKAN.msg"/>
    <hyperlink ref="I56" r:id="rId97" display="DEPART 2019/NOVEMBRE 2019/RITZKE MARION.msg"/>
    <hyperlink ref="I57" r:id="rId98" display="DEPART 2019/NOVEMBRE 2019/VIGON THOMAS.msg"/>
    <hyperlink ref="I58" r:id="rId99" display="DEPART 2019/NOVEMBRE 2019/OZTURK AYSUN.msg"/>
    <hyperlink ref="I59" r:id="rId100" display="DEPART 2019/NOVEMBRE 2019/WALD ALAIN.msg"/>
    <hyperlink ref="I60" r:id="rId101" display="DEPART 2019/NOVEMBRE 2019/BRAUN CLARA.msg"/>
    <hyperlink ref="I61" r:id="rId102" display="DEPART 2019/NOVEMBRE 2019/PICO LORENA.msg"/>
    <hyperlink ref="F62" r:id="rId103"/>
    <hyperlink ref="F63" r:id="rId104"/>
    <hyperlink ref="I62" r:id="rId105" display="DEPART 2019/NOVEMBRE 2019/KRIKA CHIRINE.msg"/>
    <hyperlink ref="I63" r:id="rId106" display="DEPART 2019/NOVEMBRE 2019/EHSTER AMELIE.msg"/>
    <hyperlink ref="F65" r:id="rId107"/>
    <hyperlink ref="F64" r:id="rId108" display="ARRIVEE 2019/NOVEMBRE 2019/STRITT JEREMY.msg"/>
    <hyperlink ref="F66" r:id="rId109"/>
    <hyperlink ref="F67" r:id="rId110"/>
    <hyperlink ref="F68" r:id="rId111"/>
    <hyperlink ref="F69" r:id="rId112"/>
    <hyperlink ref="F70" r:id="rId113"/>
    <hyperlink ref="F71" r:id="rId114" display="ARRIVEE 2019/NOVEMBRE 2019/RITZKE MARION1.msg"/>
    <hyperlink ref="F72" r:id="rId115" display="ARRIVEE 2019/NOVEMBRE 2019/FEHLMANN CELIA.msg"/>
    <hyperlink ref="F74" r:id="rId116"/>
    <hyperlink ref="F76" r:id="rId117"/>
    <hyperlink ref="F78" r:id="rId118"/>
    <hyperlink ref="F80" r:id="rId119"/>
    <hyperlink ref="F81" r:id="rId120"/>
    <hyperlink ref="F82" r:id="rId121" display="ARRIVEE 2019/NOVEMBRE 2019/YAPO NORA.msg"/>
    <hyperlink ref="F83" r:id="rId122" display="ARRIVEE 2019/NOVEMBRE 2019/FEHLMANN CELIA1.msg"/>
    <hyperlink ref="F79" r:id="rId123" display="ARRIVEE 2019/NOVEMBRE 2019/MEZRAI RAYAN.msg"/>
    <hyperlink ref="F73" r:id="rId124" display="ARRIVEE 2019/NOVEMBRE 2019/ENSMINGER NOEMIE.msg"/>
    <hyperlink ref="F75" r:id="rId125" display="ARRIVEE 2019/NOVEMBRE 2019/DUARTE YANIS.msg"/>
    <hyperlink ref="F84" r:id="rId126" display="ARRIVEE 2019/NOVEMBRE 2019/GONZALEZ WENDY.msg"/>
    <hyperlink ref="F77" r:id="rId127" display="ARRIVEE 2019/NOVEMBRE 2019/BARTHELME ALEXANDRE.msg"/>
    <hyperlink ref="F85" r:id="rId128" display="ARRIVEE 2019/NOVEMBRE 2019/RESCH AXEL.msg"/>
    <hyperlink ref="F86" r:id="rId129" display="ARRIVEE 2019/NOVEMBRE 2019/SPRINGINSFELD KASSANDRE.msg"/>
    <hyperlink ref="F87" r:id="rId130" display="ARRIVEE 2019/NOVEMBRE 2019/POTELLERET ARNAUD.msg"/>
    <hyperlink ref="F88" r:id="rId131" display="ARRIVEE 2019/NOVEMBRE 2019/MAZON MATHIEU.msg"/>
    <hyperlink ref="F89" r:id="rId132" display="ARRIVEE 2019\NOVEMBRE 2019\radojcic alex.msg"/>
    <hyperlink ref="F90" r:id="rId133" display="ARRIVEE 2019/NOVEMBRE 2019/CHAMIHY JALAL.msg"/>
    <hyperlink ref="F91" r:id="rId134" display="ARRIVEE 2019\NOVEMBRE 2019\STEHLE TAMARA.msg"/>
    <hyperlink ref="F92" r:id="rId135" display="ARRIVEE 2019\NOVEMBRE 2019\KOERBER CAMILLE.msg"/>
    <hyperlink ref="F93" r:id="rId136" display="ARRIVEE 2019\NOVEMBRE 2019\MAVONGOU IBRAHIM.msg"/>
    <hyperlink ref="F94" r:id="rId137" display="ARRIVEE 2019\NOVEMBRE 2019\LIM DEBORAH.msg"/>
    <hyperlink ref="F95" r:id="rId138" display="ARRIVEE 2019\NOVEMBRE 2019\PEUCH LOU.msg"/>
    <hyperlink ref="F96" r:id="rId139" display="ARRIVEE 2019\NOVEMBRE 2019\KAUFFMANN THIBAULT.msg"/>
    <hyperlink ref="F97" r:id="rId140" display="ARRIVEE 2019/NOVEMBRE 2019/BRINI CELIA.msg"/>
    <hyperlink ref="F99" r:id="rId141"/>
    <hyperlink ref="F100" r:id="rId142"/>
    <hyperlink ref="I100" r:id="rId143" display="DEPART 2019/NOVEMBRE 2019/MELAABI IHAB.msg"/>
    <hyperlink ref="I99" r:id="rId144" display="DEPART 2019/NOVEMBRE 2019/LBAKH SAFI.msg"/>
    <hyperlink ref="I97" r:id="rId145" display="DEPART 2019/NOVEMBRE 2019/BRINI CELIA.msg"/>
    <hyperlink ref="I96" r:id="rId146" display="DEPART 2019/NOVEMBRE 2019/KAUFFMANN THIBAULT.msg"/>
    <hyperlink ref="I95" r:id="rId147" display="DEPART 2019/NOVEMBRE 2019/PEUCH LOU.msg"/>
    <hyperlink ref="I94" r:id="rId148" display="DEPART 2019/NOVEMBRE 2019/LIM DEBORAH.msg"/>
    <hyperlink ref="I93" r:id="rId149" display="DEPART 2019/NOVEMBRE 2019/MAVONGOU IBRAHIM.msg"/>
    <hyperlink ref="I92" r:id="rId150" display="DEPART 2019/NOVEMBRE 2019/KOERBER CAMILLE.msg"/>
    <hyperlink ref="I91" r:id="rId151" display="DEPART 2019/NOVEMBRE 2019/STEHLE TAMARA.msg"/>
    <hyperlink ref="I90" r:id="rId152" display="DEPART 2019/NOVEMBRE 2019/CHAMIHY JALA.msg"/>
    <hyperlink ref="I89" r:id="rId153" display="DEPART 2019/NOVEMBRE 2019/RADOJCIC ALEX.msg"/>
    <hyperlink ref="I72" r:id="rId154" display="DEPART 2019/NOVEMBRE 2019/FEHLMANN CELIA1.msg"/>
    <hyperlink ref="I64" r:id="rId155" display="DEPART 2019/NOVEMBRE 2019/STRITT JEREMY.msg"/>
    <hyperlink ref="I65" r:id="rId156" display="DEPART 2019/NOVEMBRE 2019/ROBERT MAEVA.msg"/>
    <hyperlink ref="I66" r:id="rId157" display="DEPART 2019/NOVEMBRE 2019/ERNST MAXIME.msg"/>
    <hyperlink ref="I67" r:id="rId158" display="DEPART 2019/NOVEMBRE 2019/BACHA KAYLINE.msg"/>
    <hyperlink ref="I68" r:id="rId159" display="DEPART 2019/NOVEMBRE 2019/VELATI-PEREIRA LUCAS.msg"/>
    <hyperlink ref="I69" r:id="rId160" display="DEPART 2019/NOVEMBRE 2019/MOUBAREK SOUMIA.msg"/>
    <hyperlink ref="I70" r:id="rId161" display="DEPART 2019/NOVEMBRE 2019/EHRHARDT MAXIME.msg"/>
    <hyperlink ref="I71" r:id="rId162" display="DEPART 2019/NOVEMBRE 2019/RITZKE MARION.msg"/>
    <hyperlink ref="I77" r:id="rId163" display="DEPART 2019/NOVEMBRE 2019/BARTHELME ALEXANDRE.msg"/>
    <hyperlink ref="I79" r:id="rId164" display="DEPART 2019/NOVEMBRE 2019/MEZRAI RAYAN.msg"/>
    <hyperlink ref="I83" r:id="rId165" display="DEPART 2019/NOVEMBRE 2019/FEHLMANN CELIA.msg"/>
    <hyperlink ref="I84" r:id="rId166" display="DEPART 2019/NOVEMBRE 2019/GONZALES WENDY.msg"/>
    <hyperlink ref="I85" r:id="rId167" display="DEPART 2019/NOVEMBRE 2019/RESCH AXEL.msg"/>
    <hyperlink ref="I87" r:id="rId168" display="DEPART 2019/NOVEMBRE 2019/POTELLERET ARNAUD.msg"/>
    <hyperlink ref="I88" r:id="rId169" display="DEPART 2019/NOVEMBRE 2019/MAZON MATHIEU.msg"/>
    <hyperlink ref="I73" r:id="rId170" display="DEPART 2019/NOVEMBRE 2019/ENSMINGER NOEMIE.msg"/>
    <hyperlink ref="I74" r:id="rId171" display="DEPART 2019/NOVEMBRE 2019/GAIBLE DORIAN.msg"/>
    <hyperlink ref="I76" r:id="rId172" display="DEPART 2019/NOVEMBRE 2019/PFIRSCH ROYCE.msg"/>
    <hyperlink ref="I78" r:id="rId173" display="DEPART 2019/NOVEMBRE 2019/WENCKER VALENTIN.msg"/>
    <hyperlink ref="I80" r:id="rId174" display="DEPART 2019/NOVEMBRE 2019/KIEFFER TIMOTHEE.msg"/>
    <hyperlink ref="I81" r:id="rId175" display="DEPART 2019/NOVEMBRE 2019/EL KASSAOUI AMINE.msg"/>
    <hyperlink ref="I82" r:id="rId176" display="DEPART 2019/NOVEMBRE 2019/YAPO NORA.msg"/>
    <hyperlink ref="F101" r:id="rId177"/>
    <hyperlink ref="I101" r:id="rId178" display="DEPART 2019/NOVEMBRE 2019/GROFF PAULINE.msg"/>
    <hyperlink ref="F102" r:id="rId179" display="ARRIVEE 2019/NOVEMBRE 2019/KADDOURY SARAH.msg"/>
    <hyperlink ref="I102" r:id="rId180" display="DEPART 2019/NOVEMBRE 2019/KADDOURY SARAH.msg"/>
    <hyperlink ref="F103" r:id="rId181" display="ARRIVEE 2019/NOVEMBRE 2019/KAYMAZ STEPHAN.msg"/>
    <hyperlink ref="I103" r:id="rId182" display="DEPART 2019/NOVEMBRE 2019/KAYMAZ STEPHAN.msg"/>
    <hyperlink ref="F104" r:id="rId183" display="ARRIVEE 2019/NOVEMBRE 2019/BRITSCHU DANIEL.msg"/>
    <hyperlink ref="I104" r:id="rId184" display="DEPART 2019/NOVEMBRE 2019/BRITSCHU DANIEL.msg"/>
    <hyperlink ref="F105" r:id="rId185" display="ARRIVEE 2019/NOVEMBRE 2019/STAINE TIMOTHE.msg"/>
    <hyperlink ref="I105" r:id="rId186" display="DEPART 2019/NOVEMBRE 2019/STAINE TIMOTHE.msg"/>
    <hyperlink ref="F106" r:id="rId187" display="ARRIVEE 2019/NOVEMBRE 2019/SIRAC NICOLAS.msg"/>
    <hyperlink ref="I106" r:id="rId188" display="DEPART 2019/NOVEMBRE 2019/SIRAC NICOLAS.msg"/>
    <hyperlink ref="F107" r:id="rId189" display="ARRIVEE 2019/NOVEMBRE 2019/MARIN LEILA.msg"/>
    <hyperlink ref="I107" r:id="rId190" display="DEPART 2019/NOVEMBRE 2019/MARIN LEILA.msg"/>
    <hyperlink ref="F108" r:id="rId191" display="ARRIVEE 2019/NOVEMBRE 2019/GROFF PAULINE 1.msg"/>
    <hyperlink ref="F109" r:id="rId192" display="ARRIVEE 2019/NOVEMBRE 2019/SCHUSTER BENOIT.msg"/>
    <hyperlink ref="I108" r:id="rId193" display="DEPART 2019/NOVEMBRE 2019/GROFF PAULINE 1.msg"/>
    <hyperlink ref="I109" r:id="rId194" display="DEPART 2019/NOVEMBRE 2019/SCHUSTER BENOIT.msg"/>
    <hyperlink ref="F110" r:id="rId195" display="ARRIVEE 2019/NOVEMBRE 2019/HAEFELE LEA.msg"/>
    <hyperlink ref="I110" r:id="rId196" display="DEPART 2019/NOVEMBRE 2019/HAEFELE LEA.msg"/>
    <hyperlink ref="F111" r:id="rId197" display="ARRIVEE 2019/NOVEMBRE 2019/GRIMALDI BAPTISTE.msg"/>
    <hyperlink ref="I111" r:id="rId198" display="DEPART 2019/NOVEMBRE 2019/GRIMALDI BAPTISTE.msg"/>
    <hyperlink ref="F112" r:id="rId199" display="ARRIVEE 2019/NOVEMBRE 2019/MONTAGNON LAURINE.msg"/>
    <hyperlink ref="I112" r:id="rId200" display="DEPART 2019/NOVEMBRE 2019/MONTAGNON LAURINE.msg"/>
    <hyperlink ref="F113" r:id="rId201" display="ARRIVEE 2019/NOVEMBRE 2019/SPRINGINSFELD KASSANDRE1.msg"/>
    <hyperlink ref="F114" r:id="rId202" display="ARRIVEE 2019/NOVEMBRE 2019/KARAM ZAKARIA.msg"/>
    <hyperlink ref="I114" r:id="rId203" display="DEPART 2019/NOVEMBRE 2019/KARAM ZAKARIA.msg"/>
    <hyperlink ref="F115" r:id="rId204" display="ARRIVEE 2019\NOVEMBRE 2019\GUICHAOUA ARMELLE.msg"/>
    <hyperlink ref="I115" r:id="rId205" display="DEPART 2019\NOVEMBRE 2019\GUICHAOUA ARMELLE.msg"/>
    <hyperlink ref="F116" r:id="rId206" display="ARRIVEE 2019/NOVEMBRE 2019/TCHECHENARA LUCIEN.msg"/>
    <hyperlink ref="I116" r:id="rId207" display="DEPART 2019/NOVEMBRE 2019/TCHECHENARA LUCIEN.msg"/>
    <hyperlink ref="F117" r:id="rId208" display="ARRIVEE 2019/NOVEMBRE 2019/TCHECHENARA LUCIEN 1.msg"/>
    <hyperlink ref="I117" r:id="rId209" display="DEPART 2019/NOVEMBRE 2019/TCHECHENARA LUCIEN 1.msg"/>
    <hyperlink ref="F118" r:id="rId210" display="ARRIVEE 2019/NOVEMBRE 2019/SCHIANCHI OCEANE1.msg"/>
    <hyperlink ref="F120" r:id="rId211" display="ARRIVEE 2019/NOVEMBRE 2019/ROUBIO LOAN.msg"/>
    <hyperlink ref="I120" r:id="rId212" display="DEPART 2019/NOVEMBRE 2019/ROUBIO LOAN.msg"/>
    <hyperlink ref="I119" r:id="rId213" display="DEPART 2019/NOVEMBRE 2019/EKIZ MUSTAFA.msg"/>
    <hyperlink ref="I121" r:id="rId214" display="DEPART 2019/NOVEMBRE 2019/SCHACKEMY VICTOR.msg"/>
    <hyperlink ref="F119" r:id="rId215" display="ARRIVEE 2019/NOVEMBRE 2019/EKIZ MUSTAFA.msg"/>
    <hyperlink ref="F121" r:id="rId216" display="ARRIVEE 2019/NOVEMBRE 2019/SCHACKEMY VICTOR.msg"/>
    <hyperlink ref="F122" r:id="rId217" display="ARRIVEE 2019/NOVEMBRE 2019/HORNY MELANIE.msg"/>
    <hyperlink ref="I122" r:id="rId218" display="DEPART 2019/NOVEMBRE 2019/HORNY MELANIE.msg"/>
    <hyperlink ref="F123" r:id="rId219" display="ARRIVEE 2019/NOVEMBRE 2019/SCHELLENBERGER MATHILDE.msg"/>
    <hyperlink ref="I123" r:id="rId220" display="DEPART 2019/NOVEMBRE 2019/SCHELLENBERGER MATHILDE.msg"/>
    <hyperlink ref="F124" r:id="rId221" display="ARRIVEE 2019/NOVEMBRE 2019/MISSLIN  JOSEPH.msg"/>
    <hyperlink ref="F125" r:id="rId222"/>
    <hyperlink ref="I125" r:id="rId223" display="DEPART 2019/NOVEMBRE 2019/HEDTMANN LYDIA.msg"/>
    <hyperlink ref="F126" r:id="rId224" display="ARRIVEE 2019/NOVEMBRE 2019/SAINT-ARNOULT GUILLAUME.msg"/>
    <hyperlink ref="F127" r:id="rId225"/>
    <hyperlink ref="I126" r:id="rId226" display="DEPART 2019/NOVEMBRE 2019/SAINT-ARNOULT GUILLAUME.msg"/>
    <hyperlink ref="I127" r:id="rId227" display="DEPART 2019/NOVEMBRE 2019/LAJMI ELYSSA.msg"/>
  </hyperlinks>
  <pageMargins left="0.7" right="0.7" top="0.75" bottom="0.75" header="0.3" footer="0.3"/>
  <pageSetup paperSize="9" orientation="portrait" r:id="rId228"/>
  <drawing r:id="rId229"/>
  <legacyDrawing r:id="rId23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231" name="Button 2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232" name="Button 4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233" name="Button 6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234" name="Button 7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235" name="Button 8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236" name="Button 9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237" name="Button 10">
              <controlPr defaultSize="0" print="0" autoFill="0" autoPict="0" macro="[0]!Arret">
                <anchor moveWithCells="1" sizeWithCells="1">
                  <from>
                    <xdr:col>7</xdr:col>
                    <xdr:colOff>1200150</xdr:colOff>
                    <xdr:row>6</xdr:row>
                    <xdr:rowOff>152400</xdr:rowOff>
                  </from>
                  <to>
                    <xdr:col>7</xdr:col>
                    <xdr:colOff>1762125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238" name="Button 11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Feuil2!$A$1:$A$18</xm:f>
          </x14:formula1>
          <xm:sqref>H10:H250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O500"/>
  <sheetViews>
    <sheetView showGridLines="0" topLeftCell="E1" workbookViewId="0">
      <selection activeCell="E14" sqref="E14"/>
    </sheetView>
  </sheetViews>
  <sheetFormatPr baseColWidth="10" defaultRowHeight="15" x14ac:dyDescent="0.25"/>
  <cols>
    <col min="1" max="1" width="14.7109375" style="5" customWidth="1"/>
    <col min="2" max="2" width="12.7109375" style="5" customWidth="1"/>
    <col min="3" max="3" width="18.42578125" style="5" customWidth="1"/>
    <col min="4" max="4" width="14.7109375" style="5" customWidth="1"/>
    <col min="5" max="5" width="26.7109375" style="6" customWidth="1"/>
    <col min="6" max="6" width="26.7109375" style="5" customWidth="1"/>
    <col min="7" max="7" width="15.7109375" style="5" customWidth="1"/>
    <col min="8" max="8" width="45" style="5" bestFit="1" customWidth="1"/>
    <col min="9" max="9" width="20.7109375" style="5" customWidth="1"/>
    <col min="10" max="10" width="11.5703125" style="101" customWidth="1"/>
    <col min="11" max="11" width="23" style="5" customWidth="1"/>
    <col min="12" max="12" width="16.140625" style="5" bestFit="1" customWidth="1"/>
    <col min="13" max="13" width="11.42578125" style="5"/>
    <col min="14" max="14" width="46.28515625" style="5" bestFit="1" customWidth="1"/>
    <col min="15" max="16384" width="11.42578125" style="5"/>
  </cols>
  <sheetData>
    <row r="1" spans="1:15" x14ac:dyDescent="0.25">
      <c r="B1" s="5" t="s">
        <v>22</v>
      </c>
    </row>
    <row r="2" spans="1:15" ht="51.75" customHeight="1" thickBot="1" x14ac:dyDescent="0.3">
      <c r="B2" s="7">
        <v>1</v>
      </c>
      <c r="E2" s="225" t="s">
        <v>20</v>
      </c>
      <c r="F2" s="225"/>
    </row>
    <row r="3" spans="1:15" ht="21.75" thickBot="1" x14ac:dyDescent="0.3">
      <c r="E3" s="132">
        <v>43800</v>
      </c>
      <c r="F3" s="133"/>
    </row>
    <row r="4" spans="1:15" ht="27" customHeight="1" x14ac:dyDescent="0.25">
      <c r="E4" s="35" t="s">
        <v>0</v>
      </c>
      <c r="F4" s="1">
        <f>COUNT(D9:D54)</f>
        <v>0</v>
      </c>
      <c r="G4" s="8"/>
      <c r="H4" s="9"/>
      <c r="I4" s="9"/>
    </row>
    <row r="5" spans="1:15" ht="20.100000000000001" customHeight="1" x14ac:dyDescent="0.3">
      <c r="E5" s="36" t="s">
        <v>1</v>
      </c>
      <c r="F5" s="2">
        <f>COUNTIF(J9:J54,"&lt;="&amp;5)-COUNTIF(J9:J54,"&lt;"&amp;1)</f>
        <v>0</v>
      </c>
      <c r="G5" s="10"/>
      <c r="H5" s="11"/>
      <c r="I5" s="11"/>
    </row>
    <row r="6" spans="1:15" ht="20.100000000000001" customHeight="1" x14ac:dyDescent="0.3">
      <c r="E6" s="52" t="s">
        <v>2</v>
      </c>
      <c r="F6" s="53">
        <f>COUNTIF(J9:J54,"&gt;=6")</f>
        <v>0</v>
      </c>
      <c r="G6" s="12"/>
      <c r="H6" s="13"/>
      <c r="I6" s="14"/>
    </row>
    <row r="7" spans="1:15" ht="20.100000000000001" customHeight="1" thickBot="1" x14ac:dyDescent="0.35">
      <c r="E7" s="54" t="s">
        <v>71</v>
      </c>
      <c r="F7" s="3">
        <f>SUM(L9:L99)</f>
        <v>0</v>
      </c>
      <c r="G7" s="12"/>
      <c r="H7" s="13"/>
      <c r="I7" s="14"/>
    </row>
    <row r="8" spans="1:15" ht="20.100000000000001" customHeight="1" thickBot="1" x14ac:dyDescent="0.35">
      <c r="E8" s="211"/>
      <c r="F8" s="212"/>
      <c r="G8" s="12"/>
      <c r="H8" s="13"/>
      <c r="I8" s="14"/>
    </row>
    <row r="9" spans="1:15" ht="45.75" thickBot="1" x14ac:dyDescent="0.3">
      <c r="A9" s="144" t="s">
        <v>3</v>
      </c>
      <c r="B9" s="144" t="s">
        <v>4</v>
      </c>
      <c r="C9" s="144" t="s">
        <v>5</v>
      </c>
      <c r="D9" s="144" t="s">
        <v>6</v>
      </c>
      <c r="E9" s="144" t="s">
        <v>7</v>
      </c>
      <c r="F9" s="145" t="s">
        <v>8</v>
      </c>
      <c r="G9" s="146" t="s">
        <v>9</v>
      </c>
      <c r="H9" s="144" t="s">
        <v>21</v>
      </c>
      <c r="I9" s="146" t="s">
        <v>10</v>
      </c>
      <c r="J9" s="144" t="s">
        <v>11</v>
      </c>
      <c r="K9" s="146" t="s">
        <v>12</v>
      </c>
      <c r="L9" s="146" t="s">
        <v>71</v>
      </c>
      <c r="N9" s="228" t="s">
        <v>613</v>
      </c>
      <c r="O9" s="229"/>
    </row>
    <row r="10" spans="1:15" x14ac:dyDescent="0.25">
      <c r="A10" s="147"/>
      <c r="B10" s="148"/>
      <c r="C10" s="148"/>
      <c r="D10" s="149"/>
      <c r="E10" s="150"/>
      <c r="F10" s="148"/>
      <c r="G10" s="148"/>
      <c r="H10" s="148"/>
      <c r="I10" s="149"/>
      <c r="J10" s="151">
        <f>NETWORKDAYS(D10,I10)</f>
        <v>0</v>
      </c>
      <c r="K10" s="148"/>
      <c r="L10" s="152"/>
      <c r="N10" s="203" t="s">
        <v>358</v>
      </c>
      <c r="O10" s="204">
        <f>COUNTIF(H10:H300,"ATTESTATIONS +25ANS")</f>
        <v>0</v>
      </c>
    </row>
    <row r="11" spans="1:15" x14ac:dyDescent="0.25">
      <c r="A11" s="153"/>
      <c r="B11" s="135"/>
      <c r="C11" s="135"/>
      <c r="D11" s="154"/>
      <c r="E11" s="136"/>
      <c r="F11" s="135"/>
      <c r="G11" s="135"/>
      <c r="H11" s="135"/>
      <c r="I11" s="135"/>
      <c r="J11" s="155">
        <f t="shared" ref="J11:J74" si="0">NETWORKDAYS(D11,I11)</f>
        <v>0</v>
      </c>
      <c r="K11" s="135"/>
      <c r="L11" s="112"/>
      <c r="N11" s="205" t="s">
        <v>355</v>
      </c>
      <c r="O11" s="206">
        <f>COUNTIF(H10:H300,"ATTESTATIONS DE PARTICIPATION A LA JDC")</f>
        <v>0</v>
      </c>
    </row>
    <row r="12" spans="1:15" x14ac:dyDescent="0.25">
      <c r="A12" s="134"/>
      <c r="B12" s="135"/>
      <c r="C12" s="135"/>
      <c r="D12" s="135"/>
      <c r="E12" s="136"/>
      <c r="F12" s="135"/>
      <c r="G12" s="135"/>
      <c r="H12" s="135"/>
      <c r="I12" s="135"/>
      <c r="J12" s="155">
        <f t="shared" si="0"/>
        <v>0</v>
      </c>
      <c r="K12" s="135"/>
      <c r="L12" s="112"/>
      <c r="N12" s="207" t="s">
        <v>354</v>
      </c>
      <c r="O12" s="208">
        <f>COUNTIF(H10:H300,"CHANGEMENT D'ADRESSE")</f>
        <v>0</v>
      </c>
    </row>
    <row r="13" spans="1:15" x14ac:dyDescent="0.25">
      <c r="A13" s="134"/>
      <c r="B13" s="135"/>
      <c r="C13" s="135"/>
      <c r="D13" s="135"/>
      <c r="E13" s="136"/>
      <c r="F13" s="135"/>
      <c r="G13" s="135"/>
      <c r="H13" s="135"/>
      <c r="I13" s="135"/>
      <c r="J13" s="155">
        <f t="shared" si="0"/>
        <v>0</v>
      </c>
      <c r="K13" s="135"/>
      <c r="L13" s="112"/>
      <c r="N13" s="205" t="s">
        <v>362</v>
      </c>
      <c r="O13" s="206">
        <f>COUNTIF(H10:H300,"CHANGEMENT SITUATION / NOM")</f>
        <v>0</v>
      </c>
    </row>
    <row r="14" spans="1:15" x14ac:dyDescent="0.25">
      <c r="A14" s="134"/>
      <c r="B14" s="135"/>
      <c r="C14" s="135"/>
      <c r="D14" s="135"/>
      <c r="E14" s="136"/>
      <c r="F14" s="135"/>
      <c r="G14" s="135"/>
      <c r="H14" s="135"/>
      <c r="I14" s="135"/>
      <c r="J14" s="155">
        <f t="shared" si="0"/>
        <v>0</v>
      </c>
      <c r="K14" s="135"/>
      <c r="L14" s="112"/>
      <c r="N14" s="207" t="s">
        <v>18</v>
      </c>
      <c r="O14" s="208">
        <f>COUNTIF(H10:H300,"CONVOCATION JDC")</f>
        <v>0</v>
      </c>
    </row>
    <row r="15" spans="1:15" x14ac:dyDescent="0.25">
      <c r="A15" s="134"/>
      <c r="B15" s="135"/>
      <c r="C15" s="135"/>
      <c r="D15" s="135"/>
      <c r="E15" s="136"/>
      <c r="F15" s="135"/>
      <c r="G15" s="135"/>
      <c r="H15" s="135"/>
      <c r="I15" s="135"/>
      <c r="J15" s="155">
        <f t="shared" si="0"/>
        <v>0</v>
      </c>
      <c r="K15" s="135"/>
      <c r="L15" s="112"/>
      <c r="N15" s="205" t="s">
        <v>357</v>
      </c>
      <c r="O15" s="206">
        <f>COUNTIF(H10:H300,"COORDONNEES DU CENTRE DU SERVICE NATIONAL")</f>
        <v>0</v>
      </c>
    </row>
    <row r="16" spans="1:15" x14ac:dyDescent="0.25">
      <c r="A16" s="134"/>
      <c r="B16" s="135"/>
      <c r="C16" s="135"/>
      <c r="D16" s="135"/>
      <c r="E16" s="136"/>
      <c r="F16" s="135"/>
      <c r="G16" s="135"/>
      <c r="H16" s="135"/>
      <c r="I16" s="135"/>
      <c r="J16" s="155">
        <f t="shared" si="0"/>
        <v>0</v>
      </c>
      <c r="K16" s="135"/>
      <c r="L16" s="112"/>
      <c r="N16" s="207" t="s">
        <v>19</v>
      </c>
      <c r="O16" s="208">
        <f>COUNTIF(H10:H300,"DECLARATION D'OPTION")</f>
        <v>0</v>
      </c>
    </row>
    <row r="17" spans="1:15" x14ac:dyDescent="0.25">
      <c r="A17" s="134"/>
      <c r="B17" s="135"/>
      <c r="C17" s="135"/>
      <c r="D17" s="135"/>
      <c r="E17" s="136"/>
      <c r="F17" s="135"/>
      <c r="G17" s="135"/>
      <c r="H17" s="135"/>
      <c r="I17" s="135"/>
      <c r="J17" s="155">
        <f t="shared" si="0"/>
        <v>0</v>
      </c>
      <c r="K17" s="135"/>
      <c r="L17" s="112"/>
      <c r="N17" s="205" t="s">
        <v>360</v>
      </c>
      <c r="O17" s="206">
        <f>COUNTIF(H10:H300,"DEMANDE ATTESTATION PROVISOIRE")</f>
        <v>0</v>
      </c>
    </row>
    <row r="18" spans="1:15" x14ac:dyDescent="0.25">
      <c r="A18" s="134"/>
      <c r="B18" s="135"/>
      <c r="C18" s="135"/>
      <c r="D18" s="135"/>
      <c r="E18" s="136"/>
      <c r="F18" s="135"/>
      <c r="G18" s="135"/>
      <c r="H18" s="135"/>
      <c r="I18" s="135"/>
      <c r="J18" s="155">
        <f t="shared" si="0"/>
        <v>0</v>
      </c>
      <c r="K18" s="135"/>
      <c r="L18" s="112"/>
      <c r="N18" s="207" t="s">
        <v>142</v>
      </c>
      <c r="O18" s="208">
        <f>COUNTIF(H10:H300,"DEMANDE DE DOCUMENTATION")</f>
        <v>0</v>
      </c>
    </row>
    <row r="19" spans="1:15" x14ac:dyDescent="0.25">
      <c r="A19" s="134"/>
      <c r="B19" s="135"/>
      <c r="C19" s="135"/>
      <c r="D19" s="135"/>
      <c r="E19" s="136"/>
      <c r="F19" s="135"/>
      <c r="G19" s="135"/>
      <c r="H19" s="135"/>
      <c r="I19" s="135"/>
      <c r="J19" s="155">
        <f t="shared" si="0"/>
        <v>0</v>
      </c>
      <c r="K19" s="135"/>
      <c r="L19" s="112"/>
      <c r="N19" s="205" t="s">
        <v>137</v>
      </c>
      <c r="O19" s="206">
        <f>COUNTIF(H10:H300,"DEMANDE D'ESS")</f>
        <v>0</v>
      </c>
    </row>
    <row r="20" spans="1:15" x14ac:dyDescent="0.25">
      <c r="A20" s="134"/>
      <c r="B20" s="135"/>
      <c r="C20" s="135"/>
      <c r="D20" s="135"/>
      <c r="E20" s="136"/>
      <c r="F20" s="135"/>
      <c r="G20" s="135"/>
      <c r="H20" s="135"/>
      <c r="I20" s="135"/>
      <c r="J20" s="155">
        <f t="shared" si="0"/>
        <v>0</v>
      </c>
      <c r="K20" s="135"/>
      <c r="L20" s="112"/>
      <c r="N20" s="207" t="s">
        <v>14</v>
      </c>
      <c r="O20" s="208">
        <f>COUNTIF(H10:H300,"DEMANDE D'EXEMPTION")</f>
        <v>0</v>
      </c>
    </row>
    <row r="21" spans="1:15" x14ac:dyDescent="0.25">
      <c r="A21" s="134"/>
      <c r="B21" s="135"/>
      <c r="C21" s="135"/>
      <c r="D21" s="135"/>
      <c r="E21" s="136"/>
      <c r="F21" s="135"/>
      <c r="G21" s="135"/>
      <c r="H21" s="135"/>
      <c r="I21" s="135"/>
      <c r="J21" s="155">
        <f t="shared" si="0"/>
        <v>0</v>
      </c>
      <c r="K21" s="135"/>
      <c r="L21" s="112"/>
      <c r="N21" s="205" t="s">
        <v>363</v>
      </c>
      <c r="O21" s="206">
        <f>COUNTIF(H10:H300,"DOUBLES NATIONAUX")</f>
        <v>0</v>
      </c>
    </row>
    <row r="22" spans="1:15" x14ac:dyDescent="0.25">
      <c r="A22" s="134"/>
      <c r="B22" s="135"/>
      <c r="C22" s="135"/>
      <c r="D22" s="135"/>
      <c r="E22" s="136"/>
      <c r="F22" s="135"/>
      <c r="G22" s="135"/>
      <c r="H22" s="135"/>
      <c r="I22" s="135"/>
      <c r="J22" s="155">
        <f t="shared" si="0"/>
        <v>0</v>
      </c>
      <c r="K22" s="135"/>
      <c r="L22" s="112"/>
      <c r="N22" s="207" t="s">
        <v>356</v>
      </c>
      <c r="O22" s="208">
        <f>COUNTIF(H10:H300,"NUMERO IDENTIFIANT DEFENSE")</f>
        <v>0</v>
      </c>
    </row>
    <row r="23" spans="1:15" x14ac:dyDescent="0.25">
      <c r="A23" s="134"/>
      <c r="B23" s="135"/>
      <c r="C23" s="135"/>
      <c r="D23" s="135"/>
      <c r="E23" s="136"/>
      <c r="F23" s="135"/>
      <c r="G23" s="135"/>
      <c r="H23" s="135"/>
      <c r="I23" s="135"/>
      <c r="J23" s="155">
        <f t="shared" si="0"/>
        <v>0</v>
      </c>
      <c r="K23" s="135"/>
      <c r="L23" s="112"/>
      <c r="N23" s="205" t="s">
        <v>15</v>
      </c>
      <c r="O23" s="206">
        <f>COUNTIF(H10:H300,"OBJECTEUR DE CONSCIENCE")</f>
        <v>0</v>
      </c>
    </row>
    <row r="24" spans="1:15" x14ac:dyDescent="0.25">
      <c r="A24" s="134"/>
      <c r="B24" s="135"/>
      <c r="C24" s="135"/>
      <c r="D24" s="135"/>
      <c r="E24" s="136"/>
      <c r="F24" s="135"/>
      <c r="G24" s="135"/>
      <c r="H24" s="135"/>
      <c r="I24" s="135"/>
      <c r="J24" s="155">
        <f t="shared" si="0"/>
        <v>0</v>
      </c>
      <c r="K24" s="135"/>
      <c r="L24" s="112"/>
      <c r="N24" s="207" t="s">
        <v>16</v>
      </c>
      <c r="O24" s="208">
        <f>COUNTIF(H10:H300,"RECENSEMENT")</f>
        <v>0</v>
      </c>
    </row>
    <row r="25" spans="1:15" x14ac:dyDescent="0.25">
      <c r="A25" s="134"/>
      <c r="B25" s="135"/>
      <c r="C25" s="135"/>
      <c r="D25" s="135"/>
      <c r="E25" s="136"/>
      <c r="F25" s="135"/>
      <c r="G25" s="135"/>
      <c r="H25" s="135"/>
      <c r="I25" s="135"/>
      <c r="J25" s="155">
        <f t="shared" si="0"/>
        <v>0</v>
      </c>
      <c r="K25" s="135"/>
      <c r="L25" s="112"/>
      <c r="N25" s="205" t="s">
        <v>359</v>
      </c>
      <c r="O25" s="206">
        <f>COUNTIF(H10:H300,"RENSEIGNEMENTS SUR LA JDC")</f>
        <v>0</v>
      </c>
    </row>
    <row r="26" spans="1:15" x14ac:dyDescent="0.25">
      <c r="A26" s="134"/>
      <c r="B26" s="135"/>
      <c r="C26" s="135"/>
      <c r="D26" s="135"/>
      <c r="E26" s="136"/>
      <c r="F26" s="135"/>
      <c r="G26" s="135"/>
      <c r="H26" s="135"/>
      <c r="I26" s="135"/>
      <c r="J26" s="155">
        <f t="shared" si="0"/>
        <v>0</v>
      </c>
      <c r="K26" s="135"/>
      <c r="L26" s="112"/>
      <c r="N26" s="207" t="s">
        <v>43</v>
      </c>
      <c r="O26" s="208">
        <f>COUNTIF(H10:H300,"REPORT JDC")</f>
        <v>0</v>
      </c>
    </row>
    <row r="27" spans="1:15" ht="15.75" thickBot="1" x14ac:dyDescent="0.3">
      <c r="A27" s="134"/>
      <c r="B27" s="135"/>
      <c r="C27" s="135"/>
      <c r="D27" s="135"/>
      <c r="E27" s="136"/>
      <c r="F27" s="135"/>
      <c r="G27" s="135"/>
      <c r="H27" s="135"/>
      <c r="I27" s="135"/>
      <c r="J27" s="155">
        <f t="shared" si="0"/>
        <v>0</v>
      </c>
      <c r="K27" s="135"/>
      <c r="L27" s="112"/>
      <c r="N27" s="209" t="s">
        <v>361</v>
      </c>
      <c r="O27" s="210">
        <f>COUNTIF(H10:H300,"VERIFICATION NATIONALITE")</f>
        <v>0</v>
      </c>
    </row>
    <row r="28" spans="1:15" x14ac:dyDescent="0.25">
      <c r="A28" s="134"/>
      <c r="B28" s="135"/>
      <c r="C28" s="135"/>
      <c r="D28" s="135"/>
      <c r="E28" s="136"/>
      <c r="F28" s="135"/>
      <c r="G28" s="135"/>
      <c r="H28" s="135"/>
      <c r="I28" s="135"/>
      <c r="J28" s="155">
        <f t="shared" si="0"/>
        <v>0</v>
      </c>
      <c r="K28" s="135"/>
      <c r="L28" s="112"/>
    </row>
    <row r="29" spans="1:15" x14ac:dyDescent="0.25">
      <c r="A29" s="134"/>
      <c r="B29" s="135"/>
      <c r="C29" s="135"/>
      <c r="D29" s="135"/>
      <c r="E29" s="136"/>
      <c r="F29" s="135"/>
      <c r="G29" s="135"/>
      <c r="H29" s="135"/>
      <c r="I29" s="135"/>
      <c r="J29" s="155">
        <f t="shared" si="0"/>
        <v>0</v>
      </c>
      <c r="K29" s="135"/>
      <c r="L29" s="112"/>
    </row>
    <row r="30" spans="1:15" x14ac:dyDescent="0.25">
      <c r="A30" s="134"/>
      <c r="B30" s="135"/>
      <c r="C30" s="135"/>
      <c r="D30" s="135"/>
      <c r="E30" s="136"/>
      <c r="F30" s="135"/>
      <c r="G30" s="135"/>
      <c r="H30" s="135"/>
      <c r="I30" s="135"/>
      <c r="J30" s="155">
        <f t="shared" si="0"/>
        <v>0</v>
      </c>
      <c r="K30" s="135"/>
      <c r="L30" s="112"/>
    </row>
    <row r="31" spans="1:15" x14ac:dyDescent="0.25">
      <c r="A31" s="134"/>
      <c r="B31" s="135"/>
      <c r="C31" s="135"/>
      <c r="D31" s="135"/>
      <c r="E31" s="136"/>
      <c r="F31" s="135"/>
      <c r="G31" s="135"/>
      <c r="H31" s="135"/>
      <c r="I31" s="135"/>
      <c r="J31" s="155">
        <f t="shared" si="0"/>
        <v>0</v>
      </c>
      <c r="K31" s="135"/>
      <c r="L31" s="112"/>
    </row>
    <row r="32" spans="1:15" x14ac:dyDescent="0.25">
      <c r="A32" s="134"/>
      <c r="B32" s="135"/>
      <c r="C32" s="135"/>
      <c r="D32" s="135"/>
      <c r="E32" s="136"/>
      <c r="F32" s="135"/>
      <c r="G32" s="135"/>
      <c r="H32" s="135"/>
      <c r="I32" s="135"/>
      <c r="J32" s="155">
        <f t="shared" si="0"/>
        <v>0</v>
      </c>
      <c r="K32" s="135"/>
      <c r="L32" s="112"/>
    </row>
    <row r="33" spans="1:12" x14ac:dyDescent="0.25">
      <c r="A33" s="134"/>
      <c r="B33" s="135"/>
      <c r="C33" s="135"/>
      <c r="D33" s="135"/>
      <c r="E33" s="136"/>
      <c r="F33" s="135"/>
      <c r="G33" s="135"/>
      <c r="H33" s="135"/>
      <c r="I33" s="135"/>
      <c r="J33" s="155">
        <f t="shared" si="0"/>
        <v>0</v>
      </c>
      <c r="K33" s="135"/>
      <c r="L33" s="112"/>
    </row>
    <row r="34" spans="1:12" x14ac:dyDescent="0.25">
      <c r="A34" s="134"/>
      <c r="B34" s="135"/>
      <c r="C34" s="135"/>
      <c r="D34" s="135"/>
      <c r="E34" s="136"/>
      <c r="F34" s="135"/>
      <c r="G34" s="135"/>
      <c r="H34" s="135"/>
      <c r="I34" s="135"/>
      <c r="J34" s="155">
        <f t="shared" si="0"/>
        <v>0</v>
      </c>
      <c r="K34" s="135"/>
      <c r="L34" s="112"/>
    </row>
    <row r="35" spans="1:12" x14ac:dyDescent="0.25">
      <c r="A35" s="134"/>
      <c r="B35" s="135"/>
      <c r="C35" s="135"/>
      <c r="D35" s="135"/>
      <c r="E35" s="136"/>
      <c r="F35" s="135"/>
      <c r="G35" s="135"/>
      <c r="H35" s="135"/>
      <c r="I35" s="135"/>
      <c r="J35" s="155">
        <f t="shared" si="0"/>
        <v>0</v>
      </c>
      <c r="K35" s="135"/>
      <c r="L35" s="112"/>
    </row>
    <row r="36" spans="1:12" x14ac:dyDescent="0.25">
      <c r="A36" s="134"/>
      <c r="B36" s="135"/>
      <c r="C36" s="135"/>
      <c r="D36" s="135"/>
      <c r="E36" s="136"/>
      <c r="F36" s="135"/>
      <c r="G36" s="135"/>
      <c r="H36" s="135"/>
      <c r="I36" s="135"/>
      <c r="J36" s="155">
        <f t="shared" si="0"/>
        <v>0</v>
      </c>
      <c r="K36" s="135"/>
      <c r="L36" s="112"/>
    </row>
    <row r="37" spans="1:12" x14ac:dyDescent="0.25">
      <c r="A37" s="134"/>
      <c r="B37" s="135"/>
      <c r="C37" s="135"/>
      <c r="D37" s="135"/>
      <c r="E37" s="136"/>
      <c r="F37" s="135"/>
      <c r="G37" s="135"/>
      <c r="H37" s="135"/>
      <c r="I37" s="135"/>
      <c r="J37" s="155">
        <f t="shared" si="0"/>
        <v>0</v>
      </c>
      <c r="K37" s="135"/>
      <c r="L37" s="112"/>
    </row>
    <row r="38" spans="1:12" x14ac:dyDescent="0.25">
      <c r="A38" s="134"/>
      <c r="B38" s="135"/>
      <c r="C38" s="135"/>
      <c r="D38" s="135"/>
      <c r="E38" s="136"/>
      <c r="F38" s="135"/>
      <c r="G38" s="135"/>
      <c r="H38" s="135"/>
      <c r="I38" s="135"/>
      <c r="J38" s="155">
        <f t="shared" si="0"/>
        <v>0</v>
      </c>
      <c r="K38" s="135"/>
      <c r="L38" s="112"/>
    </row>
    <row r="39" spans="1:12" x14ac:dyDescent="0.25">
      <c r="A39" s="134"/>
      <c r="B39" s="135"/>
      <c r="C39" s="135"/>
      <c r="D39" s="135"/>
      <c r="E39" s="136"/>
      <c r="F39" s="135"/>
      <c r="G39" s="135"/>
      <c r="H39" s="135"/>
      <c r="I39" s="135"/>
      <c r="J39" s="155">
        <f t="shared" si="0"/>
        <v>0</v>
      </c>
      <c r="K39" s="135"/>
      <c r="L39" s="112"/>
    </row>
    <row r="40" spans="1:12" x14ac:dyDescent="0.25">
      <c r="A40" s="134"/>
      <c r="B40" s="135"/>
      <c r="C40" s="135"/>
      <c r="D40" s="135"/>
      <c r="E40" s="136"/>
      <c r="F40" s="135"/>
      <c r="G40" s="135"/>
      <c r="H40" s="135"/>
      <c r="I40" s="135"/>
      <c r="J40" s="155">
        <f t="shared" si="0"/>
        <v>0</v>
      </c>
      <c r="K40" s="135"/>
      <c r="L40" s="112"/>
    </row>
    <row r="41" spans="1:12" x14ac:dyDescent="0.25">
      <c r="A41" s="134"/>
      <c r="B41" s="135"/>
      <c r="C41" s="135"/>
      <c r="D41" s="135"/>
      <c r="E41" s="136"/>
      <c r="F41" s="135"/>
      <c r="G41" s="135"/>
      <c r="H41" s="135"/>
      <c r="I41" s="135"/>
      <c r="J41" s="155">
        <f t="shared" si="0"/>
        <v>0</v>
      </c>
      <c r="K41" s="135"/>
      <c r="L41" s="112"/>
    </row>
    <row r="42" spans="1:12" x14ac:dyDescent="0.25">
      <c r="A42" s="134"/>
      <c r="B42" s="135"/>
      <c r="C42" s="135"/>
      <c r="D42" s="135"/>
      <c r="E42" s="136"/>
      <c r="F42" s="135"/>
      <c r="G42" s="135"/>
      <c r="H42" s="135"/>
      <c r="I42" s="135"/>
      <c r="J42" s="155">
        <f t="shared" si="0"/>
        <v>0</v>
      </c>
      <c r="K42" s="135"/>
      <c r="L42" s="112"/>
    </row>
    <row r="43" spans="1:12" x14ac:dyDescent="0.25">
      <c r="A43" s="153"/>
      <c r="B43" s="135"/>
      <c r="C43" s="135"/>
      <c r="D43" s="135"/>
      <c r="E43" s="136"/>
      <c r="F43" s="135"/>
      <c r="G43" s="135"/>
      <c r="H43" s="135"/>
      <c r="I43" s="135"/>
      <c r="J43" s="155">
        <f t="shared" si="0"/>
        <v>0</v>
      </c>
      <c r="K43" s="135"/>
      <c r="L43" s="112"/>
    </row>
    <row r="44" spans="1:12" x14ac:dyDescent="0.25">
      <c r="A44" s="134"/>
      <c r="B44" s="135"/>
      <c r="C44" s="135"/>
      <c r="D44" s="135"/>
      <c r="E44" s="136"/>
      <c r="F44" s="135"/>
      <c r="G44" s="135"/>
      <c r="H44" s="135"/>
      <c r="I44" s="135"/>
      <c r="J44" s="155">
        <f t="shared" si="0"/>
        <v>0</v>
      </c>
      <c r="K44" s="135"/>
      <c r="L44" s="112"/>
    </row>
    <row r="45" spans="1:12" x14ac:dyDescent="0.25">
      <c r="A45" s="134"/>
      <c r="B45" s="135"/>
      <c r="C45" s="135"/>
      <c r="D45" s="135"/>
      <c r="E45" s="136"/>
      <c r="F45" s="135"/>
      <c r="G45" s="135"/>
      <c r="H45" s="135"/>
      <c r="I45" s="135"/>
      <c r="J45" s="155">
        <f t="shared" si="0"/>
        <v>0</v>
      </c>
      <c r="K45" s="135"/>
      <c r="L45" s="112"/>
    </row>
    <row r="46" spans="1:12" x14ac:dyDescent="0.25">
      <c r="A46" s="134"/>
      <c r="B46" s="135"/>
      <c r="C46" s="135"/>
      <c r="D46" s="135"/>
      <c r="E46" s="136"/>
      <c r="F46" s="135"/>
      <c r="G46" s="135"/>
      <c r="H46" s="135"/>
      <c r="I46" s="135"/>
      <c r="J46" s="155">
        <f t="shared" si="0"/>
        <v>0</v>
      </c>
      <c r="K46" s="135"/>
      <c r="L46" s="112"/>
    </row>
    <row r="47" spans="1:12" x14ac:dyDescent="0.25">
      <c r="A47" s="134"/>
      <c r="B47" s="135"/>
      <c r="C47" s="135"/>
      <c r="D47" s="135"/>
      <c r="E47" s="136"/>
      <c r="F47" s="135"/>
      <c r="G47" s="135"/>
      <c r="H47" s="135"/>
      <c r="I47" s="135"/>
      <c r="J47" s="155">
        <f t="shared" si="0"/>
        <v>0</v>
      </c>
      <c r="K47" s="135"/>
      <c r="L47" s="112"/>
    </row>
    <row r="48" spans="1:12" x14ac:dyDescent="0.25">
      <c r="A48" s="134"/>
      <c r="B48" s="135"/>
      <c r="C48" s="135"/>
      <c r="D48" s="135"/>
      <c r="E48" s="136"/>
      <c r="F48" s="135"/>
      <c r="G48" s="135"/>
      <c r="H48" s="135"/>
      <c r="I48" s="135"/>
      <c r="J48" s="155">
        <f t="shared" si="0"/>
        <v>0</v>
      </c>
      <c r="K48" s="135"/>
      <c r="L48" s="112"/>
    </row>
    <row r="49" spans="1:12" x14ac:dyDescent="0.25">
      <c r="A49" s="134"/>
      <c r="B49" s="135"/>
      <c r="C49" s="135"/>
      <c r="D49" s="135"/>
      <c r="E49" s="136"/>
      <c r="F49" s="135"/>
      <c r="G49" s="135"/>
      <c r="H49" s="135"/>
      <c r="I49" s="135"/>
      <c r="J49" s="155">
        <f t="shared" si="0"/>
        <v>0</v>
      </c>
      <c r="K49" s="135"/>
      <c r="L49" s="112"/>
    </row>
    <row r="50" spans="1:12" x14ac:dyDescent="0.25">
      <c r="A50" s="134"/>
      <c r="B50" s="135"/>
      <c r="C50" s="135"/>
      <c r="D50" s="135"/>
      <c r="E50" s="136"/>
      <c r="F50" s="135"/>
      <c r="G50" s="135"/>
      <c r="H50" s="135"/>
      <c r="I50" s="135"/>
      <c r="J50" s="155">
        <f t="shared" si="0"/>
        <v>0</v>
      </c>
      <c r="K50" s="135"/>
      <c r="L50" s="112"/>
    </row>
    <row r="51" spans="1:12" x14ac:dyDescent="0.25">
      <c r="A51" s="153"/>
      <c r="B51" s="135"/>
      <c r="C51" s="135"/>
      <c r="D51" s="135"/>
      <c r="E51" s="136"/>
      <c r="F51" s="135"/>
      <c r="G51" s="135"/>
      <c r="H51" s="135"/>
      <c r="I51" s="135"/>
      <c r="J51" s="155">
        <f t="shared" si="0"/>
        <v>0</v>
      </c>
      <c r="K51" s="135"/>
      <c r="L51" s="112"/>
    </row>
    <row r="52" spans="1:12" x14ac:dyDescent="0.25">
      <c r="A52" s="134"/>
      <c r="B52" s="135"/>
      <c r="C52" s="135"/>
      <c r="D52" s="135"/>
      <c r="E52" s="136"/>
      <c r="F52" s="135"/>
      <c r="G52" s="135"/>
      <c r="H52" s="135"/>
      <c r="I52" s="135"/>
      <c r="J52" s="155">
        <f t="shared" si="0"/>
        <v>0</v>
      </c>
      <c r="K52" s="135"/>
      <c r="L52" s="112"/>
    </row>
    <row r="53" spans="1:12" x14ac:dyDescent="0.25">
      <c r="A53" s="134"/>
      <c r="B53" s="135"/>
      <c r="C53" s="135"/>
      <c r="D53" s="135"/>
      <c r="E53" s="136"/>
      <c r="F53" s="135"/>
      <c r="G53" s="135"/>
      <c r="H53" s="135"/>
      <c r="I53" s="135"/>
      <c r="J53" s="155">
        <f t="shared" si="0"/>
        <v>0</v>
      </c>
      <c r="K53" s="135"/>
      <c r="L53" s="112"/>
    </row>
    <row r="54" spans="1:12" x14ac:dyDescent="0.25">
      <c r="A54" s="134"/>
      <c r="B54" s="135"/>
      <c r="C54" s="135"/>
      <c r="D54" s="135"/>
      <c r="E54" s="136"/>
      <c r="F54" s="135"/>
      <c r="G54" s="135"/>
      <c r="H54" s="135"/>
      <c r="I54" s="135"/>
      <c r="J54" s="155">
        <f t="shared" si="0"/>
        <v>0</v>
      </c>
      <c r="K54" s="135"/>
      <c r="L54" s="112"/>
    </row>
    <row r="55" spans="1:12" x14ac:dyDescent="0.25">
      <c r="A55" s="134"/>
      <c r="B55" s="135"/>
      <c r="C55" s="135"/>
      <c r="D55" s="135"/>
      <c r="E55" s="136"/>
      <c r="F55" s="135"/>
      <c r="G55" s="135"/>
      <c r="H55" s="135"/>
      <c r="I55" s="135"/>
      <c r="J55" s="155">
        <f t="shared" si="0"/>
        <v>0</v>
      </c>
      <c r="K55" s="135"/>
      <c r="L55" s="112"/>
    </row>
    <row r="56" spans="1:12" x14ac:dyDescent="0.25">
      <c r="A56" s="134"/>
      <c r="B56" s="135"/>
      <c r="C56" s="135"/>
      <c r="D56" s="135"/>
      <c r="E56" s="136"/>
      <c r="F56" s="135"/>
      <c r="G56" s="135"/>
      <c r="H56" s="135"/>
      <c r="I56" s="135"/>
      <c r="J56" s="155">
        <f t="shared" si="0"/>
        <v>0</v>
      </c>
      <c r="K56" s="135"/>
      <c r="L56" s="112"/>
    </row>
    <row r="57" spans="1:12" x14ac:dyDescent="0.25">
      <c r="A57" s="134"/>
      <c r="B57" s="135"/>
      <c r="C57" s="135"/>
      <c r="D57" s="135"/>
      <c r="E57" s="136"/>
      <c r="F57" s="135"/>
      <c r="G57" s="135"/>
      <c r="H57" s="135"/>
      <c r="I57" s="135"/>
      <c r="J57" s="155">
        <f t="shared" si="0"/>
        <v>0</v>
      </c>
      <c r="K57" s="135"/>
      <c r="L57" s="112"/>
    </row>
    <row r="58" spans="1:12" x14ac:dyDescent="0.25">
      <c r="A58" s="134"/>
      <c r="B58" s="135"/>
      <c r="C58" s="135"/>
      <c r="D58" s="135"/>
      <c r="E58" s="136"/>
      <c r="F58" s="135"/>
      <c r="G58" s="135"/>
      <c r="H58" s="135"/>
      <c r="I58" s="135"/>
      <c r="J58" s="155">
        <f t="shared" si="0"/>
        <v>0</v>
      </c>
      <c r="K58" s="135"/>
      <c r="L58" s="112"/>
    </row>
    <row r="59" spans="1:12" x14ac:dyDescent="0.25">
      <c r="A59" s="134"/>
      <c r="B59" s="135"/>
      <c r="C59" s="135"/>
      <c r="D59" s="135"/>
      <c r="E59" s="136"/>
      <c r="F59" s="135"/>
      <c r="G59" s="135"/>
      <c r="H59" s="135"/>
      <c r="I59" s="135"/>
      <c r="J59" s="155">
        <f t="shared" si="0"/>
        <v>0</v>
      </c>
      <c r="K59" s="135"/>
      <c r="L59" s="112"/>
    </row>
    <row r="60" spans="1:12" x14ac:dyDescent="0.25">
      <c r="A60" s="134"/>
      <c r="B60" s="135"/>
      <c r="C60" s="135"/>
      <c r="D60" s="135"/>
      <c r="E60" s="136"/>
      <c r="F60" s="135"/>
      <c r="G60" s="135"/>
      <c r="H60" s="135"/>
      <c r="I60" s="135"/>
      <c r="J60" s="155">
        <f t="shared" si="0"/>
        <v>0</v>
      </c>
      <c r="K60" s="135"/>
      <c r="L60" s="112"/>
    </row>
    <row r="61" spans="1:12" x14ac:dyDescent="0.25">
      <c r="A61" s="134"/>
      <c r="B61" s="135"/>
      <c r="C61" s="135"/>
      <c r="D61" s="135"/>
      <c r="E61" s="136"/>
      <c r="F61" s="135"/>
      <c r="G61" s="135"/>
      <c r="H61" s="135"/>
      <c r="I61" s="135"/>
      <c r="J61" s="155">
        <f t="shared" si="0"/>
        <v>0</v>
      </c>
      <c r="K61" s="135"/>
      <c r="L61" s="112"/>
    </row>
    <row r="62" spans="1:12" x14ac:dyDescent="0.25">
      <c r="A62" s="134"/>
      <c r="B62" s="135"/>
      <c r="C62" s="135"/>
      <c r="D62" s="135"/>
      <c r="E62" s="136"/>
      <c r="F62" s="135"/>
      <c r="G62" s="135"/>
      <c r="H62" s="135"/>
      <c r="I62" s="135"/>
      <c r="J62" s="155">
        <f t="shared" si="0"/>
        <v>0</v>
      </c>
      <c r="K62" s="135"/>
      <c r="L62" s="112"/>
    </row>
    <row r="63" spans="1:12" x14ac:dyDescent="0.25">
      <c r="A63" s="134"/>
      <c r="B63" s="135"/>
      <c r="C63" s="135"/>
      <c r="D63" s="135"/>
      <c r="E63" s="136"/>
      <c r="F63" s="135"/>
      <c r="G63" s="135"/>
      <c r="H63" s="135"/>
      <c r="I63" s="135"/>
      <c r="J63" s="155">
        <f t="shared" si="0"/>
        <v>0</v>
      </c>
      <c r="K63" s="135"/>
      <c r="L63" s="112"/>
    </row>
    <row r="64" spans="1:12" x14ac:dyDescent="0.25">
      <c r="A64" s="134"/>
      <c r="B64" s="135"/>
      <c r="C64" s="135"/>
      <c r="D64" s="135"/>
      <c r="E64" s="136"/>
      <c r="F64" s="135"/>
      <c r="G64" s="135"/>
      <c r="H64" s="135"/>
      <c r="I64" s="135"/>
      <c r="J64" s="155">
        <f t="shared" si="0"/>
        <v>0</v>
      </c>
      <c r="K64" s="135"/>
      <c r="L64" s="112"/>
    </row>
    <row r="65" spans="1:12" x14ac:dyDescent="0.25">
      <c r="A65" s="134"/>
      <c r="B65" s="135"/>
      <c r="C65" s="135"/>
      <c r="D65" s="135"/>
      <c r="E65" s="136"/>
      <c r="F65" s="135"/>
      <c r="G65" s="135"/>
      <c r="H65" s="135"/>
      <c r="I65" s="135"/>
      <c r="J65" s="155">
        <f t="shared" si="0"/>
        <v>0</v>
      </c>
      <c r="K65" s="135"/>
      <c r="L65" s="112"/>
    </row>
    <row r="66" spans="1:12" x14ac:dyDescent="0.25">
      <c r="A66" s="134"/>
      <c r="B66" s="135"/>
      <c r="C66" s="135"/>
      <c r="D66" s="135"/>
      <c r="E66" s="136"/>
      <c r="F66" s="135"/>
      <c r="G66" s="135"/>
      <c r="H66" s="135"/>
      <c r="I66" s="135"/>
      <c r="J66" s="155">
        <f t="shared" si="0"/>
        <v>0</v>
      </c>
      <c r="K66" s="135"/>
      <c r="L66" s="112"/>
    </row>
    <row r="67" spans="1:12" x14ac:dyDescent="0.25">
      <c r="A67" s="134"/>
      <c r="B67" s="135"/>
      <c r="C67" s="135"/>
      <c r="D67" s="135"/>
      <c r="E67" s="136"/>
      <c r="F67" s="135"/>
      <c r="G67" s="135"/>
      <c r="H67" s="135"/>
      <c r="I67" s="135"/>
      <c r="J67" s="155">
        <f t="shared" si="0"/>
        <v>0</v>
      </c>
      <c r="K67" s="135"/>
      <c r="L67" s="112"/>
    </row>
    <row r="68" spans="1:12" x14ac:dyDescent="0.25">
      <c r="A68" s="134"/>
      <c r="B68" s="135"/>
      <c r="C68" s="135"/>
      <c r="D68" s="135"/>
      <c r="E68" s="136"/>
      <c r="F68" s="135"/>
      <c r="G68" s="135"/>
      <c r="H68" s="135"/>
      <c r="I68" s="135"/>
      <c r="J68" s="155">
        <f t="shared" si="0"/>
        <v>0</v>
      </c>
      <c r="K68" s="135"/>
      <c r="L68" s="112"/>
    </row>
    <row r="69" spans="1:12" x14ac:dyDescent="0.25">
      <c r="A69" s="134"/>
      <c r="B69" s="135"/>
      <c r="C69" s="135"/>
      <c r="D69" s="135"/>
      <c r="E69" s="136"/>
      <c r="F69" s="135"/>
      <c r="G69" s="135"/>
      <c r="H69" s="135"/>
      <c r="I69" s="135"/>
      <c r="J69" s="155">
        <f t="shared" si="0"/>
        <v>0</v>
      </c>
      <c r="K69" s="135"/>
      <c r="L69" s="112"/>
    </row>
    <row r="70" spans="1:12" x14ac:dyDescent="0.25">
      <c r="A70" s="134"/>
      <c r="B70" s="135"/>
      <c r="C70" s="135"/>
      <c r="D70" s="135"/>
      <c r="E70" s="136"/>
      <c r="F70" s="135"/>
      <c r="G70" s="135"/>
      <c r="H70" s="135"/>
      <c r="I70" s="135"/>
      <c r="J70" s="155">
        <f t="shared" si="0"/>
        <v>0</v>
      </c>
      <c r="K70" s="135"/>
      <c r="L70" s="112"/>
    </row>
    <row r="71" spans="1:12" x14ac:dyDescent="0.25">
      <c r="A71" s="134"/>
      <c r="B71" s="135"/>
      <c r="C71" s="135"/>
      <c r="D71" s="135"/>
      <c r="E71" s="136"/>
      <c r="F71" s="135"/>
      <c r="G71" s="135"/>
      <c r="H71" s="135"/>
      <c r="I71" s="135"/>
      <c r="J71" s="155">
        <f t="shared" si="0"/>
        <v>0</v>
      </c>
      <c r="K71" s="135"/>
      <c r="L71" s="112"/>
    </row>
    <row r="72" spans="1:12" x14ac:dyDescent="0.25">
      <c r="A72" s="134"/>
      <c r="B72" s="135"/>
      <c r="C72" s="135"/>
      <c r="D72" s="135"/>
      <c r="E72" s="136"/>
      <c r="F72" s="135"/>
      <c r="G72" s="135"/>
      <c r="H72" s="135"/>
      <c r="I72" s="135"/>
      <c r="J72" s="155">
        <f t="shared" si="0"/>
        <v>0</v>
      </c>
      <c r="K72" s="135"/>
      <c r="L72" s="112"/>
    </row>
    <row r="73" spans="1:12" x14ac:dyDescent="0.25">
      <c r="A73" s="134"/>
      <c r="B73" s="135"/>
      <c r="C73" s="135"/>
      <c r="D73" s="135"/>
      <c r="E73" s="136"/>
      <c r="F73" s="135"/>
      <c r="G73" s="135"/>
      <c r="H73" s="135"/>
      <c r="I73" s="135"/>
      <c r="J73" s="155">
        <f t="shared" si="0"/>
        <v>0</v>
      </c>
      <c r="K73" s="135"/>
      <c r="L73" s="112"/>
    </row>
    <row r="74" spans="1:12" x14ac:dyDescent="0.25">
      <c r="A74" s="134"/>
      <c r="B74" s="135"/>
      <c r="C74" s="135"/>
      <c r="D74" s="135"/>
      <c r="E74" s="136"/>
      <c r="F74" s="135"/>
      <c r="G74" s="135"/>
      <c r="H74" s="135"/>
      <c r="I74" s="135"/>
      <c r="J74" s="155">
        <f t="shared" si="0"/>
        <v>0</v>
      </c>
      <c r="K74" s="135"/>
      <c r="L74" s="112"/>
    </row>
    <row r="75" spans="1:12" x14ac:dyDescent="0.25">
      <c r="A75" s="134"/>
      <c r="B75" s="135"/>
      <c r="C75" s="135"/>
      <c r="D75" s="135"/>
      <c r="E75" s="136"/>
      <c r="F75" s="135"/>
      <c r="G75" s="135"/>
      <c r="H75" s="135"/>
      <c r="I75" s="135"/>
      <c r="J75" s="155">
        <f t="shared" ref="J75:J138" si="1">NETWORKDAYS(D75,I75)</f>
        <v>0</v>
      </c>
      <c r="K75" s="135"/>
      <c r="L75" s="112"/>
    </row>
    <row r="76" spans="1:12" x14ac:dyDescent="0.25">
      <c r="A76" s="134"/>
      <c r="B76" s="135"/>
      <c r="C76" s="135"/>
      <c r="D76" s="135"/>
      <c r="E76" s="136"/>
      <c r="F76" s="135"/>
      <c r="G76" s="135"/>
      <c r="H76" s="135"/>
      <c r="I76" s="135"/>
      <c r="J76" s="155">
        <f t="shared" si="1"/>
        <v>0</v>
      </c>
      <c r="K76" s="135"/>
      <c r="L76" s="112"/>
    </row>
    <row r="77" spans="1:12" x14ac:dyDescent="0.25">
      <c r="A77" s="134"/>
      <c r="B77" s="135"/>
      <c r="C77" s="135"/>
      <c r="D77" s="135"/>
      <c r="E77" s="136"/>
      <c r="F77" s="135"/>
      <c r="G77" s="135"/>
      <c r="H77" s="135"/>
      <c r="I77" s="135"/>
      <c r="J77" s="155">
        <f t="shared" si="1"/>
        <v>0</v>
      </c>
      <c r="K77" s="135"/>
      <c r="L77" s="112"/>
    </row>
    <row r="78" spans="1:12" x14ac:dyDescent="0.25">
      <c r="A78" s="134"/>
      <c r="B78" s="135"/>
      <c r="C78" s="135"/>
      <c r="D78" s="135"/>
      <c r="E78" s="136"/>
      <c r="F78" s="135"/>
      <c r="G78" s="135"/>
      <c r="H78" s="135"/>
      <c r="I78" s="135"/>
      <c r="J78" s="155">
        <f t="shared" si="1"/>
        <v>0</v>
      </c>
      <c r="K78" s="135"/>
      <c r="L78" s="112"/>
    </row>
    <row r="79" spans="1:12" x14ac:dyDescent="0.25">
      <c r="A79" s="134"/>
      <c r="B79" s="135"/>
      <c r="C79" s="135"/>
      <c r="D79" s="135"/>
      <c r="E79" s="136"/>
      <c r="F79" s="135"/>
      <c r="G79" s="135"/>
      <c r="H79" s="135"/>
      <c r="I79" s="135"/>
      <c r="J79" s="155">
        <f t="shared" si="1"/>
        <v>0</v>
      </c>
      <c r="K79" s="135"/>
      <c r="L79" s="112"/>
    </row>
    <row r="80" spans="1:12" x14ac:dyDescent="0.25">
      <c r="A80" s="134"/>
      <c r="B80" s="135"/>
      <c r="C80" s="135"/>
      <c r="D80" s="135"/>
      <c r="E80" s="136"/>
      <c r="F80" s="135"/>
      <c r="G80" s="135"/>
      <c r="H80" s="135"/>
      <c r="I80" s="135"/>
      <c r="J80" s="155">
        <f t="shared" si="1"/>
        <v>0</v>
      </c>
      <c r="K80" s="135"/>
      <c r="L80" s="112"/>
    </row>
    <row r="81" spans="1:12" x14ac:dyDescent="0.25">
      <c r="A81" s="134"/>
      <c r="B81" s="135"/>
      <c r="C81" s="135"/>
      <c r="D81" s="135"/>
      <c r="E81" s="136"/>
      <c r="F81" s="135"/>
      <c r="G81" s="135"/>
      <c r="H81" s="135"/>
      <c r="I81" s="135"/>
      <c r="J81" s="155">
        <f t="shared" si="1"/>
        <v>0</v>
      </c>
      <c r="K81" s="135"/>
      <c r="L81" s="112"/>
    </row>
    <row r="82" spans="1:12" x14ac:dyDescent="0.25">
      <c r="A82" s="134"/>
      <c r="B82" s="135"/>
      <c r="C82" s="135"/>
      <c r="D82" s="135"/>
      <c r="E82" s="136"/>
      <c r="F82" s="135"/>
      <c r="G82" s="135"/>
      <c r="H82" s="135"/>
      <c r="I82" s="135"/>
      <c r="J82" s="155">
        <f t="shared" si="1"/>
        <v>0</v>
      </c>
      <c r="K82" s="135"/>
      <c r="L82" s="112"/>
    </row>
    <row r="83" spans="1:12" x14ac:dyDescent="0.25">
      <c r="A83" s="134"/>
      <c r="B83" s="135"/>
      <c r="C83" s="135"/>
      <c r="D83" s="135"/>
      <c r="E83" s="136"/>
      <c r="F83" s="135"/>
      <c r="G83" s="135"/>
      <c r="H83" s="135"/>
      <c r="I83" s="135"/>
      <c r="J83" s="155">
        <f t="shared" si="1"/>
        <v>0</v>
      </c>
      <c r="K83" s="135"/>
      <c r="L83" s="112"/>
    </row>
    <row r="84" spans="1:12" x14ac:dyDescent="0.25">
      <c r="A84" s="134"/>
      <c r="B84" s="135"/>
      <c r="C84" s="135"/>
      <c r="D84" s="135"/>
      <c r="E84" s="136"/>
      <c r="F84" s="135"/>
      <c r="G84" s="135"/>
      <c r="H84" s="135"/>
      <c r="I84" s="135"/>
      <c r="J84" s="155">
        <f t="shared" si="1"/>
        <v>0</v>
      </c>
      <c r="K84" s="135"/>
      <c r="L84" s="112"/>
    </row>
    <row r="85" spans="1:12" x14ac:dyDescent="0.25">
      <c r="A85" s="134"/>
      <c r="B85" s="135"/>
      <c r="C85" s="135"/>
      <c r="D85" s="135"/>
      <c r="E85" s="136"/>
      <c r="F85" s="135"/>
      <c r="G85" s="135"/>
      <c r="H85" s="135"/>
      <c r="I85" s="135"/>
      <c r="J85" s="155">
        <f t="shared" si="1"/>
        <v>0</v>
      </c>
      <c r="K85" s="135"/>
      <c r="L85" s="112"/>
    </row>
    <row r="86" spans="1:12" x14ac:dyDescent="0.25">
      <c r="A86" s="134"/>
      <c r="B86" s="135"/>
      <c r="C86" s="135"/>
      <c r="D86" s="135"/>
      <c r="E86" s="136"/>
      <c r="F86" s="135"/>
      <c r="G86" s="135"/>
      <c r="H86" s="135"/>
      <c r="I86" s="135"/>
      <c r="J86" s="155">
        <f t="shared" si="1"/>
        <v>0</v>
      </c>
      <c r="K86" s="135"/>
      <c r="L86" s="112"/>
    </row>
    <row r="87" spans="1:12" x14ac:dyDescent="0.25">
      <c r="A87" s="134"/>
      <c r="B87" s="135"/>
      <c r="C87" s="135"/>
      <c r="D87" s="135"/>
      <c r="E87" s="136"/>
      <c r="F87" s="135"/>
      <c r="G87" s="135"/>
      <c r="H87" s="135"/>
      <c r="I87" s="135"/>
      <c r="J87" s="155">
        <f t="shared" si="1"/>
        <v>0</v>
      </c>
      <c r="K87" s="135"/>
      <c r="L87" s="112"/>
    </row>
    <row r="88" spans="1:12" x14ac:dyDescent="0.25">
      <c r="A88" s="134"/>
      <c r="B88" s="135"/>
      <c r="C88" s="135"/>
      <c r="D88" s="135"/>
      <c r="E88" s="136"/>
      <c r="F88" s="135"/>
      <c r="G88" s="135"/>
      <c r="H88" s="135"/>
      <c r="I88" s="135"/>
      <c r="J88" s="155">
        <f t="shared" si="1"/>
        <v>0</v>
      </c>
      <c r="K88" s="135"/>
      <c r="L88" s="112"/>
    </row>
    <row r="89" spans="1:12" x14ac:dyDescent="0.25">
      <c r="A89" s="134"/>
      <c r="B89" s="135"/>
      <c r="C89" s="135"/>
      <c r="D89" s="135"/>
      <c r="E89" s="136"/>
      <c r="F89" s="135"/>
      <c r="G89" s="135"/>
      <c r="H89" s="135"/>
      <c r="I89" s="135"/>
      <c r="J89" s="155">
        <f t="shared" si="1"/>
        <v>0</v>
      </c>
      <c r="K89" s="135"/>
      <c r="L89" s="112"/>
    </row>
    <row r="90" spans="1:12" x14ac:dyDescent="0.25">
      <c r="A90" s="134"/>
      <c r="B90" s="135"/>
      <c r="C90" s="135"/>
      <c r="D90" s="135"/>
      <c r="E90" s="136"/>
      <c r="F90" s="135"/>
      <c r="G90" s="135"/>
      <c r="H90" s="135"/>
      <c r="I90" s="135"/>
      <c r="J90" s="155">
        <f t="shared" si="1"/>
        <v>0</v>
      </c>
      <c r="K90" s="135"/>
      <c r="L90" s="112"/>
    </row>
    <row r="91" spans="1:12" x14ac:dyDescent="0.25">
      <c r="A91" s="134"/>
      <c r="B91" s="135"/>
      <c r="C91" s="135"/>
      <c r="D91" s="135"/>
      <c r="E91" s="136"/>
      <c r="F91" s="135"/>
      <c r="G91" s="135"/>
      <c r="H91" s="135"/>
      <c r="I91" s="135"/>
      <c r="J91" s="155">
        <f t="shared" si="1"/>
        <v>0</v>
      </c>
      <c r="K91" s="135"/>
      <c r="L91" s="112"/>
    </row>
    <row r="92" spans="1:12" x14ac:dyDescent="0.25">
      <c r="A92" s="134"/>
      <c r="B92" s="135"/>
      <c r="C92" s="135"/>
      <c r="D92" s="135"/>
      <c r="E92" s="136"/>
      <c r="F92" s="135"/>
      <c r="G92" s="135"/>
      <c r="H92" s="135"/>
      <c r="I92" s="135"/>
      <c r="J92" s="155">
        <f t="shared" si="1"/>
        <v>0</v>
      </c>
      <c r="K92" s="135"/>
      <c r="L92" s="112"/>
    </row>
    <row r="93" spans="1:12" x14ac:dyDescent="0.25">
      <c r="A93" s="134"/>
      <c r="B93" s="135"/>
      <c r="C93" s="135"/>
      <c r="D93" s="135"/>
      <c r="E93" s="136"/>
      <c r="F93" s="135"/>
      <c r="G93" s="135"/>
      <c r="H93" s="135"/>
      <c r="I93" s="135"/>
      <c r="J93" s="155">
        <f t="shared" si="1"/>
        <v>0</v>
      </c>
      <c r="K93" s="135"/>
      <c r="L93" s="112"/>
    </row>
    <row r="94" spans="1:12" x14ac:dyDescent="0.25">
      <c r="A94" s="134"/>
      <c r="B94" s="135"/>
      <c r="C94" s="135"/>
      <c r="D94" s="135"/>
      <c r="E94" s="136"/>
      <c r="F94" s="135"/>
      <c r="G94" s="135"/>
      <c r="H94" s="135"/>
      <c r="I94" s="135"/>
      <c r="J94" s="155">
        <f t="shared" si="1"/>
        <v>0</v>
      </c>
      <c r="K94" s="135"/>
      <c r="L94" s="112"/>
    </row>
    <row r="95" spans="1:12" x14ac:dyDescent="0.25">
      <c r="A95" s="134"/>
      <c r="B95" s="135"/>
      <c r="C95" s="135"/>
      <c r="D95" s="135"/>
      <c r="E95" s="136"/>
      <c r="F95" s="135"/>
      <c r="G95" s="135"/>
      <c r="H95" s="135"/>
      <c r="I95" s="135"/>
      <c r="J95" s="155">
        <f t="shared" si="1"/>
        <v>0</v>
      </c>
      <c r="K95" s="135"/>
      <c r="L95" s="112"/>
    </row>
    <row r="96" spans="1:12" x14ac:dyDescent="0.25">
      <c r="A96" s="134"/>
      <c r="B96" s="135"/>
      <c r="C96" s="135"/>
      <c r="D96" s="135"/>
      <c r="E96" s="136"/>
      <c r="F96" s="135"/>
      <c r="G96" s="135"/>
      <c r="H96" s="135"/>
      <c r="I96" s="135"/>
      <c r="J96" s="155">
        <f t="shared" si="1"/>
        <v>0</v>
      </c>
      <c r="K96" s="135"/>
      <c r="L96" s="112"/>
    </row>
    <row r="97" spans="1:12" x14ac:dyDescent="0.25">
      <c r="A97" s="134"/>
      <c r="B97" s="135"/>
      <c r="C97" s="135"/>
      <c r="D97" s="135"/>
      <c r="E97" s="136"/>
      <c r="F97" s="135"/>
      <c r="G97" s="135"/>
      <c r="H97" s="135"/>
      <c r="I97" s="135"/>
      <c r="J97" s="155">
        <f t="shared" si="1"/>
        <v>0</v>
      </c>
      <c r="K97" s="135"/>
      <c r="L97" s="112"/>
    </row>
    <row r="98" spans="1:12" x14ac:dyDescent="0.25">
      <c r="A98" s="134"/>
      <c r="B98" s="135"/>
      <c r="C98" s="135"/>
      <c r="D98" s="135"/>
      <c r="E98" s="136"/>
      <c r="F98" s="135"/>
      <c r="G98" s="135"/>
      <c r="H98" s="135"/>
      <c r="I98" s="135"/>
      <c r="J98" s="155">
        <f t="shared" si="1"/>
        <v>0</v>
      </c>
      <c r="K98" s="135"/>
      <c r="L98" s="112"/>
    </row>
    <row r="99" spans="1:12" x14ac:dyDescent="0.25">
      <c r="A99" s="134"/>
      <c r="B99" s="135"/>
      <c r="C99" s="135"/>
      <c r="D99" s="135"/>
      <c r="E99" s="136"/>
      <c r="F99" s="135"/>
      <c r="G99" s="135"/>
      <c r="H99" s="135"/>
      <c r="I99" s="135"/>
      <c r="J99" s="155">
        <f t="shared" si="1"/>
        <v>0</v>
      </c>
      <c r="K99" s="135"/>
      <c r="L99" s="112"/>
    </row>
    <row r="100" spans="1:12" x14ac:dyDescent="0.25">
      <c r="A100" s="134"/>
      <c r="B100" s="135"/>
      <c r="C100" s="135"/>
      <c r="D100" s="135"/>
      <c r="E100" s="136"/>
      <c r="F100" s="135"/>
      <c r="G100" s="135"/>
      <c r="H100" s="135"/>
      <c r="I100" s="135"/>
      <c r="J100" s="155">
        <f t="shared" si="1"/>
        <v>0</v>
      </c>
      <c r="K100" s="135"/>
      <c r="L100" s="112"/>
    </row>
    <row r="101" spans="1:12" x14ac:dyDescent="0.25">
      <c r="A101" s="134"/>
      <c r="B101" s="135"/>
      <c r="C101" s="135"/>
      <c r="D101" s="135"/>
      <c r="E101" s="136"/>
      <c r="F101" s="135"/>
      <c r="G101" s="135"/>
      <c r="H101" s="135"/>
      <c r="I101" s="135"/>
      <c r="J101" s="155">
        <f t="shared" si="1"/>
        <v>0</v>
      </c>
      <c r="K101" s="135"/>
      <c r="L101" s="137"/>
    </row>
    <row r="102" spans="1:12" x14ac:dyDescent="0.25">
      <c r="A102" s="134"/>
      <c r="B102" s="135"/>
      <c r="C102" s="135"/>
      <c r="D102" s="135"/>
      <c r="E102" s="136"/>
      <c r="F102" s="135"/>
      <c r="G102" s="135"/>
      <c r="H102" s="135"/>
      <c r="I102" s="135"/>
      <c r="J102" s="155">
        <f t="shared" si="1"/>
        <v>0</v>
      </c>
      <c r="K102" s="135"/>
      <c r="L102" s="137"/>
    </row>
    <row r="103" spans="1:12" x14ac:dyDescent="0.25">
      <c r="A103" s="134"/>
      <c r="B103" s="135"/>
      <c r="C103" s="135"/>
      <c r="D103" s="135"/>
      <c r="E103" s="136"/>
      <c r="F103" s="135"/>
      <c r="G103" s="135"/>
      <c r="H103" s="135"/>
      <c r="I103" s="135"/>
      <c r="J103" s="155">
        <f t="shared" si="1"/>
        <v>0</v>
      </c>
      <c r="K103" s="135"/>
      <c r="L103" s="137"/>
    </row>
    <row r="104" spans="1:12" x14ac:dyDescent="0.25">
      <c r="A104" s="134"/>
      <c r="B104" s="135"/>
      <c r="C104" s="135"/>
      <c r="D104" s="135"/>
      <c r="E104" s="136"/>
      <c r="F104" s="135"/>
      <c r="G104" s="135"/>
      <c r="H104" s="135"/>
      <c r="I104" s="135"/>
      <c r="J104" s="155">
        <f t="shared" si="1"/>
        <v>0</v>
      </c>
      <c r="K104" s="135"/>
      <c r="L104" s="137"/>
    </row>
    <row r="105" spans="1:12" x14ac:dyDescent="0.25">
      <c r="A105" s="134"/>
      <c r="B105" s="135"/>
      <c r="C105" s="135"/>
      <c r="D105" s="135"/>
      <c r="E105" s="136"/>
      <c r="F105" s="135"/>
      <c r="G105" s="135"/>
      <c r="H105" s="135"/>
      <c r="I105" s="135"/>
      <c r="J105" s="155">
        <f t="shared" si="1"/>
        <v>0</v>
      </c>
      <c r="K105" s="135"/>
      <c r="L105" s="137"/>
    </row>
    <row r="106" spans="1:12" x14ac:dyDescent="0.25">
      <c r="A106" s="134"/>
      <c r="B106" s="135"/>
      <c r="C106" s="135"/>
      <c r="D106" s="135"/>
      <c r="E106" s="136"/>
      <c r="F106" s="135"/>
      <c r="G106" s="135"/>
      <c r="H106" s="135"/>
      <c r="I106" s="135"/>
      <c r="J106" s="155">
        <f t="shared" si="1"/>
        <v>0</v>
      </c>
      <c r="K106" s="135"/>
      <c r="L106" s="137"/>
    </row>
    <row r="107" spans="1:12" x14ac:dyDescent="0.25">
      <c r="A107" s="134"/>
      <c r="B107" s="135"/>
      <c r="C107" s="135"/>
      <c r="D107" s="135"/>
      <c r="E107" s="136"/>
      <c r="F107" s="135"/>
      <c r="G107" s="135"/>
      <c r="H107" s="135"/>
      <c r="I107" s="135"/>
      <c r="J107" s="155">
        <f t="shared" si="1"/>
        <v>0</v>
      </c>
      <c r="K107" s="135"/>
      <c r="L107" s="137"/>
    </row>
    <row r="108" spans="1:12" x14ac:dyDescent="0.25">
      <c r="A108" s="134"/>
      <c r="B108" s="135"/>
      <c r="C108" s="135"/>
      <c r="D108" s="135"/>
      <c r="E108" s="136"/>
      <c r="F108" s="135"/>
      <c r="G108" s="135"/>
      <c r="H108" s="135"/>
      <c r="I108" s="135"/>
      <c r="J108" s="155">
        <f t="shared" si="1"/>
        <v>0</v>
      </c>
      <c r="K108" s="135"/>
      <c r="L108" s="137"/>
    </row>
    <row r="109" spans="1:12" x14ac:dyDescent="0.25">
      <c r="A109" s="134"/>
      <c r="B109" s="135"/>
      <c r="C109" s="135"/>
      <c r="D109" s="135"/>
      <c r="E109" s="136"/>
      <c r="F109" s="135"/>
      <c r="G109" s="135"/>
      <c r="H109" s="135"/>
      <c r="I109" s="135"/>
      <c r="J109" s="155">
        <f t="shared" si="1"/>
        <v>0</v>
      </c>
      <c r="K109" s="135"/>
      <c r="L109" s="137"/>
    </row>
    <row r="110" spans="1:12" x14ac:dyDescent="0.25">
      <c r="A110" s="134"/>
      <c r="B110" s="135"/>
      <c r="C110" s="135"/>
      <c r="D110" s="135"/>
      <c r="E110" s="136"/>
      <c r="F110" s="135"/>
      <c r="G110" s="135"/>
      <c r="H110" s="135"/>
      <c r="I110" s="135"/>
      <c r="J110" s="155">
        <f t="shared" si="1"/>
        <v>0</v>
      </c>
      <c r="K110" s="135"/>
      <c r="L110" s="137"/>
    </row>
    <row r="111" spans="1:12" x14ac:dyDescent="0.25">
      <c r="A111" s="134"/>
      <c r="B111" s="135"/>
      <c r="C111" s="135"/>
      <c r="D111" s="135"/>
      <c r="E111" s="136"/>
      <c r="F111" s="135"/>
      <c r="G111" s="135"/>
      <c r="H111" s="135"/>
      <c r="I111" s="135"/>
      <c r="J111" s="155">
        <f t="shared" si="1"/>
        <v>0</v>
      </c>
      <c r="K111" s="135"/>
      <c r="L111" s="137"/>
    </row>
    <row r="112" spans="1:12" x14ac:dyDescent="0.25">
      <c r="A112" s="134"/>
      <c r="B112" s="135"/>
      <c r="C112" s="135"/>
      <c r="D112" s="135"/>
      <c r="E112" s="136"/>
      <c r="F112" s="135"/>
      <c r="G112" s="135"/>
      <c r="H112" s="135"/>
      <c r="I112" s="135"/>
      <c r="J112" s="155">
        <f t="shared" si="1"/>
        <v>0</v>
      </c>
      <c r="K112" s="135"/>
      <c r="L112" s="137"/>
    </row>
    <row r="113" spans="1:12" x14ac:dyDescent="0.25">
      <c r="A113" s="134"/>
      <c r="B113" s="135"/>
      <c r="C113" s="135"/>
      <c r="D113" s="135"/>
      <c r="E113" s="136"/>
      <c r="F113" s="135"/>
      <c r="G113" s="135"/>
      <c r="H113" s="135"/>
      <c r="I113" s="135"/>
      <c r="J113" s="155">
        <f t="shared" si="1"/>
        <v>0</v>
      </c>
      <c r="K113" s="135"/>
      <c r="L113" s="137"/>
    </row>
    <row r="114" spans="1:12" x14ac:dyDescent="0.25">
      <c r="A114" s="134"/>
      <c r="B114" s="135"/>
      <c r="C114" s="135"/>
      <c r="D114" s="135"/>
      <c r="E114" s="136"/>
      <c r="F114" s="135"/>
      <c r="G114" s="135"/>
      <c r="H114" s="135"/>
      <c r="I114" s="135"/>
      <c r="J114" s="155">
        <f t="shared" si="1"/>
        <v>0</v>
      </c>
      <c r="K114" s="135"/>
      <c r="L114" s="137"/>
    </row>
    <row r="115" spans="1:12" x14ac:dyDescent="0.25">
      <c r="A115" s="134"/>
      <c r="B115" s="135"/>
      <c r="C115" s="135"/>
      <c r="D115" s="135"/>
      <c r="E115" s="136"/>
      <c r="F115" s="135"/>
      <c r="G115" s="135"/>
      <c r="H115" s="135"/>
      <c r="I115" s="135"/>
      <c r="J115" s="155">
        <f t="shared" si="1"/>
        <v>0</v>
      </c>
      <c r="K115" s="135"/>
      <c r="L115" s="137"/>
    </row>
    <row r="116" spans="1:12" x14ac:dyDescent="0.25">
      <c r="A116" s="134"/>
      <c r="B116" s="135"/>
      <c r="C116" s="135"/>
      <c r="D116" s="135"/>
      <c r="E116" s="136"/>
      <c r="F116" s="135"/>
      <c r="G116" s="135"/>
      <c r="H116" s="135"/>
      <c r="I116" s="135"/>
      <c r="J116" s="155">
        <f t="shared" si="1"/>
        <v>0</v>
      </c>
      <c r="K116" s="135"/>
      <c r="L116" s="137"/>
    </row>
    <row r="117" spans="1:12" x14ac:dyDescent="0.25">
      <c r="A117" s="134"/>
      <c r="B117" s="135"/>
      <c r="C117" s="135"/>
      <c r="D117" s="135"/>
      <c r="E117" s="136"/>
      <c r="F117" s="135"/>
      <c r="G117" s="135"/>
      <c r="H117" s="135"/>
      <c r="I117" s="135"/>
      <c r="J117" s="155">
        <f t="shared" si="1"/>
        <v>0</v>
      </c>
      <c r="K117" s="135"/>
      <c r="L117" s="137"/>
    </row>
    <row r="118" spans="1:12" x14ac:dyDescent="0.25">
      <c r="A118" s="134"/>
      <c r="B118" s="135"/>
      <c r="C118" s="135"/>
      <c r="D118" s="135"/>
      <c r="E118" s="136"/>
      <c r="F118" s="135"/>
      <c r="G118" s="135"/>
      <c r="H118" s="135"/>
      <c r="I118" s="135"/>
      <c r="J118" s="155">
        <f t="shared" si="1"/>
        <v>0</v>
      </c>
      <c r="K118" s="135"/>
      <c r="L118" s="137"/>
    </row>
    <row r="119" spans="1:12" x14ac:dyDescent="0.25">
      <c r="A119" s="134"/>
      <c r="B119" s="135"/>
      <c r="C119" s="135"/>
      <c r="D119" s="135"/>
      <c r="E119" s="136"/>
      <c r="F119" s="135"/>
      <c r="G119" s="135"/>
      <c r="H119" s="135"/>
      <c r="I119" s="135"/>
      <c r="J119" s="155">
        <f t="shared" si="1"/>
        <v>0</v>
      </c>
      <c r="K119" s="135"/>
      <c r="L119" s="137"/>
    </row>
    <row r="120" spans="1:12" x14ac:dyDescent="0.25">
      <c r="A120" s="134"/>
      <c r="B120" s="135"/>
      <c r="C120" s="135"/>
      <c r="D120" s="135"/>
      <c r="E120" s="136"/>
      <c r="F120" s="135"/>
      <c r="G120" s="135"/>
      <c r="H120" s="135"/>
      <c r="I120" s="135"/>
      <c r="J120" s="155">
        <f t="shared" si="1"/>
        <v>0</v>
      </c>
      <c r="K120" s="135"/>
      <c r="L120" s="137"/>
    </row>
    <row r="121" spans="1:12" x14ac:dyDescent="0.25">
      <c r="A121" s="134"/>
      <c r="B121" s="135"/>
      <c r="C121" s="135"/>
      <c r="D121" s="135"/>
      <c r="E121" s="136"/>
      <c r="F121" s="135"/>
      <c r="G121" s="135"/>
      <c r="H121" s="135"/>
      <c r="I121" s="135"/>
      <c r="J121" s="155">
        <f t="shared" si="1"/>
        <v>0</v>
      </c>
      <c r="K121" s="135"/>
      <c r="L121" s="137"/>
    </row>
    <row r="122" spans="1:12" x14ac:dyDescent="0.25">
      <c r="A122" s="134"/>
      <c r="B122" s="135"/>
      <c r="C122" s="135"/>
      <c r="D122" s="135"/>
      <c r="E122" s="136"/>
      <c r="F122" s="135"/>
      <c r="G122" s="135"/>
      <c r="H122" s="135"/>
      <c r="I122" s="135"/>
      <c r="J122" s="155">
        <f t="shared" si="1"/>
        <v>0</v>
      </c>
      <c r="K122" s="135"/>
      <c r="L122" s="137"/>
    </row>
    <row r="123" spans="1:12" x14ac:dyDescent="0.25">
      <c r="A123" s="134"/>
      <c r="B123" s="135"/>
      <c r="C123" s="135"/>
      <c r="D123" s="135"/>
      <c r="E123" s="136"/>
      <c r="F123" s="135"/>
      <c r="G123" s="135"/>
      <c r="H123" s="135"/>
      <c r="I123" s="135"/>
      <c r="J123" s="155">
        <f t="shared" si="1"/>
        <v>0</v>
      </c>
      <c r="K123" s="135"/>
      <c r="L123" s="137"/>
    </row>
    <row r="124" spans="1:12" x14ac:dyDescent="0.25">
      <c r="A124" s="134"/>
      <c r="B124" s="135"/>
      <c r="C124" s="135"/>
      <c r="D124" s="135"/>
      <c r="E124" s="136"/>
      <c r="F124" s="135"/>
      <c r="G124" s="135"/>
      <c r="H124" s="135"/>
      <c r="I124" s="135"/>
      <c r="J124" s="155">
        <f t="shared" si="1"/>
        <v>0</v>
      </c>
      <c r="K124" s="135"/>
      <c r="L124" s="137"/>
    </row>
    <row r="125" spans="1:12" x14ac:dyDescent="0.25">
      <c r="A125" s="134"/>
      <c r="B125" s="135"/>
      <c r="C125" s="135"/>
      <c r="D125" s="135"/>
      <c r="E125" s="136"/>
      <c r="F125" s="135"/>
      <c r="G125" s="135"/>
      <c r="H125" s="135"/>
      <c r="I125" s="135"/>
      <c r="J125" s="155">
        <f t="shared" si="1"/>
        <v>0</v>
      </c>
      <c r="K125" s="135"/>
      <c r="L125" s="137"/>
    </row>
    <row r="126" spans="1:12" x14ac:dyDescent="0.25">
      <c r="A126" s="134"/>
      <c r="B126" s="135"/>
      <c r="C126" s="135"/>
      <c r="D126" s="135"/>
      <c r="E126" s="136"/>
      <c r="F126" s="135"/>
      <c r="G126" s="135"/>
      <c r="H126" s="135"/>
      <c r="I126" s="135"/>
      <c r="J126" s="155">
        <f t="shared" si="1"/>
        <v>0</v>
      </c>
      <c r="K126" s="135"/>
      <c r="L126" s="137"/>
    </row>
    <row r="127" spans="1:12" x14ac:dyDescent="0.25">
      <c r="A127" s="134"/>
      <c r="B127" s="135"/>
      <c r="C127" s="135"/>
      <c r="D127" s="135"/>
      <c r="E127" s="136"/>
      <c r="F127" s="135"/>
      <c r="G127" s="135"/>
      <c r="H127" s="135"/>
      <c r="I127" s="135"/>
      <c r="J127" s="155">
        <f t="shared" si="1"/>
        <v>0</v>
      </c>
      <c r="K127" s="135"/>
      <c r="L127" s="137"/>
    </row>
    <row r="128" spans="1:12" x14ac:dyDescent="0.25">
      <c r="A128" s="134"/>
      <c r="B128" s="135"/>
      <c r="C128" s="135"/>
      <c r="D128" s="135"/>
      <c r="E128" s="136"/>
      <c r="F128" s="135"/>
      <c r="G128" s="135"/>
      <c r="H128" s="135"/>
      <c r="I128" s="135"/>
      <c r="J128" s="155">
        <f t="shared" si="1"/>
        <v>0</v>
      </c>
      <c r="K128" s="135"/>
      <c r="L128" s="137"/>
    </row>
    <row r="129" spans="1:12" x14ac:dyDescent="0.25">
      <c r="A129" s="134"/>
      <c r="B129" s="135"/>
      <c r="C129" s="135"/>
      <c r="D129" s="135"/>
      <c r="E129" s="136"/>
      <c r="F129" s="135"/>
      <c r="G129" s="135"/>
      <c r="H129" s="135"/>
      <c r="I129" s="135"/>
      <c r="J129" s="155">
        <f t="shared" si="1"/>
        <v>0</v>
      </c>
      <c r="K129" s="135"/>
      <c r="L129" s="137"/>
    </row>
    <row r="130" spans="1:12" x14ac:dyDescent="0.25">
      <c r="A130" s="134"/>
      <c r="B130" s="135"/>
      <c r="C130" s="135"/>
      <c r="D130" s="135"/>
      <c r="E130" s="136"/>
      <c r="F130" s="135"/>
      <c r="G130" s="135"/>
      <c r="H130" s="135"/>
      <c r="I130" s="135"/>
      <c r="J130" s="155">
        <f t="shared" si="1"/>
        <v>0</v>
      </c>
      <c r="K130" s="135"/>
      <c r="L130" s="137"/>
    </row>
    <row r="131" spans="1:12" x14ac:dyDescent="0.25">
      <c r="A131" s="134"/>
      <c r="B131" s="135"/>
      <c r="C131" s="135"/>
      <c r="D131" s="135"/>
      <c r="E131" s="136"/>
      <c r="F131" s="135"/>
      <c r="G131" s="135"/>
      <c r="H131" s="135"/>
      <c r="I131" s="135"/>
      <c r="J131" s="155">
        <f t="shared" si="1"/>
        <v>0</v>
      </c>
      <c r="K131" s="135"/>
      <c r="L131" s="137"/>
    </row>
    <row r="132" spans="1:12" x14ac:dyDescent="0.25">
      <c r="A132" s="134"/>
      <c r="B132" s="135"/>
      <c r="C132" s="135"/>
      <c r="D132" s="135"/>
      <c r="E132" s="136"/>
      <c r="F132" s="135"/>
      <c r="G132" s="135"/>
      <c r="H132" s="135"/>
      <c r="I132" s="135"/>
      <c r="J132" s="155">
        <f t="shared" si="1"/>
        <v>0</v>
      </c>
      <c r="K132" s="135"/>
      <c r="L132" s="137"/>
    </row>
    <row r="133" spans="1:12" x14ac:dyDescent="0.25">
      <c r="A133" s="134"/>
      <c r="B133" s="135"/>
      <c r="C133" s="135"/>
      <c r="D133" s="135"/>
      <c r="E133" s="136"/>
      <c r="F133" s="135"/>
      <c r="G133" s="135"/>
      <c r="H133" s="135"/>
      <c r="I133" s="135"/>
      <c r="J133" s="155">
        <f t="shared" si="1"/>
        <v>0</v>
      </c>
      <c r="K133" s="135"/>
      <c r="L133" s="137"/>
    </row>
    <row r="134" spans="1:12" x14ac:dyDescent="0.25">
      <c r="A134" s="134"/>
      <c r="B134" s="135"/>
      <c r="C134" s="135"/>
      <c r="D134" s="135"/>
      <c r="E134" s="136"/>
      <c r="F134" s="135"/>
      <c r="G134" s="135"/>
      <c r="H134" s="135"/>
      <c r="I134" s="135"/>
      <c r="J134" s="155">
        <f t="shared" si="1"/>
        <v>0</v>
      </c>
      <c r="K134" s="135"/>
      <c r="L134" s="137"/>
    </row>
    <row r="135" spans="1:12" x14ac:dyDescent="0.25">
      <c r="A135" s="134"/>
      <c r="B135" s="135"/>
      <c r="C135" s="135"/>
      <c r="D135" s="135"/>
      <c r="E135" s="136"/>
      <c r="F135" s="135"/>
      <c r="G135" s="135"/>
      <c r="H135" s="135"/>
      <c r="I135" s="135"/>
      <c r="J135" s="155">
        <f t="shared" si="1"/>
        <v>0</v>
      </c>
      <c r="K135" s="135"/>
      <c r="L135" s="137"/>
    </row>
    <row r="136" spans="1:12" x14ac:dyDescent="0.25">
      <c r="A136" s="134"/>
      <c r="B136" s="135"/>
      <c r="C136" s="135"/>
      <c r="D136" s="135"/>
      <c r="E136" s="136"/>
      <c r="F136" s="135"/>
      <c r="G136" s="135"/>
      <c r="H136" s="135"/>
      <c r="I136" s="135"/>
      <c r="J136" s="155">
        <f t="shared" si="1"/>
        <v>0</v>
      </c>
      <c r="K136" s="135"/>
      <c r="L136" s="137"/>
    </row>
    <row r="137" spans="1:12" x14ac:dyDescent="0.25">
      <c r="A137" s="134"/>
      <c r="B137" s="135"/>
      <c r="C137" s="135"/>
      <c r="D137" s="135"/>
      <c r="E137" s="136"/>
      <c r="F137" s="135"/>
      <c r="G137" s="135"/>
      <c r="H137" s="135"/>
      <c r="I137" s="135"/>
      <c r="J137" s="155">
        <f t="shared" si="1"/>
        <v>0</v>
      </c>
      <c r="K137" s="135"/>
      <c r="L137" s="137"/>
    </row>
    <row r="138" spans="1:12" x14ac:dyDescent="0.25">
      <c r="A138" s="134"/>
      <c r="B138" s="135"/>
      <c r="C138" s="135"/>
      <c r="D138" s="135"/>
      <c r="E138" s="136"/>
      <c r="F138" s="135"/>
      <c r="G138" s="135"/>
      <c r="H138" s="135"/>
      <c r="I138" s="135"/>
      <c r="J138" s="155">
        <f t="shared" si="1"/>
        <v>0</v>
      </c>
      <c r="K138" s="135"/>
      <c r="L138" s="137"/>
    </row>
    <row r="139" spans="1:12" x14ac:dyDescent="0.25">
      <c r="A139" s="134"/>
      <c r="B139" s="135"/>
      <c r="C139" s="135"/>
      <c r="D139" s="135"/>
      <c r="E139" s="136"/>
      <c r="F139" s="135"/>
      <c r="G139" s="135"/>
      <c r="H139" s="135"/>
      <c r="I139" s="135"/>
      <c r="J139" s="155">
        <f t="shared" ref="J139:J202" si="2">NETWORKDAYS(D139,I139)</f>
        <v>0</v>
      </c>
      <c r="K139" s="135"/>
      <c r="L139" s="137"/>
    </row>
    <row r="140" spans="1:12" x14ac:dyDescent="0.25">
      <c r="A140" s="134"/>
      <c r="B140" s="135"/>
      <c r="C140" s="135"/>
      <c r="D140" s="135"/>
      <c r="E140" s="136"/>
      <c r="F140" s="135"/>
      <c r="G140" s="135"/>
      <c r="H140" s="135"/>
      <c r="I140" s="135"/>
      <c r="J140" s="155">
        <f t="shared" si="2"/>
        <v>0</v>
      </c>
      <c r="K140" s="135"/>
      <c r="L140" s="137"/>
    </row>
    <row r="141" spans="1:12" x14ac:dyDescent="0.25">
      <c r="A141" s="134"/>
      <c r="B141" s="135"/>
      <c r="C141" s="135"/>
      <c r="D141" s="135"/>
      <c r="E141" s="136"/>
      <c r="F141" s="135"/>
      <c r="G141" s="135"/>
      <c r="H141" s="135"/>
      <c r="I141" s="135"/>
      <c r="J141" s="155">
        <f t="shared" si="2"/>
        <v>0</v>
      </c>
      <c r="K141" s="135"/>
      <c r="L141" s="137"/>
    </row>
    <row r="142" spans="1:12" x14ac:dyDescent="0.25">
      <c r="A142" s="134"/>
      <c r="B142" s="135"/>
      <c r="C142" s="135"/>
      <c r="D142" s="135"/>
      <c r="E142" s="136"/>
      <c r="F142" s="135"/>
      <c r="G142" s="135"/>
      <c r="H142" s="135"/>
      <c r="I142" s="135"/>
      <c r="J142" s="155">
        <f t="shared" si="2"/>
        <v>0</v>
      </c>
      <c r="K142" s="135"/>
      <c r="L142" s="137"/>
    </row>
    <row r="143" spans="1:12" x14ac:dyDescent="0.25">
      <c r="A143" s="134"/>
      <c r="B143" s="135"/>
      <c r="C143" s="135"/>
      <c r="D143" s="135"/>
      <c r="E143" s="136"/>
      <c r="F143" s="135"/>
      <c r="G143" s="135"/>
      <c r="H143" s="135"/>
      <c r="I143" s="135"/>
      <c r="J143" s="155">
        <f t="shared" si="2"/>
        <v>0</v>
      </c>
      <c r="K143" s="135"/>
      <c r="L143" s="137"/>
    </row>
    <row r="144" spans="1:12" x14ac:dyDescent="0.25">
      <c r="A144" s="134"/>
      <c r="B144" s="135"/>
      <c r="C144" s="135"/>
      <c r="D144" s="135"/>
      <c r="E144" s="136"/>
      <c r="F144" s="135"/>
      <c r="G144" s="135"/>
      <c r="H144" s="135"/>
      <c r="I144" s="135"/>
      <c r="J144" s="155">
        <f t="shared" si="2"/>
        <v>0</v>
      </c>
      <c r="K144" s="135"/>
      <c r="L144" s="137"/>
    </row>
    <row r="145" spans="1:12" x14ac:dyDescent="0.25">
      <c r="A145" s="134"/>
      <c r="B145" s="135"/>
      <c r="C145" s="135"/>
      <c r="D145" s="135"/>
      <c r="E145" s="136"/>
      <c r="F145" s="135"/>
      <c r="G145" s="135"/>
      <c r="H145" s="135"/>
      <c r="I145" s="135"/>
      <c r="J145" s="155">
        <f t="shared" si="2"/>
        <v>0</v>
      </c>
      <c r="K145" s="135"/>
      <c r="L145" s="137"/>
    </row>
    <row r="146" spans="1:12" x14ac:dyDescent="0.25">
      <c r="A146" s="134"/>
      <c r="B146" s="135"/>
      <c r="C146" s="135"/>
      <c r="D146" s="135"/>
      <c r="E146" s="136"/>
      <c r="F146" s="135"/>
      <c r="G146" s="135"/>
      <c r="H146" s="135"/>
      <c r="I146" s="135"/>
      <c r="J146" s="155">
        <f t="shared" si="2"/>
        <v>0</v>
      </c>
      <c r="K146" s="135"/>
      <c r="L146" s="137"/>
    </row>
    <row r="147" spans="1:12" x14ac:dyDescent="0.25">
      <c r="A147" s="134"/>
      <c r="B147" s="135"/>
      <c r="C147" s="135"/>
      <c r="D147" s="135"/>
      <c r="E147" s="136"/>
      <c r="F147" s="135"/>
      <c r="G147" s="135"/>
      <c r="H147" s="135"/>
      <c r="I147" s="135"/>
      <c r="J147" s="155">
        <f t="shared" si="2"/>
        <v>0</v>
      </c>
      <c r="K147" s="135"/>
      <c r="L147" s="137"/>
    </row>
    <row r="148" spans="1:12" x14ac:dyDescent="0.25">
      <c r="A148" s="134"/>
      <c r="B148" s="135"/>
      <c r="C148" s="135"/>
      <c r="D148" s="135"/>
      <c r="E148" s="136"/>
      <c r="F148" s="135"/>
      <c r="G148" s="135"/>
      <c r="H148" s="135"/>
      <c r="I148" s="135"/>
      <c r="J148" s="155">
        <f t="shared" si="2"/>
        <v>0</v>
      </c>
      <c r="K148" s="135"/>
      <c r="L148" s="137"/>
    </row>
    <row r="149" spans="1:12" x14ac:dyDescent="0.25">
      <c r="A149" s="134"/>
      <c r="B149" s="135"/>
      <c r="C149" s="135"/>
      <c r="D149" s="135"/>
      <c r="E149" s="136"/>
      <c r="F149" s="135"/>
      <c r="G149" s="135"/>
      <c r="H149" s="135"/>
      <c r="I149" s="135"/>
      <c r="J149" s="155">
        <f t="shared" si="2"/>
        <v>0</v>
      </c>
      <c r="K149" s="135"/>
      <c r="L149" s="137"/>
    </row>
    <row r="150" spans="1:12" x14ac:dyDescent="0.25">
      <c r="A150" s="134"/>
      <c r="B150" s="135"/>
      <c r="C150" s="135"/>
      <c r="D150" s="135"/>
      <c r="E150" s="136"/>
      <c r="F150" s="135"/>
      <c r="G150" s="135"/>
      <c r="H150" s="135"/>
      <c r="I150" s="135"/>
      <c r="J150" s="155">
        <f t="shared" si="2"/>
        <v>0</v>
      </c>
      <c r="K150" s="135"/>
      <c r="L150" s="137"/>
    </row>
    <row r="151" spans="1:12" x14ac:dyDescent="0.25">
      <c r="A151" s="134"/>
      <c r="B151" s="135"/>
      <c r="C151" s="135"/>
      <c r="D151" s="135"/>
      <c r="E151" s="136"/>
      <c r="F151" s="135"/>
      <c r="G151" s="135"/>
      <c r="H151" s="135"/>
      <c r="I151" s="135"/>
      <c r="J151" s="155">
        <f t="shared" si="2"/>
        <v>0</v>
      </c>
      <c r="K151" s="135"/>
      <c r="L151" s="137"/>
    </row>
    <row r="152" spans="1:12" x14ac:dyDescent="0.25">
      <c r="A152" s="134"/>
      <c r="B152" s="135"/>
      <c r="C152" s="135"/>
      <c r="D152" s="135"/>
      <c r="E152" s="136"/>
      <c r="F152" s="135"/>
      <c r="G152" s="135"/>
      <c r="H152" s="135"/>
      <c r="I152" s="135"/>
      <c r="J152" s="155">
        <f t="shared" si="2"/>
        <v>0</v>
      </c>
      <c r="K152" s="135"/>
      <c r="L152" s="137"/>
    </row>
    <row r="153" spans="1:12" x14ac:dyDescent="0.25">
      <c r="A153" s="134"/>
      <c r="B153" s="135"/>
      <c r="C153" s="135"/>
      <c r="D153" s="135"/>
      <c r="E153" s="136"/>
      <c r="F153" s="135"/>
      <c r="G153" s="135"/>
      <c r="H153" s="135"/>
      <c r="I153" s="135"/>
      <c r="J153" s="155">
        <f t="shared" si="2"/>
        <v>0</v>
      </c>
      <c r="K153" s="135"/>
      <c r="L153" s="137"/>
    </row>
    <row r="154" spans="1:12" x14ac:dyDescent="0.25">
      <c r="A154" s="134"/>
      <c r="B154" s="135"/>
      <c r="C154" s="135"/>
      <c r="D154" s="135"/>
      <c r="E154" s="136"/>
      <c r="F154" s="135"/>
      <c r="G154" s="135"/>
      <c r="H154" s="135"/>
      <c r="I154" s="135"/>
      <c r="J154" s="155">
        <f t="shared" si="2"/>
        <v>0</v>
      </c>
      <c r="K154" s="135"/>
      <c r="L154" s="137"/>
    </row>
    <row r="155" spans="1:12" x14ac:dyDescent="0.25">
      <c r="A155" s="134"/>
      <c r="B155" s="135"/>
      <c r="C155" s="135"/>
      <c r="D155" s="135"/>
      <c r="E155" s="136"/>
      <c r="F155" s="135"/>
      <c r="G155" s="135"/>
      <c r="H155" s="135"/>
      <c r="I155" s="135"/>
      <c r="J155" s="155">
        <f t="shared" si="2"/>
        <v>0</v>
      </c>
      <c r="K155" s="135"/>
      <c r="L155" s="137"/>
    </row>
    <row r="156" spans="1:12" x14ac:dyDescent="0.25">
      <c r="A156" s="134"/>
      <c r="B156" s="135"/>
      <c r="C156" s="135"/>
      <c r="D156" s="135"/>
      <c r="E156" s="136"/>
      <c r="F156" s="135"/>
      <c r="G156" s="135"/>
      <c r="H156" s="135"/>
      <c r="I156" s="135"/>
      <c r="J156" s="155">
        <f t="shared" si="2"/>
        <v>0</v>
      </c>
      <c r="K156" s="135"/>
      <c r="L156" s="137"/>
    </row>
    <row r="157" spans="1:12" x14ac:dyDescent="0.25">
      <c r="A157" s="134"/>
      <c r="B157" s="135"/>
      <c r="C157" s="135"/>
      <c r="D157" s="135"/>
      <c r="E157" s="136"/>
      <c r="F157" s="135"/>
      <c r="G157" s="135"/>
      <c r="H157" s="135"/>
      <c r="I157" s="135"/>
      <c r="J157" s="155">
        <f t="shared" si="2"/>
        <v>0</v>
      </c>
      <c r="K157" s="135"/>
      <c r="L157" s="137"/>
    </row>
    <row r="158" spans="1:12" x14ac:dyDescent="0.25">
      <c r="A158" s="134"/>
      <c r="B158" s="135"/>
      <c r="C158" s="135"/>
      <c r="D158" s="135"/>
      <c r="E158" s="136"/>
      <c r="F158" s="135"/>
      <c r="G158" s="135"/>
      <c r="H158" s="135"/>
      <c r="I158" s="135"/>
      <c r="J158" s="155">
        <f t="shared" si="2"/>
        <v>0</v>
      </c>
      <c r="K158" s="135"/>
      <c r="L158" s="137"/>
    </row>
    <row r="159" spans="1:12" x14ac:dyDescent="0.25">
      <c r="A159" s="134"/>
      <c r="B159" s="135"/>
      <c r="C159" s="135"/>
      <c r="D159" s="135"/>
      <c r="E159" s="136"/>
      <c r="F159" s="135"/>
      <c r="G159" s="135"/>
      <c r="H159" s="135"/>
      <c r="I159" s="135"/>
      <c r="J159" s="155">
        <f t="shared" si="2"/>
        <v>0</v>
      </c>
      <c r="K159" s="135"/>
      <c r="L159" s="137"/>
    </row>
    <row r="160" spans="1:12" x14ac:dyDescent="0.25">
      <c r="A160" s="134"/>
      <c r="B160" s="135"/>
      <c r="C160" s="135"/>
      <c r="D160" s="135"/>
      <c r="E160" s="136"/>
      <c r="F160" s="135"/>
      <c r="G160" s="135"/>
      <c r="H160" s="135"/>
      <c r="I160" s="135"/>
      <c r="J160" s="155">
        <f t="shared" si="2"/>
        <v>0</v>
      </c>
      <c r="K160" s="135"/>
      <c r="L160" s="137"/>
    </row>
    <row r="161" spans="1:12" x14ac:dyDescent="0.25">
      <c r="A161" s="134"/>
      <c r="B161" s="135"/>
      <c r="C161" s="135"/>
      <c r="D161" s="135"/>
      <c r="E161" s="136"/>
      <c r="F161" s="135"/>
      <c r="G161" s="135"/>
      <c r="H161" s="135"/>
      <c r="I161" s="135"/>
      <c r="J161" s="155">
        <f t="shared" si="2"/>
        <v>0</v>
      </c>
      <c r="K161" s="135"/>
      <c r="L161" s="137"/>
    </row>
    <row r="162" spans="1:12" x14ac:dyDescent="0.25">
      <c r="A162" s="134"/>
      <c r="B162" s="135"/>
      <c r="C162" s="135"/>
      <c r="D162" s="135"/>
      <c r="E162" s="136"/>
      <c r="F162" s="135"/>
      <c r="G162" s="135"/>
      <c r="H162" s="135"/>
      <c r="I162" s="135"/>
      <c r="J162" s="155">
        <f t="shared" si="2"/>
        <v>0</v>
      </c>
      <c r="K162" s="135"/>
      <c r="L162" s="137"/>
    </row>
    <row r="163" spans="1:12" x14ac:dyDescent="0.25">
      <c r="A163" s="134"/>
      <c r="B163" s="135"/>
      <c r="C163" s="135"/>
      <c r="D163" s="135"/>
      <c r="E163" s="136"/>
      <c r="F163" s="135"/>
      <c r="G163" s="135"/>
      <c r="H163" s="135"/>
      <c r="I163" s="135"/>
      <c r="J163" s="155">
        <f t="shared" si="2"/>
        <v>0</v>
      </c>
      <c r="K163" s="135"/>
      <c r="L163" s="137"/>
    </row>
    <row r="164" spans="1:12" x14ac:dyDescent="0.25">
      <c r="A164" s="134"/>
      <c r="B164" s="135"/>
      <c r="C164" s="135"/>
      <c r="D164" s="135"/>
      <c r="E164" s="136"/>
      <c r="F164" s="135"/>
      <c r="G164" s="135"/>
      <c r="H164" s="135"/>
      <c r="I164" s="135"/>
      <c r="J164" s="155">
        <f t="shared" si="2"/>
        <v>0</v>
      </c>
      <c r="K164" s="135"/>
      <c r="L164" s="137"/>
    </row>
    <row r="165" spans="1:12" x14ac:dyDescent="0.25">
      <c r="A165" s="134"/>
      <c r="B165" s="135"/>
      <c r="C165" s="135"/>
      <c r="D165" s="135"/>
      <c r="E165" s="136"/>
      <c r="F165" s="135"/>
      <c r="G165" s="135"/>
      <c r="H165" s="135"/>
      <c r="I165" s="135"/>
      <c r="J165" s="155">
        <f t="shared" si="2"/>
        <v>0</v>
      </c>
      <c r="K165" s="135"/>
      <c r="L165" s="137"/>
    </row>
    <row r="166" spans="1:12" x14ac:dyDescent="0.25">
      <c r="A166" s="134"/>
      <c r="B166" s="135"/>
      <c r="C166" s="135"/>
      <c r="D166" s="135"/>
      <c r="E166" s="136"/>
      <c r="F166" s="135"/>
      <c r="G166" s="135"/>
      <c r="H166" s="135"/>
      <c r="I166" s="135"/>
      <c r="J166" s="155">
        <f t="shared" si="2"/>
        <v>0</v>
      </c>
      <c r="K166" s="135"/>
      <c r="L166" s="137"/>
    </row>
    <row r="167" spans="1:12" x14ac:dyDescent="0.25">
      <c r="A167" s="134"/>
      <c r="B167" s="135"/>
      <c r="C167" s="135"/>
      <c r="D167" s="135"/>
      <c r="E167" s="136"/>
      <c r="F167" s="135"/>
      <c r="G167" s="135"/>
      <c r="H167" s="135"/>
      <c r="I167" s="135"/>
      <c r="J167" s="155">
        <f t="shared" si="2"/>
        <v>0</v>
      </c>
      <c r="K167" s="135"/>
      <c r="L167" s="137"/>
    </row>
    <row r="168" spans="1:12" x14ac:dyDescent="0.25">
      <c r="A168" s="134"/>
      <c r="B168" s="135"/>
      <c r="C168" s="135"/>
      <c r="D168" s="135"/>
      <c r="E168" s="136"/>
      <c r="F168" s="135"/>
      <c r="G168" s="135"/>
      <c r="H168" s="135"/>
      <c r="I168" s="135"/>
      <c r="J168" s="155">
        <f t="shared" si="2"/>
        <v>0</v>
      </c>
      <c r="K168" s="135"/>
      <c r="L168" s="137"/>
    </row>
    <row r="169" spans="1:12" x14ac:dyDescent="0.25">
      <c r="A169" s="134"/>
      <c r="B169" s="135"/>
      <c r="C169" s="135"/>
      <c r="D169" s="135"/>
      <c r="E169" s="136"/>
      <c r="F169" s="135"/>
      <c r="G169" s="135"/>
      <c r="H169" s="135"/>
      <c r="I169" s="135"/>
      <c r="J169" s="155">
        <f t="shared" si="2"/>
        <v>0</v>
      </c>
      <c r="K169" s="135"/>
      <c r="L169" s="137"/>
    </row>
    <row r="170" spans="1:12" x14ac:dyDescent="0.25">
      <c r="A170" s="134"/>
      <c r="B170" s="135"/>
      <c r="C170" s="135"/>
      <c r="D170" s="135"/>
      <c r="E170" s="136"/>
      <c r="F170" s="135"/>
      <c r="G170" s="135"/>
      <c r="H170" s="135"/>
      <c r="I170" s="135"/>
      <c r="J170" s="155">
        <f t="shared" si="2"/>
        <v>0</v>
      </c>
      <c r="K170" s="135"/>
      <c r="L170" s="137"/>
    </row>
    <row r="171" spans="1:12" x14ac:dyDescent="0.25">
      <c r="A171" s="134"/>
      <c r="B171" s="135"/>
      <c r="C171" s="135"/>
      <c r="D171" s="135"/>
      <c r="E171" s="136"/>
      <c r="F171" s="135"/>
      <c r="G171" s="135"/>
      <c r="H171" s="135"/>
      <c r="I171" s="135"/>
      <c r="J171" s="155">
        <f t="shared" si="2"/>
        <v>0</v>
      </c>
      <c r="K171" s="135"/>
      <c r="L171" s="137"/>
    </row>
    <row r="172" spans="1:12" x14ac:dyDescent="0.25">
      <c r="A172" s="134"/>
      <c r="B172" s="135"/>
      <c r="C172" s="135"/>
      <c r="D172" s="135"/>
      <c r="E172" s="136"/>
      <c r="F172" s="135"/>
      <c r="G172" s="135"/>
      <c r="H172" s="135"/>
      <c r="I172" s="135"/>
      <c r="J172" s="155">
        <f t="shared" si="2"/>
        <v>0</v>
      </c>
      <c r="K172" s="135"/>
      <c r="L172" s="137"/>
    </row>
    <row r="173" spans="1:12" x14ac:dyDescent="0.25">
      <c r="A173" s="134"/>
      <c r="B173" s="135"/>
      <c r="C173" s="135"/>
      <c r="D173" s="135"/>
      <c r="E173" s="136"/>
      <c r="F173" s="135"/>
      <c r="G173" s="135"/>
      <c r="H173" s="135"/>
      <c r="I173" s="135"/>
      <c r="J173" s="155">
        <f t="shared" si="2"/>
        <v>0</v>
      </c>
      <c r="K173" s="135"/>
      <c r="L173" s="137"/>
    </row>
    <row r="174" spans="1:12" x14ac:dyDescent="0.25">
      <c r="A174" s="134"/>
      <c r="B174" s="135"/>
      <c r="C174" s="135"/>
      <c r="D174" s="135"/>
      <c r="E174" s="136"/>
      <c r="F174" s="135"/>
      <c r="G174" s="135"/>
      <c r="H174" s="135"/>
      <c r="I174" s="135"/>
      <c r="J174" s="155">
        <f t="shared" si="2"/>
        <v>0</v>
      </c>
      <c r="K174" s="135"/>
      <c r="L174" s="137"/>
    </row>
    <row r="175" spans="1:12" x14ac:dyDescent="0.25">
      <c r="A175" s="134"/>
      <c r="B175" s="135"/>
      <c r="C175" s="135"/>
      <c r="D175" s="135"/>
      <c r="E175" s="136"/>
      <c r="F175" s="135"/>
      <c r="G175" s="135"/>
      <c r="H175" s="135"/>
      <c r="I175" s="135"/>
      <c r="J175" s="155">
        <f t="shared" si="2"/>
        <v>0</v>
      </c>
      <c r="K175" s="135"/>
      <c r="L175" s="137"/>
    </row>
    <row r="176" spans="1:12" x14ac:dyDescent="0.25">
      <c r="A176" s="134"/>
      <c r="B176" s="135"/>
      <c r="C176" s="135"/>
      <c r="D176" s="135"/>
      <c r="E176" s="136"/>
      <c r="F176" s="135"/>
      <c r="G176" s="135"/>
      <c r="H176" s="135"/>
      <c r="I176" s="135"/>
      <c r="J176" s="155">
        <f t="shared" si="2"/>
        <v>0</v>
      </c>
      <c r="K176" s="135"/>
      <c r="L176" s="137"/>
    </row>
    <row r="177" spans="1:12" x14ac:dyDescent="0.25">
      <c r="A177" s="134"/>
      <c r="B177" s="135"/>
      <c r="C177" s="135"/>
      <c r="D177" s="135"/>
      <c r="E177" s="136"/>
      <c r="F177" s="135"/>
      <c r="G177" s="135"/>
      <c r="H177" s="135"/>
      <c r="I177" s="135"/>
      <c r="J177" s="155">
        <f t="shared" si="2"/>
        <v>0</v>
      </c>
      <c r="K177" s="135"/>
      <c r="L177" s="137"/>
    </row>
    <row r="178" spans="1:12" x14ac:dyDescent="0.25">
      <c r="A178" s="134"/>
      <c r="B178" s="135"/>
      <c r="C178" s="135"/>
      <c r="D178" s="135"/>
      <c r="E178" s="136"/>
      <c r="F178" s="135"/>
      <c r="G178" s="135"/>
      <c r="H178" s="135"/>
      <c r="I178" s="135"/>
      <c r="J178" s="155">
        <f t="shared" si="2"/>
        <v>0</v>
      </c>
      <c r="K178" s="135"/>
      <c r="L178" s="137"/>
    </row>
    <row r="179" spans="1:12" x14ac:dyDescent="0.25">
      <c r="A179" s="134"/>
      <c r="B179" s="135"/>
      <c r="C179" s="135"/>
      <c r="D179" s="135"/>
      <c r="E179" s="136"/>
      <c r="F179" s="135"/>
      <c r="G179" s="135"/>
      <c r="H179" s="135"/>
      <c r="I179" s="135"/>
      <c r="J179" s="155">
        <f t="shared" si="2"/>
        <v>0</v>
      </c>
      <c r="K179" s="135"/>
      <c r="L179" s="137"/>
    </row>
    <row r="180" spans="1:12" x14ac:dyDescent="0.25">
      <c r="A180" s="134"/>
      <c r="B180" s="135"/>
      <c r="C180" s="135"/>
      <c r="D180" s="135"/>
      <c r="E180" s="136"/>
      <c r="F180" s="135"/>
      <c r="G180" s="135"/>
      <c r="H180" s="135"/>
      <c r="I180" s="135"/>
      <c r="J180" s="155">
        <f t="shared" si="2"/>
        <v>0</v>
      </c>
      <c r="K180" s="135"/>
      <c r="L180" s="137"/>
    </row>
    <row r="181" spans="1:12" x14ac:dyDescent="0.25">
      <c r="A181" s="134"/>
      <c r="B181" s="135"/>
      <c r="C181" s="135"/>
      <c r="D181" s="135"/>
      <c r="E181" s="136"/>
      <c r="F181" s="135"/>
      <c r="G181" s="135"/>
      <c r="H181" s="135"/>
      <c r="I181" s="135"/>
      <c r="J181" s="155">
        <f t="shared" si="2"/>
        <v>0</v>
      </c>
      <c r="K181" s="135"/>
      <c r="L181" s="137"/>
    </row>
    <row r="182" spans="1:12" x14ac:dyDescent="0.25">
      <c r="A182" s="134"/>
      <c r="B182" s="135"/>
      <c r="C182" s="135"/>
      <c r="D182" s="135"/>
      <c r="E182" s="136"/>
      <c r="F182" s="135"/>
      <c r="G182" s="135"/>
      <c r="H182" s="135"/>
      <c r="I182" s="135"/>
      <c r="J182" s="155">
        <f t="shared" si="2"/>
        <v>0</v>
      </c>
      <c r="K182" s="135"/>
      <c r="L182" s="137"/>
    </row>
    <row r="183" spans="1:12" x14ac:dyDescent="0.25">
      <c r="A183" s="134"/>
      <c r="B183" s="135"/>
      <c r="C183" s="135"/>
      <c r="D183" s="135"/>
      <c r="E183" s="136"/>
      <c r="F183" s="135"/>
      <c r="G183" s="135"/>
      <c r="H183" s="135"/>
      <c r="I183" s="135"/>
      <c r="J183" s="155">
        <f t="shared" si="2"/>
        <v>0</v>
      </c>
      <c r="K183" s="135"/>
      <c r="L183" s="137"/>
    </row>
    <row r="184" spans="1:12" x14ac:dyDescent="0.25">
      <c r="A184" s="134"/>
      <c r="B184" s="135"/>
      <c r="C184" s="135"/>
      <c r="D184" s="135"/>
      <c r="E184" s="136"/>
      <c r="F184" s="135"/>
      <c r="G184" s="135"/>
      <c r="H184" s="135"/>
      <c r="I184" s="135"/>
      <c r="J184" s="155">
        <f t="shared" si="2"/>
        <v>0</v>
      </c>
      <c r="K184" s="135"/>
      <c r="L184" s="137"/>
    </row>
    <row r="185" spans="1:12" x14ac:dyDescent="0.25">
      <c r="A185" s="134"/>
      <c r="B185" s="135"/>
      <c r="C185" s="135"/>
      <c r="D185" s="135"/>
      <c r="E185" s="136"/>
      <c r="F185" s="135"/>
      <c r="G185" s="135"/>
      <c r="H185" s="135"/>
      <c r="I185" s="135"/>
      <c r="J185" s="155">
        <f t="shared" si="2"/>
        <v>0</v>
      </c>
      <c r="K185" s="135"/>
      <c r="L185" s="137"/>
    </row>
    <row r="186" spans="1:12" x14ac:dyDescent="0.25">
      <c r="A186" s="134"/>
      <c r="B186" s="135"/>
      <c r="C186" s="135"/>
      <c r="D186" s="135"/>
      <c r="E186" s="136"/>
      <c r="F186" s="135"/>
      <c r="G186" s="135"/>
      <c r="H186" s="135"/>
      <c r="I186" s="135"/>
      <c r="J186" s="155">
        <f t="shared" si="2"/>
        <v>0</v>
      </c>
      <c r="K186" s="135"/>
      <c r="L186" s="137"/>
    </row>
    <row r="187" spans="1:12" x14ac:dyDescent="0.25">
      <c r="A187" s="134"/>
      <c r="B187" s="135"/>
      <c r="C187" s="135"/>
      <c r="D187" s="135"/>
      <c r="E187" s="136"/>
      <c r="F187" s="135"/>
      <c r="G187" s="135"/>
      <c r="H187" s="135"/>
      <c r="I187" s="135"/>
      <c r="J187" s="155">
        <f t="shared" si="2"/>
        <v>0</v>
      </c>
      <c r="K187" s="135"/>
      <c r="L187" s="137"/>
    </row>
    <row r="188" spans="1:12" x14ac:dyDescent="0.25">
      <c r="A188" s="134"/>
      <c r="B188" s="135"/>
      <c r="C188" s="135"/>
      <c r="D188" s="135"/>
      <c r="E188" s="136"/>
      <c r="F188" s="135"/>
      <c r="G188" s="135"/>
      <c r="H188" s="135"/>
      <c r="I188" s="135"/>
      <c r="J188" s="155">
        <f t="shared" si="2"/>
        <v>0</v>
      </c>
      <c r="K188" s="135"/>
      <c r="L188" s="137"/>
    </row>
    <row r="189" spans="1:12" x14ac:dyDescent="0.25">
      <c r="A189" s="134"/>
      <c r="B189" s="135"/>
      <c r="C189" s="135"/>
      <c r="D189" s="135"/>
      <c r="E189" s="136"/>
      <c r="F189" s="135"/>
      <c r="G189" s="135"/>
      <c r="H189" s="135"/>
      <c r="I189" s="135"/>
      <c r="J189" s="155">
        <f t="shared" si="2"/>
        <v>0</v>
      </c>
      <c r="K189" s="135"/>
      <c r="L189" s="137"/>
    </row>
    <row r="190" spans="1:12" x14ac:dyDescent="0.25">
      <c r="A190" s="134"/>
      <c r="B190" s="135"/>
      <c r="C190" s="135"/>
      <c r="D190" s="135"/>
      <c r="E190" s="136"/>
      <c r="F190" s="135"/>
      <c r="G190" s="135"/>
      <c r="H190" s="135"/>
      <c r="I190" s="135"/>
      <c r="J190" s="155">
        <f t="shared" si="2"/>
        <v>0</v>
      </c>
      <c r="K190" s="135"/>
      <c r="L190" s="137"/>
    </row>
    <row r="191" spans="1:12" x14ac:dyDescent="0.25">
      <c r="A191" s="134"/>
      <c r="B191" s="135"/>
      <c r="C191" s="135"/>
      <c r="D191" s="135"/>
      <c r="E191" s="136"/>
      <c r="F191" s="135"/>
      <c r="G191" s="135"/>
      <c r="H191" s="135"/>
      <c r="I191" s="135"/>
      <c r="J191" s="155">
        <f t="shared" si="2"/>
        <v>0</v>
      </c>
      <c r="K191" s="135"/>
      <c r="L191" s="137"/>
    </row>
    <row r="192" spans="1:12" x14ac:dyDescent="0.25">
      <c r="A192" s="134"/>
      <c r="B192" s="135"/>
      <c r="C192" s="135"/>
      <c r="D192" s="135"/>
      <c r="E192" s="136"/>
      <c r="F192" s="135"/>
      <c r="G192" s="135"/>
      <c r="H192" s="135"/>
      <c r="I192" s="135"/>
      <c r="J192" s="155">
        <f t="shared" si="2"/>
        <v>0</v>
      </c>
      <c r="K192" s="135"/>
      <c r="L192" s="137"/>
    </row>
    <row r="193" spans="1:12" x14ac:dyDescent="0.25">
      <c r="A193" s="134"/>
      <c r="B193" s="135"/>
      <c r="C193" s="135"/>
      <c r="D193" s="135"/>
      <c r="E193" s="136"/>
      <c r="F193" s="135"/>
      <c r="G193" s="135"/>
      <c r="H193" s="135"/>
      <c r="I193" s="135"/>
      <c r="J193" s="155">
        <f t="shared" si="2"/>
        <v>0</v>
      </c>
      <c r="K193" s="135"/>
      <c r="L193" s="137"/>
    </row>
    <row r="194" spans="1:12" x14ac:dyDescent="0.25">
      <c r="A194" s="134"/>
      <c r="B194" s="135"/>
      <c r="C194" s="135"/>
      <c r="D194" s="135"/>
      <c r="E194" s="136"/>
      <c r="F194" s="135"/>
      <c r="G194" s="135"/>
      <c r="H194" s="135"/>
      <c r="I194" s="135"/>
      <c r="J194" s="155">
        <f t="shared" si="2"/>
        <v>0</v>
      </c>
      <c r="K194" s="135"/>
      <c r="L194" s="137"/>
    </row>
    <row r="195" spans="1:12" x14ac:dyDescent="0.25">
      <c r="A195" s="134"/>
      <c r="B195" s="135"/>
      <c r="C195" s="135"/>
      <c r="D195" s="135"/>
      <c r="E195" s="136"/>
      <c r="F195" s="135"/>
      <c r="G195" s="135"/>
      <c r="H195" s="135"/>
      <c r="I195" s="135"/>
      <c r="J195" s="155">
        <f t="shared" si="2"/>
        <v>0</v>
      </c>
      <c r="K195" s="135"/>
      <c r="L195" s="137"/>
    </row>
    <row r="196" spans="1:12" x14ac:dyDescent="0.25">
      <c r="A196" s="134"/>
      <c r="B196" s="135"/>
      <c r="C196" s="135"/>
      <c r="D196" s="135"/>
      <c r="E196" s="136"/>
      <c r="F196" s="135"/>
      <c r="G196" s="135"/>
      <c r="H196" s="135"/>
      <c r="I196" s="135"/>
      <c r="J196" s="155">
        <f t="shared" si="2"/>
        <v>0</v>
      </c>
      <c r="K196" s="135"/>
      <c r="L196" s="137"/>
    </row>
    <row r="197" spans="1:12" x14ac:dyDescent="0.25">
      <c r="A197" s="134"/>
      <c r="B197" s="135"/>
      <c r="C197" s="135"/>
      <c r="D197" s="135"/>
      <c r="E197" s="136"/>
      <c r="F197" s="135"/>
      <c r="G197" s="135"/>
      <c r="H197" s="135"/>
      <c r="I197" s="135"/>
      <c r="J197" s="155">
        <f t="shared" si="2"/>
        <v>0</v>
      </c>
      <c r="K197" s="135"/>
      <c r="L197" s="137"/>
    </row>
    <row r="198" spans="1:12" x14ac:dyDescent="0.25">
      <c r="A198" s="134"/>
      <c r="B198" s="135"/>
      <c r="C198" s="135"/>
      <c r="D198" s="135"/>
      <c r="E198" s="136"/>
      <c r="F198" s="135"/>
      <c r="G198" s="135"/>
      <c r="H198" s="135"/>
      <c r="I198" s="135"/>
      <c r="J198" s="155">
        <f t="shared" si="2"/>
        <v>0</v>
      </c>
      <c r="K198" s="135"/>
      <c r="L198" s="137"/>
    </row>
    <row r="199" spans="1:12" x14ac:dyDescent="0.25">
      <c r="A199" s="134"/>
      <c r="B199" s="135"/>
      <c r="C199" s="135"/>
      <c r="D199" s="135"/>
      <c r="E199" s="136"/>
      <c r="F199" s="135"/>
      <c r="G199" s="135"/>
      <c r="H199" s="135"/>
      <c r="I199" s="135"/>
      <c r="J199" s="155">
        <f t="shared" si="2"/>
        <v>0</v>
      </c>
      <c r="K199" s="135"/>
      <c r="L199" s="137"/>
    </row>
    <row r="200" spans="1:12" x14ac:dyDescent="0.25">
      <c r="A200" s="134"/>
      <c r="B200" s="135"/>
      <c r="C200" s="135"/>
      <c r="D200" s="135"/>
      <c r="E200" s="136"/>
      <c r="F200" s="135"/>
      <c r="G200" s="135"/>
      <c r="H200" s="135"/>
      <c r="I200" s="135"/>
      <c r="J200" s="155">
        <f t="shared" si="2"/>
        <v>0</v>
      </c>
      <c r="K200" s="135"/>
      <c r="L200" s="137"/>
    </row>
    <row r="201" spans="1:12" x14ac:dyDescent="0.25">
      <c r="A201" s="134"/>
      <c r="B201" s="135"/>
      <c r="C201" s="135"/>
      <c r="D201" s="135"/>
      <c r="E201" s="136"/>
      <c r="F201" s="135"/>
      <c r="G201" s="135"/>
      <c r="H201" s="135"/>
      <c r="I201" s="135"/>
      <c r="J201" s="155">
        <f t="shared" si="2"/>
        <v>0</v>
      </c>
      <c r="K201" s="135"/>
      <c r="L201" s="137"/>
    </row>
    <row r="202" spans="1:12" x14ac:dyDescent="0.25">
      <c r="A202" s="134"/>
      <c r="B202" s="135"/>
      <c r="C202" s="135"/>
      <c r="D202" s="135"/>
      <c r="E202" s="136"/>
      <c r="F202" s="135"/>
      <c r="G202" s="135"/>
      <c r="H202" s="135"/>
      <c r="I202" s="135"/>
      <c r="J202" s="155">
        <f t="shared" si="2"/>
        <v>0</v>
      </c>
      <c r="K202" s="135"/>
      <c r="L202" s="137"/>
    </row>
    <row r="203" spans="1:12" x14ac:dyDescent="0.25">
      <c r="A203" s="134"/>
      <c r="B203" s="135"/>
      <c r="C203" s="135"/>
      <c r="D203" s="135"/>
      <c r="E203" s="136"/>
      <c r="F203" s="135"/>
      <c r="G203" s="135"/>
      <c r="H203" s="135"/>
      <c r="I203" s="135"/>
      <c r="J203" s="155">
        <f t="shared" ref="J203:J266" si="3">NETWORKDAYS(D203,I203)</f>
        <v>0</v>
      </c>
      <c r="K203" s="135"/>
      <c r="L203" s="137"/>
    </row>
    <row r="204" spans="1:12" x14ac:dyDescent="0.25">
      <c r="A204" s="134"/>
      <c r="B204" s="135"/>
      <c r="C204" s="135"/>
      <c r="D204" s="135"/>
      <c r="E204" s="136"/>
      <c r="F204" s="135"/>
      <c r="G204" s="135"/>
      <c r="H204" s="135"/>
      <c r="I204" s="135"/>
      <c r="J204" s="155">
        <f t="shared" si="3"/>
        <v>0</v>
      </c>
      <c r="K204" s="135"/>
      <c r="L204" s="137"/>
    </row>
    <row r="205" spans="1:12" x14ac:dyDescent="0.25">
      <c r="A205" s="134"/>
      <c r="B205" s="135"/>
      <c r="C205" s="135"/>
      <c r="D205" s="135"/>
      <c r="E205" s="136"/>
      <c r="F205" s="135"/>
      <c r="G205" s="135"/>
      <c r="H205" s="135"/>
      <c r="I205" s="135"/>
      <c r="J205" s="155">
        <f t="shared" si="3"/>
        <v>0</v>
      </c>
      <c r="K205" s="135"/>
      <c r="L205" s="137"/>
    </row>
    <row r="206" spans="1:12" x14ac:dyDescent="0.25">
      <c r="A206" s="134"/>
      <c r="B206" s="135"/>
      <c r="C206" s="135"/>
      <c r="D206" s="135"/>
      <c r="E206" s="136"/>
      <c r="F206" s="135"/>
      <c r="G206" s="135"/>
      <c r="H206" s="135"/>
      <c r="I206" s="135"/>
      <c r="J206" s="155">
        <f t="shared" si="3"/>
        <v>0</v>
      </c>
      <c r="K206" s="135"/>
      <c r="L206" s="137"/>
    </row>
    <row r="207" spans="1:12" x14ac:dyDescent="0.25">
      <c r="A207" s="134"/>
      <c r="B207" s="135"/>
      <c r="C207" s="135"/>
      <c r="D207" s="135"/>
      <c r="E207" s="136"/>
      <c r="F207" s="135"/>
      <c r="G207" s="135"/>
      <c r="H207" s="135"/>
      <c r="I207" s="135"/>
      <c r="J207" s="155">
        <f t="shared" si="3"/>
        <v>0</v>
      </c>
      <c r="K207" s="135"/>
      <c r="L207" s="137"/>
    </row>
    <row r="208" spans="1:12" x14ac:dyDescent="0.25">
      <c r="A208" s="134"/>
      <c r="B208" s="135"/>
      <c r="C208" s="135"/>
      <c r="D208" s="135"/>
      <c r="E208" s="136"/>
      <c r="F208" s="135"/>
      <c r="G208" s="135"/>
      <c r="H208" s="135"/>
      <c r="I208" s="135"/>
      <c r="J208" s="155">
        <f t="shared" si="3"/>
        <v>0</v>
      </c>
      <c r="K208" s="135"/>
      <c r="L208" s="137"/>
    </row>
    <row r="209" spans="1:12" x14ac:dyDescent="0.25">
      <c r="A209" s="134"/>
      <c r="B209" s="135"/>
      <c r="C209" s="135"/>
      <c r="D209" s="135"/>
      <c r="E209" s="136"/>
      <c r="F209" s="135"/>
      <c r="G209" s="135"/>
      <c r="H209" s="135"/>
      <c r="I209" s="135"/>
      <c r="J209" s="155">
        <f t="shared" si="3"/>
        <v>0</v>
      </c>
      <c r="K209" s="135"/>
      <c r="L209" s="137"/>
    </row>
    <row r="210" spans="1:12" x14ac:dyDescent="0.25">
      <c r="A210" s="134"/>
      <c r="B210" s="135"/>
      <c r="C210" s="135"/>
      <c r="D210" s="135"/>
      <c r="E210" s="136"/>
      <c r="F210" s="135"/>
      <c r="G210" s="135"/>
      <c r="H210" s="135"/>
      <c r="I210" s="135"/>
      <c r="J210" s="155">
        <f t="shared" si="3"/>
        <v>0</v>
      </c>
      <c r="K210" s="135"/>
      <c r="L210" s="137"/>
    </row>
    <row r="211" spans="1:12" x14ac:dyDescent="0.25">
      <c r="A211" s="134"/>
      <c r="B211" s="135"/>
      <c r="C211" s="135"/>
      <c r="D211" s="135"/>
      <c r="E211" s="136"/>
      <c r="F211" s="135"/>
      <c r="G211" s="135"/>
      <c r="H211" s="135"/>
      <c r="I211" s="135"/>
      <c r="J211" s="155">
        <f t="shared" si="3"/>
        <v>0</v>
      </c>
      <c r="K211" s="135"/>
      <c r="L211" s="137"/>
    </row>
    <row r="212" spans="1:12" x14ac:dyDescent="0.25">
      <c r="A212" s="134"/>
      <c r="B212" s="135"/>
      <c r="C212" s="135"/>
      <c r="D212" s="135"/>
      <c r="E212" s="136"/>
      <c r="F212" s="135"/>
      <c r="G212" s="135"/>
      <c r="H212" s="135"/>
      <c r="I212" s="135"/>
      <c r="J212" s="155">
        <f t="shared" si="3"/>
        <v>0</v>
      </c>
      <c r="K212" s="135"/>
      <c r="L212" s="137"/>
    </row>
    <row r="213" spans="1:12" x14ac:dyDescent="0.25">
      <c r="A213" s="134"/>
      <c r="B213" s="135"/>
      <c r="C213" s="135"/>
      <c r="D213" s="135"/>
      <c r="E213" s="136"/>
      <c r="F213" s="135"/>
      <c r="G213" s="135"/>
      <c r="H213" s="135"/>
      <c r="I213" s="135"/>
      <c r="J213" s="155">
        <f t="shared" si="3"/>
        <v>0</v>
      </c>
      <c r="K213" s="135"/>
      <c r="L213" s="137"/>
    </row>
    <row r="214" spans="1:12" x14ac:dyDescent="0.25">
      <c r="A214" s="134"/>
      <c r="B214" s="135"/>
      <c r="C214" s="135"/>
      <c r="D214" s="135"/>
      <c r="E214" s="136"/>
      <c r="F214" s="135"/>
      <c r="G214" s="135"/>
      <c r="H214" s="135"/>
      <c r="I214" s="135"/>
      <c r="J214" s="155">
        <f t="shared" si="3"/>
        <v>0</v>
      </c>
      <c r="K214" s="135"/>
      <c r="L214" s="137"/>
    </row>
    <row r="215" spans="1:12" x14ac:dyDescent="0.25">
      <c r="A215" s="134"/>
      <c r="B215" s="135"/>
      <c r="C215" s="135"/>
      <c r="D215" s="135"/>
      <c r="E215" s="136"/>
      <c r="F215" s="135"/>
      <c r="G215" s="135"/>
      <c r="H215" s="135"/>
      <c r="I215" s="135"/>
      <c r="J215" s="155">
        <f t="shared" si="3"/>
        <v>0</v>
      </c>
      <c r="K215" s="135"/>
      <c r="L215" s="137"/>
    </row>
    <row r="216" spans="1:12" x14ac:dyDescent="0.25">
      <c r="A216" s="134"/>
      <c r="B216" s="135"/>
      <c r="C216" s="135"/>
      <c r="D216" s="135"/>
      <c r="E216" s="136"/>
      <c r="F216" s="135"/>
      <c r="G216" s="135"/>
      <c r="H216" s="135"/>
      <c r="I216" s="135"/>
      <c r="J216" s="155">
        <f t="shared" si="3"/>
        <v>0</v>
      </c>
      <c r="K216" s="135"/>
      <c r="L216" s="137"/>
    </row>
    <row r="217" spans="1:12" x14ac:dyDescent="0.25">
      <c r="A217" s="134"/>
      <c r="B217" s="135"/>
      <c r="C217" s="135"/>
      <c r="D217" s="135"/>
      <c r="E217" s="136"/>
      <c r="F217" s="135"/>
      <c r="G217" s="135"/>
      <c r="H217" s="135"/>
      <c r="I217" s="135"/>
      <c r="J217" s="155">
        <f t="shared" si="3"/>
        <v>0</v>
      </c>
      <c r="K217" s="135"/>
      <c r="L217" s="137"/>
    </row>
    <row r="218" spans="1:12" x14ac:dyDescent="0.25">
      <c r="A218" s="134"/>
      <c r="B218" s="135"/>
      <c r="C218" s="135"/>
      <c r="D218" s="135"/>
      <c r="E218" s="136"/>
      <c r="F218" s="135"/>
      <c r="G218" s="135"/>
      <c r="H218" s="135"/>
      <c r="I218" s="135"/>
      <c r="J218" s="155">
        <f t="shared" si="3"/>
        <v>0</v>
      </c>
      <c r="K218" s="135"/>
      <c r="L218" s="137"/>
    </row>
    <row r="219" spans="1:12" x14ac:dyDescent="0.25">
      <c r="A219" s="134"/>
      <c r="B219" s="135"/>
      <c r="C219" s="135"/>
      <c r="D219" s="135"/>
      <c r="E219" s="136"/>
      <c r="F219" s="135"/>
      <c r="G219" s="135"/>
      <c r="H219" s="135"/>
      <c r="I219" s="135"/>
      <c r="J219" s="155">
        <f t="shared" si="3"/>
        <v>0</v>
      </c>
      <c r="K219" s="135"/>
      <c r="L219" s="137"/>
    </row>
    <row r="220" spans="1:12" x14ac:dyDescent="0.25">
      <c r="A220" s="134"/>
      <c r="B220" s="135"/>
      <c r="C220" s="135"/>
      <c r="D220" s="135"/>
      <c r="E220" s="136"/>
      <c r="F220" s="135"/>
      <c r="G220" s="135"/>
      <c r="H220" s="135"/>
      <c r="I220" s="135"/>
      <c r="J220" s="155">
        <f t="shared" si="3"/>
        <v>0</v>
      </c>
      <c r="K220" s="135"/>
      <c r="L220" s="137"/>
    </row>
    <row r="221" spans="1:12" x14ac:dyDescent="0.25">
      <c r="A221" s="134"/>
      <c r="B221" s="135"/>
      <c r="C221" s="135"/>
      <c r="D221" s="135"/>
      <c r="E221" s="136"/>
      <c r="F221" s="135"/>
      <c r="G221" s="135"/>
      <c r="H221" s="135"/>
      <c r="I221" s="135"/>
      <c r="J221" s="155">
        <f t="shared" si="3"/>
        <v>0</v>
      </c>
      <c r="K221" s="135"/>
      <c r="L221" s="137"/>
    </row>
    <row r="222" spans="1:12" x14ac:dyDescent="0.25">
      <c r="A222" s="134"/>
      <c r="B222" s="135"/>
      <c r="C222" s="135"/>
      <c r="D222" s="135"/>
      <c r="E222" s="136"/>
      <c r="F222" s="135"/>
      <c r="G222" s="135"/>
      <c r="H222" s="135"/>
      <c r="I222" s="135"/>
      <c r="J222" s="155">
        <f t="shared" si="3"/>
        <v>0</v>
      </c>
      <c r="K222" s="135"/>
      <c r="L222" s="137"/>
    </row>
    <row r="223" spans="1:12" x14ac:dyDescent="0.25">
      <c r="A223" s="134"/>
      <c r="B223" s="135"/>
      <c r="C223" s="135"/>
      <c r="D223" s="135"/>
      <c r="E223" s="136"/>
      <c r="F223" s="135"/>
      <c r="G223" s="135"/>
      <c r="H223" s="135"/>
      <c r="I223" s="135"/>
      <c r="J223" s="155">
        <f t="shared" si="3"/>
        <v>0</v>
      </c>
      <c r="K223" s="135"/>
      <c r="L223" s="137"/>
    </row>
    <row r="224" spans="1:12" x14ac:dyDescent="0.25">
      <c r="A224" s="134"/>
      <c r="B224" s="135"/>
      <c r="C224" s="135"/>
      <c r="D224" s="135"/>
      <c r="E224" s="136"/>
      <c r="F224" s="135"/>
      <c r="G224" s="135"/>
      <c r="H224" s="135"/>
      <c r="I224" s="135"/>
      <c r="J224" s="155">
        <f t="shared" si="3"/>
        <v>0</v>
      </c>
      <c r="K224" s="135"/>
      <c r="L224" s="137"/>
    </row>
    <row r="225" spans="1:12" x14ac:dyDescent="0.25">
      <c r="A225" s="134"/>
      <c r="B225" s="135"/>
      <c r="C225" s="135"/>
      <c r="D225" s="135"/>
      <c r="E225" s="136"/>
      <c r="F225" s="135"/>
      <c r="G225" s="135"/>
      <c r="H225" s="135"/>
      <c r="I225" s="135"/>
      <c r="J225" s="155">
        <f t="shared" si="3"/>
        <v>0</v>
      </c>
      <c r="K225" s="135"/>
      <c r="L225" s="137"/>
    </row>
    <row r="226" spans="1:12" x14ac:dyDescent="0.25">
      <c r="A226" s="134"/>
      <c r="B226" s="135"/>
      <c r="C226" s="135"/>
      <c r="D226" s="135"/>
      <c r="E226" s="136"/>
      <c r="F226" s="135"/>
      <c r="G226" s="135"/>
      <c r="H226" s="135"/>
      <c r="I226" s="135"/>
      <c r="J226" s="155">
        <f t="shared" si="3"/>
        <v>0</v>
      </c>
      <c r="K226" s="135"/>
      <c r="L226" s="137"/>
    </row>
    <row r="227" spans="1:12" x14ac:dyDescent="0.25">
      <c r="A227" s="134"/>
      <c r="B227" s="135"/>
      <c r="C227" s="135"/>
      <c r="D227" s="135"/>
      <c r="E227" s="136"/>
      <c r="F227" s="135"/>
      <c r="G227" s="135"/>
      <c r="H227" s="135"/>
      <c r="I227" s="135"/>
      <c r="J227" s="155">
        <f t="shared" si="3"/>
        <v>0</v>
      </c>
      <c r="K227" s="135"/>
      <c r="L227" s="137"/>
    </row>
    <row r="228" spans="1:12" x14ac:dyDescent="0.25">
      <c r="A228" s="134"/>
      <c r="B228" s="135"/>
      <c r="C228" s="135"/>
      <c r="D228" s="135"/>
      <c r="E228" s="136"/>
      <c r="F228" s="135"/>
      <c r="G228" s="135"/>
      <c r="H228" s="135"/>
      <c r="I228" s="135"/>
      <c r="J228" s="155">
        <f t="shared" si="3"/>
        <v>0</v>
      </c>
      <c r="K228" s="135"/>
      <c r="L228" s="137"/>
    </row>
    <row r="229" spans="1:12" x14ac:dyDescent="0.25">
      <c r="A229" s="134"/>
      <c r="B229" s="135"/>
      <c r="C229" s="135"/>
      <c r="D229" s="135"/>
      <c r="E229" s="136"/>
      <c r="F229" s="135"/>
      <c r="G229" s="135"/>
      <c r="H229" s="135"/>
      <c r="I229" s="135"/>
      <c r="J229" s="155">
        <f t="shared" si="3"/>
        <v>0</v>
      </c>
      <c r="K229" s="135"/>
      <c r="L229" s="137"/>
    </row>
    <row r="230" spans="1:12" x14ac:dyDescent="0.25">
      <c r="A230" s="134"/>
      <c r="B230" s="135"/>
      <c r="C230" s="135"/>
      <c r="D230" s="135"/>
      <c r="E230" s="136"/>
      <c r="F230" s="135"/>
      <c r="G230" s="135"/>
      <c r="H230" s="135"/>
      <c r="I230" s="135"/>
      <c r="J230" s="155">
        <f t="shared" si="3"/>
        <v>0</v>
      </c>
      <c r="K230" s="135"/>
      <c r="L230" s="137"/>
    </row>
    <row r="231" spans="1:12" x14ac:dyDescent="0.25">
      <c r="A231" s="134"/>
      <c r="B231" s="135"/>
      <c r="C231" s="135"/>
      <c r="D231" s="135"/>
      <c r="E231" s="136"/>
      <c r="F231" s="135"/>
      <c r="G231" s="135"/>
      <c r="H231" s="135"/>
      <c r="I231" s="135"/>
      <c r="J231" s="155">
        <f t="shared" si="3"/>
        <v>0</v>
      </c>
      <c r="K231" s="135"/>
      <c r="L231" s="137"/>
    </row>
    <row r="232" spans="1:12" x14ac:dyDescent="0.25">
      <c r="A232" s="134"/>
      <c r="B232" s="135"/>
      <c r="C232" s="135"/>
      <c r="D232" s="135"/>
      <c r="E232" s="136"/>
      <c r="F232" s="135"/>
      <c r="G232" s="135"/>
      <c r="H232" s="135"/>
      <c r="I232" s="135"/>
      <c r="J232" s="155">
        <f t="shared" si="3"/>
        <v>0</v>
      </c>
      <c r="K232" s="135"/>
      <c r="L232" s="137"/>
    </row>
    <row r="233" spans="1:12" x14ac:dyDescent="0.25">
      <c r="A233" s="134"/>
      <c r="B233" s="135"/>
      <c r="C233" s="135"/>
      <c r="D233" s="135"/>
      <c r="E233" s="136"/>
      <c r="F233" s="135"/>
      <c r="G233" s="135"/>
      <c r="H233" s="135"/>
      <c r="I233" s="135"/>
      <c r="J233" s="155">
        <f t="shared" si="3"/>
        <v>0</v>
      </c>
      <c r="K233" s="135"/>
      <c r="L233" s="137"/>
    </row>
    <row r="234" spans="1:12" x14ac:dyDescent="0.25">
      <c r="A234" s="134"/>
      <c r="B234" s="135"/>
      <c r="C234" s="135"/>
      <c r="D234" s="135"/>
      <c r="E234" s="136"/>
      <c r="F234" s="135"/>
      <c r="G234" s="135"/>
      <c r="H234" s="135"/>
      <c r="I234" s="135"/>
      <c r="J234" s="155">
        <f t="shared" si="3"/>
        <v>0</v>
      </c>
      <c r="K234" s="135"/>
      <c r="L234" s="137"/>
    </row>
    <row r="235" spans="1:12" x14ac:dyDescent="0.25">
      <c r="A235" s="134"/>
      <c r="B235" s="135"/>
      <c r="C235" s="135"/>
      <c r="D235" s="135"/>
      <c r="E235" s="136"/>
      <c r="F235" s="135"/>
      <c r="G235" s="135"/>
      <c r="H235" s="135"/>
      <c r="I235" s="135"/>
      <c r="J235" s="155">
        <f t="shared" si="3"/>
        <v>0</v>
      </c>
      <c r="K235" s="135"/>
      <c r="L235" s="137"/>
    </row>
    <row r="236" spans="1:12" x14ac:dyDescent="0.25">
      <c r="A236" s="134"/>
      <c r="B236" s="135"/>
      <c r="C236" s="135"/>
      <c r="D236" s="135"/>
      <c r="E236" s="136"/>
      <c r="F236" s="135"/>
      <c r="G236" s="135"/>
      <c r="H236" s="135"/>
      <c r="I236" s="135"/>
      <c r="J236" s="155">
        <f t="shared" si="3"/>
        <v>0</v>
      </c>
      <c r="K236" s="135"/>
      <c r="L236" s="137"/>
    </row>
    <row r="237" spans="1:12" x14ac:dyDescent="0.25">
      <c r="A237" s="134"/>
      <c r="B237" s="135"/>
      <c r="C237" s="135"/>
      <c r="D237" s="135"/>
      <c r="E237" s="136"/>
      <c r="F237" s="135"/>
      <c r="G237" s="135"/>
      <c r="H237" s="135"/>
      <c r="I237" s="135"/>
      <c r="J237" s="155">
        <f t="shared" si="3"/>
        <v>0</v>
      </c>
      <c r="K237" s="135"/>
      <c r="L237" s="137"/>
    </row>
    <row r="238" spans="1:12" x14ac:dyDescent="0.25">
      <c r="A238" s="134"/>
      <c r="B238" s="135"/>
      <c r="C238" s="135"/>
      <c r="D238" s="135"/>
      <c r="E238" s="136"/>
      <c r="F238" s="135"/>
      <c r="G238" s="135"/>
      <c r="H238" s="135"/>
      <c r="I238" s="135"/>
      <c r="J238" s="155">
        <f t="shared" si="3"/>
        <v>0</v>
      </c>
      <c r="K238" s="135"/>
      <c r="L238" s="137"/>
    </row>
    <row r="239" spans="1:12" x14ac:dyDescent="0.25">
      <c r="A239" s="134"/>
      <c r="B239" s="135"/>
      <c r="C239" s="135"/>
      <c r="D239" s="135"/>
      <c r="E239" s="136"/>
      <c r="F239" s="135"/>
      <c r="G239" s="135"/>
      <c r="H239" s="135"/>
      <c r="I239" s="135"/>
      <c r="J239" s="155">
        <f t="shared" si="3"/>
        <v>0</v>
      </c>
      <c r="K239" s="135"/>
      <c r="L239" s="137"/>
    </row>
    <row r="240" spans="1:12" x14ac:dyDescent="0.25">
      <c r="A240" s="134"/>
      <c r="B240" s="135"/>
      <c r="C240" s="135"/>
      <c r="D240" s="135"/>
      <c r="E240" s="136"/>
      <c r="F240" s="135"/>
      <c r="G240" s="135"/>
      <c r="H240" s="135"/>
      <c r="I240" s="135"/>
      <c r="J240" s="155">
        <f t="shared" si="3"/>
        <v>0</v>
      </c>
      <c r="K240" s="135"/>
      <c r="L240" s="137"/>
    </row>
    <row r="241" spans="1:12" x14ac:dyDescent="0.25">
      <c r="A241" s="134"/>
      <c r="B241" s="135"/>
      <c r="C241" s="135"/>
      <c r="D241" s="135"/>
      <c r="E241" s="136"/>
      <c r="F241" s="135"/>
      <c r="G241" s="135"/>
      <c r="H241" s="135"/>
      <c r="I241" s="135"/>
      <c r="J241" s="155">
        <f t="shared" si="3"/>
        <v>0</v>
      </c>
      <c r="K241" s="135"/>
      <c r="L241" s="137"/>
    </row>
    <row r="242" spans="1:12" x14ac:dyDescent="0.25">
      <c r="A242" s="134"/>
      <c r="B242" s="135"/>
      <c r="C242" s="135"/>
      <c r="D242" s="135"/>
      <c r="E242" s="136"/>
      <c r="F242" s="135"/>
      <c r="G242" s="135"/>
      <c r="H242" s="135"/>
      <c r="I242" s="135"/>
      <c r="J242" s="155">
        <f t="shared" si="3"/>
        <v>0</v>
      </c>
      <c r="K242" s="135"/>
      <c r="L242" s="137"/>
    </row>
    <row r="243" spans="1:12" x14ac:dyDescent="0.25">
      <c r="A243" s="134"/>
      <c r="B243" s="135"/>
      <c r="C243" s="135"/>
      <c r="D243" s="135"/>
      <c r="E243" s="136"/>
      <c r="F243" s="135"/>
      <c r="G243" s="135"/>
      <c r="H243" s="135"/>
      <c r="I243" s="135"/>
      <c r="J243" s="155">
        <f t="shared" si="3"/>
        <v>0</v>
      </c>
      <c r="K243" s="135"/>
      <c r="L243" s="137"/>
    </row>
    <row r="244" spans="1:12" x14ac:dyDescent="0.25">
      <c r="A244" s="134"/>
      <c r="B244" s="135"/>
      <c r="C244" s="135"/>
      <c r="D244" s="135"/>
      <c r="E244" s="136"/>
      <c r="F244" s="135"/>
      <c r="G244" s="135"/>
      <c r="H244" s="135"/>
      <c r="I244" s="135"/>
      <c r="J244" s="155">
        <f t="shared" si="3"/>
        <v>0</v>
      </c>
      <c r="K244" s="135"/>
      <c r="L244" s="137"/>
    </row>
    <row r="245" spans="1:12" x14ac:dyDescent="0.25">
      <c r="A245" s="134"/>
      <c r="B245" s="135"/>
      <c r="C245" s="135"/>
      <c r="D245" s="135"/>
      <c r="E245" s="136"/>
      <c r="F245" s="135"/>
      <c r="G245" s="135"/>
      <c r="H245" s="135"/>
      <c r="I245" s="135"/>
      <c r="J245" s="155">
        <f t="shared" si="3"/>
        <v>0</v>
      </c>
      <c r="K245" s="135"/>
      <c r="L245" s="137"/>
    </row>
    <row r="246" spans="1:12" x14ac:dyDescent="0.25">
      <c r="A246" s="134"/>
      <c r="B246" s="135"/>
      <c r="C246" s="135"/>
      <c r="D246" s="135"/>
      <c r="E246" s="136"/>
      <c r="F246" s="135"/>
      <c r="G246" s="135"/>
      <c r="H246" s="135"/>
      <c r="I246" s="135"/>
      <c r="J246" s="155">
        <f t="shared" si="3"/>
        <v>0</v>
      </c>
      <c r="K246" s="135"/>
      <c r="L246" s="137"/>
    </row>
    <row r="247" spans="1:12" x14ac:dyDescent="0.25">
      <c r="A247" s="134"/>
      <c r="B247" s="135"/>
      <c r="C247" s="135"/>
      <c r="D247" s="135"/>
      <c r="E247" s="136"/>
      <c r="F247" s="135"/>
      <c r="G247" s="135"/>
      <c r="H247" s="135"/>
      <c r="I247" s="135"/>
      <c r="J247" s="155">
        <f t="shared" si="3"/>
        <v>0</v>
      </c>
      <c r="K247" s="135"/>
      <c r="L247" s="137"/>
    </row>
    <row r="248" spans="1:12" x14ac:dyDescent="0.25">
      <c r="A248" s="134"/>
      <c r="B248" s="135"/>
      <c r="C248" s="135"/>
      <c r="D248" s="135"/>
      <c r="E248" s="136"/>
      <c r="F248" s="135"/>
      <c r="G248" s="135"/>
      <c r="H248" s="135"/>
      <c r="I248" s="135"/>
      <c r="J248" s="155">
        <f t="shared" si="3"/>
        <v>0</v>
      </c>
      <c r="K248" s="135"/>
      <c r="L248" s="137"/>
    </row>
    <row r="249" spans="1:12" x14ac:dyDescent="0.25">
      <c r="A249" s="134"/>
      <c r="B249" s="135"/>
      <c r="C249" s="135"/>
      <c r="D249" s="135"/>
      <c r="E249" s="136"/>
      <c r="F249" s="135"/>
      <c r="G249" s="135"/>
      <c r="H249" s="135"/>
      <c r="I249" s="135"/>
      <c r="J249" s="155">
        <f t="shared" si="3"/>
        <v>0</v>
      </c>
      <c r="K249" s="135"/>
      <c r="L249" s="137"/>
    </row>
    <row r="250" spans="1:12" x14ac:dyDescent="0.25">
      <c r="A250" s="134"/>
      <c r="B250" s="135"/>
      <c r="C250" s="135"/>
      <c r="D250" s="135"/>
      <c r="E250" s="136"/>
      <c r="F250" s="135"/>
      <c r="G250" s="135"/>
      <c r="H250" s="135"/>
      <c r="I250" s="135"/>
      <c r="J250" s="155">
        <f t="shared" si="3"/>
        <v>0</v>
      </c>
      <c r="K250" s="135"/>
      <c r="L250" s="137"/>
    </row>
    <row r="251" spans="1:12" x14ac:dyDescent="0.25">
      <c r="A251" s="134"/>
      <c r="B251" s="135"/>
      <c r="C251" s="135"/>
      <c r="D251" s="135"/>
      <c r="E251" s="136"/>
      <c r="F251" s="135"/>
      <c r="G251" s="135"/>
      <c r="H251" s="135"/>
      <c r="I251" s="135"/>
      <c r="J251" s="155">
        <f t="shared" si="3"/>
        <v>0</v>
      </c>
      <c r="K251" s="135"/>
      <c r="L251" s="137"/>
    </row>
    <row r="252" spans="1:12" x14ac:dyDescent="0.25">
      <c r="A252" s="134"/>
      <c r="B252" s="135"/>
      <c r="C252" s="135"/>
      <c r="D252" s="135"/>
      <c r="E252" s="136"/>
      <c r="F252" s="135"/>
      <c r="G252" s="135"/>
      <c r="H252" s="135"/>
      <c r="I252" s="135"/>
      <c r="J252" s="155">
        <f t="shared" si="3"/>
        <v>0</v>
      </c>
      <c r="K252" s="135"/>
      <c r="L252" s="137"/>
    </row>
    <row r="253" spans="1:12" x14ac:dyDescent="0.25">
      <c r="A253" s="134"/>
      <c r="B253" s="135"/>
      <c r="C253" s="135"/>
      <c r="D253" s="135"/>
      <c r="E253" s="136"/>
      <c r="F253" s="135"/>
      <c r="G253" s="135"/>
      <c r="H253" s="135"/>
      <c r="I253" s="135"/>
      <c r="J253" s="155">
        <f t="shared" si="3"/>
        <v>0</v>
      </c>
      <c r="K253" s="135"/>
      <c r="L253" s="137"/>
    </row>
    <row r="254" spans="1:12" x14ac:dyDescent="0.25">
      <c r="A254" s="134"/>
      <c r="B254" s="135"/>
      <c r="C254" s="135"/>
      <c r="D254" s="135"/>
      <c r="E254" s="136"/>
      <c r="F254" s="135"/>
      <c r="G254" s="135"/>
      <c r="H254" s="135"/>
      <c r="I254" s="135"/>
      <c r="J254" s="155">
        <f t="shared" si="3"/>
        <v>0</v>
      </c>
      <c r="K254" s="135"/>
      <c r="L254" s="137"/>
    </row>
    <row r="255" spans="1:12" x14ac:dyDescent="0.25">
      <c r="A255" s="134"/>
      <c r="B255" s="135"/>
      <c r="C255" s="135"/>
      <c r="D255" s="135"/>
      <c r="E255" s="136"/>
      <c r="F255" s="135"/>
      <c r="G255" s="135"/>
      <c r="H255" s="135"/>
      <c r="I255" s="135"/>
      <c r="J255" s="155">
        <f t="shared" si="3"/>
        <v>0</v>
      </c>
      <c r="K255" s="135"/>
      <c r="L255" s="137"/>
    </row>
    <row r="256" spans="1:12" x14ac:dyDescent="0.25">
      <c r="A256" s="134"/>
      <c r="B256" s="135"/>
      <c r="C256" s="135"/>
      <c r="D256" s="135"/>
      <c r="E256" s="136"/>
      <c r="F256" s="135"/>
      <c r="G256" s="135"/>
      <c r="H256" s="135"/>
      <c r="I256" s="135"/>
      <c r="J256" s="155">
        <f t="shared" si="3"/>
        <v>0</v>
      </c>
      <c r="K256" s="135"/>
      <c r="L256" s="137"/>
    </row>
    <row r="257" spans="1:12" x14ac:dyDescent="0.25">
      <c r="A257" s="134"/>
      <c r="B257" s="135"/>
      <c r="C257" s="135"/>
      <c r="D257" s="135"/>
      <c r="E257" s="136"/>
      <c r="F257" s="135"/>
      <c r="G257" s="135"/>
      <c r="H257" s="135"/>
      <c r="I257" s="135"/>
      <c r="J257" s="155">
        <f t="shared" si="3"/>
        <v>0</v>
      </c>
      <c r="K257" s="135"/>
      <c r="L257" s="137"/>
    </row>
    <row r="258" spans="1:12" x14ac:dyDescent="0.25">
      <c r="A258" s="134"/>
      <c r="B258" s="135"/>
      <c r="C258" s="135"/>
      <c r="D258" s="135"/>
      <c r="E258" s="136"/>
      <c r="F258" s="135"/>
      <c r="G258" s="135"/>
      <c r="H258" s="135"/>
      <c r="I258" s="135"/>
      <c r="J258" s="155">
        <f t="shared" si="3"/>
        <v>0</v>
      </c>
      <c r="K258" s="135"/>
      <c r="L258" s="137"/>
    </row>
    <row r="259" spans="1:12" x14ac:dyDescent="0.25">
      <c r="A259" s="134"/>
      <c r="B259" s="135"/>
      <c r="C259" s="135"/>
      <c r="D259" s="135"/>
      <c r="E259" s="136"/>
      <c r="F259" s="135"/>
      <c r="G259" s="135"/>
      <c r="H259" s="135"/>
      <c r="I259" s="135"/>
      <c r="J259" s="155">
        <f t="shared" si="3"/>
        <v>0</v>
      </c>
      <c r="K259" s="135"/>
      <c r="L259" s="137"/>
    </row>
    <row r="260" spans="1:12" x14ac:dyDescent="0.25">
      <c r="A260" s="134"/>
      <c r="B260" s="135"/>
      <c r="C260" s="135"/>
      <c r="D260" s="135"/>
      <c r="E260" s="136"/>
      <c r="F260" s="135"/>
      <c r="G260" s="135"/>
      <c r="H260" s="135"/>
      <c r="I260" s="135"/>
      <c r="J260" s="155">
        <f t="shared" si="3"/>
        <v>0</v>
      </c>
      <c r="K260" s="135"/>
      <c r="L260" s="137"/>
    </row>
    <row r="261" spans="1:12" x14ac:dyDescent="0.25">
      <c r="A261" s="134"/>
      <c r="B261" s="135"/>
      <c r="C261" s="135"/>
      <c r="D261" s="135"/>
      <c r="E261" s="136"/>
      <c r="F261" s="135"/>
      <c r="G261" s="135"/>
      <c r="H261" s="135"/>
      <c r="I261" s="135"/>
      <c r="J261" s="155">
        <f t="shared" si="3"/>
        <v>0</v>
      </c>
      <c r="K261" s="135"/>
      <c r="L261" s="137"/>
    </row>
    <row r="262" spans="1:12" x14ac:dyDescent="0.25">
      <c r="A262" s="134"/>
      <c r="B262" s="135"/>
      <c r="C262" s="135"/>
      <c r="D262" s="135"/>
      <c r="E262" s="136"/>
      <c r="F262" s="135"/>
      <c r="G262" s="135"/>
      <c r="H262" s="135"/>
      <c r="I262" s="135"/>
      <c r="J262" s="155">
        <f t="shared" si="3"/>
        <v>0</v>
      </c>
      <c r="K262" s="135"/>
      <c r="L262" s="137"/>
    </row>
    <row r="263" spans="1:12" x14ac:dyDescent="0.25">
      <c r="A263" s="134"/>
      <c r="B263" s="135"/>
      <c r="C263" s="135"/>
      <c r="D263" s="135"/>
      <c r="E263" s="136"/>
      <c r="F263" s="135"/>
      <c r="G263" s="135"/>
      <c r="H263" s="135"/>
      <c r="I263" s="135"/>
      <c r="J263" s="155">
        <f t="shared" si="3"/>
        <v>0</v>
      </c>
      <c r="K263" s="135"/>
      <c r="L263" s="137"/>
    </row>
    <row r="264" spans="1:12" x14ac:dyDescent="0.25">
      <c r="A264" s="134"/>
      <c r="B264" s="135"/>
      <c r="C264" s="135"/>
      <c r="D264" s="135"/>
      <c r="E264" s="136"/>
      <c r="F264" s="135"/>
      <c r="G264" s="135"/>
      <c r="H264" s="135"/>
      <c r="I264" s="135"/>
      <c r="J264" s="155">
        <f t="shared" si="3"/>
        <v>0</v>
      </c>
      <c r="K264" s="135"/>
      <c r="L264" s="137"/>
    </row>
    <row r="265" spans="1:12" x14ac:dyDescent="0.25">
      <c r="A265" s="134"/>
      <c r="B265" s="135"/>
      <c r="C265" s="135"/>
      <c r="D265" s="135"/>
      <c r="E265" s="136"/>
      <c r="F265" s="135"/>
      <c r="G265" s="135"/>
      <c r="H265" s="135"/>
      <c r="I265" s="135"/>
      <c r="J265" s="155">
        <f t="shared" si="3"/>
        <v>0</v>
      </c>
      <c r="K265" s="135"/>
      <c r="L265" s="137"/>
    </row>
    <row r="266" spans="1:12" x14ac:dyDescent="0.25">
      <c r="A266" s="134"/>
      <c r="B266" s="135"/>
      <c r="C266" s="135"/>
      <c r="D266" s="135"/>
      <c r="E266" s="136"/>
      <c r="F266" s="135"/>
      <c r="G266" s="135"/>
      <c r="H266" s="135"/>
      <c r="I266" s="135"/>
      <c r="J266" s="155">
        <f t="shared" si="3"/>
        <v>0</v>
      </c>
      <c r="K266" s="135"/>
      <c r="L266" s="137"/>
    </row>
    <row r="267" spans="1:12" x14ac:dyDescent="0.25">
      <c r="A267" s="134"/>
      <c r="B267" s="135"/>
      <c r="C267" s="135"/>
      <c r="D267" s="135"/>
      <c r="E267" s="136"/>
      <c r="F267" s="135"/>
      <c r="G267" s="135"/>
      <c r="H267" s="135"/>
      <c r="I267" s="135"/>
      <c r="J267" s="155">
        <f t="shared" ref="J267:J300" si="4">NETWORKDAYS(D267,I267)</f>
        <v>0</v>
      </c>
      <c r="K267" s="135"/>
      <c r="L267" s="137"/>
    </row>
    <row r="268" spans="1:12" x14ac:dyDescent="0.25">
      <c r="A268" s="134"/>
      <c r="B268" s="135"/>
      <c r="C268" s="135"/>
      <c r="D268" s="135"/>
      <c r="E268" s="136"/>
      <c r="F268" s="135"/>
      <c r="G268" s="135"/>
      <c r="H268" s="135"/>
      <c r="I268" s="135"/>
      <c r="J268" s="155">
        <f t="shared" si="4"/>
        <v>0</v>
      </c>
      <c r="K268" s="135"/>
      <c r="L268" s="137"/>
    </row>
    <row r="269" spans="1:12" x14ac:dyDescent="0.25">
      <c r="A269" s="134"/>
      <c r="B269" s="135"/>
      <c r="C269" s="135"/>
      <c r="D269" s="135"/>
      <c r="E269" s="136"/>
      <c r="F269" s="135"/>
      <c r="G269" s="135"/>
      <c r="H269" s="135"/>
      <c r="I269" s="135"/>
      <c r="J269" s="155">
        <f t="shared" si="4"/>
        <v>0</v>
      </c>
      <c r="K269" s="135"/>
      <c r="L269" s="137"/>
    </row>
    <row r="270" spans="1:12" x14ac:dyDescent="0.25">
      <c r="A270" s="134"/>
      <c r="B270" s="135"/>
      <c r="C270" s="135"/>
      <c r="D270" s="135"/>
      <c r="E270" s="136"/>
      <c r="F270" s="135"/>
      <c r="G270" s="135"/>
      <c r="H270" s="135"/>
      <c r="I270" s="135"/>
      <c r="J270" s="155">
        <f t="shared" si="4"/>
        <v>0</v>
      </c>
      <c r="K270" s="135"/>
      <c r="L270" s="137"/>
    </row>
    <row r="271" spans="1:12" x14ac:dyDescent="0.25">
      <c r="A271" s="134"/>
      <c r="B271" s="135"/>
      <c r="C271" s="135"/>
      <c r="D271" s="135"/>
      <c r="E271" s="136"/>
      <c r="F271" s="135"/>
      <c r="G271" s="135"/>
      <c r="H271" s="135"/>
      <c r="I271" s="135"/>
      <c r="J271" s="155">
        <f t="shared" si="4"/>
        <v>0</v>
      </c>
      <c r="K271" s="135"/>
      <c r="L271" s="137"/>
    </row>
    <row r="272" spans="1:12" x14ac:dyDescent="0.25">
      <c r="A272" s="134"/>
      <c r="B272" s="135"/>
      <c r="C272" s="135"/>
      <c r="D272" s="135"/>
      <c r="E272" s="136"/>
      <c r="F272" s="135"/>
      <c r="G272" s="135"/>
      <c r="H272" s="135"/>
      <c r="I272" s="135"/>
      <c r="J272" s="155">
        <f t="shared" si="4"/>
        <v>0</v>
      </c>
      <c r="K272" s="135"/>
      <c r="L272" s="137"/>
    </row>
    <row r="273" spans="1:12" x14ac:dyDescent="0.25">
      <c r="A273" s="134"/>
      <c r="B273" s="135"/>
      <c r="C273" s="135"/>
      <c r="D273" s="135"/>
      <c r="E273" s="136"/>
      <c r="F273" s="135"/>
      <c r="G273" s="135"/>
      <c r="H273" s="135"/>
      <c r="I273" s="135"/>
      <c r="J273" s="155">
        <f t="shared" si="4"/>
        <v>0</v>
      </c>
      <c r="K273" s="135"/>
      <c r="L273" s="137"/>
    </row>
    <row r="274" spans="1:12" x14ac:dyDescent="0.25">
      <c r="A274" s="134"/>
      <c r="B274" s="135"/>
      <c r="C274" s="135"/>
      <c r="D274" s="135"/>
      <c r="E274" s="136"/>
      <c r="F274" s="135"/>
      <c r="G274" s="135"/>
      <c r="H274" s="135"/>
      <c r="I274" s="135"/>
      <c r="J274" s="155">
        <f t="shared" si="4"/>
        <v>0</v>
      </c>
      <c r="K274" s="135"/>
      <c r="L274" s="137"/>
    </row>
    <row r="275" spans="1:12" x14ac:dyDescent="0.25">
      <c r="A275" s="134"/>
      <c r="B275" s="135"/>
      <c r="C275" s="135"/>
      <c r="D275" s="135"/>
      <c r="E275" s="136"/>
      <c r="F275" s="135"/>
      <c r="G275" s="135"/>
      <c r="H275" s="135"/>
      <c r="I275" s="135"/>
      <c r="J275" s="155">
        <f t="shared" si="4"/>
        <v>0</v>
      </c>
      <c r="K275" s="135"/>
      <c r="L275" s="137"/>
    </row>
    <row r="276" spans="1:12" x14ac:dyDescent="0.25">
      <c r="A276" s="134"/>
      <c r="B276" s="135"/>
      <c r="C276" s="135"/>
      <c r="D276" s="135"/>
      <c r="E276" s="136"/>
      <c r="F276" s="135"/>
      <c r="G276" s="135"/>
      <c r="H276" s="135"/>
      <c r="I276" s="135"/>
      <c r="J276" s="155">
        <f t="shared" si="4"/>
        <v>0</v>
      </c>
      <c r="K276" s="135"/>
      <c r="L276" s="137"/>
    </row>
    <row r="277" spans="1:12" x14ac:dyDescent="0.25">
      <c r="A277" s="134"/>
      <c r="B277" s="135"/>
      <c r="C277" s="135"/>
      <c r="D277" s="135"/>
      <c r="E277" s="136"/>
      <c r="F277" s="135"/>
      <c r="G277" s="135"/>
      <c r="H277" s="135"/>
      <c r="I277" s="135"/>
      <c r="J277" s="155">
        <f t="shared" si="4"/>
        <v>0</v>
      </c>
      <c r="K277" s="135"/>
      <c r="L277" s="137"/>
    </row>
    <row r="278" spans="1:12" x14ac:dyDescent="0.25">
      <c r="A278" s="134"/>
      <c r="B278" s="135"/>
      <c r="C278" s="135"/>
      <c r="D278" s="135"/>
      <c r="E278" s="136"/>
      <c r="F278" s="135"/>
      <c r="G278" s="135"/>
      <c r="H278" s="135"/>
      <c r="I278" s="135"/>
      <c r="J278" s="155">
        <f t="shared" si="4"/>
        <v>0</v>
      </c>
      <c r="K278" s="135"/>
      <c r="L278" s="137"/>
    </row>
    <row r="279" spans="1:12" x14ac:dyDescent="0.25">
      <c r="A279" s="134"/>
      <c r="B279" s="135"/>
      <c r="C279" s="135"/>
      <c r="D279" s="135"/>
      <c r="E279" s="136"/>
      <c r="F279" s="135"/>
      <c r="G279" s="135"/>
      <c r="H279" s="135"/>
      <c r="I279" s="135"/>
      <c r="J279" s="155">
        <f t="shared" si="4"/>
        <v>0</v>
      </c>
      <c r="K279" s="135"/>
      <c r="L279" s="137"/>
    </row>
    <row r="280" spans="1:12" x14ac:dyDescent="0.25">
      <c r="A280" s="134"/>
      <c r="B280" s="135"/>
      <c r="C280" s="135"/>
      <c r="D280" s="135"/>
      <c r="E280" s="136"/>
      <c r="F280" s="135"/>
      <c r="G280" s="135"/>
      <c r="H280" s="135"/>
      <c r="I280" s="135"/>
      <c r="J280" s="155">
        <f t="shared" si="4"/>
        <v>0</v>
      </c>
      <c r="K280" s="135"/>
      <c r="L280" s="137"/>
    </row>
    <row r="281" spans="1:12" x14ac:dyDescent="0.25">
      <c r="A281" s="134"/>
      <c r="B281" s="135"/>
      <c r="C281" s="135"/>
      <c r="D281" s="135"/>
      <c r="E281" s="136"/>
      <c r="F281" s="135"/>
      <c r="G281" s="135"/>
      <c r="H281" s="135"/>
      <c r="I281" s="135"/>
      <c r="J281" s="155">
        <f t="shared" si="4"/>
        <v>0</v>
      </c>
      <c r="K281" s="135"/>
      <c r="L281" s="137"/>
    </row>
    <row r="282" spans="1:12" x14ac:dyDescent="0.25">
      <c r="A282" s="134"/>
      <c r="B282" s="135"/>
      <c r="C282" s="135"/>
      <c r="D282" s="135"/>
      <c r="E282" s="136"/>
      <c r="F282" s="135"/>
      <c r="G282" s="135"/>
      <c r="H282" s="135"/>
      <c r="I282" s="135"/>
      <c r="J282" s="155">
        <f t="shared" si="4"/>
        <v>0</v>
      </c>
      <c r="K282" s="135"/>
      <c r="L282" s="137"/>
    </row>
    <row r="283" spans="1:12" x14ac:dyDescent="0.25">
      <c r="A283" s="134"/>
      <c r="B283" s="135"/>
      <c r="C283" s="135"/>
      <c r="D283" s="135"/>
      <c r="E283" s="136"/>
      <c r="F283" s="135"/>
      <c r="G283" s="135"/>
      <c r="H283" s="135"/>
      <c r="I283" s="135"/>
      <c r="J283" s="155">
        <f t="shared" si="4"/>
        <v>0</v>
      </c>
      <c r="K283" s="135"/>
      <c r="L283" s="137"/>
    </row>
    <row r="284" spans="1:12" x14ac:dyDescent="0.25">
      <c r="A284" s="134"/>
      <c r="B284" s="135"/>
      <c r="C284" s="135"/>
      <c r="D284" s="135"/>
      <c r="E284" s="136"/>
      <c r="F284" s="135"/>
      <c r="G284" s="135"/>
      <c r="H284" s="135"/>
      <c r="I284" s="135"/>
      <c r="J284" s="155">
        <f t="shared" si="4"/>
        <v>0</v>
      </c>
      <c r="K284" s="135"/>
      <c r="L284" s="137"/>
    </row>
    <row r="285" spans="1:12" x14ac:dyDescent="0.25">
      <c r="A285" s="134"/>
      <c r="B285" s="135"/>
      <c r="C285" s="135"/>
      <c r="D285" s="135"/>
      <c r="E285" s="136"/>
      <c r="F285" s="135"/>
      <c r="G285" s="135"/>
      <c r="H285" s="135"/>
      <c r="I285" s="135"/>
      <c r="J285" s="155">
        <f t="shared" si="4"/>
        <v>0</v>
      </c>
      <c r="K285" s="135"/>
      <c r="L285" s="137"/>
    </row>
    <row r="286" spans="1:12" x14ac:dyDescent="0.25">
      <c r="A286" s="134"/>
      <c r="B286" s="135"/>
      <c r="C286" s="135"/>
      <c r="D286" s="135"/>
      <c r="E286" s="136"/>
      <c r="F286" s="135"/>
      <c r="G286" s="135"/>
      <c r="H286" s="135"/>
      <c r="I286" s="135"/>
      <c r="J286" s="155">
        <f t="shared" si="4"/>
        <v>0</v>
      </c>
      <c r="K286" s="135"/>
      <c r="L286" s="137"/>
    </row>
    <row r="287" spans="1:12" x14ac:dyDescent="0.25">
      <c r="A287" s="134"/>
      <c r="B287" s="135"/>
      <c r="C287" s="135"/>
      <c r="D287" s="135"/>
      <c r="E287" s="136"/>
      <c r="F287" s="135"/>
      <c r="G287" s="135"/>
      <c r="H287" s="135"/>
      <c r="I287" s="135"/>
      <c r="J287" s="155">
        <f t="shared" si="4"/>
        <v>0</v>
      </c>
      <c r="K287" s="135"/>
      <c r="L287" s="137"/>
    </row>
    <row r="288" spans="1:12" x14ac:dyDescent="0.25">
      <c r="A288" s="134"/>
      <c r="B288" s="135"/>
      <c r="C288" s="135"/>
      <c r="D288" s="135"/>
      <c r="E288" s="136"/>
      <c r="F288" s="135"/>
      <c r="G288" s="135"/>
      <c r="H288" s="135"/>
      <c r="I288" s="135"/>
      <c r="J288" s="155">
        <f t="shared" si="4"/>
        <v>0</v>
      </c>
      <c r="K288" s="135"/>
      <c r="L288" s="137"/>
    </row>
    <row r="289" spans="1:12" x14ac:dyDescent="0.25">
      <c r="A289" s="134"/>
      <c r="B289" s="135"/>
      <c r="C289" s="135"/>
      <c r="D289" s="135"/>
      <c r="E289" s="136"/>
      <c r="F289" s="135"/>
      <c r="G289" s="135"/>
      <c r="H289" s="135"/>
      <c r="I289" s="135"/>
      <c r="J289" s="155">
        <f t="shared" si="4"/>
        <v>0</v>
      </c>
      <c r="K289" s="135"/>
      <c r="L289" s="137"/>
    </row>
    <row r="290" spans="1:12" x14ac:dyDescent="0.25">
      <c r="A290" s="134"/>
      <c r="B290" s="135"/>
      <c r="C290" s="135"/>
      <c r="D290" s="135"/>
      <c r="E290" s="136"/>
      <c r="F290" s="135"/>
      <c r="G290" s="135"/>
      <c r="H290" s="135"/>
      <c r="I290" s="135"/>
      <c r="J290" s="155">
        <f t="shared" si="4"/>
        <v>0</v>
      </c>
      <c r="K290" s="135"/>
      <c r="L290" s="137"/>
    </row>
    <row r="291" spans="1:12" x14ac:dyDescent="0.25">
      <c r="A291" s="134"/>
      <c r="B291" s="135"/>
      <c r="C291" s="135"/>
      <c r="D291" s="135"/>
      <c r="E291" s="136"/>
      <c r="F291" s="135"/>
      <c r="G291" s="135"/>
      <c r="H291" s="135"/>
      <c r="I291" s="135"/>
      <c r="J291" s="155">
        <f t="shared" si="4"/>
        <v>0</v>
      </c>
      <c r="K291" s="135"/>
      <c r="L291" s="137"/>
    </row>
    <row r="292" spans="1:12" x14ac:dyDescent="0.25">
      <c r="A292" s="134"/>
      <c r="B292" s="135"/>
      <c r="C292" s="135"/>
      <c r="D292" s="135"/>
      <c r="E292" s="136"/>
      <c r="F292" s="135"/>
      <c r="G292" s="135"/>
      <c r="H292" s="135"/>
      <c r="I292" s="135"/>
      <c r="J292" s="155">
        <f t="shared" si="4"/>
        <v>0</v>
      </c>
      <c r="K292" s="135"/>
      <c r="L292" s="137"/>
    </row>
    <row r="293" spans="1:12" x14ac:dyDescent="0.25">
      <c r="A293" s="134"/>
      <c r="B293" s="135"/>
      <c r="C293" s="135"/>
      <c r="D293" s="135"/>
      <c r="E293" s="136"/>
      <c r="F293" s="135"/>
      <c r="G293" s="135"/>
      <c r="H293" s="135"/>
      <c r="I293" s="135"/>
      <c r="J293" s="155">
        <f t="shared" si="4"/>
        <v>0</v>
      </c>
      <c r="K293" s="135"/>
      <c r="L293" s="137"/>
    </row>
    <row r="294" spans="1:12" x14ac:dyDescent="0.25">
      <c r="A294" s="134"/>
      <c r="B294" s="135"/>
      <c r="C294" s="135"/>
      <c r="D294" s="135"/>
      <c r="E294" s="136"/>
      <c r="F294" s="135"/>
      <c r="G294" s="135"/>
      <c r="H294" s="135"/>
      <c r="I294" s="135"/>
      <c r="J294" s="155">
        <f t="shared" si="4"/>
        <v>0</v>
      </c>
      <c r="K294" s="135"/>
      <c r="L294" s="137"/>
    </row>
    <row r="295" spans="1:12" x14ac:dyDescent="0.25">
      <c r="A295" s="134"/>
      <c r="B295" s="135"/>
      <c r="C295" s="135"/>
      <c r="D295" s="135"/>
      <c r="E295" s="136"/>
      <c r="F295" s="135"/>
      <c r="G295" s="135"/>
      <c r="H295" s="135"/>
      <c r="I295" s="135"/>
      <c r="J295" s="155">
        <f t="shared" si="4"/>
        <v>0</v>
      </c>
      <c r="K295" s="135"/>
      <c r="L295" s="137"/>
    </row>
    <row r="296" spans="1:12" x14ac:dyDescent="0.25">
      <c r="A296" s="134"/>
      <c r="B296" s="135"/>
      <c r="C296" s="135"/>
      <c r="D296" s="135"/>
      <c r="E296" s="136"/>
      <c r="F296" s="135"/>
      <c r="G296" s="135"/>
      <c r="H296" s="135"/>
      <c r="I296" s="135"/>
      <c r="J296" s="155">
        <f t="shared" si="4"/>
        <v>0</v>
      </c>
      <c r="K296" s="135"/>
      <c r="L296" s="137"/>
    </row>
    <row r="297" spans="1:12" x14ac:dyDescent="0.25">
      <c r="A297" s="134"/>
      <c r="B297" s="135"/>
      <c r="C297" s="135"/>
      <c r="D297" s="135"/>
      <c r="E297" s="136"/>
      <c r="F297" s="135"/>
      <c r="G297" s="135"/>
      <c r="H297" s="135"/>
      <c r="I297" s="135"/>
      <c r="J297" s="155">
        <f t="shared" si="4"/>
        <v>0</v>
      </c>
      <c r="K297" s="135"/>
      <c r="L297" s="137"/>
    </row>
    <row r="298" spans="1:12" x14ac:dyDescent="0.25">
      <c r="A298" s="134"/>
      <c r="B298" s="135"/>
      <c r="C298" s="135"/>
      <c r="D298" s="135"/>
      <c r="E298" s="136"/>
      <c r="F298" s="135"/>
      <c r="G298" s="135"/>
      <c r="H298" s="135"/>
      <c r="I298" s="135"/>
      <c r="J298" s="155">
        <f t="shared" si="4"/>
        <v>0</v>
      </c>
      <c r="K298" s="135"/>
      <c r="L298" s="137"/>
    </row>
    <row r="299" spans="1:12" x14ac:dyDescent="0.25">
      <c r="A299" s="134"/>
      <c r="B299" s="135"/>
      <c r="C299" s="135"/>
      <c r="D299" s="135"/>
      <c r="E299" s="136"/>
      <c r="F299" s="135"/>
      <c r="G299" s="135"/>
      <c r="H299" s="135"/>
      <c r="I299" s="135"/>
      <c r="J299" s="155">
        <f t="shared" si="4"/>
        <v>0</v>
      </c>
      <c r="K299" s="135"/>
      <c r="L299" s="137"/>
    </row>
    <row r="300" spans="1:12" ht="15.75" thickBot="1" x14ac:dyDescent="0.3">
      <c r="A300" s="138"/>
      <c r="B300" s="139"/>
      <c r="C300" s="139"/>
      <c r="D300" s="139"/>
      <c r="E300" s="140"/>
      <c r="F300" s="139"/>
      <c r="G300" s="139"/>
      <c r="H300" s="139"/>
      <c r="I300" s="139"/>
      <c r="J300" s="156">
        <f t="shared" si="4"/>
        <v>0</v>
      </c>
      <c r="K300" s="139"/>
      <c r="L300" s="141"/>
    </row>
    <row r="301" spans="1:12" x14ac:dyDescent="0.25">
      <c r="J301" s="214"/>
    </row>
    <row r="302" spans="1:12" x14ac:dyDescent="0.25">
      <c r="J302" s="214"/>
    </row>
    <row r="303" spans="1:12" x14ac:dyDescent="0.25">
      <c r="J303" s="214"/>
    </row>
    <row r="304" spans="1:12" x14ac:dyDescent="0.25">
      <c r="J304" s="214"/>
    </row>
    <row r="305" spans="10:10" x14ac:dyDescent="0.25">
      <c r="J305" s="214"/>
    </row>
    <row r="306" spans="10:10" x14ac:dyDescent="0.25">
      <c r="J306" s="214"/>
    </row>
    <row r="307" spans="10:10" x14ac:dyDescent="0.25">
      <c r="J307" s="214"/>
    </row>
    <row r="308" spans="10:10" x14ac:dyDescent="0.25">
      <c r="J308" s="214"/>
    </row>
    <row r="309" spans="10:10" x14ac:dyDescent="0.25">
      <c r="J309" s="214"/>
    </row>
    <row r="310" spans="10:10" x14ac:dyDescent="0.25">
      <c r="J310" s="214"/>
    </row>
    <row r="311" spans="10:10" x14ac:dyDescent="0.25">
      <c r="J311" s="214"/>
    </row>
    <row r="312" spans="10:10" x14ac:dyDescent="0.25">
      <c r="J312" s="214"/>
    </row>
    <row r="313" spans="10:10" x14ac:dyDescent="0.25">
      <c r="J313" s="214"/>
    </row>
    <row r="314" spans="10:10" x14ac:dyDescent="0.25">
      <c r="J314" s="214"/>
    </row>
    <row r="315" spans="10:10" x14ac:dyDescent="0.25">
      <c r="J315" s="214"/>
    </row>
    <row r="316" spans="10:10" x14ac:dyDescent="0.25">
      <c r="J316" s="214"/>
    </row>
    <row r="317" spans="10:10" x14ac:dyDescent="0.25">
      <c r="J317" s="214"/>
    </row>
    <row r="318" spans="10:10" x14ac:dyDescent="0.25">
      <c r="J318" s="214"/>
    </row>
    <row r="319" spans="10:10" x14ac:dyDescent="0.25">
      <c r="J319" s="214"/>
    </row>
    <row r="320" spans="10:10" x14ac:dyDescent="0.25">
      <c r="J320" s="214"/>
    </row>
    <row r="321" spans="10:10" x14ac:dyDescent="0.25">
      <c r="J321" s="214"/>
    </row>
    <row r="322" spans="10:10" x14ac:dyDescent="0.25">
      <c r="J322" s="214"/>
    </row>
    <row r="323" spans="10:10" x14ac:dyDescent="0.25">
      <c r="J323" s="214"/>
    </row>
    <row r="324" spans="10:10" x14ac:dyDescent="0.25">
      <c r="J324" s="214"/>
    </row>
    <row r="325" spans="10:10" x14ac:dyDescent="0.25">
      <c r="J325" s="214"/>
    </row>
    <row r="326" spans="10:10" x14ac:dyDescent="0.25">
      <c r="J326" s="214"/>
    </row>
    <row r="327" spans="10:10" x14ac:dyDescent="0.25">
      <c r="J327" s="214"/>
    </row>
    <row r="328" spans="10:10" x14ac:dyDescent="0.25">
      <c r="J328" s="214"/>
    </row>
    <row r="329" spans="10:10" x14ac:dyDescent="0.25">
      <c r="J329" s="214"/>
    </row>
    <row r="330" spans="10:10" x14ac:dyDescent="0.25">
      <c r="J330" s="214"/>
    </row>
    <row r="331" spans="10:10" x14ac:dyDescent="0.25">
      <c r="J331" s="214"/>
    </row>
    <row r="332" spans="10:10" x14ac:dyDescent="0.25">
      <c r="J332" s="214"/>
    </row>
    <row r="333" spans="10:10" x14ac:dyDescent="0.25">
      <c r="J333" s="214"/>
    </row>
    <row r="334" spans="10:10" x14ac:dyDescent="0.25">
      <c r="J334" s="214"/>
    </row>
    <row r="335" spans="10:10" x14ac:dyDescent="0.25">
      <c r="J335" s="214"/>
    </row>
    <row r="336" spans="10:10" x14ac:dyDescent="0.25">
      <c r="J336" s="214"/>
    </row>
    <row r="337" spans="10:10" x14ac:dyDescent="0.25">
      <c r="J337" s="214"/>
    </row>
    <row r="338" spans="10:10" x14ac:dyDescent="0.25">
      <c r="J338" s="214"/>
    </row>
    <row r="339" spans="10:10" x14ac:dyDescent="0.25">
      <c r="J339" s="214"/>
    </row>
    <row r="340" spans="10:10" x14ac:dyDescent="0.25">
      <c r="J340" s="214"/>
    </row>
    <row r="341" spans="10:10" x14ac:dyDescent="0.25">
      <c r="J341" s="214"/>
    </row>
    <row r="342" spans="10:10" x14ac:dyDescent="0.25">
      <c r="J342" s="214"/>
    </row>
    <row r="343" spans="10:10" x14ac:dyDescent="0.25">
      <c r="J343" s="214"/>
    </row>
    <row r="344" spans="10:10" x14ac:dyDescent="0.25">
      <c r="J344" s="214"/>
    </row>
    <row r="345" spans="10:10" x14ac:dyDescent="0.25">
      <c r="J345" s="214"/>
    </row>
    <row r="346" spans="10:10" x14ac:dyDescent="0.25">
      <c r="J346" s="214"/>
    </row>
    <row r="347" spans="10:10" x14ac:dyDescent="0.25">
      <c r="J347" s="214"/>
    </row>
    <row r="348" spans="10:10" x14ac:dyDescent="0.25">
      <c r="J348" s="214"/>
    </row>
    <row r="349" spans="10:10" x14ac:dyDescent="0.25">
      <c r="J349" s="214"/>
    </row>
    <row r="350" spans="10:10" x14ac:dyDescent="0.25">
      <c r="J350" s="214"/>
    </row>
    <row r="351" spans="10:10" x14ac:dyDescent="0.25">
      <c r="J351" s="214"/>
    </row>
    <row r="352" spans="10:10" x14ac:dyDescent="0.25">
      <c r="J352" s="214"/>
    </row>
    <row r="353" spans="10:10" x14ac:dyDescent="0.25">
      <c r="J353" s="214"/>
    </row>
    <row r="354" spans="10:10" x14ac:dyDescent="0.25">
      <c r="J354" s="214"/>
    </row>
    <row r="355" spans="10:10" x14ac:dyDescent="0.25">
      <c r="J355" s="214"/>
    </row>
    <row r="356" spans="10:10" x14ac:dyDescent="0.25">
      <c r="J356" s="214"/>
    </row>
    <row r="357" spans="10:10" x14ac:dyDescent="0.25">
      <c r="J357" s="214"/>
    </row>
    <row r="358" spans="10:10" x14ac:dyDescent="0.25">
      <c r="J358" s="214"/>
    </row>
    <row r="359" spans="10:10" x14ac:dyDescent="0.25">
      <c r="J359" s="214"/>
    </row>
    <row r="360" spans="10:10" x14ac:dyDescent="0.25">
      <c r="J360" s="214"/>
    </row>
    <row r="361" spans="10:10" x14ac:dyDescent="0.25">
      <c r="J361" s="214"/>
    </row>
    <row r="362" spans="10:10" x14ac:dyDescent="0.25">
      <c r="J362" s="214"/>
    </row>
    <row r="363" spans="10:10" x14ac:dyDescent="0.25">
      <c r="J363" s="214"/>
    </row>
    <row r="364" spans="10:10" x14ac:dyDescent="0.25">
      <c r="J364" s="214"/>
    </row>
    <row r="365" spans="10:10" x14ac:dyDescent="0.25">
      <c r="J365" s="214"/>
    </row>
    <row r="366" spans="10:10" x14ac:dyDescent="0.25">
      <c r="J366" s="214"/>
    </row>
    <row r="367" spans="10:10" x14ac:dyDescent="0.25">
      <c r="J367" s="214"/>
    </row>
    <row r="368" spans="10:10" x14ac:dyDescent="0.25">
      <c r="J368" s="214"/>
    </row>
    <row r="369" spans="10:10" x14ac:dyDescent="0.25">
      <c r="J369" s="214"/>
    </row>
    <row r="370" spans="10:10" x14ac:dyDescent="0.25">
      <c r="J370" s="214"/>
    </row>
    <row r="371" spans="10:10" x14ac:dyDescent="0.25">
      <c r="J371" s="214"/>
    </row>
    <row r="372" spans="10:10" x14ac:dyDescent="0.25">
      <c r="J372" s="214"/>
    </row>
    <row r="373" spans="10:10" x14ac:dyDescent="0.25">
      <c r="J373" s="214"/>
    </row>
    <row r="374" spans="10:10" x14ac:dyDescent="0.25">
      <c r="J374" s="214"/>
    </row>
    <row r="375" spans="10:10" x14ac:dyDescent="0.25">
      <c r="J375" s="214"/>
    </row>
    <row r="376" spans="10:10" x14ac:dyDescent="0.25">
      <c r="J376" s="214"/>
    </row>
    <row r="377" spans="10:10" x14ac:dyDescent="0.25">
      <c r="J377" s="214"/>
    </row>
    <row r="378" spans="10:10" x14ac:dyDescent="0.25">
      <c r="J378" s="214"/>
    </row>
    <row r="379" spans="10:10" x14ac:dyDescent="0.25">
      <c r="J379" s="214"/>
    </row>
    <row r="380" spans="10:10" x14ac:dyDescent="0.25">
      <c r="J380" s="214"/>
    </row>
    <row r="381" spans="10:10" x14ac:dyDescent="0.25">
      <c r="J381" s="214"/>
    </row>
    <row r="382" spans="10:10" x14ac:dyDescent="0.25">
      <c r="J382" s="214"/>
    </row>
    <row r="383" spans="10:10" x14ac:dyDescent="0.25">
      <c r="J383" s="214"/>
    </row>
    <row r="384" spans="10:10" x14ac:dyDescent="0.25">
      <c r="J384" s="214"/>
    </row>
    <row r="385" spans="10:10" x14ac:dyDescent="0.25">
      <c r="J385" s="214"/>
    </row>
    <row r="386" spans="10:10" x14ac:dyDescent="0.25">
      <c r="J386" s="214"/>
    </row>
    <row r="387" spans="10:10" x14ac:dyDescent="0.25">
      <c r="J387" s="214"/>
    </row>
    <row r="388" spans="10:10" x14ac:dyDescent="0.25">
      <c r="J388" s="214"/>
    </row>
    <row r="389" spans="10:10" x14ac:dyDescent="0.25">
      <c r="J389" s="214"/>
    </row>
    <row r="390" spans="10:10" x14ac:dyDescent="0.25">
      <c r="J390" s="214"/>
    </row>
    <row r="391" spans="10:10" x14ac:dyDescent="0.25">
      <c r="J391" s="214"/>
    </row>
    <row r="392" spans="10:10" x14ac:dyDescent="0.25">
      <c r="J392" s="214"/>
    </row>
    <row r="393" spans="10:10" x14ac:dyDescent="0.25">
      <c r="J393" s="214"/>
    </row>
    <row r="394" spans="10:10" x14ac:dyDescent="0.25">
      <c r="J394" s="214"/>
    </row>
    <row r="395" spans="10:10" x14ac:dyDescent="0.25">
      <c r="J395" s="214"/>
    </row>
    <row r="396" spans="10:10" x14ac:dyDescent="0.25">
      <c r="J396" s="214"/>
    </row>
    <row r="397" spans="10:10" x14ac:dyDescent="0.25">
      <c r="J397" s="214"/>
    </row>
    <row r="398" spans="10:10" x14ac:dyDescent="0.25">
      <c r="J398" s="214"/>
    </row>
    <row r="399" spans="10:10" x14ac:dyDescent="0.25">
      <c r="J399" s="214"/>
    </row>
    <row r="400" spans="10:10" x14ac:dyDescent="0.25">
      <c r="J400" s="214"/>
    </row>
    <row r="401" spans="10:10" x14ac:dyDescent="0.25">
      <c r="J401" s="214"/>
    </row>
    <row r="402" spans="10:10" x14ac:dyDescent="0.25">
      <c r="J402" s="214"/>
    </row>
    <row r="403" spans="10:10" x14ac:dyDescent="0.25">
      <c r="J403" s="214"/>
    </row>
    <row r="404" spans="10:10" x14ac:dyDescent="0.25">
      <c r="J404" s="214"/>
    </row>
    <row r="405" spans="10:10" x14ac:dyDescent="0.25">
      <c r="J405" s="214"/>
    </row>
    <row r="406" spans="10:10" x14ac:dyDescent="0.25">
      <c r="J406" s="214"/>
    </row>
    <row r="407" spans="10:10" x14ac:dyDescent="0.25">
      <c r="J407" s="214"/>
    </row>
    <row r="408" spans="10:10" x14ac:dyDescent="0.25">
      <c r="J408" s="214"/>
    </row>
    <row r="409" spans="10:10" x14ac:dyDescent="0.25">
      <c r="J409" s="214"/>
    </row>
    <row r="410" spans="10:10" x14ac:dyDescent="0.25">
      <c r="J410" s="214"/>
    </row>
    <row r="411" spans="10:10" x14ac:dyDescent="0.25">
      <c r="J411" s="214"/>
    </row>
    <row r="412" spans="10:10" x14ac:dyDescent="0.25">
      <c r="J412" s="214"/>
    </row>
    <row r="413" spans="10:10" x14ac:dyDescent="0.25">
      <c r="J413" s="214"/>
    </row>
    <row r="414" spans="10:10" x14ac:dyDescent="0.25">
      <c r="J414" s="214"/>
    </row>
    <row r="415" spans="10:10" x14ac:dyDescent="0.25">
      <c r="J415" s="214"/>
    </row>
    <row r="416" spans="10:10" x14ac:dyDescent="0.25">
      <c r="J416" s="214"/>
    </row>
    <row r="417" spans="10:10" x14ac:dyDescent="0.25">
      <c r="J417" s="214"/>
    </row>
    <row r="418" spans="10:10" x14ac:dyDescent="0.25">
      <c r="J418" s="214"/>
    </row>
    <row r="419" spans="10:10" x14ac:dyDescent="0.25">
      <c r="J419" s="214"/>
    </row>
    <row r="420" spans="10:10" x14ac:dyDescent="0.25">
      <c r="J420" s="214"/>
    </row>
    <row r="421" spans="10:10" x14ac:dyDescent="0.25">
      <c r="J421" s="214"/>
    </row>
    <row r="422" spans="10:10" x14ac:dyDescent="0.25">
      <c r="J422" s="214"/>
    </row>
    <row r="423" spans="10:10" x14ac:dyDescent="0.25">
      <c r="J423" s="214"/>
    </row>
    <row r="424" spans="10:10" x14ac:dyDescent="0.25">
      <c r="J424" s="214"/>
    </row>
    <row r="425" spans="10:10" x14ac:dyDescent="0.25">
      <c r="J425" s="214"/>
    </row>
    <row r="426" spans="10:10" x14ac:dyDescent="0.25">
      <c r="J426" s="214"/>
    </row>
    <row r="427" spans="10:10" x14ac:dyDescent="0.25">
      <c r="J427" s="214"/>
    </row>
    <row r="428" spans="10:10" x14ac:dyDescent="0.25">
      <c r="J428" s="214"/>
    </row>
    <row r="429" spans="10:10" x14ac:dyDescent="0.25">
      <c r="J429" s="214"/>
    </row>
    <row r="430" spans="10:10" x14ac:dyDescent="0.25">
      <c r="J430" s="214"/>
    </row>
    <row r="431" spans="10:10" x14ac:dyDescent="0.25">
      <c r="J431" s="214"/>
    </row>
    <row r="432" spans="10:10" x14ac:dyDescent="0.25">
      <c r="J432" s="214"/>
    </row>
    <row r="433" spans="10:10" x14ac:dyDescent="0.25">
      <c r="J433" s="214"/>
    </row>
    <row r="434" spans="10:10" x14ac:dyDescent="0.25">
      <c r="J434" s="214"/>
    </row>
    <row r="435" spans="10:10" x14ac:dyDescent="0.25">
      <c r="J435" s="214"/>
    </row>
    <row r="436" spans="10:10" x14ac:dyDescent="0.25">
      <c r="J436" s="214"/>
    </row>
    <row r="437" spans="10:10" x14ac:dyDescent="0.25">
      <c r="J437" s="214"/>
    </row>
    <row r="438" spans="10:10" x14ac:dyDescent="0.25">
      <c r="J438" s="214"/>
    </row>
    <row r="439" spans="10:10" x14ac:dyDescent="0.25">
      <c r="J439" s="214"/>
    </row>
    <row r="440" spans="10:10" x14ac:dyDescent="0.25">
      <c r="J440" s="214"/>
    </row>
    <row r="441" spans="10:10" x14ac:dyDescent="0.25">
      <c r="J441" s="214"/>
    </row>
    <row r="442" spans="10:10" x14ac:dyDescent="0.25">
      <c r="J442" s="214"/>
    </row>
    <row r="443" spans="10:10" x14ac:dyDescent="0.25">
      <c r="J443" s="214"/>
    </row>
    <row r="444" spans="10:10" x14ac:dyDescent="0.25">
      <c r="J444" s="214"/>
    </row>
    <row r="445" spans="10:10" x14ac:dyDescent="0.25">
      <c r="J445" s="214"/>
    </row>
    <row r="446" spans="10:10" x14ac:dyDescent="0.25">
      <c r="J446" s="214"/>
    </row>
    <row r="447" spans="10:10" x14ac:dyDescent="0.25">
      <c r="J447" s="214"/>
    </row>
    <row r="448" spans="10:10" x14ac:dyDescent="0.25">
      <c r="J448" s="214"/>
    </row>
    <row r="449" spans="10:10" x14ac:dyDescent="0.25">
      <c r="J449" s="214"/>
    </row>
    <row r="450" spans="10:10" x14ac:dyDescent="0.25">
      <c r="J450" s="214"/>
    </row>
    <row r="451" spans="10:10" x14ac:dyDescent="0.25">
      <c r="J451" s="214"/>
    </row>
    <row r="452" spans="10:10" x14ac:dyDescent="0.25">
      <c r="J452" s="214"/>
    </row>
    <row r="453" spans="10:10" x14ac:dyDescent="0.25">
      <c r="J453" s="214"/>
    </row>
    <row r="454" spans="10:10" x14ac:dyDescent="0.25">
      <c r="J454" s="214"/>
    </row>
    <row r="455" spans="10:10" x14ac:dyDescent="0.25">
      <c r="J455" s="214"/>
    </row>
    <row r="456" spans="10:10" x14ac:dyDescent="0.25">
      <c r="J456" s="214"/>
    </row>
    <row r="457" spans="10:10" x14ac:dyDescent="0.25">
      <c r="J457" s="214"/>
    </row>
    <row r="458" spans="10:10" x14ac:dyDescent="0.25">
      <c r="J458" s="214"/>
    </row>
    <row r="459" spans="10:10" x14ac:dyDescent="0.25">
      <c r="J459" s="214"/>
    </row>
    <row r="460" spans="10:10" x14ac:dyDescent="0.25">
      <c r="J460" s="214"/>
    </row>
    <row r="461" spans="10:10" x14ac:dyDescent="0.25">
      <c r="J461" s="214"/>
    </row>
    <row r="462" spans="10:10" x14ac:dyDescent="0.25">
      <c r="J462" s="214"/>
    </row>
    <row r="463" spans="10:10" x14ac:dyDescent="0.25">
      <c r="J463" s="214"/>
    </row>
    <row r="464" spans="10:10" x14ac:dyDescent="0.25">
      <c r="J464" s="214"/>
    </row>
    <row r="465" spans="10:10" x14ac:dyDescent="0.25">
      <c r="J465" s="214"/>
    </row>
    <row r="466" spans="10:10" x14ac:dyDescent="0.25">
      <c r="J466" s="214"/>
    </row>
    <row r="467" spans="10:10" x14ac:dyDescent="0.25">
      <c r="J467" s="214"/>
    </row>
    <row r="468" spans="10:10" x14ac:dyDescent="0.25">
      <c r="J468" s="214"/>
    </row>
    <row r="469" spans="10:10" x14ac:dyDescent="0.25">
      <c r="J469" s="214"/>
    </row>
    <row r="470" spans="10:10" x14ac:dyDescent="0.25">
      <c r="J470" s="214"/>
    </row>
    <row r="471" spans="10:10" x14ac:dyDescent="0.25">
      <c r="J471" s="214"/>
    </row>
    <row r="472" spans="10:10" x14ac:dyDescent="0.25">
      <c r="J472" s="214"/>
    </row>
    <row r="473" spans="10:10" x14ac:dyDescent="0.25">
      <c r="J473" s="214"/>
    </row>
    <row r="474" spans="10:10" x14ac:dyDescent="0.25">
      <c r="J474" s="214"/>
    </row>
    <row r="475" spans="10:10" x14ac:dyDescent="0.25">
      <c r="J475" s="214"/>
    </row>
    <row r="476" spans="10:10" x14ac:dyDescent="0.25">
      <c r="J476" s="214"/>
    </row>
    <row r="477" spans="10:10" x14ac:dyDescent="0.25">
      <c r="J477" s="214"/>
    </row>
    <row r="478" spans="10:10" x14ac:dyDescent="0.25">
      <c r="J478" s="214"/>
    </row>
    <row r="479" spans="10:10" x14ac:dyDescent="0.25">
      <c r="J479" s="214"/>
    </row>
    <row r="480" spans="10:10" x14ac:dyDescent="0.25">
      <c r="J480" s="214"/>
    </row>
    <row r="481" spans="10:10" x14ac:dyDescent="0.25">
      <c r="J481" s="214"/>
    </row>
    <row r="482" spans="10:10" x14ac:dyDescent="0.25">
      <c r="J482" s="214"/>
    </row>
    <row r="483" spans="10:10" x14ac:dyDescent="0.25">
      <c r="J483" s="214"/>
    </row>
    <row r="484" spans="10:10" x14ac:dyDescent="0.25">
      <c r="J484" s="214"/>
    </row>
    <row r="485" spans="10:10" x14ac:dyDescent="0.25">
      <c r="J485" s="214"/>
    </row>
    <row r="486" spans="10:10" x14ac:dyDescent="0.25">
      <c r="J486" s="214"/>
    </row>
    <row r="487" spans="10:10" x14ac:dyDescent="0.25">
      <c r="J487" s="214"/>
    </row>
    <row r="488" spans="10:10" x14ac:dyDescent="0.25">
      <c r="J488" s="214"/>
    </row>
    <row r="489" spans="10:10" x14ac:dyDescent="0.25">
      <c r="J489" s="214"/>
    </row>
    <row r="490" spans="10:10" x14ac:dyDescent="0.25">
      <c r="J490" s="214"/>
    </row>
    <row r="491" spans="10:10" x14ac:dyDescent="0.25">
      <c r="J491" s="214"/>
    </row>
    <row r="492" spans="10:10" x14ac:dyDescent="0.25">
      <c r="J492" s="214"/>
    </row>
    <row r="493" spans="10:10" x14ac:dyDescent="0.25">
      <c r="J493" s="214"/>
    </row>
    <row r="494" spans="10:10" x14ac:dyDescent="0.25">
      <c r="J494" s="214"/>
    </row>
    <row r="495" spans="10:10" x14ac:dyDescent="0.25">
      <c r="J495" s="214"/>
    </row>
    <row r="496" spans="10:10" x14ac:dyDescent="0.25">
      <c r="J496" s="214"/>
    </row>
    <row r="497" spans="10:10" x14ac:dyDescent="0.25">
      <c r="J497" s="214"/>
    </row>
    <row r="498" spans="10:10" x14ac:dyDescent="0.25">
      <c r="J498" s="214"/>
    </row>
    <row r="499" spans="10:10" x14ac:dyDescent="0.25">
      <c r="J499" s="214"/>
    </row>
    <row r="500" spans="10:10" x14ac:dyDescent="0.25">
      <c r="J500" s="214"/>
    </row>
  </sheetData>
  <sheetProtection password="" sheet="1" formatCells="0" formatColumns="0" formatRows="0" insertColumns="0" insertRows="0" insertHyperlinks="0" selectLockedCells="1"/>
  <mergeCells count="2">
    <mergeCell ref="E2:F2"/>
    <mergeCell ref="N9:O9"/>
  </mergeCells>
  <conditionalFormatting sqref="A9">
    <cfRule type="expression" dxfId="1" priority="2">
      <formula>$A9</formula>
    </cfRule>
  </conditionalFormatting>
  <conditionalFormatting sqref="H10:H250">
    <cfRule type="expression" dxfId="0" priority="1">
      <formula>AND(H10="DEMANDE D'EXEMPTION",MOD(INT(172800*NOW()/B$2),2))</formula>
    </cfRule>
  </conditionalFormatting>
  <dataValidations count="1">
    <dataValidation type="list" allowBlank="1" showInputMessage="1" showErrorMessage="1" sqref="B2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1219200</xdr:colOff>
                    <xdr:row>6</xdr:row>
                    <xdr:rowOff>76200</xdr:rowOff>
                  </from>
                  <to>
                    <xdr:col>7</xdr:col>
                    <xdr:colOff>1781175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4" name="Button 4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5" name="Button 10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6" name="Button 12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7" name="Button 14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8" name="Button 16">
              <controlPr defaultSize="0" print="0" autoFill="0" autoPict="0" macro="[0]!SAPIN">
                <anchor moveWithCells="1" sizeWithCells="1">
                  <from>
                    <xdr:col>0</xdr:col>
                    <xdr:colOff>323850</xdr:colOff>
                    <xdr:row>1</xdr:row>
                    <xdr:rowOff>0</xdr:rowOff>
                  </from>
                  <to>
                    <xdr:col>0</xdr:col>
                    <xdr:colOff>885825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Feuil2!$A$1:$A$18</xm:f>
          </x14:formula1>
          <xm:sqref>H10:H250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00"/>
  <sheetViews>
    <sheetView zoomScale="140" zoomScaleNormal="140" workbookViewId="0">
      <selection activeCell="D17" sqref="D17"/>
    </sheetView>
  </sheetViews>
  <sheetFormatPr baseColWidth="10" defaultRowHeight="15" x14ac:dyDescent="0.25"/>
  <cols>
    <col min="1" max="1" width="46" style="105" bestFit="1" customWidth="1"/>
    <col min="2" max="16384" width="11.42578125" style="105"/>
  </cols>
  <sheetData>
    <row r="1" spans="1:15" x14ac:dyDescent="0.25">
      <c r="A1" s="105" t="s">
        <v>358</v>
      </c>
    </row>
    <row r="2" spans="1:15" x14ac:dyDescent="0.25">
      <c r="A2" s="105" t="s">
        <v>355</v>
      </c>
    </row>
    <row r="3" spans="1:15" x14ac:dyDescent="0.25">
      <c r="A3" s="105" t="s">
        <v>354</v>
      </c>
      <c r="E3" s="213"/>
      <c r="F3" s="213"/>
    </row>
    <row r="4" spans="1:15" x14ac:dyDescent="0.25">
      <c r="A4" s="105" t="s">
        <v>362</v>
      </c>
      <c r="E4" s="213"/>
      <c r="F4" s="213"/>
    </row>
    <row r="5" spans="1:15" x14ac:dyDescent="0.25">
      <c r="A5" s="105" t="s">
        <v>18</v>
      </c>
      <c r="E5" s="213"/>
      <c r="F5" s="213"/>
    </row>
    <row r="6" spans="1:15" x14ac:dyDescent="0.25">
      <c r="A6" s="105" t="s">
        <v>357</v>
      </c>
      <c r="E6" s="213"/>
      <c r="F6" s="213"/>
    </row>
    <row r="7" spans="1:15" x14ac:dyDescent="0.25">
      <c r="A7" s="105" t="s">
        <v>19</v>
      </c>
      <c r="E7" s="213"/>
      <c r="F7" s="213"/>
    </row>
    <row r="8" spans="1:15" x14ac:dyDescent="0.25">
      <c r="A8" s="105" t="s">
        <v>360</v>
      </c>
    </row>
    <row r="9" spans="1:15" x14ac:dyDescent="0.25">
      <c r="A9" s="105" t="s">
        <v>142</v>
      </c>
      <c r="N9" s="213"/>
      <c r="O9" s="213"/>
    </row>
    <row r="10" spans="1:15" x14ac:dyDescent="0.25">
      <c r="A10" s="105" t="s">
        <v>137</v>
      </c>
      <c r="J10" s="213"/>
      <c r="N10" s="213"/>
      <c r="O10" s="213"/>
    </row>
    <row r="11" spans="1:15" x14ac:dyDescent="0.25">
      <c r="A11" s="105" t="s">
        <v>14</v>
      </c>
      <c r="J11" s="213"/>
      <c r="N11" s="213"/>
      <c r="O11" s="213"/>
    </row>
    <row r="12" spans="1:15" x14ac:dyDescent="0.25">
      <c r="A12" s="105" t="s">
        <v>363</v>
      </c>
      <c r="J12" s="213"/>
      <c r="N12" s="213"/>
      <c r="O12" s="213"/>
    </row>
    <row r="13" spans="1:15" x14ac:dyDescent="0.25">
      <c r="A13" s="105" t="s">
        <v>356</v>
      </c>
      <c r="J13" s="213"/>
      <c r="N13" s="213"/>
      <c r="O13" s="213"/>
    </row>
    <row r="14" spans="1:15" x14ac:dyDescent="0.25">
      <c r="A14" s="105" t="s">
        <v>15</v>
      </c>
      <c r="J14" s="213"/>
      <c r="N14" s="213"/>
      <c r="O14" s="213"/>
    </row>
    <row r="15" spans="1:15" x14ac:dyDescent="0.25">
      <c r="A15" s="105" t="s">
        <v>16</v>
      </c>
      <c r="J15" s="213"/>
      <c r="N15" s="213"/>
      <c r="O15" s="213"/>
    </row>
    <row r="16" spans="1:15" x14ac:dyDescent="0.25">
      <c r="A16" s="105" t="s">
        <v>359</v>
      </c>
      <c r="J16" s="213"/>
      <c r="N16" s="213"/>
      <c r="O16" s="213"/>
    </row>
    <row r="17" spans="1:15" x14ac:dyDescent="0.25">
      <c r="A17" s="105" t="s">
        <v>43</v>
      </c>
      <c r="J17" s="213"/>
      <c r="N17" s="213"/>
      <c r="O17" s="213"/>
    </row>
    <row r="18" spans="1:15" x14ac:dyDescent="0.25">
      <c r="A18" s="105" t="s">
        <v>361</v>
      </c>
      <c r="J18" s="213"/>
      <c r="N18" s="213"/>
      <c r="O18" s="213"/>
    </row>
    <row r="19" spans="1:15" x14ac:dyDescent="0.25">
      <c r="J19" s="213"/>
      <c r="N19" s="213"/>
      <c r="O19" s="213"/>
    </row>
    <row r="20" spans="1:15" x14ac:dyDescent="0.25">
      <c r="J20" s="213"/>
      <c r="N20" s="213"/>
      <c r="O20" s="213"/>
    </row>
    <row r="21" spans="1:15" x14ac:dyDescent="0.25">
      <c r="J21" s="213"/>
      <c r="N21" s="213"/>
      <c r="O21" s="213"/>
    </row>
    <row r="22" spans="1:15" x14ac:dyDescent="0.25">
      <c r="J22" s="213"/>
      <c r="N22" s="213"/>
      <c r="O22" s="213"/>
    </row>
    <row r="23" spans="1:15" x14ac:dyDescent="0.25">
      <c r="J23" s="213"/>
      <c r="N23" s="213"/>
      <c r="O23" s="213"/>
    </row>
    <row r="24" spans="1:15" x14ac:dyDescent="0.25">
      <c r="J24" s="213"/>
      <c r="N24" s="213"/>
      <c r="O24" s="213"/>
    </row>
    <row r="25" spans="1:15" x14ac:dyDescent="0.25">
      <c r="J25" s="213"/>
      <c r="N25" s="213"/>
      <c r="O25" s="213"/>
    </row>
    <row r="26" spans="1:15" x14ac:dyDescent="0.25">
      <c r="J26" s="213"/>
      <c r="N26" s="213"/>
      <c r="O26" s="213"/>
    </row>
    <row r="27" spans="1:15" x14ac:dyDescent="0.25">
      <c r="J27" s="213"/>
      <c r="N27" s="213"/>
      <c r="O27" s="213"/>
    </row>
    <row r="28" spans="1:15" x14ac:dyDescent="0.25">
      <c r="J28" s="213"/>
    </row>
    <row r="29" spans="1:15" x14ac:dyDescent="0.25">
      <c r="J29" s="213"/>
    </row>
    <row r="30" spans="1:15" x14ac:dyDescent="0.25">
      <c r="J30" s="213"/>
    </row>
    <row r="31" spans="1:15" x14ac:dyDescent="0.25">
      <c r="J31" s="213"/>
    </row>
    <row r="32" spans="1:15" x14ac:dyDescent="0.25">
      <c r="J32" s="213"/>
    </row>
    <row r="33" spans="10:10" x14ac:dyDescent="0.25">
      <c r="J33" s="213"/>
    </row>
    <row r="34" spans="10:10" x14ac:dyDescent="0.25">
      <c r="J34" s="213"/>
    </row>
    <row r="35" spans="10:10" x14ac:dyDescent="0.25">
      <c r="J35" s="213"/>
    </row>
    <row r="36" spans="10:10" x14ac:dyDescent="0.25">
      <c r="J36" s="213"/>
    </row>
    <row r="37" spans="10:10" x14ac:dyDescent="0.25">
      <c r="J37" s="213"/>
    </row>
    <row r="38" spans="10:10" x14ac:dyDescent="0.25">
      <c r="J38" s="213"/>
    </row>
    <row r="39" spans="10:10" x14ac:dyDescent="0.25">
      <c r="J39" s="213"/>
    </row>
    <row r="40" spans="10:10" x14ac:dyDescent="0.25">
      <c r="J40" s="213"/>
    </row>
    <row r="41" spans="10:10" x14ac:dyDescent="0.25">
      <c r="J41" s="213"/>
    </row>
    <row r="42" spans="10:10" x14ac:dyDescent="0.25">
      <c r="J42" s="213"/>
    </row>
    <row r="43" spans="10:10" x14ac:dyDescent="0.25">
      <c r="J43" s="213"/>
    </row>
    <row r="44" spans="10:10" x14ac:dyDescent="0.25">
      <c r="J44" s="213"/>
    </row>
    <row r="45" spans="10:10" x14ac:dyDescent="0.25">
      <c r="J45" s="213"/>
    </row>
    <row r="46" spans="10:10" x14ac:dyDescent="0.25">
      <c r="J46" s="213"/>
    </row>
    <row r="47" spans="10:10" x14ac:dyDescent="0.25">
      <c r="J47" s="213"/>
    </row>
    <row r="48" spans="10:10" x14ac:dyDescent="0.25">
      <c r="J48" s="213"/>
    </row>
    <row r="49" spans="10:10" x14ac:dyDescent="0.25">
      <c r="J49" s="213"/>
    </row>
    <row r="50" spans="10:10" x14ac:dyDescent="0.25">
      <c r="J50" s="213"/>
    </row>
    <row r="51" spans="10:10" x14ac:dyDescent="0.25">
      <c r="J51" s="213"/>
    </row>
    <row r="52" spans="10:10" x14ac:dyDescent="0.25">
      <c r="J52" s="213"/>
    </row>
    <row r="53" spans="10:10" x14ac:dyDescent="0.25">
      <c r="J53" s="213"/>
    </row>
    <row r="54" spans="10:10" x14ac:dyDescent="0.25">
      <c r="J54" s="213"/>
    </row>
    <row r="55" spans="10:10" x14ac:dyDescent="0.25">
      <c r="J55" s="213"/>
    </row>
    <row r="56" spans="10:10" x14ac:dyDescent="0.25">
      <c r="J56" s="213"/>
    </row>
    <row r="57" spans="10:10" x14ac:dyDescent="0.25">
      <c r="J57" s="213"/>
    </row>
    <row r="58" spans="10:10" x14ac:dyDescent="0.25">
      <c r="J58" s="213"/>
    </row>
    <row r="59" spans="10:10" x14ac:dyDescent="0.25">
      <c r="J59" s="213"/>
    </row>
    <row r="60" spans="10:10" x14ac:dyDescent="0.25">
      <c r="J60" s="213"/>
    </row>
    <row r="61" spans="10:10" x14ac:dyDescent="0.25">
      <c r="J61" s="213"/>
    </row>
    <row r="62" spans="10:10" x14ac:dyDescent="0.25">
      <c r="J62" s="213"/>
    </row>
    <row r="63" spans="10:10" x14ac:dyDescent="0.25">
      <c r="J63" s="213"/>
    </row>
    <row r="64" spans="10:10" x14ac:dyDescent="0.25">
      <c r="J64" s="213"/>
    </row>
    <row r="65" spans="10:10" x14ac:dyDescent="0.25">
      <c r="J65" s="213"/>
    </row>
    <row r="66" spans="10:10" x14ac:dyDescent="0.25">
      <c r="J66" s="213"/>
    </row>
    <row r="67" spans="10:10" x14ac:dyDescent="0.25">
      <c r="J67" s="213"/>
    </row>
    <row r="68" spans="10:10" x14ac:dyDescent="0.25">
      <c r="J68" s="213"/>
    </row>
    <row r="69" spans="10:10" x14ac:dyDescent="0.25">
      <c r="J69" s="213"/>
    </row>
    <row r="70" spans="10:10" x14ac:dyDescent="0.25">
      <c r="J70" s="213"/>
    </row>
    <row r="71" spans="10:10" x14ac:dyDescent="0.25">
      <c r="J71" s="213"/>
    </row>
    <row r="72" spans="10:10" x14ac:dyDescent="0.25">
      <c r="J72" s="213"/>
    </row>
    <row r="73" spans="10:10" x14ac:dyDescent="0.25">
      <c r="J73" s="213"/>
    </row>
    <row r="74" spans="10:10" x14ac:dyDescent="0.25">
      <c r="J74" s="213"/>
    </row>
    <row r="75" spans="10:10" x14ac:dyDescent="0.25">
      <c r="J75" s="213"/>
    </row>
    <row r="76" spans="10:10" x14ac:dyDescent="0.25">
      <c r="J76" s="213"/>
    </row>
    <row r="77" spans="10:10" x14ac:dyDescent="0.25">
      <c r="J77" s="213"/>
    </row>
    <row r="78" spans="10:10" x14ac:dyDescent="0.25">
      <c r="J78" s="213"/>
    </row>
    <row r="79" spans="10:10" x14ac:dyDescent="0.25">
      <c r="J79" s="213"/>
    </row>
    <row r="80" spans="10:10" x14ac:dyDescent="0.25">
      <c r="J80" s="213"/>
    </row>
    <row r="81" spans="10:10" x14ac:dyDescent="0.25">
      <c r="J81" s="213"/>
    </row>
    <row r="82" spans="10:10" x14ac:dyDescent="0.25">
      <c r="J82" s="213"/>
    </row>
    <row r="83" spans="10:10" x14ac:dyDescent="0.25">
      <c r="J83" s="213"/>
    </row>
    <row r="84" spans="10:10" x14ac:dyDescent="0.25">
      <c r="J84" s="213"/>
    </row>
    <row r="85" spans="10:10" x14ac:dyDescent="0.25">
      <c r="J85" s="213"/>
    </row>
    <row r="86" spans="10:10" x14ac:dyDescent="0.25">
      <c r="J86" s="213"/>
    </row>
    <row r="87" spans="10:10" x14ac:dyDescent="0.25">
      <c r="J87" s="213"/>
    </row>
    <row r="88" spans="10:10" x14ac:dyDescent="0.25">
      <c r="J88" s="213"/>
    </row>
    <row r="89" spans="10:10" x14ac:dyDescent="0.25">
      <c r="J89" s="213"/>
    </row>
    <row r="90" spans="10:10" x14ac:dyDescent="0.25">
      <c r="J90" s="213"/>
    </row>
    <row r="91" spans="10:10" x14ac:dyDescent="0.25">
      <c r="J91" s="213"/>
    </row>
    <row r="92" spans="10:10" x14ac:dyDescent="0.25">
      <c r="J92" s="213"/>
    </row>
    <row r="93" spans="10:10" x14ac:dyDescent="0.25">
      <c r="J93" s="213"/>
    </row>
    <row r="94" spans="10:10" x14ac:dyDescent="0.25">
      <c r="J94" s="213"/>
    </row>
    <row r="95" spans="10:10" x14ac:dyDescent="0.25">
      <c r="J95" s="213"/>
    </row>
    <row r="96" spans="10:10" x14ac:dyDescent="0.25">
      <c r="J96" s="213"/>
    </row>
    <row r="97" spans="10:10" x14ac:dyDescent="0.25">
      <c r="J97" s="213"/>
    </row>
    <row r="98" spans="10:10" x14ac:dyDescent="0.25">
      <c r="J98" s="213"/>
    </row>
    <row r="99" spans="10:10" x14ac:dyDescent="0.25">
      <c r="J99" s="213"/>
    </row>
    <row r="100" spans="10:10" x14ac:dyDescent="0.25">
      <c r="J100" s="213"/>
    </row>
    <row r="101" spans="10:10" x14ac:dyDescent="0.25">
      <c r="J101" s="213"/>
    </row>
    <row r="102" spans="10:10" x14ac:dyDescent="0.25">
      <c r="J102" s="213"/>
    </row>
    <row r="103" spans="10:10" x14ac:dyDescent="0.25">
      <c r="J103" s="213"/>
    </row>
    <row r="104" spans="10:10" x14ac:dyDescent="0.25">
      <c r="J104" s="213"/>
    </row>
    <row r="105" spans="10:10" x14ac:dyDescent="0.25">
      <c r="J105" s="213"/>
    </row>
    <row r="106" spans="10:10" x14ac:dyDescent="0.25">
      <c r="J106" s="213"/>
    </row>
    <row r="107" spans="10:10" x14ac:dyDescent="0.25">
      <c r="J107" s="213"/>
    </row>
    <row r="108" spans="10:10" x14ac:dyDescent="0.25">
      <c r="J108" s="213"/>
    </row>
    <row r="109" spans="10:10" x14ac:dyDescent="0.25">
      <c r="J109" s="213"/>
    </row>
    <row r="110" spans="10:10" x14ac:dyDescent="0.25">
      <c r="J110" s="213"/>
    </row>
    <row r="111" spans="10:10" x14ac:dyDescent="0.25">
      <c r="J111" s="213"/>
    </row>
    <row r="112" spans="10:10" x14ac:dyDescent="0.25">
      <c r="J112" s="213"/>
    </row>
    <row r="113" spans="10:10" x14ac:dyDescent="0.25">
      <c r="J113" s="213"/>
    </row>
    <row r="114" spans="10:10" x14ac:dyDescent="0.25">
      <c r="J114" s="213"/>
    </row>
    <row r="115" spans="10:10" x14ac:dyDescent="0.25">
      <c r="J115" s="213"/>
    </row>
    <row r="116" spans="10:10" x14ac:dyDescent="0.25">
      <c r="J116" s="213"/>
    </row>
    <row r="117" spans="10:10" x14ac:dyDescent="0.25">
      <c r="J117" s="213"/>
    </row>
    <row r="118" spans="10:10" x14ac:dyDescent="0.25">
      <c r="J118" s="213"/>
    </row>
    <row r="119" spans="10:10" x14ac:dyDescent="0.25">
      <c r="J119" s="213"/>
    </row>
    <row r="120" spans="10:10" x14ac:dyDescent="0.25">
      <c r="J120" s="213"/>
    </row>
    <row r="121" spans="10:10" x14ac:dyDescent="0.25">
      <c r="J121" s="213"/>
    </row>
    <row r="122" spans="10:10" x14ac:dyDescent="0.25">
      <c r="J122" s="213"/>
    </row>
    <row r="123" spans="10:10" x14ac:dyDescent="0.25">
      <c r="J123" s="213"/>
    </row>
    <row r="124" spans="10:10" x14ac:dyDescent="0.25">
      <c r="J124" s="213"/>
    </row>
    <row r="125" spans="10:10" x14ac:dyDescent="0.25">
      <c r="J125" s="213"/>
    </row>
    <row r="126" spans="10:10" x14ac:dyDescent="0.25">
      <c r="J126" s="213"/>
    </row>
    <row r="127" spans="10:10" x14ac:dyDescent="0.25">
      <c r="J127" s="213"/>
    </row>
    <row r="128" spans="10:10" x14ac:dyDescent="0.25">
      <c r="J128" s="213"/>
    </row>
    <row r="129" spans="10:10" x14ac:dyDescent="0.25">
      <c r="J129" s="213"/>
    </row>
    <row r="130" spans="10:10" x14ac:dyDescent="0.25">
      <c r="J130" s="213"/>
    </row>
    <row r="131" spans="10:10" x14ac:dyDescent="0.25">
      <c r="J131" s="213"/>
    </row>
    <row r="132" spans="10:10" x14ac:dyDescent="0.25">
      <c r="J132" s="213"/>
    </row>
    <row r="133" spans="10:10" x14ac:dyDescent="0.25">
      <c r="J133" s="213"/>
    </row>
    <row r="134" spans="10:10" x14ac:dyDescent="0.25">
      <c r="J134" s="213"/>
    </row>
    <row r="135" spans="10:10" x14ac:dyDescent="0.25">
      <c r="J135" s="213"/>
    </row>
    <row r="136" spans="10:10" x14ac:dyDescent="0.25">
      <c r="J136" s="213"/>
    </row>
    <row r="137" spans="10:10" x14ac:dyDescent="0.25">
      <c r="J137" s="213"/>
    </row>
    <row r="138" spans="10:10" x14ac:dyDescent="0.25">
      <c r="J138" s="213"/>
    </row>
    <row r="139" spans="10:10" x14ac:dyDescent="0.25">
      <c r="J139" s="213"/>
    </row>
    <row r="140" spans="10:10" x14ac:dyDescent="0.25">
      <c r="J140" s="213"/>
    </row>
    <row r="141" spans="10:10" x14ac:dyDescent="0.25">
      <c r="J141" s="213"/>
    </row>
    <row r="142" spans="10:10" x14ac:dyDescent="0.25">
      <c r="J142" s="213"/>
    </row>
    <row r="143" spans="10:10" x14ac:dyDescent="0.25">
      <c r="J143" s="213"/>
    </row>
    <row r="144" spans="10:10" x14ac:dyDescent="0.25">
      <c r="J144" s="213"/>
    </row>
    <row r="145" spans="10:10" x14ac:dyDescent="0.25">
      <c r="J145" s="213"/>
    </row>
    <row r="146" spans="10:10" x14ac:dyDescent="0.25">
      <c r="J146" s="213"/>
    </row>
    <row r="147" spans="10:10" x14ac:dyDescent="0.25">
      <c r="J147" s="213"/>
    </row>
    <row r="148" spans="10:10" x14ac:dyDescent="0.25">
      <c r="J148" s="213"/>
    </row>
    <row r="149" spans="10:10" x14ac:dyDescent="0.25">
      <c r="J149" s="213"/>
    </row>
    <row r="150" spans="10:10" x14ac:dyDescent="0.25">
      <c r="J150" s="213"/>
    </row>
    <row r="151" spans="10:10" x14ac:dyDescent="0.25">
      <c r="J151" s="213"/>
    </row>
    <row r="152" spans="10:10" x14ac:dyDescent="0.25">
      <c r="J152" s="213"/>
    </row>
    <row r="153" spans="10:10" x14ac:dyDescent="0.25">
      <c r="J153" s="213"/>
    </row>
    <row r="154" spans="10:10" x14ac:dyDescent="0.25">
      <c r="J154" s="213"/>
    </row>
    <row r="155" spans="10:10" x14ac:dyDescent="0.25">
      <c r="J155" s="213"/>
    </row>
    <row r="156" spans="10:10" x14ac:dyDescent="0.25">
      <c r="J156" s="213"/>
    </row>
    <row r="157" spans="10:10" x14ac:dyDescent="0.25">
      <c r="J157" s="213"/>
    </row>
    <row r="158" spans="10:10" x14ac:dyDescent="0.25">
      <c r="J158" s="213"/>
    </row>
    <row r="159" spans="10:10" x14ac:dyDescent="0.25">
      <c r="J159" s="213"/>
    </row>
    <row r="160" spans="10:10" x14ac:dyDescent="0.25">
      <c r="J160" s="213"/>
    </row>
    <row r="161" spans="10:10" x14ac:dyDescent="0.25">
      <c r="J161" s="213"/>
    </row>
    <row r="162" spans="10:10" x14ac:dyDescent="0.25">
      <c r="J162" s="213"/>
    </row>
    <row r="163" spans="10:10" x14ac:dyDescent="0.25">
      <c r="J163" s="213"/>
    </row>
    <row r="164" spans="10:10" x14ac:dyDescent="0.25">
      <c r="J164" s="213"/>
    </row>
    <row r="165" spans="10:10" x14ac:dyDescent="0.25">
      <c r="J165" s="213"/>
    </row>
    <row r="166" spans="10:10" x14ac:dyDescent="0.25">
      <c r="J166" s="213"/>
    </row>
    <row r="167" spans="10:10" x14ac:dyDescent="0.25">
      <c r="J167" s="213"/>
    </row>
    <row r="168" spans="10:10" x14ac:dyDescent="0.25">
      <c r="J168" s="213"/>
    </row>
    <row r="169" spans="10:10" x14ac:dyDescent="0.25">
      <c r="J169" s="213"/>
    </row>
    <row r="170" spans="10:10" x14ac:dyDescent="0.25">
      <c r="J170" s="213"/>
    </row>
    <row r="171" spans="10:10" x14ac:dyDescent="0.25">
      <c r="J171" s="213"/>
    </row>
    <row r="172" spans="10:10" x14ac:dyDescent="0.25">
      <c r="J172" s="213"/>
    </row>
    <row r="173" spans="10:10" x14ac:dyDescent="0.25">
      <c r="J173" s="213"/>
    </row>
    <row r="174" spans="10:10" x14ac:dyDescent="0.25">
      <c r="J174" s="213"/>
    </row>
    <row r="175" spans="10:10" x14ac:dyDescent="0.25">
      <c r="J175" s="213"/>
    </row>
    <row r="176" spans="10:10" x14ac:dyDescent="0.25">
      <c r="J176" s="213"/>
    </row>
    <row r="177" spans="10:10" x14ac:dyDescent="0.25">
      <c r="J177" s="213"/>
    </row>
    <row r="178" spans="10:10" x14ac:dyDescent="0.25">
      <c r="J178" s="213"/>
    </row>
    <row r="179" spans="10:10" x14ac:dyDescent="0.25">
      <c r="J179" s="213"/>
    </row>
    <row r="180" spans="10:10" x14ac:dyDescent="0.25">
      <c r="J180" s="213"/>
    </row>
    <row r="181" spans="10:10" x14ac:dyDescent="0.25">
      <c r="J181" s="213"/>
    </row>
    <row r="182" spans="10:10" x14ac:dyDescent="0.25">
      <c r="J182" s="213"/>
    </row>
    <row r="183" spans="10:10" x14ac:dyDescent="0.25">
      <c r="J183" s="213"/>
    </row>
    <row r="184" spans="10:10" x14ac:dyDescent="0.25">
      <c r="J184" s="213"/>
    </row>
    <row r="185" spans="10:10" x14ac:dyDescent="0.25">
      <c r="J185" s="213"/>
    </row>
    <row r="186" spans="10:10" x14ac:dyDescent="0.25">
      <c r="J186" s="213"/>
    </row>
    <row r="187" spans="10:10" x14ac:dyDescent="0.25">
      <c r="J187" s="213"/>
    </row>
    <row r="188" spans="10:10" x14ac:dyDescent="0.25">
      <c r="J188" s="213"/>
    </row>
    <row r="189" spans="10:10" x14ac:dyDescent="0.25">
      <c r="J189" s="213"/>
    </row>
    <row r="190" spans="10:10" x14ac:dyDescent="0.25">
      <c r="J190" s="213"/>
    </row>
    <row r="191" spans="10:10" x14ac:dyDescent="0.25">
      <c r="J191" s="213"/>
    </row>
    <row r="192" spans="10:10" x14ac:dyDescent="0.25">
      <c r="J192" s="213"/>
    </row>
    <row r="193" spans="10:10" x14ac:dyDescent="0.25">
      <c r="J193" s="213"/>
    </row>
    <row r="194" spans="10:10" x14ac:dyDescent="0.25">
      <c r="J194" s="213"/>
    </row>
    <row r="195" spans="10:10" x14ac:dyDescent="0.25">
      <c r="J195" s="213"/>
    </row>
    <row r="196" spans="10:10" x14ac:dyDescent="0.25">
      <c r="J196" s="213"/>
    </row>
    <row r="197" spans="10:10" x14ac:dyDescent="0.25">
      <c r="J197" s="213"/>
    </row>
    <row r="198" spans="10:10" x14ac:dyDescent="0.25">
      <c r="J198" s="213"/>
    </row>
    <row r="199" spans="10:10" x14ac:dyDescent="0.25">
      <c r="J199" s="213"/>
    </row>
    <row r="200" spans="10:10" x14ac:dyDescent="0.25">
      <c r="J200" s="213"/>
    </row>
    <row r="201" spans="10:10" x14ac:dyDescent="0.25">
      <c r="J201" s="213"/>
    </row>
    <row r="202" spans="10:10" x14ac:dyDescent="0.25">
      <c r="J202" s="213"/>
    </row>
    <row r="203" spans="10:10" x14ac:dyDescent="0.25">
      <c r="J203" s="213"/>
    </row>
    <row r="204" spans="10:10" x14ac:dyDescent="0.25">
      <c r="J204" s="213"/>
    </row>
    <row r="205" spans="10:10" x14ac:dyDescent="0.25">
      <c r="J205" s="213"/>
    </row>
    <row r="206" spans="10:10" x14ac:dyDescent="0.25">
      <c r="J206" s="213"/>
    </row>
    <row r="207" spans="10:10" x14ac:dyDescent="0.25">
      <c r="J207" s="213"/>
    </row>
    <row r="208" spans="10:10" x14ac:dyDescent="0.25">
      <c r="J208" s="213"/>
    </row>
    <row r="209" spans="10:10" x14ac:dyDescent="0.25">
      <c r="J209" s="213"/>
    </row>
    <row r="210" spans="10:10" x14ac:dyDescent="0.25">
      <c r="J210" s="213"/>
    </row>
    <row r="211" spans="10:10" x14ac:dyDescent="0.25">
      <c r="J211" s="213"/>
    </row>
    <row r="212" spans="10:10" x14ac:dyDescent="0.25">
      <c r="J212" s="213"/>
    </row>
    <row r="213" spans="10:10" x14ac:dyDescent="0.25">
      <c r="J213" s="213"/>
    </row>
    <row r="214" spans="10:10" x14ac:dyDescent="0.25">
      <c r="J214" s="213"/>
    </row>
    <row r="215" spans="10:10" x14ac:dyDescent="0.25">
      <c r="J215" s="213"/>
    </row>
    <row r="216" spans="10:10" x14ac:dyDescent="0.25">
      <c r="J216" s="213"/>
    </row>
    <row r="217" spans="10:10" x14ac:dyDescent="0.25">
      <c r="J217" s="213"/>
    </row>
    <row r="218" spans="10:10" x14ac:dyDescent="0.25">
      <c r="J218" s="213"/>
    </row>
    <row r="219" spans="10:10" x14ac:dyDescent="0.25">
      <c r="J219" s="213"/>
    </row>
    <row r="220" spans="10:10" x14ac:dyDescent="0.25">
      <c r="J220" s="213"/>
    </row>
    <row r="221" spans="10:10" x14ac:dyDescent="0.25">
      <c r="J221" s="213"/>
    </row>
    <row r="222" spans="10:10" x14ac:dyDescent="0.25">
      <c r="J222" s="213"/>
    </row>
    <row r="223" spans="10:10" x14ac:dyDescent="0.25">
      <c r="J223" s="213"/>
    </row>
    <row r="224" spans="10:10" x14ac:dyDescent="0.25">
      <c r="J224" s="213"/>
    </row>
    <row r="225" spans="10:10" x14ac:dyDescent="0.25">
      <c r="J225" s="213"/>
    </row>
    <row r="226" spans="10:10" x14ac:dyDescent="0.25">
      <c r="J226" s="213"/>
    </row>
    <row r="227" spans="10:10" x14ac:dyDescent="0.25">
      <c r="J227" s="213"/>
    </row>
    <row r="228" spans="10:10" x14ac:dyDescent="0.25">
      <c r="J228" s="213"/>
    </row>
    <row r="229" spans="10:10" x14ac:dyDescent="0.25">
      <c r="J229" s="213"/>
    </row>
    <row r="230" spans="10:10" x14ac:dyDescent="0.25">
      <c r="J230" s="213"/>
    </row>
    <row r="231" spans="10:10" x14ac:dyDescent="0.25">
      <c r="J231" s="213"/>
    </row>
    <row r="232" spans="10:10" x14ac:dyDescent="0.25">
      <c r="J232" s="213"/>
    </row>
    <row r="233" spans="10:10" x14ac:dyDescent="0.25">
      <c r="J233" s="213"/>
    </row>
    <row r="234" spans="10:10" x14ac:dyDescent="0.25">
      <c r="J234" s="213"/>
    </row>
    <row r="235" spans="10:10" x14ac:dyDescent="0.25">
      <c r="J235" s="213"/>
    </row>
    <row r="236" spans="10:10" x14ac:dyDescent="0.25">
      <c r="J236" s="213"/>
    </row>
    <row r="237" spans="10:10" x14ac:dyDescent="0.25">
      <c r="J237" s="213"/>
    </row>
    <row r="238" spans="10:10" x14ac:dyDescent="0.25">
      <c r="J238" s="213"/>
    </row>
    <row r="239" spans="10:10" x14ac:dyDescent="0.25">
      <c r="J239" s="213"/>
    </row>
    <row r="240" spans="10:10" x14ac:dyDescent="0.25">
      <c r="J240" s="213"/>
    </row>
    <row r="241" spans="10:10" x14ac:dyDescent="0.25">
      <c r="J241" s="213"/>
    </row>
    <row r="242" spans="10:10" x14ac:dyDescent="0.25">
      <c r="J242" s="213"/>
    </row>
    <row r="243" spans="10:10" x14ac:dyDescent="0.25">
      <c r="J243" s="213"/>
    </row>
    <row r="244" spans="10:10" x14ac:dyDescent="0.25">
      <c r="J244" s="213"/>
    </row>
    <row r="245" spans="10:10" x14ac:dyDescent="0.25">
      <c r="J245" s="213"/>
    </row>
    <row r="246" spans="10:10" x14ac:dyDescent="0.25">
      <c r="J246" s="213"/>
    </row>
    <row r="247" spans="10:10" x14ac:dyDescent="0.25">
      <c r="J247" s="213"/>
    </row>
    <row r="248" spans="10:10" x14ac:dyDescent="0.25">
      <c r="J248" s="213"/>
    </row>
    <row r="249" spans="10:10" x14ac:dyDescent="0.25">
      <c r="J249" s="213"/>
    </row>
    <row r="250" spans="10:10" x14ac:dyDescent="0.25">
      <c r="J250" s="213"/>
    </row>
    <row r="251" spans="10:10" x14ac:dyDescent="0.25">
      <c r="J251" s="213"/>
    </row>
    <row r="252" spans="10:10" x14ac:dyDescent="0.25">
      <c r="J252" s="213"/>
    </row>
    <row r="253" spans="10:10" x14ac:dyDescent="0.25">
      <c r="J253" s="213"/>
    </row>
    <row r="254" spans="10:10" x14ac:dyDescent="0.25">
      <c r="J254" s="213"/>
    </row>
    <row r="255" spans="10:10" x14ac:dyDescent="0.25">
      <c r="J255" s="213"/>
    </row>
    <row r="256" spans="10:10" x14ac:dyDescent="0.25">
      <c r="J256" s="213"/>
    </row>
    <row r="257" spans="10:10" x14ac:dyDescent="0.25">
      <c r="J257" s="213"/>
    </row>
    <row r="258" spans="10:10" x14ac:dyDescent="0.25">
      <c r="J258" s="213"/>
    </row>
    <row r="259" spans="10:10" x14ac:dyDescent="0.25">
      <c r="J259" s="213"/>
    </row>
    <row r="260" spans="10:10" x14ac:dyDescent="0.25">
      <c r="J260" s="213"/>
    </row>
    <row r="261" spans="10:10" x14ac:dyDescent="0.25">
      <c r="J261" s="213"/>
    </row>
    <row r="262" spans="10:10" x14ac:dyDescent="0.25">
      <c r="J262" s="213"/>
    </row>
    <row r="263" spans="10:10" x14ac:dyDescent="0.25">
      <c r="J263" s="213"/>
    </row>
    <row r="264" spans="10:10" x14ac:dyDescent="0.25">
      <c r="J264" s="213"/>
    </row>
    <row r="265" spans="10:10" x14ac:dyDescent="0.25">
      <c r="J265" s="213"/>
    </row>
    <row r="266" spans="10:10" x14ac:dyDescent="0.25">
      <c r="J266" s="213"/>
    </row>
    <row r="267" spans="10:10" x14ac:dyDescent="0.25">
      <c r="J267" s="213"/>
    </row>
    <row r="268" spans="10:10" x14ac:dyDescent="0.25">
      <c r="J268" s="213"/>
    </row>
    <row r="269" spans="10:10" x14ac:dyDescent="0.25">
      <c r="J269" s="213"/>
    </row>
    <row r="270" spans="10:10" x14ac:dyDescent="0.25">
      <c r="J270" s="213"/>
    </row>
    <row r="271" spans="10:10" x14ac:dyDescent="0.25">
      <c r="J271" s="213"/>
    </row>
    <row r="272" spans="10:10" x14ac:dyDescent="0.25">
      <c r="J272" s="213"/>
    </row>
    <row r="273" spans="10:10" x14ac:dyDescent="0.25">
      <c r="J273" s="213"/>
    </row>
    <row r="274" spans="10:10" x14ac:dyDescent="0.25">
      <c r="J274" s="213"/>
    </row>
    <row r="275" spans="10:10" x14ac:dyDescent="0.25">
      <c r="J275" s="213"/>
    </row>
    <row r="276" spans="10:10" x14ac:dyDescent="0.25">
      <c r="J276" s="213"/>
    </row>
    <row r="277" spans="10:10" x14ac:dyDescent="0.25">
      <c r="J277" s="213"/>
    </row>
    <row r="278" spans="10:10" x14ac:dyDescent="0.25">
      <c r="J278" s="213"/>
    </row>
    <row r="279" spans="10:10" x14ac:dyDescent="0.25">
      <c r="J279" s="213"/>
    </row>
    <row r="280" spans="10:10" x14ac:dyDescent="0.25">
      <c r="J280" s="213"/>
    </row>
    <row r="281" spans="10:10" x14ac:dyDescent="0.25">
      <c r="J281" s="213"/>
    </row>
    <row r="282" spans="10:10" x14ac:dyDescent="0.25">
      <c r="J282" s="213"/>
    </row>
    <row r="283" spans="10:10" x14ac:dyDescent="0.25">
      <c r="J283" s="213"/>
    </row>
    <row r="284" spans="10:10" x14ac:dyDescent="0.25">
      <c r="J284" s="213"/>
    </row>
    <row r="285" spans="10:10" x14ac:dyDescent="0.25">
      <c r="J285" s="213"/>
    </row>
    <row r="286" spans="10:10" x14ac:dyDescent="0.25">
      <c r="J286" s="213"/>
    </row>
    <row r="287" spans="10:10" x14ac:dyDescent="0.25">
      <c r="J287" s="213"/>
    </row>
    <row r="288" spans="10:10" x14ac:dyDescent="0.25">
      <c r="J288" s="213"/>
    </row>
    <row r="289" spans="10:10" x14ac:dyDescent="0.25">
      <c r="J289" s="213"/>
    </row>
    <row r="290" spans="10:10" x14ac:dyDescent="0.25">
      <c r="J290" s="213"/>
    </row>
    <row r="291" spans="10:10" x14ac:dyDescent="0.25">
      <c r="J291" s="213"/>
    </row>
    <row r="292" spans="10:10" x14ac:dyDescent="0.25">
      <c r="J292" s="213"/>
    </row>
    <row r="293" spans="10:10" x14ac:dyDescent="0.25">
      <c r="J293" s="213"/>
    </row>
    <row r="294" spans="10:10" x14ac:dyDescent="0.25">
      <c r="J294" s="213"/>
    </row>
    <row r="295" spans="10:10" x14ac:dyDescent="0.25">
      <c r="J295" s="213"/>
    </row>
    <row r="296" spans="10:10" x14ac:dyDescent="0.25">
      <c r="J296" s="213"/>
    </row>
    <row r="297" spans="10:10" x14ac:dyDescent="0.25">
      <c r="J297" s="213"/>
    </row>
    <row r="298" spans="10:10" x14ac:dyDescent="0.25">
      <c r="J298" s="213"/>
    </row>
    <row r="299" spans="10:10" x14ac:dyDescent="0.25">
      <c r="J299" s="213"/>
    </row>
    <row r="300" spans="10:10" x14ac:dyDescent="0.25">
      <c r="J300" s="213"/>
    </row>
    <row r="301" spans="10:10" x14ac:dyDescent="0.25">
      <c r="J301" s="213"/>
    </row>
    <row r="302" spans="10:10" x14ac:dyDescent="0.25">
      <c r="J302" s="213"/>
    </row>
    <row r="303" spans="10:10" x14ac:dyDescent="0.25">
      <c r="J303" s="213"/>
    </row>
    <row r="304" spans="10:10" x14ac:dyDescent="0.25">
      <c r="J304" s="213"/>
    </row>
    <row r="305" spans="10:10" x14ac:dyDescent="0.25">
      <c r="J305" s="213"/>
    </row>
    <row r="306" spans="10:10" x14ac:dyDescent="0.25">
      <c r="J306" s="213"/>
    </row>
    <row r="307" spans="10:10" x14ac:dyDescent="0.25">
      <c r="J307" s="213"/>
    </row>
    <row r="308" spans="10:10" x14ac:dyDescent="0.25">
      <c r="J308" s="213"/>
    </row>
    <row r="309" spans="10:10" x14ac:dyDescent="0.25">
      <c r="J309" s="213"/>
    </row>
    <row r="310" spans="10:10" x14ac:dyDescent="0.25">
      <c r="J310" s="213"/>
    </row>
    <row r="311" spans="10:10" x14ac:dyDescent="0.25">
      <c r="J311" s="213"/>
    </row>
    <row r="312" spans="10:10" x14ac:dyDescent="0.25">
      <c r="J312" s="213"/>
    </row>
    <row r="313" spans="10:10" x14ac:dyDescent="0.25">
      <c r="J313" s="213"/>
    </row>
    <row r="314" spans="10:10" x14ac:dyDescent="0.25">
      <c r="J314" s="213"/>
    </row>
    <row r="315" spans="10:10" x14ac:dyDescent="0.25">
      <c r="J315" s="213"/>
    </row>
    <row r="316" spans="10:10" x14ac:dyDescent="0.25">
      <c r="J316" s="213"/>
    </row>
    <row r="317" spans="10:10" x14ac:dyDescent="0.25">
      <c r="J317" s="213"/>
    </row>
    <row r="318" spans="10:10" x14ac:dyDescent="0.25">
      <c r="J318" s="213"/>
    </row>
    <row r="319" spans="10:10" x14ac:dyDescent="0.25">
      <c r="J319" s="213"/>
    </row>
    <row r="320" spans="10:10" x14ac:dyDescent="0.25">
      <c r="J320" s="213"/>
    </row>
    <row r="321" spans="10:10" x14ac:dyDescent="0.25">
      <c r="J321" s="213"/>
    </row>
    <row r="322" spans="10:10" x14ac:dyDescent="0.25">
      <c r="J322" s="213"/>
    </row>
    <row r="323" spans="10:10" x14ac:dyDescent="0.25">
      <c r="J323" s="213"/>
    </row>
    <row r="324" spans="10:10" x14ac:dyDescent="0.25">
      <c r="J324" s="213"/>
    </row>
    <row r="325" spans="10:10" x14ac:dyDescent="0.25">
      <c r="J325" s="213"/>
    </row>
    <row r="326" spans="10:10" x14ac:dyDescent="0.25">
      <c r="J326" s="213"/>
    </row>
    <row r="327" spans="10:10" x14ac:dyDescent="0.25">
      <c r="J327" s="213"/>
    </row>
    <row r="328" spans="10:10" x14ac:dyDescent="0.25">
      <c r="J328" s="213"/>
    </row>
    <row r="329" spans="10:10" x14ac:dyDescent="0.25">
      <c r="J329" s="213"/>
    </row>
    <row r="330" spans="10:10" x14ac:dyDescent="0.25">
      <c r="J330" s="213"/>
    </row>
    <row r="331" spans="10:10" x14ac:dyDescent="0.25">
      <c r="J331" s="213"/>
    </row>
    <row r="332" spans="10:10" x14ac:dyDescent="0.25">
      <c r="J332" s="213"/>
    </row>
    <row r="333" spans="10:10" x14ac:dyDescent="0.25">
      <c r="J333" s="213"/>
    </row>
    <row r="334" spans="10:10" x14ac:dyDescent="0.25">
      <c r="J334" s="213"/>
    </row>
    <row r="335" spans="10:10" x14ac:dyDescent="0.25">
      <c r="J335" s="213"/>
    </row>
    <row r="336" spans="10:10" x14ac:dyDescent="0.25">
      <c r="J336" s="213"/>
    </row>
    <row r="337" spans="10:10" x14ac:dyDescent="0.25">
      <c r="J337" s="213"/>
    </row>
    <row r="338" spans="10:10" x14ac:dyDescent="0.25">
      <c r="J338" s="213"/>
    </row>
    <row r="339" spans="10:10" x14ac:dyDescent="0.25">
      <c r="J339" s="213"/>
    </row>
    <row r="340" spans="10:10" x14ac:dyDescent="0.25">
      <c r="J340" s="213"/>
    </row>
    <row r="341" spans="10:10" x14ac:dyDescent="0.25">
      <c r="J341" s="213"/>
    </row>
    <row r="342" spans="10:10" x14ac:dyDescent="0.25">
      <c r="J342" s="213"/>
    </row>
    <row r="343" spans="10:10" x14ac:dyDescent="0.25">
      <c r="J343" s="213"/>
    </row>
    <row r="344" spans="10:10" x14ac:dyDescent="0.25">
      <c r="J344" s="213"/>
    </row>
    <row r="345" spans="10:10" x14ac:dyDescent="0.25">
      <c r="J345" s="213"/>
    </row>
    <row r="346" spans="10:10" x14ac:dyDescent="0.25">
      <c r="J346" s="213"/>
    </row>
    <row r="347" spans="10:10" x14ac:dyDescent="0.25">
      <c r="J347" s="213"/>
    </row>
    <row r="348" spans="10:10" x14ac:dyDescent="0.25">
      <c r="J348" s="213"/>
    </row>
    <row r="349" spans="10:10" x14ac:dyDescent="0.25">
      <c r="J349" s="213"/>
    </row>
    <row r="350" spans="10:10" x14ac:dyDescent="0.25">
      <c r="J350" s="213"/>
    </row>
    <row r="351" spans="10:10" x14ac:dyDescent="0.25">
      <c r="J351" s="213"/>
    </row>
    <row r="352" spans="10:10" x14ac:dyDescent="0.25">
      <c r="J352" s="213"/>
    </row>
    <row r="353" spans="10:10" x14ac:dyDescent="0.25">
      <c r="J353" s="213"/>
    </row>
    <row r="354" spans="10:10" x14ac:dyDescent="0.25">
      <c r="J354" s="213"/>
    </row>
    <row r="355" spans="10:10" x14ac:dyDescent="0.25">
      <c r="J355" s="213"/>
    </row>
    <row r="356" spans="10:10" x14ac:dyDescent="0.25">
      <c r="J356" s="213"/>
    </row>
    <row r="357" spans="10:10" x14ac:dyDescent="0.25">
      <c r="J357" s="213"/>
    </row>
    <row r="358" spans="10:10" x14ac:dyDescent="0.25">
      <c r="J358" s="213"/>
    </row>
    <row r="359" spans="10:10" x14ac:dyDescent="0.25">
      <c r="J359" s="213"/>
    </row>
    <row r="360" spans="10:10" x14ac:dyDescent="0.25">
      <c r="J360" s="213"/>
    </row>
    <row r="361" spans="10:10" x14ac:dyDescent="0.25">
      <c r="J361" s="213"/>
    </row>
    <row r="362" spans="10:10" x14ac:dyDescent="0.25">
      <c r="J362" s="213"/>
    </row>
    <row r="363" spans="10:10" x14ac:dyDescent="0.25">
      <c r="J363" s="213"/>
    </row>
    <row r="364" spans="10:10" x14ac:dyDescent="0.25">
      <c r="J364" s="213"/>
    </row>
    <row r="365" spans="10:10" x14ac:dyDescent="0.25">
      <c r="J365" s="213"/>
    </row>
    <row r="366" spans="10:10" x14ac:dyDescent="0.25">
      <c r="J366" s="213"/>
    </row>
    <row r="367" spans="10:10" x14ac:dyDescent="0.25">
      <c r="J367" s="213"/>
    </row>
    <row r="368" spans="10:10" x14ac:dyDescent="0.25">
      <c r="J368" s="213"/>
    </row>
    <row r="369" spans="10:10" x14ac:dyDescent="0.25">
      <c r="J369" s="213"/>
    </row>
    <row r="370" spans="10:10" x14ac:dyDescent="0.25">
      <c r="J370" s="213"/>
    </row>
    <row r="371" spans="10:10" x14ac:dyDescent="0.25">
      <c r="J371" s="213"/>
    </row>
    <row r="372" spans="10:10" x14ac:dyDescent="0.25">
      <c r="J372" s="213"/>
    </row>
    <row r="373" spans="10:10" x14ac:dyDescent="0.25">
      <c r="J373" s="213"/>
    </row>
    <row r="374" spans="10:10" x14ac:dyDescent="0.25">
      <c r="J374" s="213"/>
    </row>
    <row r="375" spans="10:10" x14ac:dyDescent="0.25">
      <c r="J375" s="213"/>
    </row>
    <row r="376" spans="10:10" x14ac:dyDescent="0.25">
      <c r="J376" s="213"/>
    </row>
    <row r="377" spans="10:10" x14ac:dyDescent="0.25">
      <c r="J377" s="213"/>
    </row>
    <row r="378" spans="10:10" x14ac:dyDescent="0.25">
      <c r="J378" s="213"/>
    </row>
    <row r="379" spans="10:10" x14ac:dyDescent="0.25">
      <c r="J379" s="213"/>
    </row>
    <row r="380" spans="10:10" x14ac:dyDescent="0.25">
      <c r="J380" s="213"/>
    </row>
    <row r="381" spans="10:10" x14ac:dyDescent="0.25">
      <c r="J381" s="213"/>
    </row>
    <row r="382" spans="10:10" x14ac:dyDescent="0.25">
      <c r="J382" s="213"/>
    </row>
    <row r="383" spans="10:10" x14ac:dyDescent="0.25">
      <c r="J383" s="213"/>
    </row>
    <row r="384" spans="10:10" x14ac:dyDescent="0.25">
      <c r="J384" s="213"/>
    </row>
    <row r="385" spans="10:10" x14ac:dyDescent="0.25">
      <c r="J385" s="213"/>
    </row>
    <row r="386" spans="10:10" x14ac:dyDescent="0.25">
      <c r="J386" s="213"/>
    </row>
    <row r="387" spans="10:10" x14ac:dyDescent="0.25">
      <c r="J387" s="213"/>
    </row>
    <row r="388" spans="10:10" x14ac:dyDescent="0.25">
      <c r="J388" s="213"/>
    </row>
    <row r="389" spans="10:10" x14ac:dyDescent="0.25">
      <c r="J389" s="213"/>
    </row>
    <row r="390" spans="10:10" x14ac:dyDescent="0.25">
      <c r="J390" s="213"/>
    </row>
    <row r="391" spans="10:10" x14ac:dyDescent="0.25">
      <c r="J391" s="213"/>
    </row>
    <row r="392" spans="10:10" x14ac:dyDescent="0.25">
      <c r="J392" s="213"/>
    </row>
    <row r="393" spans="10:10" x14ac:dyDescent="0.25">
      <c r="J393" s="213"/>
    </row>
    <row r="394" spans="10:10" x14ac:dyDescent="0.25">
      <c r="J394" s="213"/>
    </row>
    <row r="395" spans="10:10" x14ac:dyDescent="0.25">
      <c r="J395" s="213"/>
    </row>
    <row r="396" spans="10:10" x14ac:dyDescent="0.25">
      <c r="J396" s="213"/>
    </row>
    <row r="397" spans="10:10" x14ac:dyDescent="0.25">
      <c r="J397" s="213"/>
    </row>
    <row r="398" spans="10:10" x14ac:dyDescent="0.25">
      <c r="J398" s="213"/>
    </row>
    <row r="399" spans="10:10" x14ac:dyDescent="0.25">
      <c r="J399" s="213"/>
    </row>
    <row r="400" spans="10:10" x14ac:dyDescent="0.25">
      <c r="J400" s="213"/>
    </row>
    <row r="401" spans="10:10" x14ac:dyDescent="0.25">
      <c r="J401" s="213"/>
    </row>
    <row r="402" spans="10:10" x14ac:dyDescent="0.25">
      <c r="J402" s="213"/>
    </row>
    <row r="403" spans="10:10" x14ac:dyDescent="0.25">
      <c r="J403" s="213"/>
    </row>
    <row r="404" spans="10:10" x14ac:dyDescent="0.25">
      <c r="J404" s="213"/>
    </row>
    <row r="405" spans="10:10" x14ac:dyDescent="0.25">
      <c r="J405" s="213"/>
    </row>
    <row r="406" spans="10:10" x14ac:dyDescent="0.25">
      <c r="J406" s="213"/>
    </row>
    <row r="407" spans="10:10" x14ac:dyDescent="0.25">
      <c r="J407" s="213"/>
    </row>
    <row r="408" spans="10:10" x14ac:dyDescent="0.25">
      <c r="J408" s="213"/>
    </row>
    <row r="409" spans="10:10" x14ac:dyDescent="0.25">
      <c r="J409" s="213"/>
    </row>
    <row r="410" spans="10:10" x14ac:dyDescent="0.25">
      <c r="J410" s="213"/>
    </row>
    <row r="411" spans="10:10" x14ac:dyDescent="0.25">
      <c r="J411" s="213"/>
    </row>
    <row r="412" spans="10:10" x14ac:dyDescent="0.25">
      <c r="J412" s="213"/>
    </row>
    <row r="413" spans="10:10" x14ac:dyDescent="0.25">
      <c r="J413" s="213"/>
    </row>
    <row r="414" spans="10:10" x14ac:dyDescent="0.25">
      <c r="J414" s="213"/>
    </row>
    <row r="415" spans="10:10" x14ac:dyDescent="0.25">
      <c r="J415" s="213"/>
    </row>
    <row r="416" spans="10:10" x14ac:dyDescent="0.25">
      <c r="J416" s="213"/>
    </row>
    <row r="417" spans="10:10" x14ac:dyDescent="0.25">
      <c r="J417" s="213"/>
    </row>
    <row r="418" spans="10:10" x14ac:dyDescent="0.25">
      <c r="J418" s="213"/>
    </row>
    <row r="419" spans="10:10" x14ac:dyDescent="0.25">
      <c r="J419" s="213"/>
    </row>
    <row r="420" spans="10:10" x14ac:dyDescent="0.25">
      <c r="J420" s="213"/>
    </row>
    <row r="421" spans="10:10" x14ac:dyDescent="0.25">
      <c r="J421" s="213"/>
    </row>
    <row r="422" spans="10:10" x14ac:dyDescent="0.25">
      <c r="J422" s="213"/>
    </row>
    <row r="423" spans="10:10" x14ac:dyDescent="0.25">
      <c r="J423" s="213"/>
    </row>
    <row r="424" spans="10:10" x14ac:dyDescent="0.25">
      <c r="J424" s="213"/>
    </row>
    <row r="425" spans="10:10" x14ac:dyDescent="0.25">
      <c r="J425" s="213"/>
    </row>
    <row r="426" spans="10:10" x14ac:dyDescent="0.25">
      <c r="J426" s="213"/>
    </row>
    <row r="427" spans="10:10" x14ac:dyDescent="0.25">
      <c r="J427" s="213"/>
    </row>
    <row r="428" spans="10:10" x14ac:dyDescent="0.25">
      <c r="J428" s="213"/>
    </row>
    <row r="429" spans="10:10" x14ac:dyDescent="0.25">
      <c r="J429" s="213"/>
    </row>
    <row r="430" spans="10:10" x14ac:dyDescent="0.25">
      <c r="J430" s="213"/>
    </row>
    <row r="431" spans="10:10" x14ac:dyDescent="0.25">
      <c r="J431" s="213"/>
    </row>
    <row r="432" spans="10:10" x14ac:dyDescent="0.25">
      <c r="J432" s="213"/>
    </row>
    <row r="433" spans="10:10" x14ac:dyDescent="0.25">
      <c r="J433" s="213"/>
    </row>
    <row r="434" spans="10:10" x14ac:dyDescent="0.25">
      <c r="J434" s="213"/>
    </row>
    <row r="435" spans="10:10" x14ac:dyDescent="0.25">
      <c r="J435" s="213"/>
    </row>
    <row r="436" spans="10:10" x14ac:dyDescent="0.25">
      <c r="J436" s="213"/>
    </row>
    <row r="437" spans="10:10" x14ac:dyDescent="0.25">
      <c r="J437" s="213"/>
    </row>
    <row r="438" spans="10:10" x14ac:dyDescent="0.25">
      <c r="J438" s="213"/>
    </row>
    <row r="439" spans="10:10" x14ac:dyDescent="0.25">
      <c r="J439" s="213"/>
    </row>
    <row r="440" spans="10:10" x14ac:dyDescent="0.25">
      <c r="J440" s="213"/>
    </row>
    <row r="441" spans="10:10" x14ac:dyDescent="0.25">
      <c r="J441" s="213"/>
    </row>
    <row r="442" spans="10:10" x14ac:dyDescent="0.25">
      <c r="J442" s="213"/>
    </row>
    <row r="443" spans="10:10" x14ac:dyDescent="0.25">
      <c r="J443" s="213"/>
    </row>
    <row r="444" spans="10:10" x14ac:dyDescent="0.25">
      <c r="J444" s="213"/>
    </row>
    <row r="445" spans="10:10" x14ac:dyDescent="0.25">
      <c r="J445" s="213"/>
    </row>
    <row r="446" spans="10:10" x14ac:dyDescent="0.25">
      <c r="J446" s="213"/>
    </row>
    <row r="447" spans="10:10" x14ac:dyDescent="0.25">
      <c r="J447" s="213"/>
    </row>
    <row r="448" spans="10:10" x14ac:dyDescent="0.25">
      <c r="J448" s="213"/>
    </row>
    <row r="449" spans="10:10" x14ac:dyDescent="0.25">
      <c r="J449" s="213"/>
    </row>
    <row r="450" spans="10:10" x14ac:dyDescent="0.25">
      <c r="J450" s="213"/>
    </row>
    <row r="451" spans="10:10" x14ac:dyDescent="0.25">
      <c r="J451" s="213"/>
    </row>
    <row r="452" spans="10:10" x14ac:dyDescent="0.25">
      <c r="J452" s="213"/>
    </row>
    <row r="453" spans="10:10" x14ac:dyDescent="0.25">
      <c r="J453" s="213"/>
    </row>
    <row r="454" spans="10:10" x14ac:dyDescent="0.25">
      <c r="J454" s="213"/>
    </row>
    <row r="455" spans="10:10" x14ac:dyDescent="0.25">
      <c r="J455" s="213"/>
    </row>
    <row r="456" spans="10:10" x14ac:dyDescent="0.25">
      <c r="J456" s="213"/>
    </row>
    <row r="457" spans="10:10" x14ac:dyDescent="0.25">
      <c r="J457" s="213"/>
    </row>
    <row r="458" spans="10:10" x14ac:dyDescent="0.25">
      <c r="J458" s="213"/>
    </row>
    <row r="459" spans="10:10" x14ac:dyDescent="0.25">
      <c r="J459" s="213"/>
    </row>
    <row r="460" spans="10:10" x14ac:dyDescent="0.25">
      <c r="J460" s="213"/>
    </row>
    <row r="461" spans="10:10" x14ac:dyDescent="0.25">
      <c r="J461" s="213"/>
    </row>
    <row r="462" spans="10:10" x14ac:dyDescent="0.25">
      <c r="J462" s="213"/>
    </row>
    <row r="463" spans="10:10" x14ac:dyDescent="0.25">
      <c r="J463" s="213"/>
    </row>
    <row r="464" spans="10:10" x14ac:dyDescent="0.25">
      <c r="J464" s="213"/>
    </row>
    <row r="465" spans="10:10" x14ac:dyDescent="0.25">
      <c r="J465" s="213"/>
    </row>
    <row r="466" spans="10:10" x14ac:dyDescent="0.25">
      <c r="J466" s="213"/>
    </row>
    <row r="467" spans="10:10" x14ac:dyDescent="0.25">
      <c r="J467" s="213"/>
    </row>
    <row r="468" spans="10:10" x14ac:dyDescent="0.25">
      <c r="J468" s="213"/>
    </row>
    <row r="469" spans="10:10" x14ac:dyDescent="0.25">
      <c r="J469" s="213"/>
    </row>
    <row r="470" spans="10:10" x14ac:dyDescent="0.25">
      <c r="J470" s="213"/>
    </row>
    <row r="471" spans="10:10" x14ac:dyDescent="0.25">
      <c r="J471" s="213"/>
    </row>
    <row r="472" spans="10:10" x14ac:dyDescent="0.25">
      <c r="J472" s="213"/>
    </row>
    <row r="473" spans="10:10" x14ac:dyDescent="0.25">
      <c r="J473" s="213"/>
    </row>
    <row r="474" spans="10:10" x14ac:dyDescent="0.25">
      <c r="J474" s="213"/>
    </row>
    <row r="475" spans="10:10" x14ac:dyDescent="0.25">
      <c r="J475" s="213"/>
    </row>
    <row r="476" spans="10:10" x14ac:dyDescent="0.25">
      <c r="J476" s="213"/>
    </row>
    <row r="477" spans="10:10" x14ac:dyDescent="0.25">
      <c r="J477" s="213"/>
    </row>
    <row r="478" spans="10:10" x14ac:dyDescent="0.25">
      <c r="J478" s="213"/>
    </row>
    <row r="479" spans="10:10" x14ac:dyDescent="0.25">
      <c r="J479" s="213"/>
    </row>
    <row r="480" spans="10:10" x14ac:dyDescent="0.25">
      <c r="J480" s="213"/>
    </row>
    <row r="481" spans="10:10" x14ac:dyDescent="0.25">
      <c r="J481" s="213"/>
    </row>
    <row r="482" spans="10:10" x14ac:dyDescent="0.25">
      <c r="J482" s="213"/>
    </row>
    <row r="483" spans="10:10" x14ac:dyDescent="0.25">
      <c r="J483" s="213"/>
    </row>
    <row r="484" spans="10:10" x14ac:dyDescent="0.25">
      <c r="J484" s="213"/>
    </row>
    <row r="485" spans="10:10" x14ac:dyDescent="0.25">
      <c r="J485" s="213"/>
    </row>
    <row r="486" spans="10:10" x14ac:dyDescent="0.25">
      <c r="J486" s="213"/>
    </row>
    <row r="487" spans="10:10" x14ac:dyDescent="0.25">
      <c r="J487" s="213"/>
    </row>
    <row r="488" spans="10:10" x14ac:dyDescent="0.25">
      <c r="J488" s="213"/>
    </row>
    <row r="489" spans="10:10" x14ac:dyDescent="0.25">
      <c r="J489" s="213"/>
    </row>
    <row r="490" spans="10:10" x14ac:dyDescent="0.25">
      <c r="J490" s="213"/>
    </row>
    <row r="491" spans="10:10" x14ac:dyDescent="0.25">
      <c r="J491" s="213"/>
    </row>
    <row r="492" spans="10:10" x14ac:dyDescent="0.25">
      <c r="J492" s="213"/>
    </row>
    <row r="493" spans="10:10" x14ac:dyDescent="0.25">
      <c r="J493" s="213"/>
    </row>
    <row r="494" spans="10:10" x14ac:dyDescent="0.25">
      <c r="J494" s="213"/>
    </row>
    <row r="495" spans="10:10" x14ac:dyDescent="0.25">
      <c r="J495" s="213"/>
    </row>
    <row r="496" spans="10:10" x14ac:dyDescent="0.25">
      <c r="J496" s="213"/>
    </row>
    <row r="497" spans="10:10" x14ac:dyDescent="0.25">
      <c r="J497" s="213"/>
    </row>
    <row r="498" spans="10:10" x14ac:dyDescent="0.25">
      <c r="J498" s="213"/>
    </row>
    <row r="499" spans="10:10" x14ac:dyDescent="0.25">
      <c r="J499" s="213"/>
    </row>
    <row r="500" spans="10:10" x14ac:dyDescent="0.25">
      <c r="J500" s="213"/>
    </row>
  </sheetData>
  <sortState ref="A1:A18">
    <sortCondition ref="A1:A1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LAVALLEZ Pascal</cp:lastModifiedBy>
  <cp:lastPrinted>2019-10-16T13:44:44Z</cp:lastPrinted>
  <dcterms:created xsi:type="dcterms:W3CDTF">2019-08-09T07:51:37Z</dcterms:created>
  <dcterms:modified xsi:type="dcterms:W3CDTF">2019-11-18T15:36:28Z</dcterms:modified>
</cp:coreProperties>
</file>