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2"/>
  </bookViews>
  <sheets>
    <sheet name="STATISTIQUES" sheetId="5" r:id="rId1"/>
    <sheet name="FEUILLE DE CALCUL" sheetId="4" r:id="rId2"/>
    <sheet name="BISTROT" sheetId="1" r:id="rId3"/>
    <sheet name="_56F9DC9755BA473782653E2940F9" sheetId="2" state="veryHidden" r:id="rId4"/>
  </sheets>
  <definedNames>
    <definedName name="_56F9DC9755BA473782653E2940F9FormId">"xaiN1wYeSk29--q1PA4oV3d_WcuDrvhNlEM2wY1hNcJUQUM5UUc1RERZQUc5UFhKUzQ0V1VJSDZQNS4u"</definedName>
    <definedName name="_56F9DC9755BA473782653E2940F9ResponseSheet">"Form1"</definedName>
    <definedName name="_56F9DC9755BA473782653E2940F9SourceDocId">"{118b3a72-6c41-4eb7-b5cf-d327c17c306b}"</definedName>
    <definedName name="_xlnm._FilterDatabase" localSheetId="1" hidden="1">'FEUILLE DE CALCUL'!$B$9:$B$16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14" i="1" l="1"/>
  <c r="AH13" i="1"/>
  <c r="AH12" i="1"/>
  <c r="AH11" i="1"/>
  <c r="AH10" i="1"/>
  <c r="AH9" i="1"/>
  <c r="AH8" i="1"/>
  <c r="AH7" i="1"/>
  <c r="W14" i="1"/>
  <c r="W13" i="1"/>
  <c r="W12" i="1"/>
  <c r="W11" i="1"/>
  <c r="W10" i="1"/>
  <c r="W9" i="1"/>
  <c r="W8" i="1"/>
  <c r="W7" i="1"/>
  <c r="L14" i="1"/>
  <c r="L13" i="1"/>
  <c r="L12" i="1"/>
  <c r="L11" i="1"/>
  <c r="L10" i="1"/>
  <c r="L9" i="1"/>
  <c r="L8" i="1"/>
  <c r="L7" i="1"/>
  <c r="A1" i="5" l="1"/>
  <c r="F4" i="5"/>
</calcChain>
</file>

<file path=xl/sharedStrings.xml><?xml version="1.0" encoding="utf-8"?>
<sst xmlns="http://schemas.openxmlformats.org/spreadsheetml/2006/main" count="478" uniqueCount="93">
  <si>
    <t>Bavette</t>
  </si>
  <si>
    <t>Bistrot Burger</t>
  </si>
  <si>
    <t>Burger Périgourdin</t>
  </si>
  <si>
    <t>Camembert chaud, frites, charcuterie</t>
  </si>
  <si>
    <t>Croque monsieur</t>
  </si>
  <si>
    <t>Croque monsieur au bleu</t>
  </si>
  <si>
    <t>Escalope de volaille sauce forestière</t>
  </si>
  <si>
    <t>Magret de Canard</t>
  </si>
  <si>
    <t>Pates aux fruits de mer</t>
  </si>
  <si>
    <t>Pates lardons, Persillade</t>
  </si>
  <si>
    <t>Pavé de saumon riz sauce hollandaise</t>
  </si>
  <si>
    <t>Plat du jour</t>
  </si>
  <si>
    <t>Poisson pané façon Fish and Chips</t>
  </si>
  <si>
    <t>Salade césar</t>
  </si>
  <si>
    <t>Salade fromagère</t>
  </si>
  <si>
    <t>Salade landaise</t>
  </si>
  <si>
    <t>Salade océane</t>
  </si>
  <si>
    <t>Sandwich américain</t>
  </si>
  <si>
    <t>Sandwich chicken</t>
  </si>
  <si>
    <t>Sandwich emmental</t>
  </si>
  <si>
    <t>Sandwich jambon</t>
  </si>
  <si>
    <t>Sandwich jambon cru</t>
  </si>
  <si>
    <t>Sandwich jambon cru emmental crudités</t>
  </si>
  <si>
    <t>Sandwich jambon emmental crudités</t>
  </si>
  <si>
    <t>Sandwich poulet emmental crudités</t>
  </si>
  <si>
    <t>Sandwich rosette</t>
  </si>
  <si>
    <t>Sandwich rosette cornichons</t>
  </si>
  <si>
    <t>Steack haché</t>
  </si>
  <si>
    <t>PLATS :</t>
  </si>
  <si>
    <t>-</t>
  </si>
  <si>
    <t>NOMS :</t>
  </si>
  <si>
    <t>GARN.</t>
  </si>
  <si>
    <t>MDP :</t>
  </si>
  <si>
    <t>VOITURE :</t>
  </si>
  <si>
    <t>SAUCE</t>
  </si>
  <si>
    <t>CUISSON :</t>
  </si>
  <si>
    <t>Alex</t>
  </si>
  <si>
    <t>Pâtes</t>
  </si>
  <si>
    <t>CB</t>
  </si>
  <si>
    <t>12h</t>
  </si>
  <si>
    <t>Roquefort</t>
  </si>
  <si>
    <t>Bleu</t>
  </si>
  <si>
    <t>Cédric</t>
  </si>
  <si>
    <t>Riz</t>
  </si>
  <si>
    <t>TR</t>
  </si>
  <si>
    <t>12h05</t>
  </si>
  <si>
    <t>Poivre</t>
  </si>
  <si>
    <t>Saignant</t>
  </si>
  <si>
    <t>Déborah</t>
  </si>
  <si>
    <t>Frites</t>
  </si>
  <si>
    <t>CB + TR</t>
  </si>
  <si>
    <t>12h10</t>
  </si>
  <si>
    <t>Mayo</t>
  </si>
  <si>
    <t>À point</t>
  </si>
  <si>
    <t>Marine L</t>
  </si>
  <si>
    <t>Haricots Verts</t>
  </si>
  <si>
    <t>L</t>
  </si>
  <si>
    <t>12h15</t>
  </si>
  <si>
    <t>Ketchup</t>
  </si>
  <si>
    <t>Cuit</t>
  </si>
  <si>
    <t>Marine M</t>
  </si>
  <si>
    <t>Frites + Salades</t>
  </si>
  <si>
    <t>L + TR</t>
  </si>
  <si>
    <t>12h20</t>
  </si>
  <si>
    <t>Burger</t>
  </si>
  <si>
    <t>Bien cuit</t>
  </si>
  <si>
    <t>Matthieu</t>
  </si>
  <si>
    <t>L + CB</t>
  </si>
  <si>
    <t>12h25</t>
  </si>
  <si>
    <t>Moutarde</t>
  </si>
  <si>
    <t>Jordan</t>
  </si>
  <si>
    <t>12h30</t>
  </si>
  <si>
    <t>Julia</t>
  </si>
  <si>
    <t>SEMAINE 46</t>
  </si>
  <si>
    <t>LUNDI</t>
  </si>
  <si>
    <t>Garn.</t>
  </si>
  <si>
    <t>Sauce</t>
  </si>
  <si>
    <t>Cuisson</t>
  </si>
  <si>
    <t>Autres</t>
  </si>
  <si>
    <t>Mode de réglement</t>
  </si>
  <si>
    <t>Voiture</t>
  </si>
  <si>
    <t>Prix</t>
  </si>
  <si>
    <t>MARDI</t>
  </si>
  <si>
    <t>MERCREDI</t>
  </si>
  <si>
    <t>JEUDI</t>
  </si>
  <si>
    <t>VENDREDI</t>
  </si>
  <si>
    <t>Xxxxxxxxxx</t>
  </si>
  <si>
    <t>Xxxxxxxxxxxx</t>
  </si>
  <si>
    <t>Nom / Plat</t>
  </si>
  <si>
    <t>▶</t>
  </si>
  <si>
    <t>xaiN1wYeSk29--q1PA4oV3d_WcuDrvhNlEM2wY1hNcJUQUM5UUc1RERZQUc5UFhKUzQ0V1VJSDZQNS4u</t>
  </si>
  <si>
    <t>Form1</t>
  </si>
  <si>
    <t>{118b3a72-6c41-4eb7-b5cf-d327c17c306b}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</si>
</sst>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9E1F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left"/>
    </xf>
    <xf numFmtId="0" fontId="2" fillId="2" borderId="0" xfId="0" applyFont="1" applyFill="1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/>
    <xf numFmtId="0" fontId="3" fillId="3" borderId="1" xfId="0" applyFont="1" applyFill="1" applyBorder="1" applyAlignment="1">
      <alignment vertical="center" wrapText="1"/>
    </xf>
    <xf numFmtId="0" fontId="1" fillId="0" borderId="0" xfId="0" applyFont="1"/>
    <xf numFmtId="0" fontId="3" fillId="4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vertical="center" wrapText="1"/>
    </xf>
    <xf numFmtId="0" fontId="0" fillId="3" borderId="8" xfId="0" applyFill="1" applyBorder="1" applyAlignment="1"/>
    <xf numFmtId="0" fontId="0" fillId="0" borderId="9" xfId="0" applyBorder="1" applyAlignment="1">
      <alignment horizontal="center" vertical="center" wrapText="1"/>
    </xf>
    <xf numFmtId="0" fontId="5" fillId="0" borderId="0" xfId="0" applyFont="1"/>
    <xf numFmtId="0" fontId="2" fillId="3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4" workbookViewId="0">
      <selection activeCell="C15" sqref="C15"/>
    </sheetView>
  </sheetViews>
  <sheetFormatPr baseColWidth="10" defaultColWidth="8.85546875" defaultRowHeight="15" x14ac:dyDescent="0.25"/>
  <cols>
    <col min="1" max="1" width="3" customWidth="1"/>
    <col min="2" max="2" width="3.42578125" customWidth="1"/>
    <col min="3" max="3" width="34.42578125" customWidth="1"/>
    <col min="8" max="8" width="6.7109375" customWidth="1"/>
    <col min="9" max="9" width="9.7109375" customWidth="1"/>
  </cols>
  <sheetData>
    <row r="1" spans="1:6" x14ac:dyDescent="0.25">
      <c r="A1">
        <f>COUNTIF(BISTROT!D7:D14,"Plat du jour ")+COUNTIF(BISTROT!O7:O14,"Plat du jour ")+COUNTIF(BISTROT!Z7:Z14,"Plat du jour ")+COUNTIF(BISTROT!AK7:AK14,"Plat du jour ")+COUNTIF(BISTROT!AV7:AV14,"Plat du jour ")</f>
        <v>0</v>
      </c>
    </row>
    <row r="3" spans="1:6" ht="18.75" x14ac:dyDescent="0.3">
      <c r="B3" s="21"/>
      <c r="C3" s="37"/>
    </row>
    <row r="4" spans="1:6" x14ac:dyDescent="0.25">
      <c r="B4" s="21"/>
      <c r="C4" t="s">
        <v>0</v>
      </c>
      <c r="D4" s="9">
        <v>11.2</v>
      </c>
      <c r="F4">
        <f>VLOOKUP("Bavette",C4:D30,2)</f>
        <v>11.2</v>
      </c>
    </row>
    <row r="5" spans="1:6" x14ac:dyDescent="0.25">
      <c r="C5" t="s">
        <v>1</v>
      </c>
      <c r="D5" s="9">
        <v>7.8</v>
      </c>
    </row>
    <row r="6" spans="1:6" x14ac:dyDescent="0.25">
      <c r="C6" t="s">
        <v>2</v>
      </c>
      <c r="D6" s="9">
        <v>8.8000000000000007</v>
      </c>
    </row>
    <row r="7" spans="1:6" x14ac:dyDescent="0.25">
      <c r="C7" t="s">
        <v>3</v>
      </c>
      <c r="D7" s="9">
        <v>8</v>
      </c>
    </row>
    <row r="8" spans="1:6" x14ac:dyDescent="0.25">
      <c r="C8" t="s">
        <v>4</v>
      </c>
      <c r="D8" s="9">
        <v>5</v>
      </c>
    </row>
    <row r="9" spans="1:6" x14ac:dyDescent="0.25">
      <c r="C9" t="s">
        <v>5</v>
      </c>
      <c r="D9" s="9">
        <v>5</v>
      </c>
    </row>
    <row r="10" spans="1:6" x14ac:dyDescent="0.25">
      <c r="C10" s="6" t="s">
        <v>6</v>
      </c>
      <c r="D10" s="9">
        <v>9</v>
      </c>
    </row>
    <row r="11" spans="1:6" x14ac:dyDescent="0.25">
      <c r="C11" s="6" t="s">
        <v>7</v>
      </c>
      <c r="D11" s="9">
        <v>12.1</v>
      </c>
    </row>
    <row r="12" spans="1:6" x14ac:dyDescent="0.25">
      <c r="C12" s="6" t="s">
        <v>8</v>
      </c>
      <c r="D12" s="9">
        <v>7.1</v>
      </c>
    </row>
    <row r="13" spans="1:6" x14ac:dyDescent="0.25">
      <c r="C13" s="6" t="s">
        <v>9</v>
      </c>
      <c r="D13" s="9">
        <v>7.1</v>
      </c>
    </row>
    <row r="14" spans="1:6" x14ac:dyDescent="0.25">
      <c r="C14" s="6" t="s">
        <v>10</v>
      </c>
      <c r="D14" s="9">
        <v>8.3000000000000007</v>
      </c>
    </row>
    <row r="15" spans="1:6" x14ac:dyDescent="0.25">
      <c r="C15" t="s">
        <v>11</v>
      </c>
      <c r="D15" s="9">
        <v>6.2</v>
      </c>
    </row>
    <row r="16" spans="1:6" x14ac:dyDescent="0.25">
      <c r="C16" s="6" t="s">
        <v>12</v>
      </c>
      <c r="D16" s="9">
        <v>6.2</v>
      </c>
    </row>
    <row r="17" spans="3:4" x14ac:dyDescent="0.25">
      <c r="C17" s="6" t="s">
        <v>13</v>
      </c>
      <c r="D17" s="9">
        <v>6.2</v>
      </c>
    </row>
    <row r="18" spans="3:4" x14ac:dyDescent="0.25">
      <c r="C18" s="6" t="s">
        <v>14</v>
      </c>
      <c r="D18" s="9">
        <v>6.2</v>
      </c>
    </row>
    <row r="19" spans="3:4" x14ac:dyDescent="0.25">
      <c r="C19" s="6" t="s">
        <v>15</v>
      </c>
      <c r="D19" s="9">
        <v>6.2</v>
      </c>
    </row>
    <row r="20" spans="3:4" x14ac:dyDescent="0.25">
      <c r="C20" s="6" t="s">
        <v>16</v>
      </c>
      <c r="D20" s="9">
        <v>6.2</v>
      </c>
    </row>
    <row r="21" spans="3:4" x14ac:dyDescent="0.25">
      <c r="C21" s="6" t="s">
        <v>17</v>
      </c>
      <c r="D21" s="9">
        <v>5</v>
      </c>
    </row>
    <row r="22" spans="3:4" x14ac:dyDescent="0.25">
      <c r="C22" t="s">
        <v>18</v>
      </c>
      <c r="D22" s="9">
        <v>5</v>
      </c>
    </row>
    <row r="23" spans="3:4" x14ac:dyDescent="0.25">
      <c r="C23" t="s">
        <v>19</v>
      </c>
      <c r="D23" s="9">
        <v>2.5</v>
      </c>
    </row>
    <row r="24" spans="3:4" x14ac:dyDescent="0.25">
      <c r="C24" t="s">
        <v>20</v>
      </c>
      <c r="D24" s="9">
        <v>2.5</v>
      </c>
    </row>
    <row r="25" spans="3:4" x14ac:dyDescent="0.25">
      <c r="C25" t="s">
        <v>21</v>
      </c>
      <c r="D25" s="9">
        <v>2.5</v>
      </c>
    </row>
    <row r="26" spans="3:4" x14ac:dyDescent="0.25">
      <c r="C26" t="s">
        <v>22</v>
      </c>
      <c r="D26" s="9">
        <v>3.5</v>
      </c>
    </row>
    <row r="27" spans="3:4" x14ac:dyDescent="0.25">
      <c r="C27" t="s">
        <v>23</v>
      </c>
      <c r="D27" s="9">
        <v>3.5</v>
      </c>
    </row>
    <row r="28" spans="3:4" x14ac:dyDescent="0.25">
      <c r="C28" t="s">
        <v>24</v>
      </c>
      <c r="D28" s="9">
        <v>3.5</v>
      </c>
    </row>
    <row r="29" spans="3:4" x14ac:dyDescent="0.25">
      <c r="C29" t="s">
        <v>25</v>
      </c>
      <c r="D29" s="9">
        <v>2.5</v>
      </c>
    </row>
    <row r="30" spans="3:4" x14ac:dyDescent="0.25">
      <c r="C30" t="s">
        <v>26</v>
      </c>
      <c r="D30" s="9">
        <v>3.5</v>
      </c>
    </row>
    <row r="31" spans="3:4" x14ac:dyDescent="0.25">
      <c r="C31" t="s">
        <v>27</v>
      </c>
      <c r="D31" s="9">
        <v>5.9</v>
      </c>
    </row>
    <row r="37" spans="8:8" ht="18.75" x14ac:dyDescent="0.3">
      <c r="H37" s="37"/>
    </row>
    <row r="43" spans="8:8" ht="18.75" x14ac:dyDescent="0.3">
      <c r="H43" s="37"/>
    </row>
    <row r="49" spans="8:8" ht="18.75" x14ac:dyDescent="0.3">
      <c r="H49" s="3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G33" sqref="G33"/>
    </sheetView>
  </sheetViews>
  <sheetFormatPr baseColWidth="10" defaultColWidth="8.85546875" defaultRowHeight="15" x14ac:dyDescent="0.25"/>
  <cols>
    <col min="4" max="4" width="10.42578125" customWidth="1"/>
    <col min="6" max="6" width="36.42578125" customWidth="1"/>
    <col min="14" max="14" width="22.140625" bestFit="1" customWidth="1"/>
  </cols>
  <sheetData>
    <row r="1" spans="2:16" x14ac:dyDescent="0.25">
      <c r="B1" s="5"/>
      <c r="C1" s="5"/>
      <c r="D1" s="5"/>
    </row>
    <row r="2" spans="2:16" x14ac:dyDescent="0.25">
      <c r="B2" s="6"/>
      <c r="C2" s="6"/>
      <c r="D2" s="6"/>
    </row>
    <row r="3" spans="2:16" x14ac:dyDescent="0.25">
      <c r="B3" s="6"/>
      <c r="C3" s="6"/>
      <c r="D3" s="6"/>
      <c r="F3" s="4" t="s">
        <v>28</v>
      </c>
    </row>
    <row r="4" spans="2:16" x14ac:dyDescent="0.25">
      <c r="B4" s="6"/>
      <c r="C4" s="6"/>
      <c r="D4" s="6"/>
      <c r="F4" t="s">
        <v>29</v>
      </c>
    </row>
    <row r="5" spans="2:16" x14ac:dyDescent="0.25">
      <c r="B5" s="6"/>
      <c r="D5" s="6"/>
      <c r="F5" t="s">
        <v>0</v>
      </c>
      <c r="G5" s="9"/>
      <c r="N5" s="6"/>
      <c r="P5" s="9"/>
    </row>
    <row r="6" spans="2:16" x14ac:dyDescent="0.25">
      <c r="B6" s="6"/>
      <c r="D6" s="6"/>
      <c r="F6" t="s">
        <v>1</v>
      </c>
      <c r="G6" s="9"/>
      <c r="N6" s="6"/>
    </row>
    <row r="7" spans="2:16" x14ac:dyDescent="0.25">
      <c r="B7" s="6"/>
      <c r="D7" s="6"/>
      <c r="F7" t="s">
        <v>2</v>
      </c>
      <c r="G7" s="9"/>
      <c r="N7" s="6"/>
    </row>
    <row r="8" spans="2:16" x14ac:dyDescent="0.25">
      <c r="F8" t="s">
        <v>3</v>
      </c>
      <c r="G8" s="9"/>
      <c r="H8" s="5"/>
    </row>
    <row r="9" spans="2:16" x14ac:dyDescent="0.25">
      <c r="F9" t="s">
        <v>4</v>
      </c>
      <c r="G9" s="9"/>
    </row>
    <row r="10" spans="2:16" x14ac:dyDescent="0.25">
      <c r="F10" t="s">
        <v>5</v>
      </c>
      <c r="G10" s="9"/>
    </row>
    <row r="11" spans="2:16" x14ac:dyDescent="0.25">
      <c r="F11" s="6" t="s">
        <v>6</v>
      </c>
    </row>
    <row r="12" spans="2:16" x14ac:dyDescent="0.25">
      <c r="F12" s="6" t="s">
        <v>7</v>
      </c>
    </row>
    <row r="13" spans="2:16" x14ac:dyDescent="0.25">
      <c r="F13" s="6" t="s">
        <v>8</v>
      </c>
    </row>
    <row r="14" spans="2:16" x14ac:dyDescent="0.25">
      <c r="F14" s="6" t="s">
        <v>9</v>
      </c>
      <c r="G14" s="5"/>
      <c r="H14" s="5"/>
    </row>
    <row r="15" spans="2:16" x14ac:dyDescent="0.25">
      <c r="F15" s="6" t="s">
        <v>10</v>
      </c>
    </row>
    <row r="16" spans="2:16" x14ac:dyDescent="0.25">
      <c r="F16" t="s">
        <v>11</v>
      </c>
    </row>
    <row r="17" spans="1:11" x14ac:dyDescent="0.25">
      <c r="A17" s="4" t="s">
        <v>30</v>
      </c>
      <c r="B17" s="4" t="s">
        <v>31</v>
      </c>
      <c r="C17" s="4" t="s">
        <v>32</v>
      </c>
      <c r="D17" s="4" t="s">
        <v>33</v>
      </c>
      <c r="E17" s="4" t="s">
        <v>34</v>
      </c>
      <c r="F17" s="6" t="s">
        <v>12</v>
      </c>
      <c r="K17" s="4" t="s">
        <v>35</v>
      </c>
    </row>
    <row r="18" spans="1:11" x14ac:dyDescent="0.25">
      <c r="A18" t="s">
        <v>29</v>
      </c>
      <c r="B18" t="s">
        <v>29</v>
      </c>
      <c r="C18" t="s">
        <v>29</v>
      </c>
      <c r="D18" t="s">
        <v>29</v>
      </c>
      <c r="E18" t="s">
        <v>29</v>
      </c>
      <c r="F18" s="6" t="s">
        <v>13</v>
      </c>
      <c r="G18" s="5"/>
      <c r="H18" s="5"/>
      <c r="K18" t="s">
        <v>29</v>
      </c>
    </row>
    <row r="19" spans="1:11" x14ac:dyDescent="0.25">
      <c r="A19" t="s">
        <v>36</v>
      </c>
      <c r="B19" t="s">
        <v>37</v>
      </c>
      <c r="C19" t="s">
        <v>38</v>
      </c>
      <c r="D19" t="s">
        <v>39</v>
      </c>
      <c r="E19" t="s">
        <v>40</v>
      </c>
      <c r="F19" s="6" t="s">
        <v>14</v>
      </c>
      <c r="K19" t="s">
        <v>41</v>
      </c>
    </row>
    <row r="20" spans="1:11" x14ac:dyDescent="0.25">
      <c r="A20" t="s">
        <v>42</v>
      </c>
      <c r="B20" t="s">
        <v>43</v>
      </c>
      <c r="C20" t="s">
        <v>44</v>
      </c>
      <c r="D20" t="s">
        <v>45</v>
      </c>
      <c r="E20" t="s">
        <v>46</v>
      </c>
      <c r="F20" s="6" t="s">
        <v>15</v>
      </c>
      <c r="K20" t="s">
        <v>47</v>
      </c>
    </row>
    <row r="21" spans="1:11" x14ac:dyDescent="0.25">
      <c r="A21" t="s">
        <v>48</v>
      </c>
      <c r="B21" t="s">
        <v>49</v>
      </c>
      <c r="C21" t="s">
        <v>50</v>
      </c>
      <c r="D21" t="s">
        <v>51</v>
      </c>
      <c r="E21" t="s">
        <v>52</v>
      </c>
      <c r="F21" s="6" t="s">
        <v>16</v>
      </c>
      <c r="K21" t="s">
        <v>53</v>
      </c>
    </row>
    <row r="22" spans="1:11" x14ac:dyDescent="0.25">
      <c r="A22" t="s">
        <v>54</v>
      </c>
      <c r="B22" t="s">
        <v>55</v>
      </c>
      <c r="C22" t="s">
        <v>56</v>
      </c>
      <c r="D22" t="s">
        <v>57</v>
      </c>
      <c r="E22" t="s">
        <v>58</v>
      </c>
      <c r="F22" s="6" t="s">
        <v>17</v>
      </c>
      <c r="K22" t="s">
        <v>59</v>
      </c>
    </row>
    <row r="23" spans="1:11" x14ac:dyDescent="0.25">
      <c r="A23" t="s">
        <v>60</v>
      </c>
      <c r="B23" t="s">
        <v>61</v>
      </c>
      <c r="C23" t="s">
        <v>62</v>
      </c>
      <c r="D23" t="s">
        <v>63</v>
      </c>
      <c r="E23" s="3" t="s">
        <v>64</v>
      </c>
      <c r="F23" t="s">
        <v>18</v>
      </c>
      <c r="K23" t="s">
        <v>65</v>
      </c>
    </row>
    <row r="24" spans="1:11" x14ac:dyDescent="0.25">
      <c r="A24" t="s">
        <v>66</v>
      </c>
      <c r="C24" t="s">
        <v>67</v>
      </c>
      <c r="D24" t="s">
        <v>68</v>
      </c>
      <c r="E24" t="s">
        <v>69</v>
      </c>
      <c r="F24" t="s">
        <v>19</v>
      </c>
    </row>
    <row r="25" spans="1:11" x14ac:dyDescent="0.25">
      <c r="A25" t="s">
        <v>70</v>
      </c>
      <c r="D25" t="s">
        <v>71</v>
      </c>
      <c r="F25" t="s">
        <v>20</v>
      </c>
    </row>
    <row r="26" spans="1:11" x14ac:dyDescent="0.25">
      <c r="A26" t="s">
        <v>72</v>
      </c>
      <c r="F26" t="s">
        <v>21</v>
      </c>
      <c r="G26" s="5"/>
      <c r="H26" s="5"/>
    </row>
    <row r="27" spans="1:11" x14ac:dyDescent="0.25">
      <c r="F27" t="s">
        <v>22</v>
      </c>
    </row>
    <row r="28" spans="1:11" x14ac:dyDescent="0.25">
      <c r="F28" t="s">
        <v>23</v>
      </c>
    </row>
    <row r="29" spans="1:11" x14ac:dyDescent="0.25">
      <c r="F29" t="s">
        <v>24</v>
      </c>
    </row>
    <row r="30" spans="1:11" x14ac:dyDescent="0.25">
      <c r="F30" t="s">
        <v>25</v>
      </c>
      <c r="G30" s="5"/>
      <c r="H30" s="5"/>
    </row>
    <row r="31" spans="1:11" x14ac:dyDescent="0.25">
      <c r="F31" t="s">
        <v>26</v>
      </c>
    </row>
    <row r="32" spans="1:11" x14ac:dyDescent="0.25">
      <c r="F32" t="s">
        <v>27</v>
      </c>
    </row>
    <row r="35" spans="7:8" x14ac:dyDescent="0.25">
      <c r="G35" s="5"/>
      <c r="H35" s="5"/>
    </row>
    <row r="38" spans="7:8" x14ac:dyDescent="0.25">
      <c r="G38" s="5"/>
      <c r="H38" s="5"/>
    </row>
    <row r="43" spans="7:8" x14ac:dyDescent="0.25">
      <c r="G43" s="5"/>
      <c r="H4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F24"/>
  <sheetViews>
    <sheetView tabSelected="1" workbookViewId="0">
      <selection activeCell="D17" sqref="D17"/>
    </sheetView>
  </sheetViews>
  <sheetFormatPr baseColWidth="10" defaultColWidth="8.85546875" defaultRowHeight="15" outlineLevelCol="1" x14ac:dyDescent="0.25"/>
  <cols>
    <col min="1" max="1" width="1.7109375" customWidth="1"/>
    <col min="2" max="2" width="9.7109375" customWidth="1"/>
    <col min="3" max="3" width="10.7109375" customWidth="1"/>
    <col min="4" max="4" width="16.7109375" customWidth="1"/>
    <col min="5" max="5" width="3" customWidth="1"/>
    <col min="6" max="6" width="7.7109375" hidden="1" customWidth="1" outlineLevel="1"/>
    <col min="7" max="9" width="10" hidden="1" customWidth="1" outlineLevel="1"/>
    <col min="10" max="10" width="9.7109375" customWidth="1" collapsed="1"/>
    <col min="11" max="12" width="8.7109375" customWidth="1"/>
    <col min="13" max="13" width="1.7109375" customWidth="1"/>
    <col min="14" max="14" width="10.7109375" customWidth="1"/>
    <col min="15" max="15" width="16.7109375" customWidth="1"/>
    <col min="16" max="16" width="3" customWidth="1"/>
    <col min="17" max="17" width="7.7109375" hidden="1" customWidth="1" outlineLevel="1"/>
    <col min="18" max="20" width="10" hidden="1" customWidth="1" outlineLevel="1"/>
    <col min="21" max="21" width="9.7109375" customWidth="1" collapsed="1"/>
    <col min="22" max="23" width="8.7109375" customWidth="1"/>
    <col min="24" max="24" width="1.7109375" customWidth="1"/>
    <col min="25" max="25" width="10.7109375" customWidth="1"/>
    <col min="26" max="26" width="16.7109375" customWidth="1"/>
    <col min="27" max="27" width="3" customWidth="1"/>
    <col min="28" max="28" width="7.7109375" hidden="1" customWidth="1" outlineLevel="1"/>
    <col min="29" max="31" width="10" hidden="1" customWidth="1" outlineLevel="1"/>
    <col min="32" max="32" width="9.7109375" customWidth="1" collapsed="1"/>
    <col min="33" max="34" width="8.7109375" customWidth="1"/>
    <col min="35" max="35" width="1.7109375" customWidth="1"/>
    <col min="36" max="36" width="10.7109375" customWidth="1"/>
    <col min="37" max="37" width="16.7109375" customWidth="1"/>
    <col min="38" max="38" width="3" customWidth="1"/>
    <col min="39" max="39" width="7.7109375" hidden="1" customWidth="1" outlineLevel="1"/>
    <col min="40" max="42" width="10" hidden="1" customWidth="1" outlineLevel="1"/>
    <col min="43" max="43" width="9.7109375" customWidth="1" collapsed="1"/>
    <col min="44" max="45" width="8.7109375" customWidth="1"/>
    <col min="46" max="46" width="1.7109375" customWidth="1"/>
    <col min="47" max="47" width="10.7109375" customWidth="1"/>
    <col min="48" max="48" width="16.7109375" customWidth="1"/>
    <col min="49" max="49" width="3" customWidth="1"/>
    <col min="50" max="50" width="8.7109375" hidden="1" customWidth="1" outlineLevel="1"/>
    <col min="51" max="53" width="10" hidden="1" customWidth="1" outlineLevel="1"/>
    <col min="54" max="54" width="9.42578125" customWidth="1" collapsed="1"/>
    <col min="58" max="58" width="12.140625" customWidth="1"/>
  </cols>
  <sheetData>
    <row r="1" spans="2:58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2:58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2:58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2:58" ht="15" customHeight="1" x14ac:dyDescent="0.25">
      <c r="B4" s="41" t="s">
        <v>73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38"/>
    </row>
    <row r="5" spans="2:58" ht="33.75" customHeight="1" x14ac:dyDescent="0.25">
      <c r="B5" s="22"/>
      <c r="C5" s="39" t="s">
        <v>74</v>
      </c>
      <c r="D5" s="39"/>
      <c r="E5" s="11"/>
      <c r="F5" s="11" t="s">
        <v>75</v>
      </c>
      <c r="G5" s="11" t="s">
        <v>76</v>
      </c>
      <c r="H5" s="11" t="s">
        <v>77</v>
      </c>
      <c r="I5" s="11" t="s">
        <v>78</v>
      </c>
      <c r="J5" s="11" t="s">
        <v>79</v>
      </c>
      <c r="K5" s="11" t="s">
        <v>80</v>
      </c>
      <c r="L5" s="11" t="s">
        <v>81</v>
      </c>
      <c r="M5" s="16"/>
      <c r="N5" s="39" t="s">
        <v>82</v>
      </c>
      <c r="O5" s="39"/>
      <c r="P5" s="11"/>
      <c r="Q5" s="11" t="s">
        <v>75</v>
      </c>
      <c r="R5" s="11" t="s">
        <v>76</v>
      </c>
      <c r="S5" s="11" t="s">
        <v>77</v>
      </c>
      <c r="T5" s="11" t="s">
        <v>78</v>
      </c>
      <c r="U5" s="11" t="s">
        <v>79</v>
      </c>
      <c r="V5" s="11" t="s">
        <v>80</v>
      </c>
      <c r="W5" s="11" t="s">
        <v>81</v>
      </c>
      <c r="X5" s="20"/>
      <c r="Y5" s="39" t="s">
        <v>83</v>
      </c>
      <c r="Z5" s="39"/>
      <c r="AA5" s="11"/>
      <c r="AB5" s="11" t="s">
        <v>75</v>
      </c>
      <c r="AC5" s="11" t="s">
        <v>76</v>
      </c>
      <c r="AD5" s="11" t="s">
        <v>77</v>
      </c>
      <c r="AE5" s="11" t="s">
        <v>78</v>
      </c>
      <c r="AF5" s="11" t="s">
        <v>79</v>
      </c>
      <c r="AG5" s="11" t="s">
        <v>80</v>
      </c>
      <c r="AH5" s="11" t="s">
        <v>81</v>
      </c>
      <c r="AI5" s="18"/>
      <c r="AJ5" s="39" t="s">
        <v>84</v>
      </c>
      <c r="AK5" s="39"/>
      <c r="AL5" s="11"/>
      <c r="AM5" s="11" t="s">
        <v>75</v>
      </c>
      <c r="AN5" s="11" t="s">
        <v>76</v>
      </c>
      <c r="AO5" s="11" t="s">
        <v>77</v>
      </c>
      <c r="AP5" s="11" t="s">
        <v>78</v>
      </c>
      <c r="AQ5" s="11" t="s">
        <v>79</v>
      </c>
      <c r="AR5" s="11" t="s">
        <v>80</v>
      </c>
      <c r="AS5" s="11" t="s">
        <v>81</v>
      </c>
      <c r="AT5" s="19"/>
      <c r="AU5" s="39" t="s">
        <v>85</v>
      </c>
      <c r="AV5" s="39"/>
      <c r="AW5" s="11"/>
      <c r="AX5" s="11" t="s">
        <v>75</v>
      </c>
      <c r="AY5" s="11" t="s">
        <v>76</v>
      </c>
      <c r="AZ5" s="11" t="s">
        <v>77</v>
      </c>
      <c r="BA5" s="11" t="s">
        <v>78</v>
      </c>
      <c r="BB5" s="11" t="s">
        <v>79</v>
      </c>
      <c r="BC5" s="11" t="s">
        <v>80</v>
      </c>
      <c r="BD5" s="23" t="s">
        <v>81</v>
      </c>
      <c r="BF5" s="10"/>
    </row>
    <row r="6" spans="2:58" ht="15" customHeight="1" x14ac:dyDescent="0.25">
      <c r="B6" s="24" t="s">
        <v>11</v>
      </c>
      <c r="C6" s="40" t="s">
        <v>86</v>
      </c>
      <c r="D6" s="40"/>
      <c r="E6" s="14"/>
      <c r="F6" s="14"/>
      <c r="G6" s="14"/>
      <c r="H6" s="14"/>
      <c r="I6" s="14"/>
      <c r="J6" s="15"/>
      <c r="K6" s="15"/>
      <c r="L6" s="15"/>
      <c r="M6" s="15"/>
      <c r="N6" s="40" t="s">
        <v>86</v>
      </c>
      <c r="O6" s="40"/>
      <c r="P6" s="14"/>
      <c r="Q6" s="14"/>
      <c r="R6" s="14"/>
      <c r="S6" s="14"/>
      <c r="T6" s="14"/>
      <c r="U6" s="15"/>
      <c r="V6" s="15"/>
      <c r="W6" s="15"/>
      <c r="X6" s="17"/>
      <c r="Y6" s="40" t="s">
        <v>87</v>
      </c>
      <c r="Z6" s="40"/>
      <c r="AA6" s="14"/>
      <c r="AB6" s="14"/>
      <c r="AC6" s="14"/>
      <c r="AD6" s="14"/>
      <c r="AE6" s="14"/>
      <c r="AF6" s="15"/>
      <c r="AG6" s="15"/>
      <c r="AH6" s="15"/>
      <c r="AI6" s="18"/>
      <c r="AJ6" s="40" t="s">
        <v>87</v>
      </c>
      <c r="AK6" s="40"/>
      <c r="AL6" s="14"/>
      <c r="AM6" s="14"/>
      <c r="AN6" s="14"/>
      <c r="AO6" s="14"/>
      <c r="AP6" s="14"/>
      <c r="AQ6" s="15"/>
      <c r="AR6" s="15"/>
      <c r="AS6" s="15"/>
      <c r="AT6" s="19"/>
      <c r="AU6" s="40" t="s">
        <v>87</v>
      </c>
      <c r="AV6" s="40"/>
      <c r="AW6" s="14"/>
      <c r="AX6" s="14"/>
      <c r="AY6" s="14"/>
      <c r="AZ6" s="14"/>
      <c r="BA6" s="14"/>
      <c r="BB6" s="15"/>
      <c r="BC6" s="15"/>
      <c r="BD6" s="25"/>
    </row>
    <row r="7" spans="2:58" ht="15" customHeight="1" x14ac:dyDescent="0.25">
      <c r="B7" s="24" t="s">
        <v>88</v>
      </c>
      <c r="C7" s="8" t="s">
        <v>29</v>
      </c>
      <c r="D7" s="8" t="s">
        <v>1</v>
      </c>
      <c r="E7" s="12" t="s">
        <v>89</v>
      </c>
      <c r="F7" s="13" t="s">
        <v>29</v>
      </c>
      <c r="G7" s="13" t="s">
        <v>29</v>
      </c>
      <c r="H7" s="13" t="s">
        <v>29</v>
      </c>
      <c r="I7" s="13"/>
      <c r="J7" s="8" t="s">
        <v>29</v>
      </c>
      <c r="K7" s="8" t="s">
        <v>29</v>
      </c>
      <c r="L7" s="8">
        <f>IF(D7&lt;&gt;"-",VLOOKUP(D7,STATISTIQUES!$C$4:$D$31,2,FALSE),"")</f>
        <v>7.8</v>
      </c>
      <c r="M7" s="15"/>
      <c r="N7" s="8" t="s">
        <v>29</v>
      </c>
      <c r="O7" s="8" t="s">
        <v>29</v>
      </c>
      <c r="P7" s="12" t="s">
        <v>89</v>
      </c>
      <c r="Q7" s="13" t="s">
        <v>29</v>
      </c>
      <c r="R7" s="13" t="s">
        <v>29</v>
      </c>
      <c r="S7" s="13" t="s">
        <v>29</v>
      </c>
      <c r="T7" s="13"/>
      <c r="U7" s="8" t="s">
        <v>29</v>
      </c>
      <c r="V7" s="8" t="s">
        <v>29</v>
      </c>
      <c r="W7" s="8" t="str">
        <f>IF(O7&lt;&gt;"-",VLOOKUP(O7,STATISTIQUES!$C$4:$D$31,2,FALSE),"")</f>
        <v/>
      </c>
      <c r="X7" s="18"/>
      <c r="Y7" s="8" t="s">
        <v>29</v>
      </c>
      <c r="Z7" s="8" t="s">
        <v>29</v>
      </c>
      <c r="AA7" s="12" t="s">
        <v>89</v>
      </c>
      <c r="AB7" s="13" t="s">
        <v>29</v>
      </c>
      <c r="AC7" s="13" t="s">
        <v>29</v>
      </c>
      <c r="AD7" s="13" t="s">
        <v>29</v>
      </c>
      <c r="AE7" s="13"/>
      <c r="AF7" s="8" t="s">
        <v>29</v>
      </c>
      <c r="AG7" s="8" t="s">
        <v>29</v>
      </c>
      <c r="AH7" s="8" t="str">
        <f>IF(Z7&lt;&gt;"-",VLOOKUP(Z7,STATISTIQUES!$C$4:$D$31,2,FALSE),"")</f>
        <v/>
      </c>
      <c r="AI7" s="18"/>
      <c r="AJ7" s="8" t="s">
        <v>29</v>
      </c>
      <c r="AK7" s="8" t="s">
        <v>29</v>
      </c>
      <c r="AL7" s="12" t="s">
        <v>89</v>
      </c>
      <c r="AM7" s="13" t="s">
        <v>29</v>
      </c>
      <c r="AN7" s="13" t="s">
        <v>29</v>
      </c>
      <c r="AO7" s="13" t="s">
        <v>29</v>
      </c>
      <c r="AP7" s="13"/>
      <c r="AQ7" s="8" t="s">
        <v>29</v>
      </c>
      <c r="AR7" s="8" t="s">
        <v>29</v>
      </c>
      <c r="AS7" s="8"/>
      <c r="AT7" s="19"/>
      <c r="AU7" s="8" t="s">
        <v>29</v>
      </c>
      <c r="AV7" s="8" t="s">
        <v>29</v>
      </c>
      <c r="AW7" s="12" t="s">
        <v>89</v>
      </c>
      <c r="AX7" s="13" t="s">
        <v>29</v>
      </c>
      <c r="AY7" s="13" t="s">
        <v>29</v>
      </c>
      <c r="AZ7" s="13" t="s">
        <v>29</v>
      </c>
      <c r="BA7" s="13"/>
      <c r="BB7" s="8" t="s">
        <v>29</v>
      </c>
      <c r="BC7" s="8" t="s">
        <v>29</v>
      </c>
      <c r="BD7" s="26"/>
    </row>
    <row r="8" spans="2:58" x14ac:dyDescent="0.25">
      <c r="B8" s="27"/>
      <c r="C8" s="8" t="s">
        <v>29</v>
      </c>
      <c r="D8" s="8" t="s">
        <v>4</v>
      </c>
      <c r="E8" s="12" t="s">
        <v>89</v>
      </c>
      <c r="F8" s="13" t="s">
        <v>29</v>
      </c>
      <c r="G8" s="13" t="s">
        <v>29</v>
      </c>
      <c r="H8" s="13" t="s">
        <v>29</v>
      </c>
      <c r="I8" s="13"/>
      <c r="J8" s="8" t="s">
        <v>29</v>
      </c>
      <c r="K8" s="8" t="s">
        <v>29</v>
      </c>
      <c r="L8" s="8">
        <f>IF(D8&lt;&gt;"-",VLOOKUP(D8,STATISTIQUES!$C$4:$D$31,2,FALSE),"")</f>
        <v>5</v>
      </c>
      <c r="M8" s="15"/>
      <c r="N8" s="8" t="s">
        <v>29</v>
      </c>
      <c r="O8" s="8" t="s">
        <v>29</v>
      </c>
      <c r="P8" s="12" t="s">
        <v>89</v>
      </c>
      <c r="Q8" s="13" t="s">
        <v>29</v>
      </c>
      <c r="R8" s="13" t="s">
        <v>29</v>
      </c>
      <c r="S8" s="13" t="s">
        <v>29</v>
      </c>
      <c r="T8" s="13"/>
      <c r="U8" s="8" t="s">
        <v>29</v>
      </c>
      <c r="V8" s="8" t="s">
        <v>29</v>
      </c>
      <c r="W8" s="8" t="str">
        <f>IF(O8&lt;&gt;"-",VLOOKUP(O8,STATISTIQUES!$C$4:$D$31,2,FALSE),"")</f>
        <v/>
      </c>
      <c r="X8" s="18"/>
      <c r="Y8" s="8" t="s">
        <v>29</v>
      </c>
      <c r="Z8" s="8" t="s">
        <v>29</v>
      </c>
      <c r="AA8" s="12" t="s">
        <v>89</v>
      </c>
      <c r="AB8" s="13" t="s">
        <v>29</v>
      </c>
      <c r="AC8" s="13" t="s">
        <v>29</v>
      </c>
      <c r="AD8" s="13" t="s">
        <v>29</v>
      </c>
      <c r="AE8" s="13"/>
      <c r="AF8" s="8" t="s">
        <v>29</v>
      </c>
      <c r="AG8" s="8" t="s">
        <v>29</v>
      </c>
      <c r="AH8" s="8" t="str">
        <f>IF(Z8&lt;&gt;"-",VLOOKUP(Z8,STATISTIQUES!$C$4:$D$31,2,FALSE),"")</f>
        <v/>
      </c>
      <c r="AI8" s="18"/>
      <c r="AJ8" s="8" t="s">
        <v>29</v>
      </c>
      <c r="AK8" s="8" t="s">
        <v>29</v>
      </c>
      <c r="AL8" s="12" t="s">
        <v>89</v>
      </c>
      <c r="AM8" s="13" t="s">
        <v>29</v>
      </c>
      <c r="AN8" s="13" t="s">
        <v>29</v>
      </c>
      <c r="AO8" s="13" t="s">
        <v>29</v>
      </c>
      <c r="AP8" s="13"/>
      <c r="AQ8" s="8" t="s">
        <v>29</v>
      </c>
      <c r="AR8" s="8" t="s">
        <v>29</v>
      </c>
      <c r="AS8" s="8"/>
      <c r="AT8" s="19"/>
      <c r="AU8" s="8" t="s">
        <v>29</v>
      </c>
      <c r="AV8" s="8" t="s">
        <v>29</v>
      </c>
      <c r="AW8" s="12" t="s">
        <v>89</v>
      </c>
      <c r="AX8" s="13" t="s">
        <v>29</v>
      </c>
      <c r="AY8" s="13" t="s">
        <v>29</v>
      </c>
      <c r="AZ8" s="13" t="s">
        <v>29</v>
      </c>
      <c r="BA8" s="13"/>
      <c r="BB8" s="8" t="s">
        <v>29</v>
      </c>
      <c r="BC8" s="8" t="s">
        <v>29</v>
      </c>
      <c r="BD8" s="26"/>
    </row>
    <row r="9" spans="2:58" x14ac:dyDescent="0.25">
      <c r="B9" s="28"/>
      <c r="C9" s="8" t="s">
        <v>29</v>
      </c>
      <c r="D9" s="8" t="s">
        <v>29</v>
      </c>
      <c r="E9" s="12" t="s">
        <v>89</v>
      </c>
      <c r="F9" s="13" t="s">
        <v>29</v>
      </c>
      <c r="G9" s="13" t="s">
        <v>29</v>
      </c>
      <c r="H9" s="13" t="s">
        <v>29</v>
      </c>
      <c r="I9" s="13"/>
      <c r="J9" s="8" t="s">
        <v>29</v>
      </c>
      <c r="K9" s="8" t="s">
        <v>29</v>
      </c>
      <c r="L9" s="8" t="str">
        <f>IF(D9&lt;&gt;"-",VLOOKUP(D9,STATISTIQUES!$C$4:$D$31,2,FALSE),"")</f>
        <v/>
      </c>
      <c r="M9" s="15"/>
      <c r="N9" s="8" t="s">
        <v>29</v>
      </c>
      <c r="O9" s="8" t="s">
        <v>29</v>
      </c>
      <c r="P9" s="12" t="s">
        <v>89</v>
      </c>
      <c r="Q9" s="13" t="s">
        <v>29</v>
      </c>
      <c r="R9" s="13" t="s">
        <v>29</v>
      </c>
      <c r="S9" s="13" t="s">
        <v>29</v>
      </c>
      <c r="T9" s="13"/>
      <c r="U9" s="8" t="s">
        <v>29</v>
      </c>
      <c r="V9" s="8" t="s">
        <v>29</v>
      </c>
      <c r="W9" s="8" t="str">
        <f>IF(O9&lt;&gt;"-",VLOOKUP(O9,STATISTIQUES!$C$4:$D$31,2,FALSE),"")</f>
        <v/>
      </c>
      <c r="X9" s="18"/>
      <c r="Y9" s="8" t="s">
        <v>29</v>
      </c>
      <c r="Z9" s="8" t="s">
        <v>29</v>
      </c>
      <c r="AA9" s="12" t="s">
        <v>89</v>
      </c>
      <c r="AB9" s="13" t="s">
        <v>29</v>
      </c>
      <c r="AC9" s="13" t="s">
        <v>29</v>
      </c>
      <c r="AD9" s="13" t="s">
        <v>29</v>
      </c>
      <c r="AE9" s="13"/>
      <c r="AF9" s="8" t="s">
        <v>29</v>
      </c>
      <c r="AG9" s="8" t="s">
        <v>29</v>
      </c>
      <c r="AH9" s="8" t="str">
        <f>IF(Z9&lt;&gt;"-",VLOOKUP(Z9,STATISTIQUES!$C$4:$D$31,2,FALSE),"")</f>
        <v/>
      </c>
      <c r="AI9" s="18"/>
      <c r="AJ9" s="8" t="s">
        <v>29</v>
      </c>
      <c r="AK9" s="8" t="s">
        <v>29</v>
      </c>
      <c r="AL9" s="12" t="s">
        <v>89</v>
      </c>
      <c r="AM9" s="13" t="s">
        <v>29</v>
      </c>
      <c r="AN9" s="13" t="s">
        <v>29</v>
      </c>
      <c r="AO9" s="13" t="s">
        <v>29</v>
      </c>
      <c r="AP9" s="13"/>
      <c r="AQ9" s="8" t="s">
        <v>29</v>
      </c>
      <c r="AR9" s="8" t="s">
        <v>29</v>
      </c>
      <c r="AS9" s="8"/>
      <c r="AT9" s="19"/>
      <c r="AU9" s="8" t="s">
        <v>29</v>
      </c>
      <c r="AV9" s="8" t="s">
        <v>29</v>
      </c>
      <c r="AW9" s="12" t="s">
        <v>89</v>
      </c>
      <c r="AX9" s="13" t="s">
        <v>29</v>
      </c>
      <c r="AY9" s="13" t="s">
        <v>29</v>
      </c>
      <c r="AZ9" s="13" t="s">
        <v>29</v>
      </c>
      <c r="BA9" s="13"/>
      <c r="BB9" s="8" t="s">
        <v>29</v>
      </c>
      <c r="BC9" s="8" t="s">
        <v>29</v>
      </c>
      <c r="BD9" s="26"/>
    </row>
    <row r="10" spans="2:58" x14ac:dyDescent="0.25">
      <c r="B10" s="28"/>
      <c r="C10" s="8" t="s">
        <v>29</v>
      </c>
      <c r="D10" s="8" t="s">
        <v>29</v>
      </c>
      <c r="E10" s="12" t="s">
        <v>89</v>
      </c>
      <c r="F10" s="13" t="s">
        <v>29</v>
      </c>
      <c r="G10" s="13" t="s">
        <v>29</v>
      </c>
      <c r="H10" s="13" t="s">
        <v>29</v>
      </c>
      <c r="I10" s="13"/>
      <c r="J10" s="8" t="s">
        <v>29</v>
      </c>
      <c r="K10" s="8" t="s">
        <v>29</v>
      </c>
      <c r="L10" s="8" t="str">
        <f>IF(D10&lt;&gt;"-",VLOOKUP(D10,STATISTIQUES!$C$4:$D$31,2,FALSE),"")</f>
        <v/>
      </c>
      <c r="M10" s="15"/>
      <c r="N10" s="8" t="s">
        <v>29</v>
      </c>
      <c r="O10" s="8" t="s">
        <v>29</v>
      </c>
      <c r="P10" s="12" t="s">
        <v>89</v>
      </c>
      <c r="Q10" s="13" t="s">
        <v>29</v>
      </c>
      <c r="R10" s="13" t="s">
        <v>29</v>
      </c>
      <c r="S10" s="13" t="s">
        <v>29</v>
      </c>
      <c r="T10" s="13"/>
      <c r="U10" s="8" t="s">
        <v>29</v>
      </c>
      <c r="V10" s="8" t="s">
        <v>29</v>
      </c>
      <c r="W10" s="8" t="str">
        <f>IF(O10&lt;&gt;"-",VLOOKUP(O10,STATISTIQUES!$C$4:$D$31,2,FALSE),"")</f>
        <v/>
      </c>
      <c r="X10" s="18"/>
      <c r="Y10" s="8" t="s">
        <v>29</v>
      </c>
      <c r="Z10" s="8" t="s">
        <v>29</v>
      </c>
      <c r="AA10" s="12" t="s">
        <v>89</v>
      </c>
      <c r="AB10" s="13" t="s">
        <v>29</v>
      </c>
      <c r="AC10" s="13" t="s">
        <v>29</v>
      </c>
      <c r="AD10" s="13" t="s">
        <v>29</v>
      </c>
      <c r="AE10" s="13"/>
      <c r="AF10" s="8" t="s">
        <v>29</v>
      </c>
      <c r="AG10" s="8" t="s">
        <v>29</v>
      </c>
      <c r="AH10" s="8" t="str">
        <f>IF(Z10&lt;&gt;"-",VLOOKUP(Z10,STATISTIQUES!$C$4:$D$31,2,FALSE),"")</f>
        <v/>
      </c>
      <c r="AI10" s="18"/>
      <c r="AJ10" s="8" t="s">
        <v>29</v>
      </c>
      <c r="AK10" s="8" t="s">
        <v>29</v>
      </c>
      <c r="AL10" s="12" t="s">
        <v>89</v>
      </c>
      <c r="AM10" s="13" t="s">
        <v>29</v>
      </c>
      <c r="AN10" s="13" t="s">
        <v>29</v>
      </c>
      <c r="AO10" s="13" t="s">
        <v>29</v>
      </c>
      <c r="AP10" s="13"/>
      <c r="AQ10" s="8" t="s">
        <v>29</v>
      </c>
      <c r="AR10" s="8" t="s">
        <v>29</v>
      </c>
      <c r="AS10" s="8"/>
      <c r="AT10" s="19"/>
      <c r="AU10" s="8" t="s">
        <v>29</v>
      </c>
      <c r="AV10" s="8" t="s">
        <v>29</v>
      </c>
      <c r="AW10" s="12" t="s">
        <v>89</v>
      </c>
      <c r="AX10" s="13" t="s">
        <v>29</v>
      </c>
      <c r="AY10" s="13" t="s">
        <v>29</v>
      </c>
      <c r="AZ10" s="13" t="s">
        <v>29</v>
      </c>
      <c r="BA10" s="13"/>
      <c r="BB10" s="8" t="s">
        <v>29</v>
      </c>
      <c r="BC10" s="8" t="s">
        <v>29</v>
      </c>
      <c r="BD10" s="26"/>
    </row>
    <row r="11" spans="2:58" x14ac:dyDescent="0.25">
      <c r="B11" s="28"/>
      <c r="C11" s="8" t="s">
        <v>29</v>
      </c>
      <c r="D11" s="8" t="s">
        <v>29</v>
      </c>
      <c r="E11" s="12" t="s">
        <v>89</v>
      </c>
      <c r="F11" s="13" t="s">
        <v>29</v>
      </c>
      <c r="G11" s="13" t="s">
        <v>29</v>
      </c>
      <c r="H11" s="13" t="s">
        <v>29</v>
      </c>
      <c r="I11" s="13"/>
      <c r="J11" s="8" t="s">
        <v>29</v>
      </c>
      <c r="K11" s="8" t="s">
        <v>29</v>
      </c>
      <c r="L11" s="8" t="str">
        <f>IF(D11&lt;&gt;"-",VLOOKUP(D11,STATISTIQUES!$C$4:$D$31,2,FALSE),"")</f>
        <v/>
      </c>
      <c r="M11" s="15"/>
      <c r="N11" s="8" t="s">
        <v>29</v>
      </c>
      <c r="O11" s="8" t="s">
        <v>29</v>
      </c>
      <c r="P11" s="12" t="s">
        <v>89</v>
      </c>
      <c r="Q11" s="13" t="s">
        <v>29</v>
      </c>
      <c r="R11" s="13" t="s">
        <v>29</v>
      </c>
      <c r="S11" s="13" t="s">
        <v>29</v>
      </c>
      <c r="T11" s="13"/>
      <c r="U11" s="8" t="s">
        <v>29</v>
      </c>
      <c r="V11" s="8" t="s">
        <v>29</v>
      </c>
      <c r="W11" s="8" t="str">
        <f>IF(O11&lt;&gt;"-",VLOOKUP(O11,STATISTIQUES!$C$4:$D$31,2,FALSE),"")</f>
        <v/>
      </c>
      <c r="X11" s="18"/>
      <c r="Y11" s="8" t="s">
        <v>29</v>
      </c>
      <c r="Z11" s="8" t="s">
        <v>29</v>
      </c>
      <c r="AA11" s="12" t="s">
        <v>89</v>
      </c>
      <c r="AB11" s="13" t="s">
        <v>29</v>
      </c>
      <c r="AC11" s="13" t="s">
        <v>29</v>
      </c>
      <c r="AD11" s="13" t="s">
        <v>29</v>
      </c>
      <c r="AE11" s="13"/>
      <c r="AF11" s="8" t="s">
        <v>29</v>
      </c>
      <c r="AG11" s="8" t="s">
        <v>29</v>
      </c>
      <c r="AH11" s="8" t="str">
        <f>IF(Z11&lt;&gt;"-",VLOOKUP(Z11,STATISTIQUES!$C$4:$D$31,2,FALSE),"")</f>
        <v/>
      </c>
      <c r="AI11" s="18"/>
      <c r="AJ11" s="8" t="s">
        <v>29</v>
      </c>
      <c r="AK11" s="8" t="s">
        <v>29</v>
      </c>
      <c r="AL11" s="12" t="s">
        <v>89</v>
      </c>
      <c r="AM11" s="13" t="s">
        <v>29</v>
      </c>
      <c r="AN11" s="13" t="s">
        <v>29</v>
      </c>
      <c r="AO11" s="13" t="s">
        <v>29</v>
      </c>
      <c r="AP11" s="13"/>
      <c r="AQ11" s="8" t="s">
        <v>29</v>
      </c>
      <c r="AR11" s="8" t="s">
        <v>29</v>
      </c>
      <c r="AS11" s="8"/>
      <c r="AT11" s="19"/>
      <c r="AU11" s="8" t="s">
        <v>29</v>
      </c>
      <c r="AV11" s="8" t="s">
        <v>29</v>
      </c>
      <c r="AW11" s="12" t="s">
        <v>89</v>
      </c>
      <c r="AX11" s="13" t="s">
        <v>29</v>
      </c>
      <c r="AY11" s="13" t="s">
        <v>29</v>
      </c>
      <c r="AZ11" s="13" t="s">
        <v>29</v>
      </c>
      <c r="BA11" s="13"/>
      <c r="BB11" s="8" t="s">
        <v>29</v>
      </c>
      <c r="BC11" s="8" t="s">
        <v>29</v>
      </c>
      <c r="BD11" s="26"/>
    </row>
    <row r="12" spans="2:58" x14ac:dyDescent="0.25">
      <c r="B12" s="28"/>
      <c r="C12" s="8" t="s">
        <v>29</v>
      </c>
      <c r="D12" s="8" t="s">
        <v>29</v>
      </c>
      <c r="E12" s="12" t="s">
        <v>89</v>
      </c>
      <c r="F12" s="13" t="s">
        <v>29</v>
      </c>
      <c r="G12" s="13" t="s">
        <v>29</v>
      </c>
      <c r="H12" s="13" t="s">
        <v>29</v>
      </c>
      <c r="I12" s="13"/>
      <c r="J12" s="8" t="s">
        <v>29</v>
      </c>
      <c r="K12" s="8" t="s">
        <v>29</v>
      </c>
      <c r="L12" s="8" t="str">
        <f>IF(D12&lt;&gt;"-",VLOOKUP(D12,STATISTIQUES!$C$4:$D$31,2,FALSE),"")</f>
        <v/>
      </c>
      <c r="M12" s="15"/>
      <c r="N12" s="8" t="s">
        <v>29</v>
      </c>
      <c r="O12" s="8" t="s">
        <v>29</v>
      </c>
      <c r="P12" s="12" t="s">
        <v>89</v>
      </c>
      <c r="Q12" s="13" t="s">
        <v>29</v>
      </c>
      <c r="R12" s="13" t="s">
        <v>29</v>
      </c>
      <c r="S12" s="13" t="s">
        <v>29</v>
      </c>
      <c r="T12" s="13"/>
      <c r="U12" s="8" t="s">
        <v>29</v>
      </c>
      <c r="V12" s="8" t="s">
        <v>29</v>
      </c>
      <c r="W12" s="8" t="str">
        <f>IF(O12&lt;&gt;"-",VLOOKUP(O12,STATISTIQUES!$C$4:$D$31,2,FALSE),"")</f>
        <v/>
      </c>
      <c r="X12" s="18"/>
      <c r="Y12" s="8" t="s">
        <v>29</v>
      </c>
      <c r="Z12" s="8" t="s">
        <v>29</v>
      </c>
      <c r="AA12" s="12" t="s">
        <v>89</v>
      </c>
      <c r="AB12" s="13" t="s">
        <v>29</v>
      </c>
      <c r="AC12" s="13" t="s">
        <v>29</v>
      </c>
      <c r="AD12" s="13" t="s">
        <v>29</v>
      </c>
      <c r="AE12" s="13"/>
      <c r="AF12" s="8" t="s">
        <v>29</v>
      </c>
      <c r="AG12" s="8" t="s">
        <v>29</v>
      </c>
      <c r="AH12" s="8" t="str">
        <f>IF(Z12&lt;&gt;"-",VLOOKUP(Z12,STATISTIQUES!$C$4:$D$31,2,FALSE),"")</f>
        <v/>
      </c>
      <c r="AI12" s="18"/>
      <c r="AJ12" s="8" t="s">
        <v>29</v>
      </c>
      <c r="AK12" s="8" t="s">
        <v>29</v>
      </c>
      <c r="AL12" s="12" t="s">
        <v>89</v>
      </c>
      <c r="AM12" s="13" t="s">
        <v>29</v>
      </c>
      <c r="AN12" s="13" t="s">
        <v>29</v>
      </c>
      <c r="AO12" s="13" t="s">
        <v>29</v>
      </c>
      <c r="AP12" s="13"/>
      <c r="AQ12" s="8" t="s">
        <v>29</v>
      </c>
      <c r="AR12" s="8" t="s">
        <v>29</v>
      </c>
      <c r="AS12" s="8"/>
      <c r="AT12" s="19"/>
      <c r="AU12" s="8" t="s">
        <v>29</v>
      </c>
      <c r="AV12" s="8" t="s">
        <v>29</v>
      </c>
      <c r="AW12" s="12" t="s">
        <v>89</v>
      </c>
      <c r="AX12" s="13" t="s">
        <v>29</v>
      </c>
      <c r="AY12" s="13" t="s">
        <v>29</v>
      </c>
      <c r="AZ12" s="13" t="s">
        <v>29</v>
      </c>
      <c r="BA12" s="13"/>
      <c r="BB12" s="8" t="s">
        <v>29</v>
      </c>
      <c r="BC12" s="8" t="s">
        <v>29</v>
      </c>
      <c r="BD12" s="26"/>
    </row>
    <row r="13" spans="2:58" x14ac:dyDescent="0.25">
      <c r="B13" s="28"/>
      <c r="C13" s="8" t="s">
        <v>29</v>
      </c>
      <c r="D13" s="8" t="s">
        <v>29</v>
      </c>
      <c r="E13" s="12" t="s">
        <v>89</v>
      </c>
      <c r="F13" s="13" t="s">
        <v>29</v>
      </c>
      <c r="G13" s="13" t="s">
        <v>29</v>
      </c>
      <c r="H13" s="13" t="s">
        <v>29</v>
      </c>
      <c r="I13" s="13"/>
      <c r="J13" s="8" t="s">
        <v>29</v>
      </c>
      <c r="K13" s="8" t="s">
        <v>29</v>
      </c>
      <c r="L13" s="8" t="str">
        <f>IF(D13&lt;&gt;"-",VLOOKUP(D13,STATISTIQUES!$C$4:$D$31,2,FALSE),"")</f>
        <v/>
      </c>
      <c r="M13" s="15"/>
      <c r="N13" s="8" t="s">
        <v>29</v>
      </c>
      <c r="O13" s="8" t="s">
        <v>29</v>
      </c>
      <c r="P13" s="12" t="s">
        <v>89</v>
      </c>
      <c r="Q13" s="13" t="s">
        <v>29</v>
      </c>
      <c r="R13" s="13" t="s">
        <v>29</v>
      </c>
      <c r="S13" s="13" t="s">
        <v>29</v>
      </c>
      <c r="T13" s="13"/>
      <c r="U13" s="8" t="s">
        <v>29</v>
      </c>
      <c r="V13" s="8" t="s">
        <v>29</v>
      </c>
      <c r="W13" s="8" t="str">
        <f>IF(O13&lt;&gt;"-",VLOOKUP(O13,STATISTIQUES!$C$4:$D$31,2,FALSE),"")</f>
        <v/>
      </c>
      <c r="X13" s="18"/>
      <c r="Y13" s="8" t="s">
        <v>29</v>
      </c>
      <c r="Z13" s="8" t="s">
        <v>29</v>
      </c>
      <c r="AA13" s="12" t="s">
        <v>89</v>
      </c>
      <c r="AB13" s="13" t="s">
        <v>29</v>
      </c>
      <c r="AC13" s="13" t="s">
        <v>29</v>
      </c>
      <c r="AD13" s="13" t="s">
        <v>29</v>
      </c>
      <c r="AE13" s="13"/>
      <c r="AF13" s="8" t="s">
        <v>29</v>
      </c>
      <c r="AG13" s="8" t="s">
        <v>29</v>
      </c>
      <c r="AH13" s="8" t="str">
        <f>IF(Z13&lt;&gt;"-",VLOOKUP(Z13,STATISTIQUES!$C$4:$D$31,2,FALSE),"")</f>
        <v/>
      </c>
      <c r="AI13" s="18"/>
      <c r="AJ13" s="8" t="s">
        <v>29</v>
      </c>
      <c r="AK13" s="8" t="s">
        <v>29</v>
      </c>
      <c r="AL13" s="12" t="s">
        <v>89</v>
      </c>
      <c r="AM13" s="13" t="s">
        <v>29</v>
      </c>
      <c r="AN13" s="13" t="s">
        <v>29</v>
      </c>
      <c r="AO13" s="13" t="s">
        <v>29</v>
      </c>
      <c r="AP13" s="13"/>
      <c r="AQ13" s="8" t="s">
        <v>29</v>
      </c>
      <c r="AR13" s="8" t="s">
        <v>29</v>
      </c>
      <c r="AS13" s="8"/>
      <c r="AT13" s="19"/>
      <c r="AU13" s="8" t="s">
        <v>29</v>
      </c>
      <c r="AV13" s="8" t="s">
        <v>29</v>
      </c>
      <c r="AW13" s="12" t="s">
        <v>89</v>
      </c>
      <c r="AX13" s="13" t="s">
        <v>29</v>
      </c>
      <c r="AY13" s="13" t="s">
        <v>29</v>
      </c>
      <c r="AZ13" s="13" t="s">
        <v>29</v>
      </c>
      <c r="BA13" s="13"/>
      <c r="BB13" s="8" t="s">
        <v>29</v>
      </c>
      <c r="BC13" s="8" t="s">
        <v>29</v>
      </c>
      <c r="BD13" s="26"/>
    </row>
    <row r="14" spans="2:58" x14ac:dyDescent="0.25">
      <c r="B14" s="29"/>
      <c r="C14" s="30" t="s">
        <v>29</v>
      </c>
      <c r="D14" s="30" t="s">
        <v>29</v>
      </c>
      <c r="E14" s="31" t="s">
        <v>89</v>
      </c>
      <c r="F14" s="32" t="s">
        <v>29</v>
      </c>
      <c r="G14" s="32" t="s">
        <v>29</v>
      </c>
      <c r="H14" s="32" t="s">
        <v>29</v>
      </c>
      <c r="I14" s="32"/>
      <c r="J14" s="30" t="s">
        <v>29</v>
      </c>
      <c r="K14" s="30" t="s">
        <v>29</v>
      </c>
      <c r="L14" s="8" t="str">
        <f>IF(D14&lt;&gt;"-",VLOOKUP(D14,STATISTIQUES!$C$4:$D$31,2,FALSE),"")</f>
        <v/>
      </c>
      <c r="M14" s="33"/>
      <c r="N14" s="30" t="s">
        <v>29</v>
      </c>
      <c r="O14" s="30" t="s">
        <v>29</v>
      </c>
      <c r="P14" s="31" t="s">
        <v>89</v>
      </c>
      <c r="Q14" s="32" t="s">
        <v>29</v>
      </c>
      <c r="R14" s="32" t="s">
        <v>29</v>
      </c>
      <c r="S14" s="32" t="s">
        <v>29</v>
      </c>
      <c r="T14" s="32"/>
      <c r="U14" s="30" t="s">
        <v>29</v>
      </c>
      <c r="V14" s="30" t="s">
        <v>29</v>
      </c>
      <c r="W14" s="8" t="str">
        <f>IF(O14&lt;&gt;"-",VLOOKUP(O14,STATISTIQUES!$C$4:$D$31,2,FALSE),"")</f>
        <v/>
      </c>
      <c r="X14" s="34"/>
      <c r="Y14" s="30" t="s">
        <v>29</v>
      </c>
      <c r="Z14" s="30" t="s">
        <v>29</v>
      </c>
      <c r="AA14" s="31" t="s">
        <v>89</v>
      </c>
      <c r="AB14" s="32" t="s">
        <v>29</v>
      </c>
      <c r="AC14" s="32" t="s">
        <v>29</v>
      </c>
      <c r="AD14" s="32" t="s">
        <v>29</v>
      </c>
      <c r="AE14" s="32"/>
      <c r="AF14" s="30" t="s">
        <v>29</v>
      </c>
      <c r="AG14" s="30" t="s">
        <v>29</v>
      </c>
      <c r="AH14" s="8" t="str">
        <f>IF(Z14&lt;&gt;"-",VLOOKUP(Z14,STATISTIQUES!$C$4:$D$31,2,FALSE),"")</f>
        <v/>
      </c>
      <c r="AI14" s="34"/>
      <c r="AJ14" s="30" t="s">
        <v>29</v>
      </c>
      <c r="AK14" s="30" t="s">
        <v>29</v>
      </c>
      <c r="AL14" s="31" t="s">
        <v>89</v>
      </c>
      <c r="AM14" s="32" t="s">
        <v>29</v>
      </c>
      <c r="AN14" s="32" t="s">
        <v>29</v>
      </c>
      <c r="AO14" s="32" t="s">
        <v>29</v>
      </c>
      <c r="AP14" s="32"/>
      <c r="AQ14" s="30" t="s">
        <v>29</v>
      </c>
      <c r="AR14" s="30" t="s">
        <v>29</v>
      </c>
      <c r="AS14" s="30"/>
      <c r="AT14" s="35"/>
      <c r="AU14" s="30" t="s">
        <v>29</v>
      </c>
      <c r="AV14" s="30" t="s">
        <v>29</v>
      </c>
      <c r="AW14" s="31" t="s">
        <v>89</v>
      </c>
      <c r="AX14" s="32" t="s">
        <v>29</v>
      </c>
      <c r="AY14" s="32" t="s">
        <v>29</v>
      </c>
      <c r="AZ14" s="32" t="s">
        <v>29</v>
      </c>
      <c r="BA14" s="32"/>
      <c r="BB14" s="30" t="s">
        <v>29</v>
      </c>
      <c r="BC14" s="30" t="s">
        <v>29</v>
      </c>
      <c r="BD14" s="36"/>
    </row>
    <row r="15" spans="2:58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5"/>
      <c r="AK15" s="7"/>
      <c r="AL15" s="7"/>
      <c r="AM15" s="7"/>
      <c r="AN15" s="5"/>
      <c r="AO15" s="5"/>
      <c r="AP15" s="5"/>
      <c r="AQ15" s="5"/>
      <c r="AR15" s="5"/>
      <c r="AS15" s="5"/>
      <c r="AT15" s="5"/>
      <c r="AU15" s="5"/>
      <c r="AV15" s="5"/>
      <c r="AW15" s="5"/>
    </row>
    <row r="16" spans="2:58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2:39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2:39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2:39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2:39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</sheetData>
  <mergeCells count="11">
    <mergeCell ref="AJ5:AK5"/>
    <mergeCell ref="AJ6:AK6"/>
    <mergeCell ref="AU5:AV5"/>
    <mergeCell ref="AU6:AV6"/>
    <mergeCell ref="B4:BC4"/>
    <mergeCell ref="Y5:Z5"/>
    <mergeCell ref="Y6:Z6"/>
    <mergeCell ref="C5:D5"/>
    <mergeCell ref="C6:D6"/>
    <mergeCell ref="N5:O5"/>
    <mergeCell ref="N6:O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'FEUILLE DE CALCUL'!$E$18:$E$50</xm:f>
          </x14:formula1>
          <xm:sqref>G7:G14 R7:R14 AC7:AC14 AN7:AN14 AY7:AY14</xm:sqref>
        </x14:dataValidation>
        <x14:dataValidation type="list" allowBlank="1" showInputMessage="1" showErrorMessage="1">
          <x14:formula1>
            <xm:f>'FEUILLE DE CALCUL'!$A$18:$A$50</xm:f>
          </x14:formula1>
          <xm:sqref>C7:C14 N7:N14 Y7:Y14 AJ7:AJ14 AU7:AU14</xm:sqref>
        </x14:dataValidation>
        <x14:dataValidation type="list" allowBlank="1" showInputMessage="1" showErrorMessage="1">
          <x14:formula1>
            <xm:f>'FEUILLE DE CALCUL'!$F$4:$F$60</xm:f>
          </x14:formula1>
          <xm:sqref>D7:D14 O7:O14 Z7:Z14 AK7:AK14 AV7:AV14</xm:sqref>
        </x14:dataValidation>
        <x14:dataValidation type="list" allowBlank="1" showInputMessage="1" showErrorMessage="1">
          <x14:formula1>
            <xm:f>'FEUILLE DE CALCUL'!$B$18:$B$50</xm:f>
          </x14:formula1>
          <xm:sqref>F7:F14 Q7:Q14 AB7:AB14 AM7:AM14 AX7:AX14</xm:sqref>
        </x14:dataValidation>
        <x14:dataValidation type="list" allowBlank="1" showInputMessage="1" showErrorMessage="1">
          <x14:formula1>
            <xm:f>'FEUILLE DE CALCUL'!$K$18:$K$50</xm:f>
          </x14:formula1>
          <xm:sqref>H7:H14 S7:S14 AD7:AD14 AO7:AO14 AZ7:AZ14</xm:sqref>
        </x14:dataValidation>
        <x14:dataValidation type="list" allowBlank="1" showInputMessage="1" showErrorMessage="1">
          <x14:formula1>
            <xm:f>'FEUILLE DE CALCUL'!$C$18:$C$50</xm:f>
          </x14:formula1>
          <xm:sqref>J7:J14 U7:U14 AF7:AF14 AQ7:AQ14 BB7:BB14</xm:sqref>
        </x14:dataValidation>
        <x14:dataValidation type="list" allowBlank="1" showInputMessage="1" showErrorMessage="1">
          <x14:formula1>
            <xm:f>'FEUILLE DE CALCUL'!$D$18:$D$50</xm:f>
          </x14:formula1>
          <xm:sqref>AR7:AR14 K7:K14 V7:V14 AG7:AG14 BC7:BC14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s="2" t="s">
        <v>90</v>
      </c>
    </row>
    <row r="2" spans="1:1" x14ac:dyDescent="0.25">
      <c r="A2" s="2" t="s">
        <v>91</v>
      </c>
    </row>
    <row r="3" spans="1:1" x14ac:dyDescent="0.25">
      <c r="A3" s="2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STATISTIQUES</vt:lpstr>
      <vt:lpstr>FEUILLE DE CALCUL</vt:lpstr>
      <vt:lpstr>BISTROT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LAVALLEZ Pascal</dc:creator>
  <cp:keywords/>
  <dc:description/>
  <cp:lastModifiedBy>LAVALLEZ Pascal</cp:lastModifiedBy>
  <cp:revision/>
  <dcterms:created xsi:type="dcterms:W3CDTF">2019-11-13T08:44:16Z</dcterms:created>
  <dcterms:modified xsi:type="dcterms:W3CDTF">2019-11-13T15:55:15Z</dcterms:modified>
  <cp:category/>
  <cp:contentStatus/>
</cp:coreProperties>
</file>