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H10" i="1"/>
  <c r="H11" i="1"/>
  <c r="H12" i="1"/>
  <c r="H9" i="1"/>
  <c r="H13" i="1" s="1"/>
  <c r="I9" i="1" s="1"/>
  <c r="I13" i="1" s="1"/>
  <c r="D10" i="1"/>
  <c r="D11" i="1"/>
  <c r="D12" i="1"/>
  <c r="D9" i="1"/>
  <c r="C13" i="1"/>
  <c r="F13" i="1"/>
  <c r="G13" i="1"/>
  <c r="B13" i="1"/>
  <c r="D13" i="1" l="1"/>
  <c r="E9" i="1" s="1"/>
  <c r="E11" i="1" l="1"/>
  <c r="E10" i="1"/>
  <c r="E13" i="1" s="1"/>
  <c r="E12" i="1"/>
</calcChain>
</file>

<file path=xl/sharedStrings.xml><?xml version="1.0" encoding="utf-8"?>
<sst xmlns="http://schemas.openxmlformats.org/spreadsheetml/2006/main" count="21" uniqueCount="13">
  <si>
    <t>Répartition des absences selon le motif :</t>
  </si>
  <si>
    <t>Formation</t>
  </si>
  <si>
    <t>Maladie</t>
  </si>
  <si>
    <t>Accident travail</t>
  </si>
  <si>
    <t>Convenance personnelle</t>
  </si>
  <si>
    <t>Année 2017</t>
  </si>
  <si>
    <t>Année 2018</t>
  </si>
  <si>
    <t>Motifs</t>
  </si>
  <si>
    <t>Semestre 1</t>
  </si>
  <si>
    <t>Semestre 2</t>
  </si>
  <si>
    <t>Total annuel</t>
  </si>
  <si>
    <t>Répartition absence par motif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</si>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</sst>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 tint="-0.499984740745262"/>
      <name val="Century Gothic"/>
      <family val="2"/>
    </font>
    <font>
      <sz val="11"/>
      <color theme="5" tint="-0.499984740745262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3" xfId="0" applyFont="1" applyBorder="1" applyAlignment="1">
      <alignment vertical="center"/>
    </xf>
    <xf numFmtId="10" fontId="3" fillId="0" borderId="4" xfId="1" applyNumberFormat="1" applyFont="1" applyBorder="1" applyAlignment="1">
      <alignment horizontal="right" vertical="center" indent="2"/>
    </xf>
    <xf numFmtId="0" fontId="3" fillId="0" borderId="5" xfId="0" applyFont="1" applyBorder="1" applyAlignment="1">
      <alignment vertical="center"/>
    </xf>
    <xf numFmtId="10" fontId="3" fillId="0" borderId="6" xfId="1" applyNumberFormat="1" applyFont="1" applyBorder="1" applyAlignment="1">
      <alignment horizontal="right" vertical="center" indent="2"/>
    </xf>
    <xf numFmtId="0" fontId="3" fillId="0" borderId="7" xfId="0" applyFont="1" applyBorder="1" applyAlignment="1">
      <alignment vertical="center"/>
    </xf>
    <xf numFmtId="10" fontId="3" fillId="0" borderId="8" xfId="1" applyNumberFormat="1" applyFont="1" applyBorder="1" applyAlignment="1">
      <alignment horizontal="right" vertical="center" indent="2"/>
    </xf>
    <xf numFmtId="0" fontId="1" fillId="0" borderId="0" xfId="0" applyFo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5" fillId="0" borderId="15" xfId="0" applyFont="1" applyBorder="1" applyAlignment="1">
      <alignment horizontal="right" vertical="center" indent="2"/>
    </xf>
    <xf numFmtId="10" fontId="5" fillId="0" borderId="6" xfId="1" applyNumberFormat="1" applyFont="1" applyBorder="1" applyAlignment="1">
      <alignment horizontal="right" vertical="center" indent="2"/>
    </xf>
    <xf numFmtId="0" fontId="6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 indent="2"/>
    </xf>
    <xf numFmtId="10" fontId="5" fillId="0" borderId="16" xfId="1" applyNumberFormat="1" applyFont="1" applyBorder="1" applyAlignment="1">
      <alignment horizontal="right" vertical="center" indent="2"/>
    </xf>
    <xf numFmtId="10" fontId="5" fillId="0" borderId="15" xfId="1" applyNumberFormat="1" applyFont="1" applyFill="1" applyBorder="1" applyAlignment="1">
      <alignment horizontal="right" vertical="center" indent="2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8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4" workbookViewId="0">
      <selection activeCell="D6" sqref="D6"/>
    </sheetView>
  </sheetViews>
  <sheetFormatPr baseColWidth="10" defaultRowHeight="15.75" x14ac:dyDescent="0.25"/>
  <cols>
    <col min="1" max="9" width="25.875" customWidth="1"/>
  </cols>
  <sheetData>
    <row r="1" spans="1:9" ht="35.1" customHeight="1" thickBot="1" x14ac:dyDescent="0.3">
      <c r="A1" s="18" t="s">
        <v>0</v>
      </c>
      <c r="B1" s="19"/>
    </row>
    <row r="2" spans="1:9" ht="35.1" customHeight="1" x14ac:dyDescent="0.25">
      <c r="A2" s="1" t="s">
        <v>1</v>
      </c>
      <c r="B2" s="2">
        <v>0.24</v>
      </c>
    </row>
    <row r="3" spans="1:9" ht="35.1" customHeight="1" x14ac:dyDescent="0.25">
      <c r="A3" s="3" t="s">
        <v>2</v>
      </c>
      <c r="B3" s="4">
        <v>0.56499999999999995</v>
      </c>
    </row>
    <row r="4" spans="1:9" ht="35.1" customHeight="1" x14ac:dyDescent="0.25">
      <c r="A4" s="3" t="s">
        <v>3</v>
      </c>
      <c r="B4" s="4">
        <v>1.4999999999999999E-2</v>
      </c>
    </row>
    <row r="5" spans="1:9" ht="35.1" customHeight="1" thickBot="1" x14ac:dyDescent="0.3">
      <c r="A5" s="5" t="s">
        <v>4</v>
      </c>
      <c r="B5" s="6">
        <v>0.18</v>
      </c>
    </row>
    <row r="6" spans="1:9" ht="35.1" customHeight="1" thickBot="1" x14ac:dyDescent="0.3">
      <c r="A6" s="7"/>
      <c r="B6" s="7"/>
    </row>
    <row r="7" spans="1:9" ht="35.1" customHeight="1" thickBot="1" x14ac:dyDescent="0.3">
      <c r="B7" s="20" t="s">
        <v>5</v>
      </c>
      <c r="C7" s="21"/>
      <c r="D7" s="21"/>
      <c r="E7" s="22"/>
      <c r="F7" s="20" t="s">
        <v>6</v>
      </c>
      <c r="G7" s="21"/>
      <c r="H7" s="21"/>
      <c r="I7" s="22"/>
    </row>
    <row r="8" spans="1:9" ht="35.1" customHeight="1" x14ac:dyDescent="0.25">
      <c r="A8" s="8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8</v>
      </c>
      <c r="G8" s="9" t="s">
        <v>9</v>
      </c>
      <c r="H8" s="9" t="s">
        <v>10</v>
      </c>
      <c r="I8" s="10" t="s">
        <v>11</v>
      </c>
    </row>
    <row r="9" spans="1:9" ht="35.1" customHeight="1" x14ac:dyDescent="0.25">
      <c r="A9" s="11" t="s">
        <v>1</v>
      </c>
      <c r="B9" s="12">
        <v>16</v>
      </c>
      <c r="C9" s="12">
        <v>32</v>
      </c>
      <c r="D9" s="12">
        <f>B9+C9</f>
        <v>48</v>
      </c>
      <c r="E9" s="17">
        <f>D9/$D$13</f>
        <v>7.2180451127819553E-2</v>
      </c>
      <c r="F9" s="12">
        <v>31</v>
      </c>
      <c r="G9" s="12">
        <v>29</v>
      </c>
      <c r="H9" s="12">
        <f>F9+G9</f>
        <v>60</v>
      </c>
      <c r="I9" s="13">
        <f>H9/$H$13</f>
        <v>7.2376357056694818E-2</v>
      </c>
    </row>
    <row r="10" spans="1:9" ht="35.1" customHeight="1" x14ac:dyDescent="0.25">
      <c r="A10" s="11" t="s">
        <v>2</v>
      </c>
      <c r="B10" s="12">
        <v>197</v>
      </c>
      <c r="C10" s="12">
        <v>191</v>
      </c>
      <c r="D10" s="12">
        <f t="shared" ref="D10:D12" si="0">B10+C10</f>
        <v>388</v>
      </c>
      <c r="E10" s="17">
        <f t="shared" ref="E10:E12" si="1">D10/$D$13</f>
        <v>0.58345864661654134</v>
      </c>
      <c r="F10" s="12">
        <v>275</v>
      </c>
      <c r="G10" s="12">
        <v>283</v>
      </c>
      <c r="H10" s="12">
        <f t="shared" ref="H10:H12" si="2">F10+G10</f>
        <v>558</v>
      </c>
      <c r="I10" s="13">
        <f t="shared" ref="I10:I12" si="3">H10/$H$13</f>
        <v>0.67310012062726177</v>
      </c>
    </row>
    <row r="11" spans="1:9" ht="35.1" customHeight="1" x14ac:dyDescent="0.25">
      <c r="A11" s="11" t="s">
        <v>3</v>
      </c>
      <c r="B11" s="12">
        <v>13</v>
      </c>
      <c r="C11" s="12">
        <v>90</v>
      </c>
      <c r="D11" s="12">
        <f t="shared" si="0"/>
        <v>103</v>
      </c>
      <c r="E11" s="17">
        <f t="shared" si="1"/>
        <v>0.1548872180451128</v>
      </c>
      <c r="F11" s="12">
        <v>57</v>
      </c>
      <c r="G11" s="12">
        <v>56</v>
      </c>
      <c r="H11" s="12">
        <f t="shared" si="2"/>
        <v>113</v>
      </c>
      <c r="I11" s="13">
        <f t="shared" si="3"/>
        <v>0.13630880579010857</v>
      </c>
    </row>
    <row r="12" spans="1:9" ht="35.1" customHeight="1" x14ac:dyDescent="0.25">
      <c r="A12" s="11" t="s">
        <v>4</v>
      </c>
      <c r="B12" s="12">
        <v>75</v>
      </c>
      <c r="C12" s="12">
        <v>51</v>
      </c>
      <c r="D12" s="12">
        <f t="shared" si="0"/>
        <v>126</v>
      </c>
      <c r="E12" s="17">
        <f t="shared" si="1"/>
        <v>0.18947368421052632</v>
      </c>
      <c r="F12" s="12">
        <v>29</v>
      </c>
      <c r="G12" s="12">
        <v>69</v>
      </c>
      <c r="H12" s="12">
        <f t="shared" si="2"/>
        <v>98</v>
      </c>
      <c r="I12" s="13">
        <f t="shared" si="3"/>
        <v>0.11821471652593486</v>
      </c>
    </row>
    <row r="13" spans="1:9" ht="35.1" customHeight="1" thickBot="1" x14ac:dyDescent="0.3">
      <c r="A13" s="14" t="s">
        <v>12</v>
      </c>
      <c r="B13" s="15">
        <f>SUM(B9:B12)</f>
        <v>301</v>
      </c>
      <c r="C13" s="15">
        <f t="shared" ref="C13:I13" si="4">SUM(C9:C12)</f>
        <v>364</v>
      </c>
      <c r="D13" s="15">
        <f t="shared" si="4"/>
        <v>665</v>
      </c>
      <c r="E13" s="16">
        <f t="shared" si="4"/>
        <v>1</v>
      </c>
      <c r="F13" s="15">
        <f t="shared" si="4"/>
        <v>392</v>
      </c>
      <c r="G13" s="15">
        <f t="shared" si="4"/>
        <v>437</v>
      </c>
      <c r="H13" s="15">
        <f t="shared" si="4"/>
        <v>829</v>
      </c>
      <c r="I13" s="16">
        <f t="shared" si="4"/>
        <v>1</v>
      </c>
    </row>
  </sheetData>
  <mergeCells count="3">
    <mergeCell ref="A1:B1"/>
    <mergeCell ref="B7:E7"/>
    <mergeCell ref="F7:I7"/>
  </mergeCells>
  <conditionalFormatting sqref="I9:I12">
    <cfRule type="cellIs" dxfId="19" priority="11" operator="greaterThan">
      <formula>$B$10</formula>
    </cfRule>
    <cfRule type="cellIs" dxfId="18" priority="12" operator="greaterThan">
      <formula>$B$13</formula>
    </cfRule>
    <cfRule type="cellIs" dxfId="17" priority="13" operator="greaterThan">
      <formula>$B$11</formula>
    </cfRule>
    <cfRule type="cellIs" dxfId="16" priority="10" operator="greaterThan">
      <formula>$B$3</formula>
    </cfRule>
    <cfRule type="cellIs" dxfId="15" priority="9" operator="greaterThan">
      <formula>$B$5</formula>
    </cfRule>
  </conditionalFormatting>
  <conditionalFormatting sqref="E9">
    <cfRule type="expression" dxfId="6" priority="5">
      <formula>"&gt;$B$2"</formula>
    </cfRule>
    <cfRule type="expression" dxfId="5" priority="3">
      <formula>$E$9&gt;$B$2</formula>
    </cfRule>
  </conditionalFormatting>
  <conditionalFormatting sqref="E10">
    <cfRule type="expression" dxfId="14" priority="4">
      <formula>$E$10&gt;$B$3</formula>
    </cfRule>
  </conditionalFormatting>
  <conditionalFormatting sqref="E11">
    <cfRule type="expression" dxfId="3" priority="2">
      <formula>$E$11&gt;$B$4</formula>
    </cfRule>
  </conditionalFormatting>
  <conditionalFormatting sqref="E12">
    <cfRule type="expression" dxfId="1" priority="1">
      <formula>$E$12&gt;$B$5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LAVALLEZ Pascal</cp:lastModifiedBy>
  <dcterms:created xsi:type="dcterms:W3CDTF">2019-02-12T14:51:02Z</dcterms:created>
  <dcterms:modified xsi:type="dcterms:W3CDTF">2019-02-12T15:43:47Z</dcterms:modified>
</cp:coreProperties>
</file>