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130"/>
  </bookViews>
  <sheets>
    <sheet name="Pro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2" i="1" l="1"/>
  <c r="L20" i="1"/>
  <c r="L16" i="1"/>
  <c r="L14" i="1"/>
  <c r="L15" i="1"/>
  <c r="L9" i="1"/>
  <c r="L10" i="1"/>
  <c r="L11" i="1"/>
  <c r="L12" i="1"/>
  <c r="L13" i="1"/>
  <c r="L8" i="1"/>
</calcChain>
</file>

<file path=xl/sharedStrings.xml><?xml version="1.0" encoding="utf-8"?>
<sst xmlns="http://schemas.openxmlformats.org/spreadsheetml/2006/main" count="77" uniqueCount="43">
  <si>
    <t>Référence</t>
  </si>
  <si>
    <t>Date</t>
  </si>
  <si>
    <t>Référence article</t>
  </si>
  <si>
    <t>Désignation</t>
  </si>
  <si>
    <t>Cdt</t>
  </si>
  <si>
    <t>Kg</t>
  </si>
  <si>
    <t>GLACE</t>
  </si>
  <si>
    <t>Scht</t>
  </si>
  <si>
    <t>Metre</t>
  </si>
  <si>
    <t>Pce</t>
  </si>
  <si>
    <t>MP</t>
  </si>
  <si>
    <t>ESC1</t>
  </si>
  <si>
    <t>SHO1</t>
  </si>
  <si>
    <t>GLA1</t>
  </si>
  <si>
    <t>OIG1</t>
  </si>
  <si>
    <t>EP1</t>
  </si>
  <si>
    <t>BOY1</t>
  </si>
  <si>
    <t>SAC1</t>
  </si>
  <si>
    <t>MAI1</t>
  </si>
  <si>
    <t>JB1</t>
  </si>
  <si>
    <t>ESCALOPE</t>
  </si>
  <si>
    <t>MAIGRE DE PORC</t>
  </si>
  <si>
    <t>SHORTENING</t>
  </si>
  <si>
    <t>OIGNONS</t>
  </si>
  <si>
    <t>EPICE JAMBON</t>
  </si>
  <si>
    <t>BOYAU C22</t>
  </si>
  <si>
    <t>SACHET 200mmx300mm</t>
  </si>
  <si>
    <t>par mètre</t>
  </si>
  <si>
    <t>par sachet</t>
  </si>
  <si>
    <t>par pièce</t>
  </si>
  <si>
    <t>kg</t>
  </si>
  <si>
    <t>P.U HT</t>
  </si>
  <si>
    <t>Unité</t>
  </si>
  <si>
    <t>PRODUCTION</t>
  </si>
  <si>
    <t>Quantité consommée</t>
  </si>
  <si>
    <t>Prix Unitaire par Matières premières</t>
  </si>
  <si>
    <t>&gt;&gt;&gt;</t>
  </si>
  <si>
    <t>Produits finis obtenus</t>
  </si>
  <si>
    <t>JAMBON P.</t>
  </si>
  <si>
    <t>Prix</t>
  </si>
  <si>
    <t>Prix de revient au Kilo</t>
  </si>
  <si>
    <t>Prix de revient au sachet</t>
  </si>
  <si>
    <t>Prix de revient Hors main d'œuvre au Kilo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</si>
</sst>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43" fontId="0" fillId="0" borderId="1" xfId="1" applyFont="1" applyBorder="1"/>
    <xf numFmtId="0" fontId="0" fillId="0" borderId="0" xfId="0" applyAlignment="1">
      <alignment horizontal="center"/>
    </xf>
    <xf numFmtId="43" fontId="0" fillId="0" borderId="1" xfId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vertical="center"/>
    </xf>
    <xf numFmtId="0" fontId="4" fillId="5" borderId="1" xfId="1" applyNumberFormat="1" applyFont="1" applyFill="1" applyBorder="1" applyAlignment="1">
      <alignment horizontal="center" vertical="center"/>
    </xf>
    <xf numFmtId="43" fontId="4" fillId="5" borderId="1" xfId="1" applyFont="1" applyFill="1" applyBorder="1" applyAlignment="1">
      <alignment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1" xfId="1" applyNumberFormat="1" applyFont="1" applyFill="1" applyBorder="1" applyAlignment="1">
      <alignment horizontal="center" vertical="center"/>
    </xf>
    <xf numFmtId="43" fontId="2" fillId="4" borderId="1" xfId="1" applyFont="1" applyFill="1" applyBorder="1" applyAlignment="1">
      <alignment vertical="center"/>
    </xf>
    <xf numFmtId="49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wrapText="1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15</xdr:row>
      <xdr:rowOff>142875</xdr:rowOff>
    </xdr:from>
    <xdr:to>
      <xdr:col>9</xdr:col>
      <xdr:colOff>333375</xdr:colOff>
      <xdr:row>18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5AD2E88-A20C-F737-3433-204D1574AC88}"/>
            </a:ext>
          </a:extLst>
        </xdr:cNvPr>
        <xdr:cNvCxnSpPr/>
      </xdr:nvCxnSpPr>
      <xdr:spPr>
        <a:xfrm>
          <a:off x="7886700" y="3571875"/>
          <a:ext cx="0" cy="50482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P24"/>
  <sheetViews>
    <sheetView tabSelected="1" workbookViewId="0">
      <selection activeCell="B18" sqref="B18"/>
    </sheetView>
  </sheetViews>
  <sheetFormatPr baseColWidth="10" defaultRowHeight="15" x14ac:dyDescent="0.25"/>
  <cols>
    <col min="1" max="1" width="12.85546875" style="5" bestFit="1" customWidth="1"/>
    <col min="4" max="4" width="10" bestFit="1" customWidth="1"/>
    <col min="5" max="5" width="20.28515625" style="10" bestFit="1" customWidth="1"/>
    <col min="6" max="6" width="13" bestFit="1" customWidth="1"/>
    <col min="8" max="8" width="11.42578125" style="5"/>
    <col min="9" max="9" width="22.28515625" bestFit="1" customWidth="1"/>
    <col min="10" max="10" width="14.85546875" customWidth="1"/>
    <col min="12" max="12" width="22.42578125" customWidth="1"/>
  </cols>
  <sheetData>
    <row r="6" spans="1:12" ht="45" x14ac:dyDescent="0.25">
      <c r="A6" s="25" t="s">
        <v>35</v>
      </c>
      <c r="F6" s="13" t="s">
        <v>33</v>
      </c>
      <c r="J6" s="10"/>
    </row>
    <row r="7" spans="1:12" ht="30" x14ac:dyDescent="0.25">
      <c r="A7" s="7" t="s">
        <v>2</v>
      </c>
      <c r="B7" s="8" t="s">
        <v>3</v>
      </c>
      <c r="C7" s="9" t="s">
        <v>31</v>
      </c>
      <c r="D7" s="7" t="s">
        <v>32</v>
      </c>
      <c r="E7" s="12" t="s">
        <v>36</v>
      </c>
      <c r="F7" s="13" t="s">
        <v>0</v>
      </c>
      <c r="G7" s="19" t="s">
        <v>1</v>
      </c>
      <c r="H7" s="13" t="s">
        <v>2</v>
      </c>
      <c r="I7" s="20" t="s">
        <v>3</v>
      </c>
      <c r="J7" s="21" t="s">
        <v>34</v>
      </c>
      <c r="K7" s="22" t="s">
        <v>4</v>
      </c>
      <c r="L7" s="5" t="s">
        <v>39</v>
      </c>
    </row>
    <row r="8" spans="1:12" x14ac:dyDescent="0.25">
      <c r="A8" s="1" t="s">
        <v>11</v>
      </c>
      <c r="B8" s="3" t="s">
        <v>20</v>
      </c>
      <c r="C8" s="6">
        <v>16000</v>
      </c>
      <c r="D8" s="1" t="s">
        <v>30</v>
      </c>
      <c r="F8" s="1" t="s">
        <v>10</v>
      </c>
      <c r="G8" s="2">
        <v>45323</v>
      </c>
      <c r="H8" s="1" t="s">
        <v>11</v>
      </c>
      <c r="I8" s="3" t="s">
        <v>20</v>
      </c>
      <c r="J8" s="11">
        <v>-90.4</v>
      </c>
      <c r="K8" s="4" t="s">
        <v>5</v>
      </c>
      <c r="L8" s="26">
        <f>(J8*-1)*C8</f>
        <v>1446400</v>
      </c>
    </row>
    <row r="9" spans="1:12" x14ac:dyDescent="0.25">
      <c r="A9" s="23" t="s">
        <v>18</v>
      </c>
      <c r="B9" s="3" t="s">
        <v>21</v>
      </c>
      <c r="C9" s="6">
        <v>15000</v>
      </c>
      <c r="D9" s="1" t="s">
        <v>30</v>
      </c>
      <c r="F9" s="1" t="s">
        <v>10</v>
      </c>
      <c r="G9" s="2">
        <v>45323</v>
      </c>
      <c r="H9" s="23" t="s">
        <v>18</v>
      </c>
      <c r="I9" s="3" t="s">
        <v>21</v>
      </c>
      <c r="J9" s="11">
        <v>-30</v>
      </c>
      <c r="K9" s="4" t="s">
        <v>5</v>
      </c>
      <c r="L9" s="26">
        <f t="shared" ref="L9:L15" si="0">(J9*-1)*C9</f>
        <v>450000</v>
      </c>
    </row>
    <row r="10" spans="1:12" x14ac:dyDescent="0.25">
      <c r="A10" s="1" t="s">
        <v>12</v>
      </c>
      <c r="B10" s="3" t="s">
        <v>22</v>
      </c>
      <c r="C10" s="6">
        <v>9800</v>
      </c>
      <c r="D10" s="1" t="s">
        <v>30</v>
      </c>
      <c r="F10" s="1" t="s">
        <v>10</v>
      </c>
      <c r="G10" s="2">
        <v>45323</v>
      </c>
      <c r="H10" s="1" t="s">
        <v>12</v>
      </c>
      <c r="I10" s="3" t="s">
        <v>22</v>
      </c>
      <c r="J10" s="11">
        <v>-24</v>
      </c>
      <c r="K10" s="4" t="s">
        <v>5</v>
      </c>
      <c r="L10" s="26">
        <f t="shared" si="0"/>
        <v>235200</v>
      </c>
    </row>
    <row r="11" spans="1:12" x14ac:dyDescent="0.25">
      <c r="A11" s="1" t="s">
        <v>13</v>
      </c>
      <c r="B11" s="3" t="s">
        <v>6</v>
      </c>
      <c r="C11" s="6">
        <v>500</v>
      </c>
      <c r="D11" s="1" t="s">
        <v>30</v>
      </c>
      <c r="F11" s="1" t="s">
        <v>10</v>
      </c>
      <c r="G11" s="2">
        <v>45323</v>
      </c>
      <c r="H11" s="1" t="s">
        <v>13</v>
      </c>
      <c r="I11" s="3" t="s">
        <v>6</v>
      </c>
      <c r="J11" s="11">
        <v>-60</v>
      </c>
      <c r="K11" s="4" t="s">
        <v>5</v>
      </c>
      <c r="L11" s="26">
        <f t="shared" si="0"/>
        <v>30000</v>
      </c>
    </row>
    <row r="12" spans="1:12" x14ac:dyDescent="0.25">
      <c r="A12" s="1" t="s">
        <v>14</v>
      </c>
      <c r="B12" s="3" t="s">
        <v>23</v>
      </c>
      <c r="C12" s="6">
        <v>8000</v>
      </c>
      <c r="D12" s="1" t="s">
        <v>30</v>
      </c>
      <c r="F12" s="1" t="s">
        <v>10</v>
      </c>
      <c r="G12" s="2">
        <v>45323</v>
      </c>
      <c r="H12" s="1" t="s">
        <v>14</v>
      </c>
      <c r="I12" s="3" t="s">
        <v>23</v>
      </c>
      <c r="J12" s="11">
        <v>-12</v>
      </c>
      <c r="K12" s="4" t="s">
        <v>5</v>
      </c>
      <c r="L12" s="26">
        <f t="shared" si="0"/>
        <v>96000</v>
      </c>
    </row>
    <row r="13" spans="1:12" x14ac:dyDescent="0.25">
      <c r="A13" s="1" t="s">
        <v>15</v>
      </c>
      <c r="B13" s="3" t="s">
        <v>24</v>
      </c>
      <c r="C13" s="6">
        <v>500</v>
      </c>
      <c r="D13" s="1" t="s">
        <v>28</v>
      </c>
      <c r="F13" s="1" t="s">
        <v>10</v>
      </c>
      <c r="G13" s="2">
        <v>45323</v>
      </c>
      <c r="H13" s="1" t="s">
        <v>15</v>
      </c>
      <c r="I13" s="3" t="s">
        <v>24</v>
      </c>
      <c r="J13" s="11">
        <v>-3</v>
      </c>
      <c r="K13" s="4" t="s">
        <v>7</v>
      </c>
      <c r="L13" s="26">
        <f t="shared" si="0"/>
        <v>1500</v>
      </c>
    </row>
    <row r="14" spans="1:12" x14ac:dyDescent="0.25">
      <c r="A14" s="1" t="s">
        <v>16</v>
      </c>
      <c r="B14" s="3" t="s">
        <v>25</v>
      </c>
      <c r="C14" s="6">
        <v>1500</v>
      </c>
      <c r="D14" s="1" t="s">
        <v>27</v>
      </c>
      <c r="F14" s="1" t="s">
        <v>10</v>
      </c>
      <c r="G14" s="2">
        <v>45323</v>
      </c>
      <c r="H14" s="1" t="s">
        <v>16</v>
      </c>
      <c r="I14" s="3" t="s">
        <v>25</v>
      </c>
      <c r="J14" s="11">
        <v>-810</v>
      </c>
      <c r="K14" s="4" t="s">
        <v>8</v>
      </c>
      <c r="L14" s="26">
        <f t="shared" si="0"/>
        <v>1215000</v>
      </c>
    </row>
    <row r="15" spans="1:12" x14ac:dyDescent="0.25">
      <c r="A15" s="1" t="s">
        <v>17</v>
      </c>
      <c r="B15" s="3" t="s">
        <v>26</v>
      </c>
      <c r="C15" s="6">
        <v>46</v>
      </c>
      <c r="D15" s="1" t="s">
        <v>29</v>
      </c>
      <c r="F15" s="1" t="s">
        <v>10</v>
      </c>
      <c r="G15" s="2">
        <v>45323</v>
      </c>
      <c r="H15" s="1" t="s">
        <v>17</v>
      </c>
      <c r="I15" s="3" t="s">
        <v>26</v>
      </c>
      <c r="J15" s="11">
        <v>-151</v>
      </c>
      <c r="K15" s="4" t="s">
        <v>9</v>
      </c>
      <c r="L15" s="26">
        <f t="shared" si="0"/>
        <v>6946</v>
      </c>
    </row>
    <row r="16" spans="1:12" x14ac:dyDescent="0.25">
      <c r="L16" s="26">
        <f>SUM(L8:L15)</f>
        <v>3481046</v>
      </c>
    </row>
    <row r="17" spans="6:16" x14ac:dyDescent="0.25">
      <c r="L17" s="26"/>
    </row>
    <row r="19" spans="6:16" x14ac:dyDescent="0.25">
      <c r="L19" s="5" t="s">
        <v>40</v>
      </c>
    </row>
    <row r="20" spans="6:16" ht="30" x14ac:dyDescent="0.25">
      <c r="F20" s="14" t="s">
        <v>37</v>
      </c>
      <c r="G20" s="15">
        <v>45323</v>
      </c>
      <c r="H20" s="24" t="s">
        <v>19</v>
      </c>
      <c r="I20" s="16" t="s">
        <v>38</v>
      </c>
      <c r="J20" s="17">
        <v>240</v>
      </c>
      <c r="K20" s="18" t="s">
        <v>5</v>
      </c>
      <c r="L20" s="27">
        <f>L16/J20</f>
        <v>14504.358333333334</v>
      </c>
      <c r="M20" s="28" t="s">
        <v>42</v>
      </c>
      <c r="N20" s="28"/>
      <c r="O20" s="28"/>
      <c r="P20" s="28"/>
    </row>
    <row r="21" spans="6:16" x14ac:dyDescent="0.25">
      <c r="L21" s="28"/>
      <c r="M21" s="28"/>
      <c r="N21" s="28"/>
      <c r="O21" s="28"/>
      <c r="P21" s="28"/>
    </row>
    <row r="22" spans="6:16" x14ac:dyDescent="0.25">
      <c r="K22" s="5"/>
      <c r="L22" s="29">
        <f>L20/151</f>
        <v>96.055353200883005</v>
      </c>
      <c r="M22" s="28" t="s">
        <v>41</v>
      </c>
      <c r="N22" s="28"/>
      <c r="O22" s="28"/>
      <c r="P22" s="28"/>
    </row>
    <row r="23" spans="6:16" x14ac:dyDescent="0.25">
      <c r="L23" s="28"/>
      <c r="M23" s="28"/>
      <c r="N23" s="28"/>
      <c r="O23" s="28"/>
      <c r="P23" s="28"/>
    </row>
    <row r="24" spans="6:16" x14ac:dyDescent="0.25">
      <c r="L24" s="28"/>
      <c r="M24" s="28"/>
      <c r="N24" s="28"/>
      <c r="O24" s="28"/>
      <c r="P24" s="28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Armelien</dc:creator>
  <cp:lastModifiedBy>LAVALLEZ Pascal</cp:lastModifiedBy>
  <dcterms:created xsi:type="dcterms:W3CDTF">2023-09-29T04:39:45Z</dcterms:created>
  <dcterms:modified xsi:type="dcterms:W3CDTF">2023-09-29T14:59:34Z</dcterms:modified>
</cp:coreProperties>
</file>