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F18" i="1"/>
  <c r="G18" i="1"/>
  <c r="H18" i="1"/>
  <c r="I18" i="1"/>
  <c r="J18" i="1"/>
  <c r="K18" i="1"/>
  <c r="L18" i="1"/>
  <c r="M18" i="1"/>
  <c r="N18" i="1"/>
  <c r="E19" i="1"/>
  <c r="F19" i="1"/>
  <c r="G19" i="1"/>
  <c r="H19" i="1"/>
  <c r="I19" i="1"/>
  <c r="J19" i="1"/>
  <c r="K19" i="1"/>
  <c r="L19" i="1"/>
  <c r="M19" i="1"/>
  <c r="N19" i="1"/>
  <c r="E20" i="1"/>
  <c r="F20" i="1"/>
  <c r="G20" i="1"/>
  <c r="H20" i="1"/>
  <c r="I20" i="1"/>
  <c r="J20" i="1"/>
  <c r="K20" i="1"/>
  <c r="L20" i="1"/>
  <c r="M20" i="1"/>
  <c r="N20" i="1"/>
  <c r="E21" i="1"/>
  <c r="F21" i="1"/>
  <c r="G21" i="1"/>
  <c r="H21" i="1"/>
  <c r="I21" i="1"/>
  <c r="J21" i="1"/>
  <c r="K21" i="1"/>
  <c r="L21" i="1"/>
  <c r="M21" i="1"/>
  <c r="N21" i="1"/>
  <c r="E22" i="1"/>
  <c r="F22" i="1"/>
  <c r="G22" i="1"/>
  <c r="H22" i="1"/>
  <c r="I22" i="1"/>
  <c r="J22" i="1"/>
  <c r="K22" i="1"/>
  <c r="L22" i="1"/>
  <c r="M22" i="1"/>
  <c r="N22" i="1"/>
  <c r="E23" i="1"/>
  <c r="F23" i="1"/>
  <c r="G23" i="1"/>
  <c r="H23" i="1"/>
  <c r="I23" i="1"/>
  <c r="J23" i="1"/>
  <c r="K23" i="1"/>
  <c r="L23" i="1"/>
  <c r="M23" i="1"/>
  <c r="N23" i="1"/>
  <c r="E24" i="1"/>
  <c r="F24" i="1"/>
  <c r="G24" i="1"/>
  <c r="H24" i="1"/>
  <c r="I24" i="1"/>
  <c r="J24" i="1"/>
  <c r="K24" i="1"/>
  <c r="L24" i="1"/>
  <c r="M24" i="1"/>
  <c r="N24" i="1"/>
  <c r="E25" i="1"/>
  <c r="F25" i="1"/>
  <c r="G25" i="1"/>
  <c r="H25" i="1"/>
  <c r="I25" i="1"/>
  <c r="J25" i="1"/>
  <c r="K25" i="1"/>
  <c r="L25" i="1"/>
  <c r="M25" i="1"/>
  <c r="N25" i="1"/>
  <c r="E26" i="1"/>
  <c r="F26" i="1"/>
  <c r="G26" i="1"/>
  <c r="H26" i="1"/>
  <c r="I26" i="1"/>
  <c r="J26" i="1"/>
  <c r="K26" i="1"/>
  <c r="L26" i="1"/>
  <c r="M26" i="1"/>
  <c r="N26" i="1"/>
  <c r="E27" i="1"/>
  <c r="F27" i="1"/>
  <c r="G27" i="1"/>
  <c r="H27" i="1"/>
  <c r="I27" i="1"/>
  <c r="J27" i="1"/>
  <c r="K27" i="1"/>
  <c r="L27" i="1"/>
  <c r="M27" i="1"/>
  <c r="N27" i="1"/>
  <c r="F17" i="1"/>
  <c r="G17" i="1"/>
  <c r="H17" i="1"/>
  <c r="I17" i="1"/>
  <c r="J17" i="1"/>
  <c r="K17" i="1"/>
  <c r="L17" i="1"/>
  <c r="M17" i="1"/>
  <c r="N17" i="1"/>
  <c r="E17" i="1"/>
  <c r="D13" i="1" l="1"/>
  <c r="E13" i="1"/>
  <c r="F13" i="1"/>
  <c r="G13" i="1"/>
  <c r="H13" i="1"/>
  <c r="I13" i="1"/>
  <c r="J13" i="1"/>
  <c r="K13" i="1"/>
  <c r="L13" i="1"/>
  <c r="M13" i="1"/>
  <c r="N13" i="1"/>
</calcChain>
</file>

<file path=xl/sharedStrings.xml><?xml version="1.0" encoding="utf-8"?>
<sst xmlns="http://schemas.openxmlformats.org/spreadsheetml/2006/main" count="71" uniqueCount="36">
  <si>
    <t>Ticker</t>
  </si>
  <si>
    <t>Company</t>
  </si>
  <si>
    <t>P/E</t>
  </si>
  <si>
    <t>P/B</t>
  </si>
  <si>
    <t>P/C</t>
  </si>
  <si>
    <t>ROA</t>
  </si>
  <si>
    <t>ROE</t>
  </si>
  <si>
    <t>ROI</t>
  </si>
  <si>
    <t>Debt/Eq</t>
  </si>
  <si>
    <t>Gross M</t>
  </si>
  <si>
    <t>Oper M</t>
  </si>
  <si>
    <t>Profit M</t>
  </si>
  <si>
    <t>Recom</t>
  </si>
  <si>
    <t>BIRD</t>
  </si>
  <si>
    <t>Allbirds, Inc.</t>
  </si>
  <si>
    <t>CROX</t>
  </si>
  <si>
    <t>Crocs, Inc.</t>
  </si>
  <si>
    <t>CTHR</t>
  </si>
  <si>
    <t>Charles &amp; Colvard, Ltd.</t>
  </si>
  <si>
    <t>DECK</t>
  </si>
  <si>
    <t>Deckers Outdoor Corporation</t>
  </si>
  <si>
    <t>NKE</t>
  </si>
  <si>
    <t>NIKE, Inc.</t>
  </si>
  <si>
    <t>ONON</t>
  </si>
  <si>
    <t>On Holding AG</t>
  </si>
  <si>
    <t>RCKY</t>
  </si>
  <si>
    <t>Rocky Brands, Inc.</t>
  </si>
  <si>
    <t>SHOO</t>
  </si>
  <si>
    <t>Steven Madden, Ltd.</t>
  </si>
  <si>
    <t>SKX</t>
  </si>
  <si>
    <t>Skechers U.S.A., Inc.</t>
  </si>
  <si>
    <t>TPR</t>
  </si>
  <si>
    <t>Tapestry, Inc.</t>
  </si>
  <si>
    <t>WWW</t>
  </si>
  <si>
    <t>Wolverine World Wide, Inc.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</si>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</sst>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C31" sqref="C31"/>
    </sheetView>
  </sheetViews>
  <sheetFormatPr baseColWidth="10" defaultColWidth="11.5703125" defaultRowHeight="15" x14ac:dyDescent="0.25"/>
  <cols>
    <col min="1" max="1" width="4" style="1" bestFit="1" customWidth="1"/>
    <col min="2" max="2" width="6.28515625" style="1" bestFit="1" customWidth="1"/>
    <col min="3" max="3" width="29.7109375" style="1" customWidth="1"/>
    <col min="4" max="4" width="9.5703125" style="1" bestFit="1" customWidth="1"/>
    <col min="5" max="5" width="15.28515625" style="1" bestFit="1" customWidth="1"/>
    <col min="6" max="6" width="9.5703125" style="1" bestFit="1" customWidth="1"/>
    <col min="7" max="14" width="12.140625" style="1" bestFit="1" customWidth="1"/>
    <col min="15" max="16384" width="11.5703125" style="1"/>
  </cols>
  <sheetData>
    <row r="1" spans="2:14" s="3" customFormat="1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</row>
    <row r="2" spans="2:14" x14ac:dyDescent="0.25">
      <c r="B2" s="1" t="s">
        <v>13</v>
      </c>
      <c r="C2" s="1" t="s">
        <v>14</v>
      </c>
      <c r="E2" s="1">
        <v>0.64</v>
      </c>
      <c r="F2" s="1">
        <v>1.25</v>
      </c>
      <c r="G2" s="2">
        <v>-0.26400000000000001</v>
      </c>
      <c r="H2" s="2">
        <v>-0.35499999999999998</v>
      </c>
      <c r="I2" s="2">
        <v>-0.32</v>
      </c>
      <c r="J2" s="1">
        <v>0</v>
      </c>
      <c r="K2" s="2">
        <v>0.41099999999999998</v>
      </c>
      <c r="L2" s="2">
        <v>-0.4</v>
      </c>
      <c r="M2" s="2">
        <v>-0.39600000000000002</v>
      </c>
      <c r="N2" s="1">
        <v>2.8</v>
      </c>
    </row>
    <row r="3" spans="2:14" x14ac:dyDescent="0.25">
      <c r="B3" s="1" t="s">
        <v>15</v>
      </c>
      <c r="C3" s="1" t="s">
        <v>16</v>
      </c>
      <c r="D3" s="1">
        <v>11.38</v>
      </c>
      <c r="E3" s="1">
        <v>7.18</v>
      </c>
      <c r="F3" s="1">
        <v>54.98</v>
      </c>
      <c r="G3" s="2">
        <v>0.13500000000000001</v>
      </c>
      <c r="H3" s="2">
        <v>0.84799999999999998</v>
      </c>
      <c r="I3" s="2">
        <v>0.214</v>
      </c>
      <c r="J3" s="1">
        <v>2.36</v>
      </c>
      <c r="K3" s="2">
        <v>0.53200000000000003</v>
      </c>
      <c r="L3" s="2">
        <v>0.25600000000000001</v>
      </c>
      <c r="M3" s="2">
        <v>0.16300000000000001</v>
      </c>
      <c r="N3" s="1">
        <v>2.1</v>
      </c>
    </row>
    <row r="4" spans="2:14" x14ac:dyDescent="0.25">
      <c r="B4" s="1" t="s">
        <v>17</v>
      </c>
      <c r="C4" s="1" t="s">
        <v>18</v>
      </c>
      <c r="E4" s="1">
        <v>0.59</v>
      </c>
      <c r="F4" s="1">
        <v>2.63</v>
      </c>
      <c r="G4" s="2">
        <v>-0.158</v>
      </c>
      <c r="H4" s="2">
        <v>-0.184</v>
      </c>
      <c r="I4" s="2">
        <v>0.04</v>
      </c>
      <c r="J4" s="1">
        <v>0</v>
      </c>
      <c r="K4" s="2">
        <v>0.40400000000000003</v>
      </c>
      <c r="L4" s="2">
        <v>-0.13600000000000001</v>
      </c>
      <c r="M4" s="2">
        <v>-0.30499999999999999</v>
      </c>
      <c r="N4" s="1">
        <v>2</v>
      </c>
    </row>
    <row r="5" spans="2:14" x14ac:dyDescent="0.25">
      <c r="B5" s="1" t="s">
        <v>19</v>
      </c>
      <c r="C5" s="1" t="s">
        <v>20</v>
      </c>
      <c r="D5" s="1">
        <v>27.16</v>
      </c>
      <c r="E5" s="1">
        <v>7.85</v>
      </c>
      <c r="F5" s="1">
        <v>14.12</v>
      </c>
      <c r="G5" s="2">
        <v>0.2</v>
      </c>
      <c r="H5" s="2">
        <v>0.317</v>
      </c>
      <c r="I5" s="2">
        <v>0.28499999999999998</v>
      </c>
      <c r="J5" s="1">
        <v>0</v>
      </c>
      <c r="K5" s="2">
        <v>0.503</v>
      </c>
      <c r="L5" s="2">
        <v>0.18</v>
      </c>
      <c r="M5" s="2">
        <v>0.14199999999999999</v>
      </c>
      <c r="N5" s="1">
        <v>1.8</v>
      </c>
    </row>
    <row r="6" spans="2:14" s="3" customFormat="1" x14ac:dyDescent="0.25">
      <c r="B6" s="3" t="s">
        <v>21</v>
      </c>
      <c r="C6" s="3" t="s">
        <v>22</v>
      </c>
      <c r="D6" s="3">
        <v>32.369999999999997</v>
      </c>
      <c r="E6" s="3">
        <v>11.1</v>
      </c>
      <c r="F6" s="3">
        <v>14.95</v>
      </c>
      <c r="G6" s="4">
        <v>0.14099999999999999</v>
      </c>
      <c r="H6" s="4">
        <v>0.37</v>
      </c>
      <c r="I6" s="4">
        <v>0.246</v>
      </c>
      <c r="J6" s="3">
        <v>0.65</v>
      </c>
      <c r="K6" s="4">
        <v>0.435</v>
      </c>
      <c r="L6" s="4">
        <v>0.125</v>
      </c>
      <c r="M6" s="4">
        <v>0.11</v>
      </c>
      <c r="N6" s="3">
        <v>2.2999999999999998</v>
      </c>
    </row>
    <row r="7" spans="2:14" x14ac:dyDescent="0.25">
      <c r="B7" s="1" t="s">
        <v>23</v>
      </c>
      <c r="C7" s="1" t="s">
        <v>24</v>
      </c>
      <c r="D7" s="1">
        <v>102.71</v>
      </c>
      <c r="E7" s="1">
        <v>8.7799999999999994</v>
      </c>
      <c r="F7" s="1">
        <v>22.8</v>
      </c>
      <c r="G7" s="2">
        <v>0.06</v>
      </c>
      <c r="H7" s="2">
        <v>0.09</v>
      </c>
      <c r="I7" s="2">
        <v>5.7000000000000002E-2</v>
      </c>
      <c r="J7" s="1">
        <v>0.18</v>
      </c>
      <c r="K7" s="2">
        <v>0.57399999999999995</v>
      </c>
      <c r="L7" s="2">
        <v>8.7999999999999995E-2</v>
      </c>
      <c r="M7" s="2">
        <v>6.2E-2</v>
      </c>
      <c r="N7" s="1">
        <v>2.2000000000000002</v>
      </c>
    </row>
    <row r="8" spans="2:14" x14ac:dyDescent="0.25">
      <c r="B8" s="1" t="s">
        <v>25</v>
      </c>
      <c r="C8" s="1" t="s">
        <v>26</v>
      </c>
      <c r="D8" s="1">
        <v>12.36</v>
      </c>
      <c r="E8" s="1">
        <v>0.74</v>
      </c>
      <c r="F8" s="1">
        <v>31.55</v>
      </c>
      <c r="G8" s="2">
        <v>2.1000000000000001E-2</v>
      </c>
      <c r="H8" s="2">
        <v>0.06</v>
      </c>
      <c r="I8" s="2">
        <v>8.2000000000000003E-2</v>
      </c>
      <c r="J8" s="1">
        <v>1.03</v>
      </c>
      <c r="K8" s="2">
        <v>0.36899999999999999</v>
      </c>
      <c r="L8" s="2">
        <v>6.2E-2</v>
      </c>
      <c r="M8" s="2">
        <v>2.3E-2</v>
      </c>
      <c r="N8" s="1">
        <v>3</v>
      </c>
    </row>
    <row r="9" spans="2:14" x14ac:dyDescent="0.25">
      <c r="B9" s="1" t="s">
        <v>27</v>
      </c>
      <c r="C9" s="1" t="s">
        <v>28</v>
      </c>
      <c r="D9" s="1">
        <v>13.79</v>
      </c>
      <c r="E9" s="1">
        <v>2.89</v>
      </c>
      <c r="F9" s="1">
        <v>10.89</v>
      </c>
      <c r="G9" s="2">
        <v>0.14299999999999999</v>
      </c>
      <c r="H9" s="2">
        <v>0.214</v>
      </c>
      <c r="I9" s="2">
        <v>0.26</v>
      </c>
      <c r="J9" s="1">
        <v>0</v>
      </c>
      <c r="K9" s="2">
        <v>0.41499999999999998</v>
      </c>
      <c r="L9" s="2">
        <v>0.114</v>
      </c>
      <c r="M9" s="2">
        <v>8.7999999999999995E-2</v>
      </c>
      <c r="N9" s="1">
        <v>2.2000000000000002</v>
      </c>
    </row>
    <row r="10" spans="2:14" x14ac:dyDescent="0.25">
      <c r="B10" s="1" t="s">
        <v>29</v>
      </c>
      <c r="C10" s="1" t="s">
        <v>30</v>
      </c>
      <c r="D10" s="1">
        <v>19.559999999999999</v>
      </c>
      <c r="E10" s="1">
        <v>2.15</v>
      </c>
      <c r="F10" s="1">
        <v>9.5500000000000007</v>
      </c>
      <c r="G10" s="2">
        <v>0.06</v>
      </c>
      <c r="H10" s="2">
        <v>0.11600000000000001</v>
      </c>
      <c r="I10" s="2">
        <v>0.11600000000000001</v>
      </c>
      <c r="J10" s="1">
        <v>0.1</v>
      </c>
      <c r="K10" s="2">
        <v>0.48099999999999998</v>
      </c>
      <c r="L10" s="2">
        <v>7.8E-2</v>
      </c>
      <c r="M10" s="2">
        <v>5.3999999999999999E-2</v>
      </c>
      <c r="N10" s="1">
        <v>2</v>
      </c>
    </row>
    <row r="11" spans="2:14" x14ac:dyDescent="0.25">
      <c r="B11" s="1" t="s">
        <v>31</v>
      </c>
      <c r="C11" s="1" t="s">
        <v>32</v>
      </c>
      <c r="D11" s="1">
        <v>11.6</v>
      </c>
      <c r="E11" s="1">
        <v>4.41</v>
      </c>
      <c r="F11" s="1">
        <v>15.07</v>
      </c>
      <c r="G11" s="2">
        <v>0.126</v>
      </c>
      <c r="H11" s="2">
        <v>0.39500000000000002</v>
      </c>
      <c r="I11" s="2">
        <v>0.23400000000000001</v>
      </c>
      <c r="J11" s="1">
        <v>0.74</v>
      </c>
      <c r="K11" s="2">
        <v>0.69899999999999995</v>
      </c>
      <c r="L11" s="2">
        <v>0.17199999999999999</v>
      </c>
      <c r="M11" s="2">
        <v>0.13500000000000001</v>
      </c>
      <c r="N11" s="1">
        <v>2</v>
      </c>
    </row>
    <row r="12" spans="2:14" x14ac:dyDescent="0.25">
      <c r="B12" s="1" t="s">
        <v>33</v>
      </c>
      <c r="C12" s="1" t="s">
        <v>34</v>
      </c>
      <c r="E12" s="1">
        <v>3.33</v>
      </c>
      <c r="F12" s="1">
        <v>9.76</v>
      </c>
      <c r="G12" s="2">
        <v>-6.5000000000000002E-2</v>
      </c>
      <c r="H12" s="2">
        <v>-0.36899999999999999</v>
      </c>
      <c r="I12" s="2">
        <v>-9.8000000000000004E-2</v>
      </c>
      <c r="J12" s="1">
        <v>3.62</v>
      </c>
      <c r="K12" s="2">
        <v>0.39200000000000002</v>
      </c>
      <c r="L12" s="2">
        <v>-6.8000000000000005E-2</v>
      </c>
      <c r="M12" s="2">
        <v>-6.7000000000000004E-2</v>
      </c>
      <c r="N12" s="1">
        <v>2.7</v>
      </c>
    </row>
    <row r="13" spans="2:14" x14ac:dyDescent="0.25">
      <c r="C13" s="1" t="s">
        <v>35</v>
      </c>
      <c r="D13" s="5">
        <f t="shared" ref="D13:M13" si="0">AVERAGE(D2:D12)</f>
        <v>28.866250000000001</v>
      </c>
      <c r="E13" s="5">
        <f t="shared" si="0"/>
        <v>4.5145454545454546</v>
      </c>
      <c r="F13" s="5">
        <f t="shared" si="0"/>
        <v>17.05</v>
      </c>
      <c r="G13" s="5">
        <f t="shared" si="0"/>
        <v>3.6272727272727262E-2</v>
      </c>
      <c r="H13" s="5">
        <f t="shared" si="0"/>
        <v>0.13654545454545455</v>
      </c>
      <c r="I13" s="5">
        <f t="shared" si="0"/>
        <v>0.10145454545454545</v>
      </c>
      <c r="J13" s="5">
        <f t="shared" si="0"/>
        <v>0.78909090909090907</v>
      </c>
      <c r="K13" s="5">
        <f t="shared" si="0"/>
        <v>0.47409090909090906</v>
      </c>
      <c r="L13" s="5">
        <f t="shared" si="0"/>
        <v>4.2818181818181811E-2</v>
      </c>
      <c r="M13" s="5">
        <f t="shared" si="0"/>
        <v>8.1818181818181382E-4</v>
      </c>
      <c r="N13" s="5">
        <f>AVERAGE(N2:N12)</f>
        <v>2.2818181818181817</v>
      </c>
    </row>
    <row r="16" spans="2:14" s="3" customFormat="1" x14ac:dyDescent="0.25">
      <c r="B16" s="3" t="s">
        <v>0</v>
      </c>
      <c r="C16" s="3" t="s">
        <v>1</v>
      </c>
      <c r="D16" s="3" t="s">
        <v>2</v>
      </c>
      <c r="E16" s="3" t="s">
        <v>3</v>
      </c>
      <c r="F16" s="3" t="s">
        <v>4</v>
      </c>
      <c r="G16" s="3" t="s">
        <v>5</v>
      </c>
      <c r="H16" s="3" t="s">
        <v>6</v>
      </c>
      <c r="I16" s="3" t="s">
        <v>7</v>
      </c>
      <c r="J16" s="3" t="s">
        <v>8</v>
      </c>
      <c r="K16" s="3" t="s">
        <v>9</v>
      </c>
      <c r="L16" s="3" t="s">
        <v>10</v>
      </c>
      <c r="M16" s="3" t="s">
        <v>11</v>
      </c>
      <c r="N16" s="3" t="s">
        <v>12</v>
      </c>
    </row>
    <row r="17" spans="1:14" x14ac:dyDescent="0.25">
      <c r="B17" s="1" t="s">
        <v>13</v>
      </c>
      <c r="C17" s="1" t="s">
        <v>14</v>
      </c>
      <c r="E17" s="1">
        <f>IF(E2&lt;E$13,1,0)</f>
        <v>1</v>
      </c>
      <c r="F17" s="1">
        <f t="shared" ref="F17:N17" si="1">IF(F2&lt;F$13,1,0)</f>
        <v>1</v>
      </c>
      <c r="G17" s="1">
        <f t="shared" si="1"/>
        <v>1</v>
      </c>
      <c r="H17" s="1">
        <f t="shared" si="1"/>
        <v>1</v>
      </c>
      <c r="I17" s="1">
        <f t="shared" si="1"/>
        <v>1</v>
      </c>
      <c r="J17" s="1">
        <f t="shared" si="1"/>
        <v>1</v>
      </c>
      <c r="K17" s="1">
        <f t="shared" si="1"/>
        <v>1</v>
      </c>
      <c r="L17" s="1">
        <f t="shared" si="1"/>
        <v>1</v>
      </c>
      <c r="M17" s="1">
        <f t="shared" si="1"/>
        <v>1</v>
      </c>
      <c r="N17" s="1">
        <f t="shared" si="1"/>
        <v>0</v>
      </c>
    </row>
    <row r="18" spans="1:14" x14ac:dyDescent="0.25">
      <c r="B18" s="1" t="s">
        <v>15</v>
      </c>
      <c r="C18" s="1" t="s">
        <v>16</v>
      </c>
      <c r="E18" s="1">
        <f t="shared" ref="E18:N18" si="2">IF(E3&lt;E$13,1,0)</f>
        <v>0</v>
      </c>
      <c r="F18" s="1">
        <f t="shared" si="2"/>
        <v>0</v>
      </c>
      <c r="G18" s="1">
        <f t="shared" si="2"/>
        <v>0</v>
      </c>
      <c r="H18" s="1">
        <f t="shared" si="2"/>
        <v>0</v>
      </c>
      <c r="I18" s="1">
        <f t="shared" si="2"/>
        <v>0</v>
      </c>
      <c r="J18" s="1">
        <f t="shared" si="2"/>
        <v>0</v>
      </c>
      <c r="K18" s="1">
        <f t="shared" si="2"/>
        <v>0</v>
      </c>
      <c r="L18" s="1">
        <f t="shared" si="2"/>
        <v>0</v>
      </c>
      <c r="M18" s="1">
        <f t="shared" si="2"/>
        <v>0</v>
      </c>
      <c r="N18" s="1">
        <f t="shared" si="2"/>
        <v>1</v>
      </c>
    </row>
    <row r="19" spans="1:14" x14ac:dyDescent="0.25">
      <c r="B19" s="1" t="s">
        <v>17</v>
      </c>
      <c r="C19" s="1" t="s">
        <v>18</v>
      </c>
      <c r="E19" s="1">
        <f t="shared" ref="E19:N19" si="3">IF(E4&lt;E$13,1,0)</f>
        <v>1</v>
      </c>
      <c r="F19" s="1">
        <f t="shared" si="3"/>
        <v>1</v>
      </c>
      <c r="G19" s="1">
        <f t="shared" si="3"/>
        <v>1</v>
      </c>
      <c r="H19" s="1">
        <f t="shared" si="3"/>
        <v>1</v>
      </c>
      <c r="I19" s="1">
        <f t="shared" si="3"/>
        <v>1</v>
      </c>
      <c r="J19" s="1">
        <f t="shared" si="3"/>
        <v>1</v>
      </c>
      <c r="K19" s="1">
        <f t="shared" si="3"/>
        <v>1</v>
      </c>
      <c r="L19" s="1">
        <f t="shared" si="3"/>
        <v>1</v>
      </c>
      <c r="M19" s="1">
        <f t="shared" si="3"/>
        <v>1</v>
      </c>
      <c r="N19" s="1">
        <f t="shared" si="3"/>
        <v>1</v>
      </c>
    </row>
    <row r="20" spans="1:14" x14ac:dyDescent="0.25">
      <c r="B20" s="1" t="s">
        <v>19</v>
      </c>
      <c r="C20" s="1" t="s">
        <v>20</v>
      </c>
      <c r="E20" s="1">
        <f t="shared" ref="E20:N20" si="4">IF(E5&lt;E$13,1,0)</f>
        <v>0</v>
      </c>
      <c r="F20" s="1">
        <f t="shared" si="4"/>
        <v>1</v>
      </c>
      <c r="G20" s="1">
        <f t="shared" si="4"/>
        <v>0</v>
      </c>
      <c r="H20" s="1">
        <f t="shared" si="4"/>
        <v>0</v>
      </c>
      <c r="I20" s="1">
        <f t="shared" si="4"/>
        <v>0</v>
      </c>
      <c r="J20" s="1">
        <f t="shared" si="4"/>
        <v>1</v>
      </c>
      <c r="K20" s="1">
        <f t="shared" si="4"/>
        <v>0</v>
      </c>
      <c r="L20" s="1">
        <f t="shared" si="4"/>
        <v>0</v>
      </c>
      <c r="M20" s="1">
        <f t="shared" si="4"/>
        <v>0</v>
      </c>
      <c r="N20" s="1">
        <f t="shared" si="4"/>
        <v>1</v>
      </c>
    </row>
    <row r="21" spans="1:14" x14ac:dyDescent="0.25">
      <c r="A21" s="3"/>
      <c r="B21" s="3" t="s">
        <v>21</v>
      </c>
      <c r="C21" s="3" t="s">
        <v>22</v>
      </c>
      <c r="E21" s="1">
        <f t="shared" ref="E21:N21" si="5">IF(E6&lt;E$13,1,0)</f>
        <v>0</v>
      </c>
      <c r="F21" s="1">
        <f t="shared" si="5"/>
        <v>1</v>
      </c>
      <c r="G21" s="1">
        <f t="shared" si="5"/>
        <v>0</v>
      </c>
      <c r="H21" s="1">
        <f t="shared" si="5"/>
        <v>0</v>
      </c>
      <c r="I21" s="1">
        <f t="shared" si="5"/>
        <v>0</v>
      </c>
      <c r="J21" s="1">
        <f t="shared" si="5"/>
        <v>1</v>
      </c>
      <c r="K21" s="1">
        <f t="shared" si="5"/>
        <v>1</v>
      </c>
      <c r="L21" s="1">
        <f t="shared" si="5"/>
        <v>0</v>
      </c>
      <c r="M21" s="1">
        <f t="shared" si="5"/>
        <v>0</v>
      </c>
      <c r="N21" s="1">
        <f t="shared" si="5"/>
        <v>0</v>
      </c>
    </row>
    <row r="22" spans="1:14" x14ac:dyDescent="0.25">
      <c r="B22" s="1" t="s">
        <v>23</v>
      </c>
      <c r="C22" s="1" t="s">
        <v>24</v>
      </c>
      <c r="E22" s="1">
        <f t="shared" ref="E22:N22" si="6">IF(E7&lt;E$13,1,0)</f>
        <v>0</v>
      </c>
      <c r="F22" s="1">
        <f t="shared" si="6"/>
        <v>0</v>
      </c>
      <c r="G22" s="1">
        <f t="shared" si="6"/>
        <v>0</v>
      </c>
      <c r="H22" s="1">
        <f t="shared" si="6"/>
        <v>1</v>
      </c>
      <c r="I22" s="1">
        <f t="shared" si="6"/>
        <v>1</v>
      </c>
      <c r="J22" s="1">
        <f t="shared" si="6"/>
        <v>1</v>
      </c>
      <c r="K22" s="1">
        <f t="shared" si="6"/>
        <v>0</v>
      </c>
      <c r="L22" s="1">
        <f t="shared" si="6"/>
        <v>0</v>
      </c>
      <c r="M22" s="1">
        <f t="shared" si="6"/>
        <v>0</v>
      </c>
      <c r="N22" s="1">
        <f t="shared" si="6"/>
        <v>1</v>
      </c>
    </row>
    <row r="23" spans="1:14" x14ac:dyDescent="0.25">
      <c r="B23" s="1" t="s">
        <v>25</v>
      </c>
      <c r="C23" s="1" t="s">
        <v>26</v>
      </c>
      <c r="E23" s="1">
        <f t="shared" ref="E23:N23" si="7">IF(E8&lt;E$13,1,0)</f>
        <v>1</v>
      </c>
      <c r="F23" s="1">
        <f t="shared" si="7"/>
        <v>0</v>
      </c>
      <c r="G23" s="1">
        <f t="shared" si="7"/>
        <v>1</v>
      </c>
      <c r="H23" s="1">
        <f t="shared" si="7"/>
        <v>1</v>
      </c>
      <c r="I23" s="1">
        <f t="shared" si="7"/>
        <v>1</v>
      </c>
      <c r="J23" s="1">
        <f t="shared" si="7"/>
        <v>0</v>
      </c>
      <c r="K23" s="1">
        <f t="shared" si="7"/>
        <v>1</v>
      </c>
      <c r="L23" s="1">
        <f t="shared" si="7"/>
        <v>0</v>
      </c>
      <c r="M23" s="1">
        <f t="shared" si="7"/>
        <v>0</v>
      </c>
      <c r="N23" s="1">
        <f t="shared" si="7"/>
        <v>0</v>
      </c>
    </row>
    <row r="24" spans="1:14" x14ac:dyDescent="0.25">
      <c r="B24" s="1" t="s">
        <v>27</v>
      </c>
      <c r="C24" s="1" t="s">
        <v>28</v>
      </c>
      <c r="E24" s="1">
        <f t="shared" ref="E24:N24" si="8">IF(E9&lt;E$13,1,0)</f>
        <v>1</v>
      </c>
      <c r="F24" s="1">
        <f t="shared" si="8"/>
        <v>1</v>
      </c>
      <c r="G24" s="1">
        <f t="shared" si="8"/>
        <v>0</v>
      </c>
      <c r="H24" s="1">
        <f t="shared" si="8"/>
        <v>0</v>
      </c>
      <c r="I24" s="1">
        <f t="shared" si="8"/>
        <v>0</v>
      </c>
      <c r="J24" s="1">
        <f t="shared" si="8"/>
        <v>1</v>
      </c>
      <c r="K24" s="1">
        <f t="shared" si="8"/>
        <v>1</v>
      </c>
      <c r="L24" s="1">
        <f t="shared" si="8"/>
        <v>0</v>
      </c>
      <c r="M24" s="1">
        <f t="shared" si="8"/>
        <v>0</v>
      </c>
      <c r="N24" s="1">
        <f t="shared" si="8"/>
        <v>1</v>
      </c>
    </row>
    <row r="25" spans="1:14" x14ac:dyDescent="0.25">
      <c r="B25" s="1" t="s">
        <v>29</v>
      </c>
      <c r="C25" s="1" t="s">
        <v>30</v>
      </c>
      <c r="E25" s="1">
        <f t="shared" ref="E25:N25" si="9">IF(E10&lt;E$13,1,0)</f>
        <v>1</v>
      </c>
      <c r="F25" s="1">
        <f t="shared" si="9"/>
        <v>1</v>
      </c>
      <c r="G25" s="1">
        <f t="shared" si="9"/>
        <v>0</v>
      </c>
      <c r="H25" s="1">
        <f t="shared" si="9"/>
        <v>1</v>
      </c>
      <c r="I25" s="1">
        <f t="shared" si="9"/>
        <v>0</v>
      </c>
      <c r="J25" s="1">
        <f t="shared" si="9"/>
        <v>1</v>
      </c>
      <c r="K25" s="1">
        <f t="shared" si="9"/>
        <v>0</v>
      </c>
      <c r="L25" s="1">
        <f t="shared" si="9"/>
        <v>0</v>
      </c>
      <c r="M25" s="1">
        <f t="shared" si="9"/>
        <v>0</v>
      </c>
      <c r="N25" s="1">
        <f t="shared" si="9"/>
        <v>1</v>
      </c>
    </row>
    <row r="26" spans="1:14" x14ac:dyDescent="0.25">
      <c r="B26" s="1" t="s">
        <v>31</v>
      </c>
      <c r="C26" s="1" t="s">
        <v>32</v>
      </c>
      <c r="E26" s="1">
        <f t="shared" ref="E26:N26" si="10">IF(E11&lt;E$13,1,0)</f>
        <v>1</v>
      </c>
      <c r="F26" s="1">
        <f t="shared" si="10"/>
        <v>1</v>
      </c>
      <c r="G26" s="1">
        <f t="shared" si="10"/>
        <v>0</v>
      </c>
      <c r="H26" s="1">
        <f t="shared" si="10"/>
        <v>0</v>
      </c>
      <c r="I26" s="1">
        <f t="shared" si="10"/>
        <v>0</v>
      </c>
      <c r="J26" s="1">
        <f t="shared" si="10"/>
        <v>1</v>
      </c>
      <c r="K26" s="1">
        <f t="shared" si="10"/>
        <v>0</v>
      </c>
      <c r="L26" s="1">
        <f t="shared" si="10"/>
        <v>0</v>
      </c>
      <c r="M26" s="1">
        <f t="shared" si="10"/>
        <v>0</v>
      </c>
      <c r="N26" s="1">
        <f t="shared" si="10"/>
        <v>1</v>
      </c>
    </row>
    <row r="27" spans="1:14" x14ac:dyDescent="0.25">
      <c r="B27" s="1" t="s">
        <v>33</v>
      </c>
      <c r="C27" s="1" t="s">
        <v>34</v>
      </c>
      <c r="E27" s="1">
        <f t="shared" ref="E27:N27" si="11">IF(E12&lt;E$13,1,0)</f>
        <v>1</v>
      </c>
      <c r="F27" s="1">
        <f t="shared" si="11"/>
        <v>1</v>
      </c>
      <c r="G27" s="1">
        <f t="shared" si="11"/>
        <v>1</v>
      </c>
      <c r="H27" s="1">
        <f t="shared" si="11"/>
        <v>1</v>
      </c>
      <c r="I27" s="1">
        <f t="shared" si="11"/>
        <v>1</v>
      </c>
      <c r="J27" s="1">
        <f t="shared" si="11"/>
        <v>0</v>
      </c>
      <c r="K27" s="1">
        <f t="shared" si="11"/>
        <v>1</v>
      </c>
      <c r="L27" s="1">
        <f t="shared" si="11"/>
        <v>1</v>
      </c>
      <c r="M27" s="1">
        <f t="shared" si="11"/>
        <v>1</v>
      </c>
      <c r="N27" s="1">
        <f t="shared" si="11"/>
        <v>0</v>
      </c>
    </row>
  </sheetData>
  <conditionalFormatting sqref="L2:L12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2:K12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12">
    <cfRule type="colorScale" priority="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12">
    <cfRule type="colorScale" priority="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12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2:G12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12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2:E12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12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2:M12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N1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Andréani</dc:creator>
  <cp:lastModifiedBy>LAVALLEZ Pascal</cp:lastModifiedBy>
  <dcterms:created xsi:type="dcterms:W3CDTF">2023-07-10T13:04:39Z</dcterms:created>
  <dcterms:modified xsi:type="dcterms:W3CDTF">2023-07-12T08:49:43Z</dcterms:modified>
</cp:coreProperties>
</file>