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plavalez\Desktop\"/>
    </mc:Choice>
  </mc:AlternateContent>
  <bookViews>
    <workbookView xWindow="0" yWindow="0" windowWidth="21600" windowHeight="8535" tabRatio="853" activeTab="2"/>
  </bookViews>
  <sheets>
    <sheet name="PARAM" sheetId="134" r:id="rId1"/>
    <sheet name="Noms " sheetId="42" r:id="rId2"/>
    <sheet name="Bordereau prêt" sheetId="132" r:id="rId3"/>
    <sheet name="Kit N°..." sheetId="40" r:id="rId4"/>
    <sheet name="Kit N°4101" sheetId="36" r:id="rId5"/>
    <sheet name="Kit N°4102" sheetId="37" r:id="rId6"/>
    <sheet name="Kit N°4103" sheetId="38" r:id="rId7"/>
    <sheet name="Kit N°4104" sheetId="39" r:id="rId8"/>
    <sheet name="Kit N°4105" sheetId="56" r:id="rId9"/>
    <sheet name="Kit N°4106" sheetId="81" r:id="rId10"/>
    <sheet name="Kit N°4107" sheetId="82" r:id="rId11"/>
    <sheet name="Kit N°4108" sheetId="83" r:id="rId12"/>
    <sheet name="Kit N°4109" sheetId="84" r:id="rId13"/>
    <sheet name="Kit N°4110" sheetId="85" r:id="rId14"/>
    <sheet name="Kit N°4111" sheetId="86" r:id="rId15"/>
    <sheet name="Kit N°4112" sheetId="88" r:id="rId16"/>
    <sheet name="Kit N°4113" sheetId="89" r:id="rId17"/>
    <sheet name="Kit N°4114" sheetId="90" r:id="rId18"/>
    <sheet name="Kit N°4115" sheetId="91" r:id="rId19"/>
    <sheet name="Kit N°4116" sheetId="92" r:id="rId20"/>
    <sheet name="Kit N°4117" sheetId="93" r:id="rId21"/>
    <sheet name="Kit N°4118" sheetId="94" r:id="rId22"/>
    <sheet name="Kit N°4119" sheetId="95" r:id="rId23"/>
    <sheet name="Kit N°4120" sheetId="96" r:id="rId24"/>
    <sheet name="Kit N°4121" sheetId="97" r:id="rId25"/>
    <sheet name="Kit N°4122" sheetId="98" r:id="rId26"/>
    <sheet name="Kit N°4123" sheetId="99" r:id="rId27"/>
    <sheet name="Kit N°4124" sheetId="100" r:id="rId28"/>
    <sheet name="Kit N°4125" sheetId="101" r:id="rId29"/>
    <sheet name="Kit N°4126" sheetId="108" r:id="rId30"/>
    <sheet name="Kit N°4127" sheetId="107" r:id="rId31"/>
    <sheet name="Kit N°4128" sheetId="103" r:id="rId32"/>
    <sheet name="Kit N°4129" sheetId="104" r:id="rId33"/>
    <sheet name="Kit N°4130" sheetId="109" r:id="rId34"/>
    <sheet name="Kit N°4131" sheetId="110" r:id="rId35"/>
    <sheet name="Kit N°4132" sheetId="111" r:id="rId36"/>
    <sheet name="Kit N°4133" sheetId="112" r:id="rId37"/>
    <sheet name="Kit N°4134" sheetId="113" r:id="rId38"/>
    <sheet name="Kit N°4135" sheetId="114" r:id="rId39"/>
    <sheet name="Kit N°4136" sheetId="115" r:id="rId40"/>
    <sheet name="Kit N°37 " sheetId="116" r:id="rId41"/>
    <sheet name="Kit N°4138 " sheetId="117" r:id="rId42"/>
    <sheet name="kit N°4139" sheetId="124" r:id="rId43"/>
    <sheet name="Kit N°4140" sheetId="125" r:id="rId44"/>
    <sheet name="Kit N°4441" sheetId="126" r:id="rId45"/>
    <sheet name="Kit N°4142" sheetId="127" r:id="rId46"/>
    <sheet name="Kit N°4443" sheetId="128" r:id="rId47"/>
    <sheet name="Kit N°4144" sheetId="118" r:id="rId48"/>
    <sheet name="Kit N°4145" sheetId="129" r:id="rId49"/>
    <sheet name="Kit N°46" sheetId="130" r:id="rId50"/>
    <sheet name="Kit N°47" sheetId="131" r:id="rId51"/>
  </sheets>
  <definedNames>
    <definedName name="_xlnm._FilterDatabase" localSheetId="1" hidden="1">'Noms '!$C$2:$E$2</definedName>
    <definedName name="ONGLETSLISTE">PARAM!$A$2:$A$300</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4" i="132" l="1"/>
  <c r="A8" i="132"/>
  <c r="A10" i="132"/>
  <c r="A9" i="132"/>
  <c r="D9" i="132"/>
  <c r="D8" i="132"/>
  <c r="C10" i="132"/>
  <c r="C9" i="132"/>
  <c r="C8" i="132"/>
  <c r="B10" i="132"/>
  <c r="B9" i="132"/>
  <c r="B8" i="132"/>
  <c r="D10" i="132"/>
  <c r="C10" i="131" l="1"/>
  <c r="B10" i="131"/>
  <c r="G10" i="130"/>
  <c r="C10" i="130"/>
  <c r="B10" i="130"/>
  <c r="G10" i="129"/>
  <c r="C10" i="129"/>
  <c r="B10" i="129"/>
  <c r="G10" i="118"/>
  <c r="C10" i="118"/>
  <c r="B10" i="118"/>
  <c r="H10" i="128"/>
  <c r="D10" i="128"/>
  <c r="B10" i="128"/>
  <c r="H10" i="127"/>
  <c r="D10" i="127"/>
  <c r="B10" i="127"/>
  <c r="H10" i="126"/>
  <c r="D10" i="126"/>
  <c r="B10" i="126"/>
  <c r="H10" i="125"/>
  <c r="D10" i="125"/>
  <c r="B10" i="125"/>
  <c r="B10" i="124"/>
  <c r="G10" i="117"/>
  <c r="B10" i="117"/>
  <c r="G10" i="116"/>
  <c r="C10" i="116"/>
  <c r="B10" i="116"/>
  <c r="G10" i="115"/>
  <c r="C10" i="115"/>
  <c r="B10" i="115"/>
  <c r="G10" i="114"/>
  <c r="C10" i="114"/>
  <c r="B10" i="114"/>
  <c r="G10" i="113"/>
  <c r="C10" i="113"/>
  <c r="B10" i="113"/>
  <c r="G10" i="112"/>
  <c r="C10" i="112"/>
  <c r="B10" i="112"/>
  <c r="G10" i="111"/>
  <c r="C10" i="111"/>
  <c r="B10" i="111"/>
  <c r="C10" i="110"/>
  <c r="B10" i="110"/>
  <c r="G10" i="109"/>
  <c r="C10" i="109"/>
  <c r="B10" i="109"/>
  <c r="I10" i="104"/>
  <c r="H10" i="104"/>
  <c r="C10" i="104"/>
  <c r="B10" i="104"/>
  <c r="C10" i="103"/>
  <c r="B10" i="103"/>
  <c r="G10" i="107"/>
  <c r="C10" i="107"/>
  <c r="B10" i="107"/>
  <c r="D2" i="132"/>
  <c r="G10" i="108"/>
  <c r="C10" i="108"/>
  <c r="B10" i="108"/>
  <c r="G10" i="101"/>
  <c r="C10" i="101"/>
  <c r="B10" i="101"/>
  <c r="G10" i="100"/>
  <c r="C10" i="100"/>
  <c r="B10" i="100"/>
  <c r="C10" i="99"/>
  <c r="B10" i="99"/>
  <c r="G10" i="98"/>
  <c r="C10" i="98"/>
  <c r="B10" i="98"/>
  <c r="G10" i="97"/>
  <c r="C10" i="97"/>
  <c r="B10" i="97"/>
  <c r="G10" i="96"/>
  <c r="C10" i="96"/>
  <c r="B10" i="96"/>
  <c r="G10" i="95"/>
  <c r="C10" i="95"/>
  <c r="B10" i="95"/>
  <c r="C10" i="94"/>
  <c r="B10" i="94"/>
  <c r="K10" i="93"/>
  <c r="E10" i="93"/>
  <c r="D10" i="93"/>
  <c r="G10" i="92"/>
  <c r="C10" i="92"/>
  <c r="B10" i="92"/>
  <c r="C10" i="91"/>
  <c r="B10" i="91"/>
  <c r="G10" i="90"/>
  <c r="C10" i="90"/>
  <c r="B10" i="90"/>
  <c r="G10" i="89"/>
  <c r="C10" i="89"/>
  <c r="B10" i="89"/>
  <c r="G10" i="88"/>
  <c r="C10" i="88"/>
  <c r="B10" i="88"/>
  <c r="G10" i="86"/>
  <c r="C10" i="86"/>
  <c r="B10" i="86"/>
  <c r="G10" i="85"/>
  <c r="C10" i="85"/>
  <c r="B10" i="85"/>
  <c r="G10" i="84"/>
  <c r="C10" i="84"/>
  <c r="B10" i="84"/>
  <c r="H10" i="83"/>
  <c r="C10" i="83"/>
  <c r="B10" i="83"/>
  <c r="H10" i="82"/>
  <c r="D10" i="82"/>
  <c r="B10" i="82"/>
  <c r="G10" i="81"/>
  <c r="B10" i="81"/>
  <c r="C10" i="81"/>
  <c r="G10" i="56"/>
  <c r="C10" i="56"/>
  <c r="B10" i="56"/>
  <c r="B10" i="39"/>
  <c r="H10" i="39"/>
  <c r="C10" i="39"/>
  <c r="G11" i="38"/>
  <c r="C11" i="38"/>
  <c r="B11" i="38"/>
  <c r="B10" i="37"/>
  <c r="N10" i="37"/>
  <c r="F10" i="37"/>
  <c r="C10" i="37"/>
  <c r="N10" i="36"/>
  <c r="G10" i="36"/>
  <c r="C10" i="36"/>
  <c r="B10" i="36"/>
</calcChain>
</file>

<file path=xl/comments1.xml><?xml version="1.0" encoding="utf-8"?>
<comments xmlns="http://schemas.openxmlformats.org/spreadsheetml/2006/main">
  <authors>
    <author>NANNI Jean-Charles</author>
    <author>Nicolas NASR</author>
  </authors>
  <commentList>
    <comment ref="B2" authorId="0" shapeId="0">
      <text>
        <r>
          <rPr>
            <sz val="9"/>
            <color indexed="81"/>
            <rFont val="Tahoma"/>
            <family val="2"/>
          </rPr>
          <t>N° du plomb</t>
        </r>
      </text>
    </comment>
    <comment ref="E2" authorId="0" shapeId="0">
      <text>
        <r>
          <rPr>
            <b/>
            <sz val="9"/>
            <color indexed="81"/>
            <rFont val="Tahoma"/>
            <family val="2"/>
          </rPr>
          <t>NANNI Jean-Charles:</t>
        </r>
        <r>
          <rPr>
            <sz val="9"/>
            <color indexed="81"/>
            <rFont val="Tahoma"/>
            <family val="2"/>
          </rPr>
          <t xml:space="preserve">
N° tél agence ou responsable de l'ETT</t>
        </r>
      </text>
    </comment>
    <comment ref="J2" authorId="1" shapeId="0">
      <text>
        <r>
          <rPr>
            <b/>
            <u/>
            <sz val="9"/>
            <color indexed="81"/>
            <rFont val="Tahoma"/>
            <family val="2"/>
          </rPr>
          <t>Vert :</t>
        </r>
        <r>
          <rPr>
            <b/>
            <sz val="9"/>
            <color indexed="81"/>
            <rFont val="Tahoma"/>
            <family val="2"/>
          </rPr>
          <t xml:space="preserve"> OK
</t>
        </r>
        <r>
          <rPr>
            <b/>
            <u/>
            <sz val="9"/>
            <color indexed="81"/>
            <rFont val="Tahoma"/>
            <family val="2"/>
          </rPr>
          <t xml:space="preserve">Orange </t>
        </r>
        <r>
          <rPr>
            <b/>
            <sz val="9"/>
            <color indexed="81"/>
            <rFont val="Tahoma"/>
            <family val="2"/>
          </rPr>
          <t xml:space="preserve">: matériel manquant ou mise au rebut.
</t>
        </r>
        <r>
          <rPr>
            <b/>
            <u/>
            <sz val="9"/>
            <color indexed="81"/>
            <rFont val="Tahoma"/>
            <family val="2"/>
          </rPr>
          <t xml:space="preserve">Rouge </t>
        </r>
        <r>
          <rPr>
            <b/>
            <sz val="9"/>
            <color indexed="81"/>
            <rFont val="Tahoma"/>
            <family val="2"/>
          </rPr>
          <t>: Kit non restitué.</t>
        </r>
        <r>
          <rPr>
            <sz val="9"/>
            <color indexed="81"/>
            <rFont val="Tahoma"/>
            <family val="2"/>
          </rPr>
          <t xml:space="preserve">
</t>
        </r>
      </text>
    </comment>
    <comment ref="K2" authorId="0" shapeId="0">
      <text>
        <r>
          <rPr>
            <b/>
            <sz val="9"/>
            <color indexed="81"/>
            <rFont val="Tahoma"/>
            <family val="2"/>
          </rPr>
          <t xml:space="preserve">
Reporter les éventuels commentaires notifiés sur le bordereau</t>
        </r>
      </text>
    </comment>
  </commentList>
</comments>
</file>

<file path=xl/comments2.xml><?xml version="1.0" encoding="utf-8"?>
<comments xmlns="http://schemas.openxmlformats.org/spreadsheetml/2006/main">
  <authors>
    <author>BERARDINI Nicolas</author>
  </authors>
  <commentList>
    <comment ref="A16" authorId="0" shapeId="0">
      <text>
        <r>
          <rPr>
            <b/>
            <sz val="9"/>
            <color indexed="81"/>
            <rFont val="Tahoma"/>
            <family val="2"/>
          </rPr>
          <t xml:space="preserve">Vert = </t>
        </r>
        <r>
          <rPr>
            <b/>
            <sz val="8"/>
            <color indexed="81"/>
            <rFont val="Tahoma"/>
            <family val="2"/>
          </rPr>
          <t>OK</t>
        </r>
        <r>
          <rPr>
            <b/>
            <sz val="9"/>
            <color indexed="81"/>
            <rFont val="Tahoma"/>
            <family val="2"/>
          </rPr>
          <t xml:space="preserve">
Orange = </t>
        </r>
        <r>
          <rPr>
            <b/>
            <sz val="8"/>
            <color indexed="81"/>
            <rFont val="Tahoma"/>
            <family val="2"/>
          </rPr>
          <t>Usure mineure</t>
        </r>
        <r>
          <rPr>
            <b/>
            <sz val="9"/>
            <color indexed="81"/>
            <rFont val="Tahoma"/>
            <family val="2"/>
          </rPr>
          <t xml:space="preserve">
Rouge = </t>
        </r>
        <r>
          <rPr>
            <b/>
            <sz val="8"/>
            <color indexed="81"/>
            <rFont val="Tahoma"/>
            <family val="2"/>
          </rPr>
          <t>Rebut</t>
        </r>
        <r>
          <rPr>
            <b/>
            <sz val="9"/>
            <color indexed="81"/>
            <rFont val="Tahoma"/>
            <family val="2"/>
          </rPr>
          <t xml:space="preserve">
</t>
        </r>
        <r>
          <rPr>
            <sz val="9"/>
            <color indexed="81"/>
            <rFont val="Tahoma"/>
            <family val="2"/>
          </rPr>
          <t xml:space="preserve">
</t>
        </r>
      </text>
    </comment>
  </commentList>
</comments>
</file>

<file path=xl/comments3.xml><?xml version="1.0" encoding="utf-8"?>
<comments xmlns="http://schemas.openxmlformats.org/spreadsheetml/2006/main">
  <authors>
    <author>BERARDINI Nicolas</author>
  </authors>
  <commentList>
    <comment ref="A16" authorId="0" shapeId="0">
      <text>
        <r>
          <rPr>
            <b/>
            <sz val="9"/>
            <color indexed="81"/>
            <rFont val="Tahoma"/>
            <family val="2"/>
          </rPr>
          <t xml:space="preserve">Vert = </t>
        </r>
        <r>
          <rPr>
            <b/>
            <sz val="8"/>
            <color indexed="81"/>
            <rFont val="Tahoma"/>
            <family val="2"/>
          </rPr>
          <t>OK</t>
        </r>
        <r>
          <rPr>
            <b/>
            <sz val="9"/>
            <color indexed="81"/>
            <rFont val="Tahoma"/>
            <family val="2"/>
          </rPr>
          <t xml:space="preserve">
Orange = </t>
        </r>
        <r>
          <rPr>
            <b/>
            <sz val="8"/>
            <color indexed="81"/>
            <rFont val="Tahoma"/>
            <family val="2"/>
          </rPr>
          <t>Usure mineure</t>
        </r>
        <r>
          <rPr>
            <b/>
            <sz val="9"/>
            <color indexed="81"/>
            <rFont val="Tahoma"/>
            <family val="2"/>
          </rPr>
          <t xml:space="preserve">
Rouge = </t>
        </r>
        <r>
          <rPr>
            <b/>
            <sz val="8"/>
            <color indexed="81"/>
            <rFont val="Tahoma"/>
            <family val="2"/>
          </rPr>
          <t>Rebut</t>
        </r>
        <r>
          <rPr>
            <b/>
            <sz val="9"/>
            <color indexed="81"/>
            <rFont val="Tahoma"/>
            <family val="2"/>
          </rPr>
          <t xml:space="preserve">
</t>
        </r>
        <r>
          <rPr>
            <sz val="9"/>
            <color indexed="81"/>
            <rFont val="Tahoma"/>
            <family val="2"/>
          </rPr>
          <t xml:space="preserve">
</t>
        </r>
      </text>
    </comment>
  </commentList>
</comments>
</file>

<file path=xl/comments4.xml><?xml version="1.0" encoding="utf-8"?>
<comments xmlns="http://schemas.openxmlformats.org/spreadsheetml/2006/main">
  <authors>
    <author>BERARDINI Nicolas</author>
  </authors>
  <commentList>
    <comment ref="A16" authorId="0" shapeId="0">
      <text>
        <r>
          <rPr>
            <b/>
            <sz val="9"/>
            <color indexed="81"/>
            <rFont val="Tahoma"/>
            <family val="2"/>
          </rPr>
          <t xml:space="preserve">Vert = </t>
        </r>
        <r>
          <rPr>
            <b/>
            <sz val="8"/>
            <color indexed="81"/>
            <rFont val="Tahoma"/>
            <family val="2"/>
          </rPr>
          <t>OK</t>
        </r>
        <r>
          <rPr>
            <b/>
            <sz val="9"/>
            <color indexed="81"/>
            <rFont val="Tahoma"/>
            <family val="2"/>
          </rPr>
          <t xml:space="preserve">
Orange = </t>
        </r>
        <r>
          <rPr>
            <b/>
            <sz val="8"/>
            <color indexed="81"/>
            <rFont val="Tahoma"/>
            <family val="2"/>
          </rPr>
          <t>Usure mineure</t>
        </r>
        <r>
          <rPr>
            <b/>
            <sz val="9"/>
            <color indexed="81"/>
            <rFont val="Tahoma"/>
            <family val="2"/>
          </rPr>
          <t xml:space="preserve">
Rouge = </t>
        </r>
        <r>
          <rPr>
            <b/>
            <sz val="8"/>
            <color indexed="81"/>
            <rFont val="Tahoma"/>
            <family val="2"/>
          </rPr>
          <t>Rebut</t>
        </r>
        <r>
          <rPr>
            <b/>
            <sz val="9"/>
            <color indexed="81"/>
            <rFont val="Tahoma"/>
            <family val="2"/>
          </rPr>
          <t xml:space="preserve">
</t>
        </r>
        <r>
          <rPr>
            <sz val="9"/>
            <color indexed="81"/>
            <rFont val="Tahoma"/>
            <family val="2"/>
          </rPr>
          <t xml:space="preserve">
</t>
        </r>
      </text>
    </comment>
  </commentList>
</comments>
</file>

<file path=xl/comments5.xml><?xml version="1.0" encoding="utf-8"?>
<comments xmlns="http://schemas.openxmlformats.org/spreadsheetml/2006/main">
  <authors>
    <author>BERARDINI Nicolas</author>
  </authors>
  <commentList>
    <comment ref="A16" authorId="0" shapeId="0">
      <text>
        <r>
          <rPr>
            <b/>
            <sz val="9"/>
            <color indexed="81"/>
            <rFont val="Tahoma"/>
            <family val="2"/>
          </rPr>
          <t xml:space="preserve">Vert = </t>
        </r>
        <r>
          <rPr>
            <b/>
            <sz val="8"/>
            <color indexed="81"/>
            <rFont val="Tahoma"/>
            <family val="2"/>
          </rPr>
          <t>OK</t>
        </r>
        <r>
          <rPr>
            <b/>
            <sz val="9"/>
            <color indexed="81"/>
            <rFont val="Tahoma"/>
            <family val="2"/>
          </rPr>
          <t xml:space="preserve">
Orange = </t>
        </r>
        <r>
          <rPr>
            <b/>
            <sz val="8"/>
            <color indexed="81"/>
            <rFont val="Tahoma"/>
            <family val="2"/>
          </rPr>
          <t>Usure mineure</t>
        </r>
        <r>
          <rPr>
            <b/>
            <sz val="9"/>
            <color indexed="81"/>
            <rFont val="Tahoma"/>
            <family val="2"/>
          </rPr>
          <t xml:space="preserve">
Rouge = </t>
        </r>
        <r>
          <rPr>
            <b/>
            <sz val="8"/>
            <color indexed="81"/>
            <rFont val="Tahoma"/>
            <family val="2"/>
          </rPr>
          <t>Rebut</t>
        </r>
        <r>
          <rPr>
            <b/>
            <sz val="9"/>
            <color indexed="81"/>
            <rFont val="Tahoma"/>
            <family val="2"/>
          </rPr>
          <t xml:space="preserve">
</t>
        </r>
        <r>
          <rPr>
            <sz val="9"/>
            <color indexed="81"/>
            <rFont val="Tahoma"/>
            <family val="2"/>
          </rPr>
          <t xml:space="preserve">
</t>
        </r>
      </text>
    </comment>
  </commentList>
</comments>
</file>

<file path=xl/comments6.xml><?xml version="1.0" encoding="utf-8"?>
<comments xmlns="http://schemas.openxmlformats.org/spreadsheetml/2006/main">
  <authors>
    <author>BERARDINI Nicolas</author>
  </authors>
  <commentList>
    <comment ref="A16" authorId="0" shapeId="0">
      <text>
        <r>
          <rPr>
            <b/>
            <sz val="9"/>
            <color indexed="81"/>
            <rFont val="Tahoma"/>
            <family val="2"/>
          </rPr>
          <t xml:space="preserve">Vert = </t>
        </r>
        <r>
          <rPr>
            <b/>
            <sz val="8"/>
            <color indexed="81"/>
            <rFont val="Tahoma"/>
            <family val="2"/>
          </rPr>
          <t>OK</t>
        </r>
        <r>
          <rPr>
            <b/>
            <sz val="9"/>
            <color indexed="81"/>
            <rFont val="Tahoma"/>
            <family val="2"/>
          </rPr>
          <t xml:space="preserve">
Orange = </t>
        </r>
        <r>
          <rPr>
            <b/>
            <sz val="8"/>
            <color indexed="81"/>
            <rFont val="Tahoma"/>
            <family val="2"/>
          </rPr>
          <t>Usure mineure</t>
        </r>
        <r>
          <rPr>
            <b/>
            <sz val="9"/>
            <color indexed="81"/>
            <rFont val="Tahoma"/>
            <family val="2"/>
          </rPr>
          <t xml:space="preserve">
Rouge = </t>
        </r>
        <r>
          <rPr>
            <b/>
            <sz val="8"/>
            <color indexed="81"/>
            <rFont val="Tahoma"/>
            <family val="2"/>
          </rPr>
          <t>Rebut</t>
        </r>
        <r>
          <rPr>
            <b/>
            <sz val="9"/>
            <color indexed="81"/>
            <rFont val="Tahoma"/>
            <family val="2"/>
          </rPr>
          <t xml:space="preserve">
</t>
        </r>
        <r>
          <rPr>
            <sz val="9"/>
            <color indexed="81"/>
            <rFont val="Tahoma"/>
            <family val="2"/>
          </rPr>
          <t xml:space="preserve">
</t>
        </r>
      </text>
    </comment>
  </commentList>
</comments>
</file>

<file path=xl/sharedStrings.xml><?xml version="1.0" encoding="utf-8"?>
<sst xmlns="http://schemas.openxmlformats.org/spreadsheetml/2006/main" count="7993" uniqueCount="1007">
  <si>
    <t>FICHE DE SUIVI DES EPI CLASSE III</t>
  </si>
  <si>
    <t>Identification et caractéristiques de l'équipement :</t>
  </si>
  <si>
    <t>Durée de vie de l'EPI</t>
  </si>
  <si>
    <t>Maintien en état de conformité</t>
  </si>
  <si>
    <t>Date de remplacement d'éléments interchangeables</t>
  </si>
  <si>
    <t>Vérifications générales périodiques</t>
  </si>
  <si>
    <t>Nature des vérifications effectuées,</t>
  </si>
  <si>
    <t>Nom des personnes procédant aux vérifications,</t>
  </si>
  <si>
    <t>Résultats des vérifications,</t>
  </si>
  <si>
    <t>Date de la prochaine vérification</t>
  </si>
  <si>
    <t>Harnais</t>
  </si>
  <si>
    <t>Longe</t>
  </si>
  <si>
    <t>Antichute</t>
  </si>
  <si>
    <t>Date de mise au rebut</t>
  </si>
  <si>
    <t>10 ans</t>
  </si>
  <si>
    <t>Connecteur</t>
  </si>
  <si>
    <t>BRECHET Tom</t>
  </si>
  <si>
    <t>KIT (1) plomb 4101</t>
  </si>
  <si>
    <t>NCK141</t>
  </si>
  <si>
    <t>Petzl</t>
  </si>
  <si>
    <t>C083AA01</t>
  </si>
  <si>
    <t>20I0275424627</t>
  </si>
  <si>
    <t>Fonction / Service : Cordiste Drap</t>
  </si>
  <si>
    <t>Descendeur</t>
  </si>
  <si>
    <t>Bloqueur 
Poignée</t>
  </si>
  <si>
    <t>Longe
Antichute</t>
  </si>
  <si>
    <t>Bloqueur
Ventral</t>
  </si>
  <si>
    <t>astro bod fast T1</t>
  </si>
  <si>
    <t>Rig</t>
  </si>
  <si>
    <t>Ascension D</t>
  </si>
  <si>
    <t>Asap'sorber AXCESS</t>
  </si>
  <si>
    <t>Croll</t>
  </si>
  <si>
    <t>Ok triact lock</t>
  </si>
  <si>
    <t>D021AA00</t>
  </si>
  <si>
    <t>B17ARA</t>
  </si>
  <si>
    <t>L071CB00</t>
  </si>
  <si>
    <t>M40A RLA</t>
  </si>
  <si>
    <t>M33A TL</t>
  </si>
  <si>
    <t>illimitée</t>
  </si>
  <si>
    <t>10 Ans</t>
  </si>
  <si>
    <t>annuelle</t>
  </si>
  <si>
    <t>visuelle</t>
  </si>
  <si>
    <t>neuf21</t>
  </si>
  <si>
    <t>JANE 150</t>
  </si>
  <si>
    <t>20I0274658915</t>
  </si>
  <si>
    <t>L50 150</t>
  </si>
  <si>
    <t>20L0297061112</t>
  </si>
  <si>
    <t>20L0292803353</t>
  </si>
  <si>
    <t>20K0291975169</t>
  </si>
  <si>
    <t>Asap</t>
  </si>
  <si>
    <t>B070AA00</t>
  </si>
  <si>
    <t>20K0286888637</t>
  </si>
  <si>
    <t>20I0278235760</t>
  </si>
  <si>
    <t>20L0293934642</t>
  </si>
  <si>
    <t>20L0293934606</t>
  </si>
  <si>
    <t>pas n°</t>
  </si>
  <si>
    <t>Pedale</t>
  </si>
  <si>
    <t>Footape</t>
  </si>
  <si>
    <t>C47A</t>
  </si>
  <si>
    <t>Vertigo Twist lock</t>
  </si>
  <si>
    <t>20025VR0014</t>
  </si>
  <si>
    <t>20I0275424562</t>
  </si>
  <si>
    <t>KIT (2) plomb 4102</t>
  </si>
  <si>
    <t>Aymeric Herfray</t>
  </si>
  <si>
    <t>NZK332</t>
  </si>
  <si>
    <t>KIT (3) plomb 4103</t>
  </si>
  <si>
    <t>Nom de l'agent : INTERIM 1</t>
  </si>
  <si>
    <t>Nom de l'agent : INTERIM 2</t>
  </si>
  <si>
    <t>Nom de l'agent : INTERIM 3</t>
  </si>
  <si>
    <t>19C0182608647</t>
  </si>
  <si>
    <t>20I0274264534</t>
  </si>
  <si>
    <t>19J0214865638</t>
  </si>
  <si>
    <t>20I0274658075</t>
  </si>
  <si>
    <t>20L0293934674</t>
  </si>
  <si>
    <t>20L0293934652</t>
  </si>
  <si>
    <t>20L0293934594</t>
  </si>
  <si>
    <t>20L0293934689</t>
  </si>
  <si>
    <t>20L0293934668</t>
  </si>
  <si>
    <t>20I0275424595</t>
  </si>
  <si>
    <t>21A0302279385</t>
  </si>
  <si>
    <t>20K0291975167</t>
  </si>
  <si>
    <t>20K0286888639</t>
  </si>
  <si>
    <t>20I0278235849</t>
  </si>
  <si>
    <t>20I0274658936</t>
  </si>
  <si>
    <t>20L0293934621</t>
  </si>
  <si>
    <t>20L0293934648</t>
  </si>
  <si>
    <t>20025VR0001</t>
  </si>
  <si>
    <t>20025VR0007</t>
  </si>
  <si>
    <t>astro bod fast T0</t>
  </si>
  <si>
    <t>C083AA00</t>
  </si>
  <si>
    <t>19L0224587510</t>
  </si>
  <si>
    <t>19L0227064658</t>
  </si>
  <si>
    <t>PROGRESS ADJUST</t>
  </si>
  <si>
    <t>L044AA00</t>
  </si>
  <si>
    <t>20L0294461350</t>
  </si>
  <si>
    <t>21A0303865776</t>
  </si>
  <si>
    <t>20K0291975166</t>
  </si>
  <si>
    <t>20K0286888635</t>
  </si>
  <si>
    <t>19J0214865535</t>
  </si>
  <si>
    <t>20L0293934612</t>
  </si>
  <si>
    <t>20L0293934625</t>
  </si>
  <si>
    <t>20025VR1957</t>
  </si>
  <si>
    <t>20025VR0009</t>
  </si>
  <si>
    <t>Sm'D</t>
  </si>
  <si>
    <t>20I0277054076</t>
  </si>
  <si>
    <t>Carl Stahl</t>
  </si>
  <si>
    <t>grand ouverture</t>
  </si>
  <si>
    <t>pas de N°</t>
  </si>
  <si>
    <t xml:space="preserve">Nom de l'agent : INTERIM4 </t>
  </si>
  <si>
    <t>Dylan BELON</t>
  </si>
  <si>
    <t>NFL013</t>
  </si>
  <si>
    <t>DADEZAC Romain</t>
  </si>
  <si>
    <t>EPI Catégorie 3 cordiste</t>
  </si>
  <si>
    <t>Connecteur longe double n°1</t>
  </si>
  <si>
    <t>Connecteur longe double n°2</t>
  </si>
  <si>
    <t>Longe
absorbeur</t>
  </si>
  <si>
    <t xml:space="preserve">Descendeur </t>
  </si>
  <si>
    <t>Connecteur descendeur</t>
  </si>
  <si>
    <t>bloqueur de main</t>
  </si>
  <si>
    <t>Bloqueur ventral</t>
  </si>
  <si>
    <t>Mousqueton acier grande ouverture</t>
  </si>
  <si>
    <t>Date de ralisation de la vérification annuelle,</t>
  </si>
  <si>
    <t>REF. KIT INTERIMAIRE</t>
  </si>
  <si>
    <t>NOM / PRENOM</t>
  </si>
  <si>
    <t>AGENCE INTERIM</t>
  </si>
  <si>
    <t xml:space="preserve">N° TEL </t>
  </si>
  <si>
    <t>COMMENTAIRES</t>
  </si>
  <si>
    <t>CHANTIER</t>
  </si>
  <si>
    <t>CTDX</t>
  </si>
  <si>
    <t>DATE PRÊT</t>
  </si>
  <si>
    <t xml:space="preserve">DATE RESTITUTION </t>
  </si>
  <si>
    <t xml:space="preserve">COMMENTAIRES </t>
  </si>
  <si>
    <t>DATE RETOUR STOCK AGENCE</t>
  </si>
  <si>
    <t>KIT (4) plomb 4104</t>
  </si>
  <si>
    <t>PETZL</t>
  </si>
  <si>
    <t>Astro T1</t>
  </si>
  <si>
    <t>Bernard,F</t>
  </si>
  <si>
    <t>RIG</t>
  </si>
  <si>
    <t>30 L</t>
  </si>
  <si>
    <t>21A0304857760</t>
  </si>
  <si>
    <t>21B0308955172</t>
  </si>
  <si>
    <t>21B0310878177</t>
  </si>
  <si>
    <t>21016VR1288</t>
  </si>
  <si>
    <t>21A0301039501</t>
  </si>
  <si>
    <t>21C0312727669</t>
  </si>
  <si>
    <t>20J0284048393</t>
  </si>
  <si>
    <t>21B0308835377</t>
  </si>
  <si>
    <t>21016VR1281</t>
  </si>
  <si>
    <t>OXAN</t>
  </si>
  <si>
    <t>21A0301039455</t>
  </si>
  <si>
    <t>21A0304857787</t>
  </si>
  <si>
    <t>20L0288997951</t>
  </si>
  <si>
    <t>21B0308955052</t>
  </si>
  <si>
    <t>21B0310878176</t>
  </si>
  <si>
    <t>21016VR1400</t>
  </si>
  <si>
    <t>21C0312727668</t>
  </si>
  <si>
    <t>20J0284048376</t>
  </si>
  <si>
    <t>21A0300273324</t>
  </si>
  <si>
    <t>21016VR1283</t>
  </si>
  <si>
    <t>21A0301039435</t>
  </si>
  <si>
    <t>21A0304857804</t>
  </si>
  <si>
    <t>20L0288997599</t>
  </si>
  <si>
    <t>21B0308955020</t>
  </si>
  <si>
    <t>21B0310878175</t>
  </si>
  <si>
    <t>21016VR1391</t>
  </si>
  <si>
    <t>21C0312727667</t>
  </si>
  <si>
    <t>20J0284667078</t>
  </si>
  <si>
    <t>21B0308835998</t>
  </si>
  <si>
    <t>21A0301039274</t>
  </si>
  <si>
    <t>21A0304857807</t>
  </si>
  <si>
    <t>20L0288997958</t>
  </si>
  <si>
    <t>21B0308955127</t>
  </si>
  <si>
    <t>21B0310878201</t>
  </si>
  <si>
    <t>21016VR1293</t>
  </si>
  <si>
    <t>21C0312727649</t>
  </si>
  <si>
    <t>20J0284667214</t>
  </si>
  <si>
    <t>21B0308835921</t>
  </si>
  <si>
    <t>21016VR1298</t>
  </si>
  <si>
    <t>21A0301039485</t>
  </si>
  <si>
    <t>21A0304857805</t>
  </si>
  <si>
    <t>20L0288997523</t>
  </si>
  <si>
    <t>21B0310878189</t>
  </si>
  <si>
    <t>21016VR1395</t>
  </si>
  <si>
    <t>21C0312727675</t>
  </si>
  <si>
    <t>20J0284667211</t>
  </si>
  <si>
    <t>Benard,F</t>
  </si>
  <si>
    <t>Connecteur longe antichute 2</t>
  </si>
  <si>
    <t>Connecteur longe antichute 1</t>
  </si>
  <si>
    <t>21016VR1289</t>
  </si>
  <si>
    <t>20L0288997609</t>
  </si>
  <si>
    <t>21B0308955782</t>
  </si>
  <si>
    <t>21B0308955114</t>
  </si>
  <si>
    <t>21B0308955196</t>
  </si>
  <si>
    <t>21B0308955163</t>
  </si>
  <si>
    <t>21B0308955137</t>
  </si>
  <si>
    <t>21016VR1291</t>
  </si>
  <si>
    <t>21A0304857809</t>
  </si>
  <si>
    <t>20L0288997518</t>
  </si>
  <si>
    <t>21B0308955098</t>
  </si>
  <si>
    <t>21B0308955095</t>
  </si>
  <si>
    <t>21B0310878187</t>
  </si>
  <si>
    <t>21016VR1290</t>
  </si>
  <si>
    <t>21C0312727671</t>
  </si>
  <si>
    <t>20J0284667217</t>
  </si>
  <si>
    <t>21B0308835916</t>
  </si>
  <si>
    <t>21016VR1299</t>
  </si>
  <si>
    <t>21A0304268395</t>
  </si>
  <si>
    <t>21A0304268436</t>
  </si>
  <si>
    <t>21A0304857808</t>
  </si>
  <si>
    <t>20L0288997500</t>
  </si>
  <si>
    <t>21B0308955129</t>
  </si>
  <si>
    <t>21B0308955089</t>
  </si>
  <si>
    <t>21B0310878188</t>
  </si>
  <si>
    <t>21016VR1285</t>
  </si>
  <si>
    <t>21C0312727670</t>
  </si>
  <si>
    <t>20J0284048392</t>
  </si>
  <si>
    <t>21A0300273433</t>
  </si>
  <si>
    <t>B16BAA</t>
  </si>
  <si>
    <t>M39As</t>
  </si>
  <si>
    <t>S2198KO</t>
  </si>
  <si>
    <t>21016VR1282</t>
  </si>
  <si>
    <t>21A0304268312</t>
  </si>
  <si>
    <t>21A0304857770</t>
  </si>
  <si>
    <t>20L0288997782</t>
  </si>
  <si>
    <t>21B0308955743</t>
  </si>
  <si>
    <t>21B0308955714</t>
  </si>
  <si>
    <t>21B0310878172</t>
  </si>
  <si>
    <t>21C0312727672</t>
  </si>
  <si>
    <t>20J0284048378</t>
  </si>
  <si>
    <t>21B0308835862</t>
  </si>
  <si>
    <t>21016VR0066</t>
  </si>
  <si>
    <t>21A0304268396</t>
  </si>
  <si>
    <t>21A0304857765</t>
  </si>
  <si>
    <t>20L0288997814</t>
  </si>
  <si>
    <t>21B0308955711</t>
  </si>
  <si>
    <t>21B0305867137</t>
  </si>
  <si>
    <t>21B0310878190</t>
  </si>
  <si>
    <t>21016VR1389</t>
  </si>
  <si>
    <t>21C0312727653</t>
  </si>
  <si>
    <t>20J0284667117</t>
  </si>
  <si>
    <t>21A0300273428</t>
  </si>
  <si>
    <t>21016VR0058</t>
  </si>
  <si>
    <t>21A0304268346</t>
  </si>
  <si>
    <t>21A0304857767</t>
  </si>
  <si>
    <t>20L0288997970</t>
  </si>
  <si>
    <t>21B0308955724</t>
  </si>
  <si>
    <t>21B0308955751</t>
  </si>
  <si>
    <t>21B0310878173</t>
  </si>
  <si>
    <t>21016VR1286</t>
  </si>
  <si>
    <t>21C0312727673</t>
  </si>
  <si>
    <t>20J0284667213</t>
  </si>
  <si>
    <t>21B0308835945</t>
  </si>
  <si>
    <t>21016VR1393</t>
  </si>
  <si>
    <t>21A0304268351</t>
  </si>
  <si>
    <t>21A0304857768</t>
  </si>
  <si>
    <t>20L0288997878</t>
  </si>
  <si>
    <t>21B0308955122</t>
  </si>
  <si>
    <t>21B0308955814</t>
  </si>
  <si>
    <t>21C0312727676</t>
  </si>
  <si>
    <t>20J0284667198</t>
  </si>
  <si>
    <t>21B0308835775</t>
  </si>
  <si>
    <t>21016VR1284</t>
  </si>
  <si>
    <t>21A0304268390</t>
  </si>
  <si>
    <t>21A0304857777</t>
  </si>
  <si>
    <t>20L0288997510</t>
  </si>
  <si>
    <t>21B0308955817</t>
  </si>
  <si>
    <t>21B0308955110</t>
  </si>
  <si>
    <t>21B0310878200</t>
  </si>
  <si>
    <t>21016VR0049</t>
  </si>
  <si>
    <t>21C0312727648</t>
  </si>
  <si>
    <t>20J0284667231</t>
  </si>
  <si>
    <t>21B0308835733</t>
  </si>
  <si>
    <t>21016VR0047</t>
  </si>
  <si>
    <t>21A0304268366</t>
  </si>
  <si>
    <t>21A0304857771</t>
  </si>
  <si>
    <t>20L0288997813</t>
  </si>
  <si>
    <t>21B0308955107</t>
  </si>
  <si>
    <t>21B0308955074</t>
  </si>
  <si>
    <t>21B0310878199</t>
  </si>
  <si>
    <t>21C0312727647</t>
  </si>
  <si>
    <t>20J0281107342</t>
  </si>
  <si>
    <t>21A0300273297</t>
  </si>
  <si>
    <t>21016VR0043</t>
  </si>
  <si>
    <t>21A0304268394</t>
  </si>
  <si>
    <t>21A0304857769</t>
  </si>
  <si>
    <t>20L0288997629</t>
  </si>
  <si>
    <t>21B0308955141</t>
  </si>
  <si>
    <t>21B0308955097</t>
  </si>
  <si>
    <t>21B0310878174</t>
  </si>
  <si>
    <t>21016VR0046</t>
  </si>
  <si>
    <t>21C0312727654</t>
  </si>
  <si>
    <t>20J0281107319</t>
  </si>
  <si>
    <t>21A0300273416</t>
  </si>
  <si>
    <t>21016VR0063</t>
  </si>
  <si>
    <t>21A0304268378</t>
  </si>
  <si>
    <t>21A0304857733</t>
  </si>
  <si>
    <t>20L0288997952</t>
  </si>
  <si>
    <t>21B0308762234</t>
  </si>
  <si>
    <t>21B0308955167</t>
  </si>
  <si>
    <t>21B0310878170</t>
  </si>
  <si>
    <t>21016VR0052</t>
  </si>
  <si>
    <t>21C0312727650</t>
  </si>
  <si>
    <t>20J0281107306</t>
  </si>
  <si>
    <t>21A0300273411</t>
  </si>
  <si>
    <t>21016VR1396</t>
  </si>
  <si>
    <t>21A0304268354</t>
  </si>
  <si>
    <t>21A0304857729</t>
  </si>
  <si>
    <t>20L0288997630</t>
  </si>
  <si>
    <t>21B0310878198</t>
  </si>
  <si>
    <t>21016VR0059</t>
  </si>
  <si>
    <t>21C0312727674</t>
  </si>
  <si>
    <t>20I0277054103</t>
  </si>
  <si>
    <t>20J0284667230</t>
  </si>
  <si>
    <t>21016VR1287</t>
  </si>
  <si>
    <t>21A0304268445</t>
  </si>
  <si>
    <t>21A0304857724</t>
  </si>
  <si>
    <t>20L0288997620</t>
  </si>
  <si>
    <t>21B0310878196</t>
  </si>
  <si>
    <t>21016VR0753</t>
  </si>
  <si>
    <t>21C0312727662</t>
  </si>
  <si>
    <t>20J0284667201</t>
  </si>
  <si>
    <t>20I0277054322</t>
  </si>
  <si>
    <t>21016VR0055</t>
  </si>
  <si>
    <t>21A0304268398</t>
  </si>
  <si>
    <t>21A0304857725</t>
  </si>
  <si>
    <t>20L0288997830</t>
  </si>
  <si>
    <t>21B0310878171</t>
  </si>
  <si>
    <t>21016VR1388</t>
  </si>
  <si>
    <t>21C0312727651</t>
  </si>
  <si>
    <t>20J0284667206</t>
  </si>
  <si>
    <t>20I0277054373</t>
  </si>
  <si>
    <t>21016VR0741</t>
  </si>
  <si>
    <t>21A0304268341</t>
  </si>
  <si>
    <t>21A0304857730</t>
  </si>
  <si>
    <t>20L0288997893</t>
  </si>
  <si>
    <t>21B0310878197</t>
  </si>
  <si>
    <t>21016VR1386</t>
  </si>
  <si>
    <t>21C0312727663</t>
  </si>
  <si>
    <t>20J0284667087</t>
  </si>
  <si>
    <t>20I0277054312</t>
  </si>
  <si>
    <t>21016VR0048</t>
  </si>
  <si>
    <t>21A0304268397</t>
  </si>
  <si>
    <t>21A0304857731</t>
  </si>
  <si>
    <t>20L0288997817</t>
  </si>
  <si>
    <t>21B0310878195</t>
  </si>
  <si>
    <t>21016VR0045</t>
  </si>
  <si>
    <t>21C0312727665</t>
  </si>
  <si>
    <t>20J0284667122</t>
  </si>
  <si>
    <t>20I0277054018</t>
  </si>
  <si>
    <t>21016VR1651</t>
  </si>
  <si>
    <t>21A0304268439</t>
  </si>
  <si>
    <t>21A0304857726</t>
  </si>
  <si>
    <t>20L0288997956</t>
  </si>
  <si>
    <t>20L0293934634</t>
  </si>
  <si>
    <t>20L0293934570</t>
  </si>
  <si>
    <t>21B0310878192</t>
  </si>
  <si>
    <t>21016VR0056</t>
  </si>
  <si>
    <t>21C0312727655</t>
  </si>
  <si>
    <t>20J0284667082</t>
  </si>
  <si>
    <t>20I0277054380</t>
  </si>
  <si>
    <t>21016VR1643</t>
  </si>
  <si>
    <t>21A0304268447</t>
  </si>
  <si>
    <t>21A0304857744</t>
  </si>
  <si>
    <t>20L0288997873</t>
  </si>
  <si>
    <t>20L0293934613</t>
  </si>
  <si>
    <t>20L0293934576</t>
  </si>
  <si>
    <t>21B0310878193</t>
  </si>
  <si>
    <t>21016VR0054</t>
  </si>
  <si>
    <t>21C0312727656</t>
  </si>
  <si>
    <t>20J0284667243</t>
  </si>
  <si>
    <t>20I0277054824</t>
  </si>
  <si>
    <t>21016VR0044</t>
  </si>
  <si>
    <t>21A0304268371</t>
  </si>
  <si>
    <t>21A0304857749</t>
  </si>
  <si>
    <t>20L0288997533</t>
  </si>
  <si>
    <t>21B0310878164</t>
  </si>
  <si>
    <t>21016VR0041</t>
  </si>
  <si>
    <t>21C0312727657</t>
  </si>
  <si>
    <t>20J0284667197</t>
  </si>
  <si>
    <t>20I0277054364</t>
  </si>
  <si>
    <t>21016VR0060</t>
  </si>
  <si>
    <t>21A0304268343</t>
  </si>
  <si>
    <t>21A0304857745</t>
  </si>
  <si>
    <t>20L0288997807</t>
  </si>
  <si>
    <t>21B0310878169</t>
  </si>
  <si>
    <t>21016VR0053</t>
  </si>
  <si>
    <t>21C0312727664</t>
  </si>
  <si>
    <t>20J0284667195</t>
  </si>
  <si>
    <t>20I0277054124</t>
  </si>
  <si>
    <t>21016VR1392</t>
  </si>
  <si>
    <t>21A0304268403</t>
  </si>
  <si>
    <t>21A0304857746</t>
  </si>
  <si>
    <t>21B0310878194</t>
  </si>
  <si>
    <t>21016VR0724</t>
  </si>
  <si>
    <t>21C0312727666</t>
  </si>
  <si>
    <t>20J0284667226</t>
  </si>
  <si>
    <t>20I0277054097</t>
  </si>
  <si>
    <t>21016VR0067</t>
  </si>
  <si>
    <t>21A0304268370</t>
  </si>
  <si>
    <t>21A0304857747</t>
  </si>
  <si>
    <t>20L0288997628</t>
  </si>
  <si>
    <t>21B0310878191</t>
  </si>
  <si>
    <t>21016VR0740</t>
  </si>
  <si>
    <t>21C0312727652</t>
  </si>
  <si>
    <t>20J0284667196</t>
  </si>
  <si>
    <t>20I0277054308</t>
  </si>
  <si>
    <t>KIT (5) plomb 4105</t>
  </si>
  <si>
    <t>KIT (6) plomb 4106</t>
  </si>
  <si>
    <t>KIT (7) plomb 4107</t>
  </si>
  <si>
    <t>KIT (8) plomb 4108</t>
  </si>
  <si>
    <t>KIT (9) plomb 4109</t>
  </si>
  <si>
    <t>KIT (10) plomb 4110</t>
  </si>
  <si>
    <t>KIT (11) plomb 4111</t>
  </si>
  <si>
    <t>KIT (12) plomb 4112</t>
  </si>
  <si>
    <t>KIT (13) plomb 4113</t>
  </si>
  <si>
    <t>KIT (14) plomb 4114</t>
  </si>
  <si>
    <t>KIT (15) plomb 4115</t>
  </si>
  <si>
    <t>KIT (16) plomb 4116</t>
  </si>
  <si>
    <t>KIT (17) plomb 4117</t>
  </si>
  <si>
    <t>KIT (18) plomb 4118</t>
  </si>
  <si>
    <t>KIT (19) plomb 4119</t>
  </si>
  <si>
    <t>KIT (20) plomb 4120</t>
  </si>
  <si>
    <t>KIT (21) plomb 4121</t>
  </si>
  <si>
    <t>KIT (22) plomb 4122</t>
  </si>
  <si>
    <t>KIT (23) plomb 4123</t>
  </si>
  <si>
    <t>KIT (24) plomb 4124</t>
  </si>
  <si>
    <t>KIT (25) plomb 4125</t>
  </si>
  <si>
    <t>KIT (26) plomb 4126</t>
  </si>
  <si>
    <t>KIT (27) plomb 4127</t>
  </si>
  <si>
    <t>KIT (28) plomb 4128</t>
  </si>
  <si>
    <t>KIT (29) plomb 4129</t>
  </si>
  <si>
    <t>KIT (30) plomb 4130</t>
  </si>
  <si>
    <t>NZL033</t>
  </si>
  <si>
    <t>ZAERO Paul</t>
  </si>
  <si>
    <t>09/03//2021</t>
  </si>
  <si>
    <t>NFL009</t>
  </si>
  <si>
    <t>ALBERTI Louka</t>
  </si>
  <si>
    <t>COGET Damien</t>
  </si>
  <si>
    <t>MOUKOVSKY Raphaël</t>
  </si>
  <si>
    <t>MERET Léonard</t>
  </si>
  <si>
    <t>NFl009</t>
  </si>
  <si>
    <t>BRAECKMAN Quentin</t>
  </si>
  <si>
    <t>Pasquier Clovis</t>
  </si>
  <si>
    <t>HASSOUN Maxime</t>
  </si>
  <si>
    <t>MERET Mathieu</t>
  </si>
  <si>
    <t>SOLINAS Sylvain</t>
  </si>
  <si>
    <t>CHAPON Serge</t>
  </si>
  <si>
    <t>poignée et smd T21</t>
  </si>
  <si>
    <t>BUFNOIR Fabien</t>
  </si>
  <si>
    <t>FMO</t>
  </si>
  <si>
    <t>CPE</t>
  </si>
  <si>
    <t>TAR</t>
  </si>
  <si>
    <t>PINOTAU Rémi</t>
  </si>
  <si>
    <t>PAPIN Etienne</t>
  </si>
  <si>
    <t>21B0310737774</t>
  </si>
  <si>
    <t>21B0310766983</t>
  </si>
  <si>
    <t>20K0287602564</t>
  </si>
  <si>
    <t>20K0287602592</t>
  </si>
  <si>
    <t>21B0310766976</t>
  </si>
  <si>
    <t>20k0287602593</t>
  </si>
  <si>
    <t>21b0310766967</t>
  </si>
  <si>
    <t>20K0287602579</t>
  </si>
  <si>
    <t>21B0310737779</t>
  </si>
  <si>
    <t>20K0287602596</t>
  </si>
  <si>
    <t>21B0310737804</t>
  </si>
  <si>
    <t>20K0287602595</t>
  </si>
  <si>
    <t>21B0310737805</t>
  </si>
  <si>
    <t>20K0287602587</t>
  </si>
  <si>
    <t>21B0310766965</t>
  </si>
  <si>
    <t>20K0287602682</t>
  </si>
  <si>
    <t>21B0310766956</t>
  </si>
  <si>
    <t>20K0287602651</t>
  </si>
  <si>
    <t>21B0310766960</t>
  </si>
  <si>
    <t>20k0287602683</t>
  </si>
  <si>
    <t>21B0310766954</t>
  </si>
  <si>
    <t>20K0287602594</t>
  </si>
  <si>
    <t>21B0310766947</t>
  </si>
  <si>
    <t>20k0287602591</t>
  </si>
  <si>
    <t>21B0310766975</t>
  </si>
  <si>
    <t>20K0287602588</t>
  </si>
  <si>
    <t>21B0310766966</t>
  </si>
  <si>
    <t>21B0310766978</t>
  </si>
  <si>
    <t>20J0279855003</t>
  </si>
  <si>
    <t>20J0279855005</t>
  </si>
  <si>
    <t>21B0310766944</t>
  </si>
  <si>
    <t>20J0279855045</t>
  </si>
  <si>
    <t>21B0310766979</t>
  </si>
  <si>
    <t>20K0287602583</t>
  </si>
  <si>
    <t>21B0310766949</t>
  </si>
  <si>
    <t>20K0287602589</t>
  </si>
  <si>
    <t>21B0310766950</t>
  </si>
  <si>
    <t>21B0310766948</t>
  </si>
  <si>
    <t>20K0287602582</t>
  </si>
  <si>
    <t>20K0287602570</t>
  </si>
  <si>
    <t>21B0310766952</t>
  </si>
  <si>
    <t>20K0287602598</t>
  </si>
  <si>
    <t>21B0310766962</t>
  </si>
  <si>
    <t>20K0287602558</t>
  </si>
  <si>
    <t>21C0312727659</t>
  </si>
  <si>
    <t>21C0312710083</t>
  </si>
  <si>
    <t>21B0310736745</t>
  </si>
  <si>
    <t>20K0287602562</t>
  </si>
  <si>
    <t>21B0310736733</t>
  </si>
  <si>
    <t>20K0287602663</t>
  </si>
  <si>
    <t>21B0310766982</t>
  </si>
  <si>
    <t>longe hs 05/05</t>
  </si>
  <si>
    <t>21C0314833790</t>
  </si>
  <si>
    <t>21C0314833543</t>
  </si>
  <si>
    <t>21C0314833706</t>
  </si>
  <si>
    <t>21C0314833612</t>
  </si>
  <si>
    <t>Mousqueton simple</t>
  </si>
  <si>
    <t xml:space="preserve">Connecteur </t>
  </si>
  <si>
    <t>21C0314833759</t>
  </si>
  <si>
    <t>21C0314833651</t>
  </si>
  <si>
    <t>non utilisé</t>
  </si>
  <si>
    <t>N° du Kit : 08</t>
  </si>
  <si>
    <t>21B0314833580</t>
  </si>
  <si>
    <t>carsthall!</t>
  </si>
  <si>
    <t>sihou brice</t>
  </si>
  <si>
    <t>20L0288997975</t>
  </si>
  <si>
    <t>21C0314833768</t>
  </si>
  <si>
    <t>21C0314833609</t>
  </si>
  <si>
    <t>210C0314833691</t>
  </si>
  <si>
    <t>carsthall!inversion matériel</t>
  </si>
  <si>
    <t>zolingrana benoit</t>
  </si>
  <si>
    <t>NZL087</t>
  </si>
  <si>
    <t>transfert NFL009</t>
  </si>
  <si>
    <t>CATIMEL Clement</t>
  </si>
  <si>
    <t>NFL338</t>
  </si>
  <si>
    <t>SBA</t>
  </si>
  <si>
    <t>20k0287602645</t>
  </si>
  <si>
    <t>20J0284667223</t>
  </si>
  <si>
    <t>21I0352562490</t>
  </si>
  <si>
    <t>21016VR0077</t>
  </si>
  <si>
    <t>21D0322321590</t>
  </si>
  <si>
    <t>21A0304857741</t>
  </si>
  <si>
    <t>20L0288997865</t>
  </si>
  <si>
    <t>21C0314833653</t>
  </si>
  <si>
    <t>21C0314833678</t>
  </si>
  <si>
    <t>21D0326969557</t>
  </si>
  <si>
    <t>21016VR0042</t>
  </si>
  <si>
    <t>20A0237857801</t>
  </si>
  <si>
    <t>20I0277054284</t>
  </si>
  <si>
    <t>Astro T0</t>
  </si>
  <si>
    <t>19L0224587515</t>
  </si>
  <si>
    <t>21016VR0742</t>
  </si>
  <si>
    <t>21C0314833639</t>
  </si>
  <si>
    <t>20K0286888638</t>
  </si>
  <si>
    <t>21C0314833679</t>
  </si>
  <si>
    <t>21D0322321563</t>
  </si>
  <si>
    <t>21I0352562481</t>
  </si>
  <si>
    <t>21C0314833670</t>
  </si>
  <si>
    <t>21C0314833645</t>
  </si>
  <si>
    <t>45 L</t>
  </si>
  <si>
    <t>20I0277054367</t>
  </si>
  <si>
    <t>20K0291975171</t>
  </si>
  <si>
    <t>20G0262111501</t>
  </si>
  <si>
    <t>20G0262111370</t>
  </si>
  <si>
    <t>20G0265593030</t>
  </si>
  <si>
    <t>21I0352562500</t>
  </si>
  <si>
    <t>21C0314833638</t>
  </si>
  <si>
    <t>21C0314833558</t>
  </si>
  <si>
    <t>NCL389</t>
  </si>
  <si>
    <t>KIT (31) plomb4141</t>
  </si>
  <si>
    <t>KIT (32) plomb4132</t>
  </si>
  <si>
    <t>KIT (33) plomb4133</t>
  </si>
  <si>
    <t>Dylan BELLON</t>
  </si>
  <si>
    <t>NCL496</t>
  </si>
  <si>
    <t>AAL</t>
  </si>
  <si>
    <t>Magand Nicolas</t>
  </si>
  <si>
    <t>Gigante Remi</t>
  </si>
  <si>
    <t>Beltano Sebastien</t>
  </si>
  <si>
    <t>21A0304857740</t>
  </si>
  <si>
    <t>20I0278235840</t>
  </si>
  <si>
    <t>21C0314833745</t>
  </si>
  <si>
    <t>21C0314833664</t>
  </si>
  <si>
    <t>21D0326969553</t>
  </si>
  <si>
    <t>20K0291975165</t>
  </si>
  <si>
    <t>20I0277054069</t>
  </si>
  <si>
    <t>45l</t>
  </si>
  <si>
    <t>45L</t>
  </si>
  <si>
    <t>20G0265593008</t>
  </si>
  <si>
    <t>21I0352562512</t>
  </si>
  <si>
    <t>21C0314833723</t>
  </si>
  <si>
    <t>21D0322321551</t>
  </si>
  <si>
    <t>20I0274264526</t>
  </si>
  <si>
    <t>20I0278235781</t>
  </si>
  <si>
    <t>21C0314833712</t>
  </si>
  <si>
    <t>21C0314833688</t>
  </si>
  <si>
    <t>21D0326969559</t>
  </si>
  <si>
    <t>21C0314833587</t>
  </si>
  <si>
    <t>20A0237857809</t>
  </si>
  <si>
    <t>21C0314833791</t>
  </si>
  <si>
    <t>SETT</t>
  </si>
  <si>
    <t>21254VR1852</t>
  </si>
  <si>
    <t>21I0346224217</t>
  </si>
  <si>
    <t>21I0357599123</t>
  </si>
  <si>
    <t>21C0314833680</t>
  </si>
  <si>
    <t>21D0322321487</t>
  </si>
  <si>
    <t>21J0362882591</t>
  </si>
  <si>
    <t>21I0345353539</t>
  </si>
  <si>
    <t>21C0314833572</t>
  </si>
  <si>
    <t>21C0314833550</t>
  </si>
  <si>
    <t>21B0310878160</t>
  </si>
  <si>
    <t>VERTIGO</t>
  </si>
  <si>
    <t>M72A  TL</t>
  </si>
  <si>
    <t>21254VR1842</t>
  </si>
  <si>
    <t>21254VR1847</t>
  </si>
  <si>
    <t>20K0291975172</t>
  </si>
  <si>
    <t>21F0336019919</t>
  </si>
  <si>
    <t>PORTAGE 30L</t>
  </si>
  <si>
    <t>S43Y030</t>
  </si>
  <si>
    <t>SM'D</t>
  </si>
  <si>
    <t>M39 AS</t>
  </si>
  <si>
    <t>21J0360164834</t>
  </si>
  <si>
    <t>FOOTAPE</t>
  </si>
  <si>
    <t>21i0346224214</t>
  </si>
  <si>
    <t>21I0357599054</t>
  </si>
  <si>
    <t>21254VR1845</t>
  </si>
  <si>
    <t>21254VR1872</t>
  </si>
  <si>
    <t>21J0362882593</t>
  </si>
  <si>
    <t>21I0345353763</t>
  </si>
  <si>
    <t>21C0314833656</t>
  </si>
  <si>
    <t>21C0314833546</t>
  </si>
  <si>
    <t>21B0310878161</t>
  </si>
  <si>
    <t>21C0314833556</t>
  </si>
  <si>
    <t>20K0291975173</t>
  </si>
  <si>
    <t>21A0304268450</t>
  </si>
  <si>
    <t>21F0336019911</t>
  </si>
  <si>
    <t>21J0360164982</t>
  </si>
  <si>
    <t>KIT (35) plomb4145</t>
  </si>
  <si>
    <t>KIT (36) plomb4146</t>
  </si>
  <si>
    <t>KIT (37) plomb4147</t>
  </si>
  <si>
    <t>N° du Kit : 07</t>
  </si>
  <si>
    <t>N° du Kit : 06</t>
  </si>
  <si>
    <t>N° du Kit : 05</t>
  </si>
  <si>
    <t>ABSC ENT LE 08/11/21</t>
  </si>
  <si>
    <t>KTS</t>
  </si>
  <si>
    <t>21C0314833570</t>
  </si>
  <si>
    <t>21C0314833573</t>
  </si>
  <si>
    <t>21C0314833652</t>
  </si>
  <si>
    <t>21C0314833610</t>
  </si>
  <si>
    <t>19C0182608643</t>
  </si>
  <si>
    <t>21C0314833721</t>
  </si>
  <si>
    <t>20I0277054649</t>
  </si>
  <si>
    <t>carsthall+ ascension +SMD</t>
  </si>
  <si>
    <t>abs</t>
  </si>
  <si>
    <t>21C0314833511</t>
  </si>
  <si>
    <t>21C0314833585</t>
  </si>
  <si>
    <t>21C0314833554</t>
  </si>
  <si>
    <t>21C0314833717</t>
  </si>
  <si>
    <t>ABS</t>
  </si>
  <si>
    <t>21C0314833650</t>
  </si>
  <si>
    <t>21C0314833685</t>
  </si>
  <si>
    <t>20K0287602597</t>
  </si>
  <si>
    <t>21C0314833665</t>
  </si>
  <si>
    <t>progress adjust</t>
  </si>
  <si>
    <t>21L0357599072</t>
  </si>
  <si>
    <t>neuf22</t>
  </si>
  <si>
    <t>USURE+1MM</t>
  </si>
  <si>
    <t>VERTIGO TWIST</t>
  </si>
  <si>
    <t>21254VR1877</t>
  </si>
  <si>
    <t>AS PONTET</t>
  </si>
  <si>
    <t>21L0357599073</t>
  </si>
  <si>
    <t>20L0293934603</t>
  </si>
  <si>
    <t>21J0360164030</t>
  </si>
  <si>
    <t>21J0360164819</t>
  </si>
  <si>
    <t>MANQUE rig</t>
  </si>
  <si>
    <t>21K0367465691</t>
  </si>
  <si>
    <t>SALE++</t>
  </si>
  <si>
    <t>NZL614</t>
  </si>
  <si>
    <t>SALE+++</t>
  </si>
  <si>
    <t>SALE</t>
  </si>
  <si>
    <t>21K0367983716</t>
  </si>
  <si>
    <t>21J0360164908</t>
  </si>
  <si>
    <t>21C0314833625</t>
  </si>
  <si>
    <t>ABS + PEDALE</t>
  </si>
  <si>
    <t>21C0314833618</t>
  </si>
  <si>
    <t xml:space="preserve">ABS </t>
  </si>
  <si>
    <t>21J0360164949</t>
  </si>
  <si>
    <t>21K0367465688</t>
  </si>
  <si>
    <t>13132VA0723</t>
  </si>
  <si>
    <t>21K0367465689</t>
  </si>
  <si>
    <t>21J0360164998</t>
  </si>
  <si>
    <t>21K0667983717</t>
  </si>
  <si>
    <t>PEDALE ABS</t>
  </si>
  <si>
    <t>21K0367761955</t>
  </si>
  <si>
    <t>RECUPERER ALINE</t>
  </si>
  <si>
    <t>21k0367465694</t>
  </si>
  <si>
    <t>21K0367465685</t>
  </si>
  <si>
    <t>NEUF22</t>
  </si>
  <si>
    <t>ABS 21/12/21</t>
  </si>
  <si>
    <t>21J0360164889</t>
  </si>
  <si>
    <t>20025VR0005</t>
  </si>
  <si>
    <t>21K0367983705</t>
  </si>
  <si>
    <t>KIT (34) plomb4134</t>
  </si>
  <si>
    <t>KIEDI</t>
  </si>
  <si>
    <t>MANQUES+++</t>
  </si>
  <si>
    <t>21016VR1394</t>
  </si>
  <si>
    <t>21254VR1856</t>
  </si>
  <si>
    <t>COUTURE 1MM</t>
  </si>
  <si>
    <t>21I0346224198</t>
  </si>
  <si>
    <t>21F0334435843</t>
  </si>
  <si>
    <t>21I0357599110</t>
  </si>
  <si>
    <t>21254VR1863</t>
  </si>
  <si>
    <t>PAS DE N°</t>
  </si>
  <si>
    <t>21C170314833690</t>
  </si>
  <si>
    <t>21C0314833692</t>
  </si>
  <si>
    <t>21F0336019930</t>
  </si>
  <si>
    <t>21I0357599079</t>
  </si>
  <si>
    <t>21254VR1865</t>
  </si>
  <si>
    <t>21254VR1850</t>
  </si>
  <si>
    <t>21J0362882585</t>
  </si>
  <si>
    <t>21I0345353511</t>
  </si>
  <si>
    <t>21K0367804483</t>
  </si>
  <si>
    <t>21K0367925304</t>
  </si>
  <si>
    <t>21K0367925226</t>
  </si>
  <si>
    <t>21K0367983710</t>
  </si>
  <si>
    <t>21D0322321562</t>
  </si>
  <si>
    <t>21K0367761958</t>
  </si>
  <si>
    <t>21J0360164065</t>
  </si>
  <si>
    <t>21F0335782209</t>
  </si>
  <si>
    <t>21I0357599119</t>
  </si>
  <si>
    <t>21254VR1854</t>
  </si>
  <si>
    <t>21254VR1849</t>
  </si>
  <si>
    <t>21J0362882595</t>
  </si>
  <si>
    <t>21I0345353524</t>
  </si>
  <si>
    <t>21K036725257</t>
  </si>
  <si>
    <t>21K0367843222</t>
  </si>
  <si>
    <t>21K0367843929</t>
  </si>
  <si>
    <t>21K0367761926</t>
  </si>
  <si>
    <t>21J0360164082</t>
  </si>
  <si>
    <t>21I0346224212</t>
  </si>
  <si>
    <t>21I0346224142</t>
  </si>
  <si>
    <t>21I0346224210</t>
  </si>
  <si>
    <t>21F0336019901</t>
  </si>
  <si>
    <t>21I0357599134</t>
  </si>
  <si>
    <t>21254VR1964</t>
  </si>
  <si>
    <t>21254VR1868</t>
  </si>
  <si>
    <t>21J0362882587</t>
  </si>
  <si>
    <t>21I0345353537</t>
  </si>
  <si>
    <t>21K0368061017</t>
  </si>
  <si>
    <t>21K0368061039</t>
  </si>
  <si>
    <t>21K0367843262</t>
  </si>
  <si>
    <t>21K0367983711</t>
  </si>
  <si>
    <t>21K0367761960</t>
  </si>
  <si>
    <t>21A0304268306</t>
  </si>
  <si>
    <t>21J0360164799</t>
  </si>
  <si>
    <t>21I0346224215</t>
  </si>
  <si>
    <t>21G0341218956</t>
  </si>
  <si>
    <t>21I0357599128</t>
  </si>
  <si>
    <t>21254VR1851</t>
  </si>
  <si>
    <t>21254VR1859</t>
  </si>
  <si>
    <t>21J0362882590</t>
  </si>
  <si>
    <t>21I0345353793</t>
  </si>
  <si>
    <t>21K0367843941</t>
  </si>
  <si>
    <t>21K0367843868</t>
  </si>
  <si>
    <t>21K0367983707</t>
  </si>
  <si>
    <t>21K0367843937</t>
  </si>
  <si>
    <t>21K0367761957</t>
  </si>
  <si>
    <t>21J0360164914</t>
  </si>
  <si>
    <t>21I0346224209</t>
  </si>
  <si>
    <t>21F0336019920</t>
  </si>
  <si>
    <t>21I0357599098</t>
  </si>
  <si>
    <t>21254VR1853</t>
  </si>
  <si>
    <t>21254VR1860</t>
  </si>
  <si>
    <t>21J0362882589</t>
  </si>
  <si>
    <t>21I0345353753</t>
  </si>
  <si>
    <t>21K0367843879</t>
  </si>
  <si>
    <t>21C0314833764</t>
  </si>
  <si>
    <t>21C0314833646</t>
  </si>
  <si>
    <t>21K0367983704</t>
  </si>
  <si>
    <t>21K0367761961</t>
  </si>
  <si>
    <t>21J0360164968</t>
  </si>
  <si>
    <t>21I0346224067</t>
  </si>
  <si>
    <t>21F0336019942</t>
  </si>
  <si>
    <t>21I0357599127</t>
  </si>
  <si>
    <t>21254VR1966</t>
  </si>
  <si>
    <t>21254VR1974</t>
  </si>
  <si>
    <t>21J0362882421</t>
  </si>
  <si>
    <t>21I0345353521</t>
  </si>
  <si>
    <t>21K0367843943</t>
  </si>
  <si>
    <t>21K0367925298</t>
  </si>
  <si>
    <t>21C0314833742</t>
  </si>
  <si>
    <t>21K0367983708</t>
  </si>
  <si>
    <t>21K0367761959</t>
  </si>
  <si>
    <t>21J0360164909</t>
  </si>
  <si>
    <t>21D0322321560</t>
  </si>
  <si>
    <t>21I0346224098</t>
  </si>
  <si>
    <t>21F0335782849</t>
  </si>
  <si>
    <t>21I0357599106</t>
  </si>
  <si>
    <t>21254VR1861</t>
  </si>
  <si>
    <t>21254VR1869</t>
  </si>
  <si>
    <t>21J0362882586</t>
  </si>
  <si>
    <t>21I0345353778</t>
  </si>
  <si>
    <t>21K0367843330</t>
  </si>
  <si>
    <t>21K0367804513</t>
  </si>
  <si>
    <t>21K0367983706</t>
  </si>
  <si>
    <t>21K0367843304</t>
  </si>
  <si>
    <t>21K0367761916</t>
  </si>
  <si>
    <t>21A0304268379</t>
  </si>
  <si>
    <t>21J0360164830</t>
  </si>
  <si>
    <t>21I0345353868</t>
  </si>
  <si>
    <t>21J0362882592</t>
  </si>
  <si>
    <t>21K0367843966</t>
  </si>
  <si>
    <t>21K0367925301</t>
  </si>
  <si>
    <t>21C0314833673</t>
  </si>
  <si>
    <t>21K0367761956</t>
  </si>
  <si>
    <t>21J0359470975</t>
  </si>
  <si>
    <t>14342FU5314</t>
  </si>
  <si>
    <t>OK SL</t>
  </si>
  <si>
    <t>18G0146902955</t>
  </si>
  <si>
    <t>21I0357599111</t>
  </si>
  <si>
    <t>21254VR1848</t>
  </si>
  <si>
    <t>21254VR1870</t>
  </si>
  <si>
    <t>21I0346224056</t>
  </si>
  <si>
    <t>21F0334435852</t>
  </si>
  <si>
    <t>absent retour jex mnc</t>
  </si>
  <si>
    <t>M72ATL</t>
  </si>
  <si>
    <t>21J0358060382</t>
  </si>
  <si>
    <t>22B0388620692</t>
  </si>
  <si>
    <t>21I0346224193</t>
  </si>
  <si>
    <t>21I0357599070</t>
  </si>
  <si>
    <t>21C0314833547</t>
  </si>
  <si>
    <t>21C0314833654</t>
  </si>
  <si>
    <t>21K0368179806</t>
  </si>
  <si>
    <t>21K0367996166</t>
  </si>
  <si>
    <t>21K0367804500</t>
  </si>
  <si>
    <t>21J0362882594</t>
  </si>
  <si>
    <t>21I0345353728</t>
  </si>
  <si>
    <t>22B0388620708</t>
  </si>
  <si>
    <t>21K0367761954</t>
  </si>
  <si>
    <t>21F0334435877</t>
  </si>
  <si>
    <t>21J0358060438</t>
  </si>
  <si>
    <t>21J0359470023</t>
  </si>
  <si>
    <t>21I0346224196</t>
  </si>
  <si>
    <t>01/109/2021</t>
  </si>
  <si>
    <t>21I0352562493</t>
  </si>
  <si>
    <t>21K0368061178</t>
  </si>
  <si>
    <t>21K0367996026</t>
  </si>
  <si>
    <t>21K0367843356</t>
  </si>
  <si>
    <t>21K0368061040</t>
  </si>
  <si>
    <t>21C0314833633</t>
  </si>
  <si>
    <t>21J0362882582</t>
  </si>
  <si>
    <t>21I0345353717</t>
  </si>
  <si>
    <t>22B0388620709</t>
  </si>
  <si>
    <t>21F0334435845</t>
  </si>
  <si>
    <t>M72A TL</t>
  </si>
  <si>
    <t>21J0358060616</t>
  </si>
  <si>
    <t>NEM091</t>
  </si>
  <si>
    <t>THOMAS Hugo</t>
  </si>
  <si>
    <t>ABS 09/05/22</t>
  </si>
  <si>
    <t>21J0360164786</t>
  </si>
  <si>
    <t>OXAN TL</t>
  </si>
  <si>
    <t>21J0358060673</t>
  </si>
  <si>
    <t>Ascension d</t>
  </si>
  <si>
    <t>abs  09/05/22</t>
  </si>
  <si>
    <t>21J0358060735</t>
  </si>
  <si>
    <t>Fabricant</t>
  </si>
  <si>
    <t>Nom</t>
  </si>
  <si>
    <t>Référence fabricant</t>
  </si>
  <si>
    <t>N° de série</t>
  </si>
  <si>
    <t>Date de mise en service</t>
  </si>
  <si>
    <t>Date limite théorique d'utilisation de l'EPI</t>
  </si>
  <si>
    <t>Date des vérifications périodiques</t>
  </si>
  <si>
    <t>Nature des vérifications effectuées</t>
  </si>
  <si>
    <t>Nom des personnes procédant aux vérifications</t>
  </si>
  <si>
    <t>Résultats des vérifications</t>
  </si>
  <si>
    <t>Périodicité des inspections réalisées</t>
  </si>
  <si>
    <t>Nature des réparations réalisées</t>
  </si>
  <si>
    <t>Nature et date des incidents</t>
  </si>
  <si>
    <t xml:space="preserve">Nom de l'agent : </t>
  </si>
  <si>
    <t>BENARD</t>
  </si>
  <si>
    <t xml:space="preserve">10 ans </t>
  </si>
  <si>
    <t>NI</t>
  </si>
  <si>
    <t>Sac</t>
  </si>
  <si>
    <t xml:space="preserve">Fabricant </t>
  </si>
  <si>
    <t xml:space="preserve">illimitée </t>
  </si>
  <si>
    <t>illimité</t>
  </si>
  <si>
    <t>Date de ralisation de la vérification annuelle</t>
  </si>
  <si>
    <t>ETIQUETTE COUTURE ARRACHEE</t>
  </si>
  <si>
    <t>Nom de l'agent : INTERIM13</t>
  </si>
  <si>
    <t>Nom de l'agent : INTERIM12</t>
  </si>
  <si>
    <t>N° du Kit : INTERIM11</t>
  </si>
  <si>
    <t>N° du Kit : INTERIM10</t>
  </si>
  <si>
    <t>N° du Kit : INTERIM09</t>
  </si>
  <si>
    <t xml:space="preserve">Nom de l'agent : INTERIM14 </t>
  </si>
  <si>
    <t>Nom de l'agent : INTERIM15</t>
  </si>
  <si>
    <t>Nom de l'agent : INTERIM16</t>
  </si>
  <si>
    <t>Nom de l'agent : INTERIM17</t>
  </si>
  <si>
    <t>Nom de l'agent : INTERIM18</t>
  </si>
  <si>
    <t>Nom de l'agent : INTERIM19</t>
  </si>
  <si>
    <t>Nom de l'agent : INTERIM20</t>
  </si>
  <si>
    <t>Nom de l'agent : INTERIM22</t>
  </si>
  <si>
    <t>Nom de l'agent : INTERIM21</t>
  </si>
  <si>
    <t>Nom de l'agent : INTERIM23</t>
  </si>
  <si>
    <t>Nom de l'agent : INTERIM24</t>
  </si>
  <si>
    <t>Nom de l'agent : INTERIM25</t>
  </si>
  <si>
    <t xml:space="preserve">N° Kit cordiste : </t>
  </si>
  <si>
    <t xml:space="preserve">Nom / Prénom : </t>
  </si>
  <si>
    <t xml:space="preserve">Date : </t>
  </si>
  <si>
    <t xml:space="preserve">Chantier : </t>
  </si>
  <si>
    <t xml:space="preserve">Nom du vérificateur : </t>
  </si>
  <si>
    <t>Version 1 
27/06/2022</t>
  </si>
  <si>
    <t>BORDEREAU DE PRÊT KIT INTÉRIMAIRE</t>
  </si>
  <si>
    <t>Les équipements de protection individuels (EPI) remis restent la propriété de NGE FONDATIONS 
Ces EPI sont réservés à un usage exclusifs sur le chantier concerné (article R233-42 du code du travail)
Toutes modifications d'EPI est formellement interdite. 
La vérification des EPI est réalisé annuellement par l'entreprise mais l'utilisation se doit d'effectuer une vérification avant et après chaque utilisation et d'informer le chef de chantier en cas de problème sur un matériel.
En fin de contrat, ces EPI devront être restitués au chef de chantier.
Le kit fourni par NGE Fondations est constitué uniquement d'EPI de catégorie III. L'utilisateur devra donc avoir son propre casque, chaussures, vêtements et éléments de confort comme la sellette et autres accessoires.
L'utilisation est dans l'obligation d'utiliser le matériel fournir par NGE Fondations, aucun élément de securité personnel ne pourra être utilisé.</t>
  </si>
  <si>
    <t>Désignation</t>
  </si>
  <si>
    <t xml:space="preserve">N° de série </t>
  </si>
  <si>
    <t xml:space="preserve">Quantité </t>
  </si>
  <si>
    <t xml:space="preserve">Commentaires : </t>
  </si>
  <si>
    <t>Prêt</t>
  </si>
  <si>
    <t>Restitution</t>
  </si>
  <si>
    <t xml:space="preserve">Signature intérimaire / chef de chantier </t>
  </si>
  <si>
    <t>Nom de l'agent : INTERIM26</t>
  </si>
  <si>
    <t>Nom de l'agent : INTERIM27</t>
  </si>
  <si>
    <t>illimitéé</t>
  </si>
  <si>
    <t>Nom de l'agent : INTERIM28</t>
  </si>
  <si>
    <t>Nom de l'agent : INTERIM29</t>
  </si>
  <si>
    <t>Nom de l'agent : INTERIM30</t>
  </si>
  <si>
    <t>Nom de l'agent : INTERIM31</t>
  </si>
  <si>
    <t>Nom de l'agent : INTERIM32</t>
  </si>
  <si>
    <t>Nom de l'agent : INTERIM33</t>
  </si>
  <si>
    <t>Nom de l'agent : INTERIM34</t>
  </si>
  <si>
    <t>Nom de l'agent : INTERIM35</t>
  </si>
  <si>
    <t>Nom de l'agent : INTERIM36</t>
  </si>
  <si>
    <t>Nom de l'agent : INTERIM37</t>
  </si>
  <si>
    <t>Nom de l'agent : INTERIM38</t>
  </si>
  <si>
    <t>Nom de l'agent : INTERIM39</t>
  </si>
  <si>
    <t>Nom de l'agent : INTERIM40</t>
  </si>
  <si>
    <t>Nom de l'agent : INTERIM41</t>
  </si>
  <si>
    <t>Nom de l'agent : INTERIM42</t>
  </si>
  <si>
    <t>ilimitée</t>
  </si>
  <si>
    <t>Nom de l'agent : INTERIM43</t>
  </si>
  <si>
    <t>Nom de l'agent : INTERIM44</t>
  </si>
  <si>
    <t>Nom de l'agent : INTERIM45</t>
  </si>
  <si>
    <t>Nom de l'agent : INTERIM46</t>
  </si>
  <si>
    <t>Nom de l'agent : INTERIM47</t>
  </si>
  <si>
    <t>Connecteur 1</t>
  </si>
  <si>
    <t>Connecteur 2</t>
  </si>
  <si>
    <t>Connecteur 3</t>
  </si>
  <si>
    <t>Connecteur 4</t>
  </si>
  <si>
    <t>Connecteur 5</t>
  </si>
  <si>
    <t>Connecteur 6</t>
  </si>
  <si>
    <t>Connecteur longe double 1</t>
  </si>
  <si>
    <t>Connecteur longe double 2</t>
  </si>
  <si>
    <t>Mousqueton acier grande ouverture 1</t>
  </si>
  <si>
    <t>Mousqueton acier grande ouverture 2</t>
  </si>
  <si>
    <t>Bloqueur de main</t>
  </si>
  <si>
    <t>Connecteur longe antichute 3</t>
  </si>
  <si>
    <t>Descendeur 1</t>
  </si>
  <si>
    <t>Descendeur 2</t>
  </si>
  <si>
    <t>loqueur de main</t>
  </si>
  <si>
    <t>Connecteur longe double 22</t>
  </si>
  <si>
    <t>Bloqueur de main 2</t>
  </si>
  <si>
    <t>Bloqueur de main 1</t>
  </si>
  <si>
    <t>Connecteur lo2</t>
  </si>
  <si>
    <t>PARAM</t>
  </si>
  <si>
    <t xml:space="preserve">Noms </t>
  </si>
  <si>
    <t>Bordereau prêt</t>
  </si>
  <si>
    <t>Kit N°...</t>
  </si>
  <si>
    <t>Kit N°4101</t>
  </si>
  <si>
    <t>Kit N°4102</t>
  </si>
  <si>
    <t>Kit N°4103</t>
  </si>
  <si>
    <t>Kit N°4104</t>
  </si>
  <si>
    <t>Kit N°4105</t>
  </si>
  <si>
    <t>Kit N°4106</t>
  </si>
  <si>
    <t>Kit N°4107</t>
  </si>
  <si>
    <t>Kit N°4108</t>
  </si>
  <si>
    <t>Kit N°4109</t>
  </si>
  <si>
    <t>Kit N°4110</t>
  </si>
  <si>
    <t>Kit N°4111</t>
  </si>
  <si>
    <t>Kit N°4112</t>
  </si>
  <si>
    <t>Kit N°4113</t>
  </si>
  <si>
    <t>Kit N°4114</t>
  </si>
  <si>
    <t>Kit N°4115</t>
  </si>
  <si>
    <t>Kit N°4116</t>
  </si>
  <si>
    <t>Kit N°4117</t>
  </si>
  <si>
    <t>Kit N°4118</t>
  </si>
  <si>
    <t>Kit N°4119</t>
  </si>
  <si>
    <t>Kit N°4120</t>
  </si>
  <si>
    <t>Kit N°4121</t>
  </si>
  <si>
    <t>Kit N°4122</t>
  </si>
  <si>
    <t>Kit N°4123</t>
  </si>
  <si>
    <t>Kit N°4124</t>
  </si>
  <si>
    <t>Kit N°4125</t>
  </si>
  <si>
    <t>Kit N°4126</t>
  </si>
  <si>
    <t>Kit N°4127</t>
  </si>
  <si>
    <t>Kit N°4128</t>
  </si>
  <si>
    <t>Kit N°4129</t>
  </si>
  <si>
    <t>Kit N°4130</t>
  </si>
  <si>
    <t>Kit N°4131</t>
  </si>
  <si>
    <t>Kit N°4132</t>
  </si>
  <si>
    <t>Kit N°4133</t>
  </si>
  <si>
    <t>Kit N°4134</t>
  </si>
  <si>
    <t>Kit N°4135</t>
  </si>
  <si>
    <t>Kit N°4136</t>
  </si>
  <si>
    <t xml:space="preserve">Kit N°37 </t>
  </si>
  <si>
    <t xml:space="preserve">Kit N°4138 </t>
  </si>
  <si>
    <t>kit N°4139</t>
  </si>
  <si>
    <t>Kit N°4140</t>
  </si>
  <si>
    <t>Kit N°4441</t>
  </si>
  <si>
    <t>Kit N°4142</t>
  </si>
  <si>
    <t>Kit N°4443</t>
  </si>
  <si>
    <t>Kit N°4144</t>
  </si>
  <si>
    <t>Kit N°4145</t>
  </si>
  <si>
    <t>Kit N°46</t>
  </si>
  <si>
    <t>Kit N°47</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</si>
</sst>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mmm\-yy;@"/>
  </numFmts>
  <fonts count="43" x14ac:knownFonts="1">
    <font>
      <sz val="10"/>
      <name val="Arial"/>
      <family val="2"/>
    </font>
    <font>
      <sz val="11"/>
      <color theme="1"/>
      <name val="Calibri"/>
      <family val="2"/>
      <scheme val="minor"/>
    </font>
    <font>
      <sz val="8"/>
      <name val="Century Gothic"/>
      <family val="2"/>
    </font>
    <font>
      <sz val="9"/>
      <color indexed="81"/>
      <name val="Tahoma"/>
      <family val="2"/>
    </font>
    <font>
      <b/>
      <sz val="8"/>
      <color theme="0"/>
      <name val="Century Gothic"/>
      <family val="2"/>
    </font>
    <font>
      <sz val="8"/>
      <color rgb="FF002C77"/>
      <name val="Century Gothic"/>
      <family val="2"/>
    </font>
    <font>
      <u/>
      <sz val="10"/>
      <color theme="10"/>
      <name val="Arial"/>
      <family val="2"/>
    </font>
    <font>
      <sz val="10"/>
      <color rgb="FF002C77"/>
      <name val="Century Gothic"/>
      <family val="2"/>
    </font>
    <font>
      <b/>
      <sz val="10"/>
      <color theme="0"/>
      <name val="Century Gothic"/>
      <family val="2"/>
    </font>
    <font>
      <sz val="10"/>
      <color theme="0"/>
      <name val="Century Gothic"/>
      <family val="2"/>
    </font>
    <font>
      <b/>
      <sz val="9"/>
      <color indexed="81"/>
      <name val="Tahoma"/>
      <family val="2"/>
    </font>
    <font>
      <sz val="11"/>
      <color indexed="8"/>
      <name val="Calibri"/>
      <family val="2"/>
    </font>
    <font>
      <b/>
      <sz val="10"/>
      <color rgb="FF002C77"/>
      <name val="Century Gothic"/>
      <family val="2"/>
    </font>
    <font>
      <sz val="10"/>
      <name val="Arial"/>
      <family val="2"/>
    </font>
    <font>
      <b/>
      <sz val="8"/>
      <color indexed="81"/>
      <name val="Tahoma"/>
      <family val="2"/>
    </font>
    <font>
      <sz val="10"/>
      <color rgb="FF002060"/>
      <name val="Century Gothic"/>
      <family val="2"/>
    </font>
    <font>
      <u/>
      <sz val="10"/>
      <color rgb="FF002C77"/>
      <name val="Arial"/>
      <family val="2"/>
    </font>
    <font>
      <sz val="10"/>
      <color rgb="FF0070C0"/>
      <name val="Century Gothic"/>
      <family val="2"/>
    </font>
    <font>
      <sz val="10"/>
      <color rgb="FF00B050"/>
      <name val="Century Gothic"/>
      <family val="2"/>
    </font>
    <font>
      <u/>
      <sz val="10"/>
      <color rgb="FF0070C0"/>
      <name val="Arial"/>
      <family val="2"/>
    </font>
    <font>
      <sz val="10"/>
      <color rgb="FF0070C0"/>
      <name val="Arial"/>
      <family val="2"/>
    </font>
    <font>
      <sz val="10"/>
      <color rgb="FFFF0000"/>
      <name val="Century Gothic"/>
      <family val="2"/>
    </font>
    <font>
      <sz val="10"/>
      <color rgb="FF002C77"/>
      <name val="Arial"/>
      <family val="2"/>
    </font>
    <font>
      <b/>
      <u/>
      <sz val="9"/>
      <color indexed="81"/>
      <name val="Tahoma"/>
      <family val="2"/>
    </font>
    <font>
      <sz val="10"/>
      <color theme="3"/>
      <name val="Arial"/>
      <family val="2"/>
    </font>
    <font>
      <b/>
      <sz val="10"/>
      <name val="Century Gothic"/>
      <family val="2"/>
    </font>
    <font>
      <sz val="10"/>
      <color rgb="FF92D050"/>
      <name val="Century Gothic"/>
      <family val="2"/>
    </font>
    <font>
      <b/>
      <sz val="9"/>
      <color theme="0"/>
      <name val="Century Gothic"/>
      <family val="2"/>
    </font>
    <font>
      <sz val="9"/>
      <color rgb="FF002C77"/>
      <name val="Century Gothic"/>
      <family val="2"/>
    </font>
    <font>
      <b/>
      <sz val="9"/>
      <name val="Century Gothic"/>
      <family val="2"/>
    </font>
    <font>
      <b/>
      <sz val="8"/>
      <name val="Century Gothic"/>
      <family val="2"/>
    </font>
    <font>
      <sz val="9"/>
      <color theme="3"/>
      <name val="Century Gothic"/>
      <family val="2"/>
    </font>
    <font>
      <sz val="8"/>
      <color theme="3"/>
      <name val="Century Gothic"/>
      <family val="2"/>
    </font>
    <font>
      <sz val="8"/>
      <name val="Arial"/>
      <family val="2"/>
    </font>
    <font>
      <sz val="9"/>
      <color rgb="FF92D050"/>
      <name val="Century Gothic"/>
      <family val="2"/>
    </font>
    <font>
      <b/>
      <sz val="10"/>
      <color theme="3"/>
      <name val="Century Gothic"/>
      <family val="2"/>
    </font>
    <font>
      <sz val="9"/>
      <name val="Century Gothic"/>
      <family val="2"/>
    </font>
    <font>
      <b/>
      <sz val="9"/>
      <color theme="3"/>
      <name val="Century Gothic"/>
      <family val="2"/>
    </font>
    <font>
      <sz val="10"/>
      <name val="Century Gothic"/>
      <family val="2"/>
    </font>
    <font>
      <b/>
      <sz val="12"/>
      <color theme="3"/>
      <name val="Century Gothic"/>
      <family val="2"/>
    </font>
    <font>
      <b/>
      <sz val="10"/>
      <color theme="0"/>
      <name val="Arial"/>
      <family val="2"/>
    </font>
    <font>
      <sz val="10"/>
      <color theme="3"/>
      <name val="Century Gothic"/>
      <family val="2"/>
    </font>
    <font>
      <sz val="9"/>
      <color theme="0"/>
      <name val="Century Gothic"/>
      <family val="2"/>
    </font>
  </fonts>
  <fills count="13">
    <fill>
      <patternFill patternType="none"/>
    </fill>
    <fill>
      <patternFill patternType="gray125"/>
    </fill>
    <fill>
      <patternFill patternType="solid">
        <fgColor rgb="FF002C77"/>
        <bgColor indexed="64"/>
      </patternFill>
    </fill>
    <fill>
      <patternFill patternType="solid">
        <fgColor rgb="FF92D050"/>
        <bgColor indexed="64"/>
      </patternFill>
    </fill>
    <fill>
      <patternFill patternType="solid">
        <fgColor theme="0"/>
        <bgColor indexed="64"/>
      </patternFill>
    </fill>
    <fill>
      <patternFill patternType="solid">
        <fgColor theme="9"/>
        <bgColor indexed="64"/>
      </patternFill>
    </fill>
    <fill>
      <patternFill patternType="solid">
        <fgColor rgb="FFC00000"/>
        <bgColor indexed="64"/>
      </patternFill>
    </fill>
    <fill>
      <patternFill patternType="solid">
        <fgColor rgb="FFFF0000"/>
        <bgColor indexed="64"/>
      </patternFill>
    </fill>
    <fill>
      <patternFill patternType="solid">
        <fgColor rgb="FFFFC000"/>
        <bgColor indexed="64"/>
      </patternFill>
    </fill>
    <fill>
      <patternFill patternType="solid">
        <fgColor rgb="FFFFFF00"/>
        <bgColor indexed="64"/>
      </patternFill>
    </fill>
    <fill>
      <patternFill patternType="solid">
        <fgColor theme="5" tint="0.79998168889431442"/>
        <bgColor indexed="64"/>
      </patternFill>
    </fill>
    <fill>
      <patternFill patternType="solid">
        <fgColor theme="5"/>
        <bgColor indexed="64"/>
      </patternFill>
    </fill>
    <fill>
      <patternFill patternType="solid">
        <fgColor theme="5" tint="0.39997558519241921"/>
        <bgColor indexed="64"/>
      </patternFill>
    </fill>
  </fills>
  <borders count="57">
    <border>
      <left/>
      <right/>
      <top/>
      <bottom/>
      <diagonal/>
    </border>
    <border>
      <left style="hair">
        <color indexed="8"/>
      </left>
      <right style="hair">
        <color indexed="64"/>
      </right>
      <top style="hair">
        <color indexed="8"/>
      </top>
      <bottom style="hair">
        <color indexed="8"/>
      </bottom>
      <diagonal/>
    </border>
    <border>
      <left style="hair">
        <color indexed="64"/>
      </left>
      <right style="hair">
        <color indexed="64"/>
      </right>
      <top style="hair">
        <color indexed="64"/>
      </top>
      <bottom style="hair">
        <color indexed="64"/>
      </bottom>
      <diagonal/>
    </border>
    <border>
      <left style="hair">
        <color indexed="64"/>
      </left>
      <right style="hair">
        <color indexed="64"/>
      </right>
      <top/>
      <bottom style="hair">
        <color indexed="64"/>
      </bottom>
      <diagonal/>
    </border>
    <border>
      <left style="hair">
        <color auto="1"/>
      </left>
      <right style="hair">
        <color auto="1"/>
      </right>
      <top style="hair">
        <color auto="1"/>
      </top>
      <bottom style="hair">
        <color auto="1"/>
      </bottom>
      <diagonal/>
    </border>
    <border>
      <left style="hair">
        <color indexed="64"/>
      </left>
      <right style="hair">
        <color indexed="64"/>
      </right>
      <top style="hair">
        <color indexed="64"/>
      </top>
      <bottom/>
      <diagonal/>
    </border>
    <border>
      <left/>
      <right style="thin">
        <color indexed="64"/>
      </right>
      <top/>
      <bottom/>
      <diagonal/>
    </border>
    <border>
      <left style="hair">
        <color indexed="64"/>
      </left>
      <right style="hair">
        <color indexed="64"/>
      </right>
      <top/>
      <bottom/>
      <diagonal/>
    </border>
    <border>
      <left style="hair">
        <color indexed="8"/>
      </left>
      <right/>
      <top style="hair">
        <color indexed="8"/>
      </top>
      <bottom style="hair">
        <color indexed="8"/>
      </bottom>
      <diagonal/>
    </border>
    <border>
      <left style="hair">
        <color indexed="8"/>
      </left>
      <right style="hair">
        <color indexed="64"/>
      </right>
      <top style="hair">
        <color indexed="8"/>
      </top>
      <bottom style="hair">
        <color indexed="8"/>
      </bottom>
      <diagonal/>
    </border>
    <border>
      <left style="hair">
        <color indexed="64"/>
      </left>
      <right style="hair">
        <color indexed="64"/>
      </right>
      <top style="hair">
        <color indexed="64"/>
      </top>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
      <left/>
      <right style="hair">
        <color indexed="64"/>
      </right>
      <top style="hair">
        <color indexed="64"/>
      </top>
      <bottom style="hair">
        <color indexed="64"/>
      </bottom>
      <diagonal/>
    </border>
    <border>
      <left style="hair">
        <color indexed="64"/>
      </left>
      <right/>
      <top style="hair">
        <color indexed="64"/>
      </top>
      <bottom style="hair">
        <color indexed="64"/>
      </bottom>
      <diagonal/>
    </border>
    <border>
      <left style="medium">
        <color indexed="64"/>
      </left>
      <right style="hair">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right style="hair">
        <color indexed="64"/>
      </right>
      <top style="hair">
        <color indexed="64"/>
      </top>
      <bottom/>
      <diagonal/>
    </border>
    <border>
      <left style="hair">
        <color indexed="64"/>
      </left>
      <right/>
      <top style="hair">
        <color indexed="64"/>
      </top>
      <bottom/>
      <diagonal/>
    </border>
    <border>
      <left style="medium">
        <color indexed="64"/>
      </left>
      <right style="hair">
        <color indexed="64"/>
      </right>
      <top style="hair">
        <color indexed="64"/>
      </top>
      <bottom/>
      <diagonal/>
    </border>
    <border>
      <left style="hair">
        <color indexed="64"/>
      </left>
      <right style="medium">
        <color indexed="64"/>
      </right>
      <top style="hair">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hair">
        <color indexed="64"/>
      </right>
      <top style="medium">
        <color indexed="64"/>
      </top>
      <bottom style="medium">
        <color indexed="64"/>
      </bottom>
      <diagonal/>
    </border>
    <border>
      <left style="hair">
        <color indexed="64"/>
      </left>
      <right style="hair">
        <color indexed="64"/>
      </right>
      <top style="medium">
        <color indexed="64"/>
      </top>
      <bottom style="medium">
        <color indexed="64"/>
      </bottom>
      <diagonal/>
    </border>
    <border>
      <left style="hair">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hair">
        <color auto="1"/>
      </left>
      <right style="hair">
        <color indexed="64"/>
      </right>
      <top style="hair">
        <color auto="1"/>
      </top>
      <bottom/>
      <diagonal/>
    </border>
    <border>
      <left style="hair">
        <color auto="1"/>
      </left>
      <right style="hair">
        <color indexed="64"/>
      </right>
      <top/>
      <bottom style="thin">
        <color indexed="64"/>
      </bottom>
      <diagonal/>
    </border>
    <border>
      <left style="hair">
        <color indexed="64"/>
      </left>
      <right style="medium">
        <color indexed="64"/>
      </right>
      <top style="medium">
        <color indexed="64"/>
      </top>
      <bottom/>
      <diagonal/>
    </border>
    <border>
      <left style="hair">
        <color indexed="64"/>
      </left>
      <right style="medium">
        <color indexed="64"/>
      </right>
      <top/>
      <bottom style="thin">
        <color indexed="64"/>
      </bottom>
      <diagonal/>
    </border>
    <border>
      <left style="medium">
        <color indexed="64"/>
      </left>
      <right style="hair">
        <color indexed="64"/>
      </right>
      <top style="medium">
        <color indexed="64"/>
      </top>
      <bottom/>
      <diagonal/>
    </border>
    <border>
      <left style="medium">
        <color indexed="64"/>
      </left>
      <right style="hair">
        <color indexed="64"/>
      </right>
      <top/>
      <bottom style="thin">
        <color indexed="64"/>
      </bottom>
      <diagonal/>
    </border>
    <border>
      <left style="hair">
        <color indexed="64"/>
      </left>
      <right style="hair">
        <color indexed="64"/>
      </right>
      <top style="medium">
        <color indexed="64"/>
      </top>
      <bottom/>
      <diagonal/>
    </border>
    <border>
      <left style="hair">
        <color indexed="64"/>
      </left>
      <right style="thin">
        <color indexed="64"/>
      </right>
      <top style="medium">
        <color indexed="64"/>
      </top>
      <bottom style="medium">
        <color indexed="64"/>
      </bottom>
      <diagonal/>
    </border>
    <border>
      <left style="hair">
        <color indexed="8"/>
      </left>
      <right style="hair">
        <color indexed="64"/>
      </right>
      <top style="hair">
        <color indexed="8"/>
      </top>
      <bottom style="hair">
        <color indexed="8"/>
      </bottom>
      <diagonal/>
    </border>
    <border>
      <left style="hair">
        <color indexed="8"/>
      </left>
      <right/>
      <top style="hair">
        <color indexed="8"/>
      </top>
      <bottom style="hair">
        <color indexed="8"/>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top style="thin">
        <color indexed="64"/>
      </top>
      <bottom style="thin">
        <color indexed="64"/>
      </bottom>
      <diagonal/>
    </border>
    <border>
      <left/>
      <right style="thin">
        <color auto="1"/>
      </right>
      <top style="thin">
        <color auto="1"/>
      </top>
      <bottom/>
      <diagonal/>
    </border>
    <border>
      <left style="thin">
        <color auto="1"/>
      </left>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6">
    <xf numFmtId="0" fontId="0" fillId="0" borderId="0"/>
    <xf numFmtId="0" fontId="6" fillId="0" borderId="0" applyNumberFormat="0" applyFill="0" applyBorder="0" applyAlignment="0" applyProtection="0"/>
    <xf numFmtId="0" fontId="11" fillId="0" borderId="0"/>
    <xf numFmtId="0" fontId="13" fillId="0" borderId="6"/>
    <xf numFmtId="0" fontId="13" fillId="0" borderId="0"/>
    <xf numFmtId="0" fontId="1" fillId="0" borderId="0"/>
  </cellStyleXfs>
  <cellXfs count="328">
    <xf numFmtId="0" fontId="0" fillId="0" borderId="0" xfId="0"/>
    <xf numFmtId="0" fontId="2" fillId="0" borderId="0" xfId="0" applyFont="1" applyAlignment="1">
      <alignment horizontal="center" vertical="center"/>
    </xf>
    <xf numFmtId="0" fontId="2" fillId="0" borderId="0" xfId="0" applyFont="1"/>
    <xf numFmtId="0" fontId="5" fillId="0" borderId="0" xfId="0" applyFont="1" applyAlignment="1">
      <alignment horizontal="center"/>
    </xf>
    <xf numFmtId="0" fontId="5" fillId="0" borderId="0" xfId="0" applyFont="1"/>
    <xf numFmtId="0" fontId="5" fillId="0" borderId="2" xfId="0" applyFont="1" applyBorder="1"/>
    <xf numFmtId="0" fontId="5" fillId="0" borderId="2" xfId="0" applyFont="1" applyBorder="1" applyAlignment="1">
      <alignment horizontal="left"/>
    </xf>
    <xf numFmtId="0" fontId="5" fillId="2" borderId="2" xfId="0" applyFont="1" applyFill="1" applyBorder="1"/>
    <xf numFmtId="0" fontId="5" fillId="2" borderId="2" xfId="0" applyFont="1" applyFill="1" applyBorder="1" applyAlignment="1">
      <alignment horizontal="left"/>
    </xf>
    <xf numFmtId="17" fontId="5" fillId="0" borderId="2" xfId="0" applyNumberFormat="1" applyFont="1" applyBorder="1" applyAlignment="1">
      <alignment horizontal="left"/>
    </xf>
    <xf numFmtId="164" fontId="5" fillId="0" borderId="2" xfId="0" applyNumberFormat="1" applyFont="1" applyBorder="1" applyAlignment="1">
      <alignment horizontal="left"/>
    </xf>
    <xf numFmtId="0" fontId="7" fillId="0" borderId="0" xfId="0" applyFont="1"/>
    <xf numFmtId="0" fontId="7" fillId="0" borderId="4" xfId="0" applyFont="1" applyBorder="1" applyAlignment="1">
      <alignment horizontal="center"/>
    </xf>
    <xf numFmtId="0" fontId="7" fillId="0" borderId="4" xfId="0" applyFont="1" applyBorder="1"/>
    <xf numFmtId="0" fontId="7" fillId="0" borderId="0" xfId="0" applyFont="1" applyAlignment="1">
      <alignment horizontal="center"/>
    </xf>
    <xf numFmtId="0" fontId="8" fillId="2" borderId="4" xfId="0" applyFont="1" applyFill="1" applyBorder="1"/>
    <xf numFmtId="0" fontId="8" fillId="2" borderId="4" xfId="0" applyFont="1" applyFill="1" applyBorder="1" applyAlignment="1">
      <alignment horizontal="center" vertical="center"/>
    </xf>
    <xf numFmtId="0" fontId="9" fillId="0" borderId="0" xfId="0" applyFont="1"/>
    <xf numFmtId="0" fontId="6" fillId="0" borderId="4" xfId="1" applyBorder="1"/>
    <xf numFmtId="14" fontId="7" fillId="0" borderId="4" xfId="0" applyNumberFormat="1" applyFont="1" applyBorder="1" applyAlignment="1">
      <alignment horizontal="center"/>
    </xf>
    <xf numFmtId="0" fontId="4" fillId="0" borderId="0" xfId="0" applyFont="1" applyAlignment="1">
      <alignment horizontal="left" vertical="center" indent="1"/>
    </xf>
    <xf numFmtId="0" fontId="5" fillId="0" borderId="4" xfId="0" applyFont="1" applyBorder="1"/>
    <xf numFmtId="0" fontId="5" fillId="0" borderId="4" xfId="0" applyFont="1" applyBorder="1" applyAlignment="1">
      <alignment horizontal="left"/>
    </xf>
    <xf numFmtId="17" fontId="5" fillId="3" borderId="2" xfId="0" applyNumberFormat="1" applyFont="1" applyFill="1" applyBorder="1" applyAlignment="1">
      <alignment horizontal="left"/>
    </xf>
    <xf numFmtId="0" fontId="12" fillId="0" borderId="0" xfId="0" applyFont="1" applyAlignment="1">
      <alignment vertical="top"/>
    </xf>
    <xf numFmtId="0" fontId="5" fillId="0" borderId="0" xfId="0" applyFont="1" applyAlignment="1">
      <alignment vertical="top" wrapText="1"/>
    </xf>
    <xf numFmtId="0" fontId="12" fillId="0" borderId="0" xfId="0" applyFont="1"/>
    <xf numFmtId="0" fontId="5" fillId="4" borderId="3" xfId="0" applyFont="1" applyFill="1" applyBorder="1" applyAlignment="1">
      <alignment horizontal="center"/>
    </xf>
    <xf numFmtId="0" fontId="5" fillId="0" borderId="13" xfId="0" applyFont="1" applyBorder="1" applyAlignment="1">
      <alignment horizontal="center"/>
    </xf>
    <xf numFmtId="0" fontId="5" fillId="0" borderId="4" xfId="0" applyFont="1" applyBorder="1" applyAlignment="1">
      <alignment horizontal="center"/>
    </xf>
    <xf numFmtId="0" fontId="5" fillId="0" borderId="13" xfId="0" applyFont="1" applyBorder="1"/>
    <xf numFmtId="0" fontId="5" fillId="0" borderId="18" xfId="0" applyFont="1" applyBorder="1"/>
    <xf numFmtId="0" fontId="5" fillId="0" borderId="10" xfId="0" applyFont="1" applyBorder="1"/>
    <xf numFmtId="0" fontId="5" fillId="0" borderId="10" xfId="0" applyFont="1" applyBorder="1" applyAlignment="1">
      <alignment horizontal="left"/>
    </xf>
    <xf numFmtId="0" fontId="5" fillId="0" borderId="0" xfId="0" applyFont="1" applyAlignment="1">
      <alignment horizontal="left"/>
    </xf>
    <xf numFmtId="0" fontId="5" fillId="0" borderId="0" xfId="4" applyFont="1"/>
    <xf numFmtId="0" fontId="12" fillId="0" borderId="0" xfId="4" applyFont="1" applyAlignment="1">
      <alignment vertical="top"/>
    </xf>
    <xf numFmtId="0" fontId="5" fillId="0" borderId="0" xfId="4" applyFont="1" applyAlignment="1">
      <alignment vertical="top" wrapText="1"/>
    </xf>
    <xf numFmtId="0" fontId="12" fillId="0" borderId="0" xfId="4" applyFont="1"/>
    <xf numFmtId="0" fontId="8" fillId="0" borderId="4" xfId="0" applyFont="1" applyBorder="1"/>
    <xf numFmtId="0" fontId="8" fillId="0" borderId="4" xfId="0" applyFont="1" applyBorder="1" applyAlignment="1">
      <alignment horizontal="center" vertical="center"/>
    </xf>
    <xf numFmtId="0" fontId="15" fillId="0" borderId="4" xfId="0" applyFont="1" applyBorder="1"/>
    <xf numFmtId="0" fontId="15" fillId="0" borderId="4" xfId="0" applyFont="1" applyBorder="1" applyAlignment="1">
      <alignment horizontal="center" vertical="center"/>
    </xf>
    <xf numFmtId="0" fontId="15" fillId="4" borderId="4" xfId="0" applyFont="1" applyFill="1" applyBorder="1" applyAlignment="1">
      <alignment horizontal="center" vertical="center"/>
    </xf>
    <xf numFmtId="0" fontId="15" fillId="0" borderId="0" xfId="0" applyFont="1"/>
    <xf numFmtId="0" fontId="16" fillId="0" borderId="4" xfId="1" applyFont="1" applyBorder="1"/>
    <xf numFmtId="0" fontId="17" fillId="0" borderId="4" xfId="1" applyFont="1" applyBorder="1"/>
    <xf numFmtId="14" fontId="15" fillId="4" borderId="4" xfId="0" applyNumberFormat="1" applyFont="1" applyFill="1" applyBorder="1" applyAlignment="1">
      <alignment horizontal="center" vertical="center"/>
    </xf>
    <xf numFmtId="14" fontId="7" fillId="4" borderId="4" xfId="0" applyNumberFormat="1" applyFont="1" applyFill="1" applyBorder="1" applyAlignment="1">
      <alignment horizontal="center"/>
    </xf>
    <xf numFmtId="0" fontId="18" fillId="0" borderId="4" xfId="0" applyFont="1" applyBorder="1" applyAlignment="1">
      <alignment horizontal="center"/>
    </xf>
    <xf numFmtId="0" fontId="18" fillId="0" borderId="0" xfId="0" applyFont="1"/>
    <xf numFmtId="0" fontId="19" fillId="0" borderId="4" xfId="1" applyFont="1" applyBorder="1"/>
    <xf numFmtId="0" fontId="20" fillId="0" borderId="4" xfId="1" applyFont="1" applyBorder="1"/>
    <xf numFmtId="0" fontId="21" fillId="0" borderId="4" xfId="0" applyFont="1" applyBorder="1" applyAlignment="1">
      <alignment horizontal="center"/>
    </xf>
    <xf numFmtId="0" fontId="7" fillId="4" borderId="4" xfId="0" applyFont="1" applyFill="1" applyBorder="1" applyAlignment="1">
      <alignment horizontal="center"/>
    </xf>
    <xf numFmtId="0" fontId="22" fillId="0" borderId="4" xfId="1" applyFont="1" applyBorder="1"/>
    <xf numFmtId="0" fontId="22" fillId="0" borderId="4" xfId="0" applyFont="1" applyBorder="1"/>
    <xf numFmtId="0" fontId="24" fillId="0" borderId="4" xfId="0" applyFont="1" applyBorder="1" applyAlignment="1">
      <alignment horizontal="left"/>
    </xf>
    <xf numFmtId="0" fontId="24" fillId="0" borderId="4" xfId="1" applyFont="1" applyBorder="1"/>
    <xf numFmtId="14" fontId="15" fillId="5" borderId="4" xfId="0" applyNumberFormat="1" applyFont="1" applyFill="1" applyBorder="1" applyAlignment="1">
      <alignment horizontal="center" vertical="center"/>
    </xf>
    <xf numFmtId="0" fontId="25" fillId="4" borderId="4" xfId="0" applyFont="1" applyFill="1" applyBorder="1" applyAlignment="1">
      <alignment horizontal="center" vertical="center"/>
    </xf>
    <xf numFmtId="14" fontId="7" fillId="8" borderId="4" xfId="0" applyNumberFormat="1" applyFont="1" applyFill="1" applyBorder="1" applyAlignment="1">
      <alignment horizontal="center"/>
    </xf>
    <xf numFmtId="0" fontId="13" fillId="0" borderId="4" xfId="1" applyFont="1" applyBorder="1"/>
    <xf numFmtId="0" fontId="26" fillId="4" borderId="4" xfId="0" applyFont="1" applyFill="1" applyBorder="1" applyAlignment="1">
      <alignment horizontal="center" vertical="center"/>
    </xf>
    <xf numFmtId="14" fontId="25" fillId="3" borderId="4" xfId="0" applyNumberFormat="1" applyFont="1" applyFill="1" applyBorder="1" applyAlignment="1">
      <alignment horizontal="center" vertical="center"/>
    </xf>
    <xf numFmtId="14" fontId="25" fillId="0" borderId="4" xfId="0" applyNumberFormat="1" applyFont="1" applyFill="1" applyBorder="1" applyAlignment="1">
      <alignment horizontal="center" vertical="center"/>
    </xf>
    <xf numFmtId="14" fontId="7" fillId="0" borderId="4" xfId="0" applyNumberFormat="1" applyFont="1" applyFill="1" applyBorder="1" applyAlignment="1">
      <alignment horizontal="center"/>
    </xf>
    <xf numFmtId="0" fontId="7" fillId="0" borderId="4" xfId="0" applyFont="1" applyFill="1" applyBorder="1" applyAlignment="1">
      <alignment horizontal="center"/>
    </xf>
    <xf numFmtId="14" fontId="7" fillId="7" borderId="4" xfId="0" applyNumberFormat="1" applyFont="1" applyFill="1" applyBorder="1" applyAlignment="1">
      <alignment horizontal="center"/>
    </xf>
    <xf numFmtId="14" fontId="21" fillId="0" borderId="4" xfId="0" applyNumberFormat="1" applyFont="1" applyBorder="1" applyAlignment="1">
      <alignment horizontal="center"/>
    </xf>
    <xf numFmtId="14" fontId="7" fillId="9" borderId="4" xfId="0" applyNumberFormat="1" applyFont="1" applyFill="1" applyBorder="1" applyAlignment="1">
      <alignment horizontal="center"/>
    </xf>
    <xf numFmtId="0" fontId="7" fillId="7" borderId="4" xfId="0" applyFont="1" applyFill="1" applyBorder="1" applyAlignment="1">
      <alignment horizontal="center"/>
    </xf>
    <xf numFmtId="0" fontId="15" fillId="6" borderId="4" xfId="0" applyFont="1" applyFill="1" applyBorder="1" applyAlignment="1">
      <alignment horizontal="center" vertical="center"/>
    </xf>
    <xf numFmtId="14" fontId="15" fillId="6" borderId="4" xfId="0" applyNumberFormat="1" applyFont="1" applyFill="1" applyBorder="1" applyAlignment="1">
      <alignment horizontal="center" vertical="center"/>
    </xf>
    <xf numFmtId="14" fontId="7" fillId="6" borderId="4" xfId="0" applyNumberFormat="1" applyFont="1" applyFill="1" applyBorder="1" applyAlignment="1">
      <alignment horizontal="center"/>
    </xf>
    <xf numFmtId="0" fontId="7" fillId="6" borderId="4" xfId="0" applyFont="1" applyFill="1" applyBorder="1" applyAlignment="1">
      <alignment horizontal="center"/>
    </xf>
    <xf numFmtId="1" fontId="5" fillId="0" borderId="2" xfId="0" applyNumberFormat="1" applyFont="1" applyBorder="1" applyAlignment="1">
      <alignment horizontal="left"/>
    </xf>
    <xf numFmtId="14" fontId="5" fillId="0" borderId="2" xfId="0" applyNumberFormat="1" applyFont="1" applyBorder="1" applyAlignment="1">
      <alignment horizontal="left"/>
    </xf>
    <xf numFmtId="0" fontId="8" fillId="2" borderId="9" xfId="0" applyFont="1" applyFill="1" applyBorder="1" applyAlignment="1">
      <alignment vertical="center" wrapText="1"/>
    </xf>
    <xf numFmtId="0" fontId="8" fillId="2" borderId="8" xfId="0" applyFont="1" applyFill="1" applyBorder="1" applyAlignment="1">
      <alignment horizontal="left" vertical="center"/>
    </xf>
    <xf numFmtId="0" fontId="8" fillId="2" borderId="1" xfId="0" applyFont="1" applyFill="1" applyBorder="1" applyAlignment="1">
      <alignment vertical="center" wrapText="1"/>
    </xf>
    <xf numFmtId="0" fontId="28" fillId="0" borderId="9" xfId="0" applyFont="1" applyBorder="1" applyAlignment="1">
      <alignment vertical="center" wrapText="1"/>
    </xf>
    <xf numFmtId="0" fontId="28" fillId="0" borderId="1" xfId="0" applyFont="1" applyBorder="1" applyAlignment="1">
      <alignment vertical="center" wrapText="1"/>
    </xf>
    <xf numFmtId="0" fontId="28" fillId="0" borderId="1" xfId="0" applyFont="1" applyBorder="1"/>
    <xf numFmtId="0" fontId="28" fillId="0" borderId="4" xfId="0" applyFont="1" applyBorder="1" applyAlignment="1">
      <alignment horizontal="left"/>
    </xf>
    <xf numFmtId="0" fontId="28" fillId="0" borderId="0" xfId="0" applyFont="1"/>
    <xf numFmtId="0" fontId="28" fillId="0" borderId="2" xfId="0" applyFont="1" applyBorder="1" applyAlignment="1">
      <alignment horizontal="left"/>
    </xf>
    <xf numFmtId="1" fontId="28" fillId="0" borderId="2" xfId="0" applyNumberFormat="1" applyFont="1" applyBorder="1" applyAlignment="1">
      <alignment horizontal="left"/>
    </xf>
    <xf numFmtId="14" fontId="28" fillId="0" borderId="2" xfId="0" applyNumberFormat="1" applyFont="1" applyBorder="1" applyAlignment="1">
      <alignment horizontal="left"/>
    </xf>
    <xf numFmtId="164" fontId="28" fillId="0" borderId="2" xfId="0" applyNumberFormat="1" applyFont="1" applyBorder="1" applyAlignment="1">
      <alignment horizontal="left"/>
    </xf>
    <xf numFmtId="17" fontId="28" fillId="3" borderId="2" xfId="0" applyNumberFormat="1" applyFont="1" applyFill="1" applyBorder="1" applyAlignment="1">
      <alignment horizontal="left"/>
    </xf>
    <xf numFmtId="17" fontId="28" fillId="0" borderId="2" xfId="0" applyNumberFormat="1" applyFont="1" applyBorder="1" applyAlignment="1">
      <alignment horizontal="left"/>
    </xf>
    <xf numFmtId="17" fontId="28" fillId="8" borderId="2" xfId="0" applyNumberFormat="1" applyFont="1" applyFill="1" applyBorder="1" applyAlignment="1">
      <alignment horizontal="left"/>
    </xf>
    <xf numFmtId="17" fontId="28" fillId="0" borderId="2" xfId="0" applyNumberFormat="1" applyFont="1" applyBorder="1"/>
    <xf numFmtId="17" fontId="28" fillId="0" borderId="32" xfId="0" applyNumberFormat="1" applyFont="1" applyBorder="1" applyAlignment="1">
      <alignment horizontal="left"/>
    </xf>
    <xf numFmtId="0" fontId="28" fillId="10" borderId="4" xfId="0" applyFont="1" applyFill="1" applyBorder="1" applyAlignment="1">
      <alignment horizontal="left"/>
    </xf>
    <xf numFmtId="0" fontId="28" fillId="10" borderId="2" xfId="0" applyFont="1" applyFill="1" applyBorder="1" applyAlignment="1">
      <alignment horizontal="left"/>
    </xf>
    <xf numFmtId="1" fontId="28" fillId="10" borderId="2" xfId="0" applyNumberFormat="1" applyFont="1" applyFill="1" applyBorder="1" applyAlignment="1">
      <alignment horizontal="left"/>
    </xf>
    <xf numFmtId="14" fontId="28" fillId="10" borderId="2" xfId="0" applyNumberFormat="1" applyFont="1" applyFill="1" applyBorder="1" applyAlignment="1">
      <alignment horizontal="left"/>
    </xf>
    <xf numFmtId="0" fontId="5" fillId="10" borderId="2" xfId="0" applyFont="1" applyFill="1" applyBorder="1" applyAlignment="1">
      <alignment horizontal="left"/>
    </xf>
    <xf numFmtId="164" fontId="28" fillId="10" borderId="2" xfId="0" applyNumberFormat="1" applyFont="1" applyFill="1" applyBorder="1" applyAlignment="1">
      <alignment horizontal="left"/>
    </xf>
    <xf numFmtId="17" fontId="28" fillId="10" borderId="2" xfId="0" applyNumberFormat="1" applyFont="1" applyFill="1" applyBorder="1" applyAlignment="1">
      <alignment horizontal="left"/>
    </xf>
    <xf numFmtId="0" fontId="5" fillId="10" borderId="2" xfId="0" applyFont="1" applyFill="1" applyBorder="1"/>
    <xf numFmtId="0" fontId="28" fillId="0" borderId="4" xfId="0" applyFont="1" applyBorder="1"/>
    <xf numFmtId="0" fontId="28" fillId="0" borderId="2" xfId="0" applyFont="1" applyBorder="1"/>
    <xf numFmtId="0" fontId="28" fillId="0" borderId="4" xfId="0" applyFont="1" applyBorder="1" applyAlignment="1">
      <alignment horizontal="center"/>
    </xf>
    <xf numFmtId="0" fontId="28" fillId="0" borderId="10" xfId="0" applyFont="1" applyBorder="1"/>
    <xf numFmtId="17" fontId="28" fillId="10" borderId="2" xfId="0" applyNumberFormat="1" applyFont="1" applyFill="1" applyBorder="1"/>
    <xf numFmtId="0" fontId="28" fillId="10" borderId="2" xfId="0" applyFont="1" applyFill="1" applyBorder="1"/>
    <xf numFmtId="0" fontId="28" fillId="0" borderId="9" xfId="0" applyFont="1" applyBorder="1" applyAlignment="1">
      <alignment horizontal="left" vertical="center" wrapText="1"/>
    </xf>
    <xf numFmtId="0" fontId="28" fillId="0" borderId="0" xfId="0" applyFont="1" applyAlignment="1">
      <alignment horizontal="left"/>
    </xf>
    <xf numFmtId="0" fontId="28" fillId="0" borderId="1" xfId="0" applyFont="1" applyBorder="1" applyAlignment="1">
      <alignment horizontal="left" vertical="center" wrapText="1"/>
    </xf>
    <xf numFmtId="0" fontId="28" fillId="0" borderId="1" xfId="0" applyFont="1" applyBorder="1" applyAlignment="1">
      <alignment horizontal="left"/>
    </xf>
    <xf numFmtId="0" fontId="8" fillId="2" borderId="11" xfId="0" applyFont="1" applyFill="1" applyBorder="1" applyAlignment="1">
      <alignment horizontal="left" vertical="center"/>
    </xf>
    <xf numFmtId="0" fontId="8" fillId="2" borderId="12" xfId="0" applyFont="1" applyFill="1" applyBorder="1" applyAlignment="1">
      <alignment horizontal="left" vertical="center"/>
    </xf>
    <xf numFmtId="0" fontId="8" fillId="2" borderId="11" xfId="0" applyFont="1" applyFill="1" applyBorder="1" applyAlignment="1">
      <alignment vertical="center" wrapText="1"/>
    </xf>
    <xf numFmtId="0" fontId="8" fillId="2" borderId="28" xfId="0" applyFont="1" applyFill="1" applyBorder="1" applyAlignment="1">
      <alignment vertical="center" wrapText="1"/>
    </xf>
    <xf numFmtId="0" fontId="28" fillId="0" borderId="22" xfId="0" applyFont="1" applyBorder="1" applyAlignment="1">
      <alignment vertical="center" wrapText="1"/>
    </xf>
    <xf numFmtId="0" fontId="28" fillId="0" borderId="24" xfId="0" applyFont="1" applyBorder="1" applyAlignment="1">
      <alignment vertical="center" wrapText="1"/>
    </xf>
    <xf numFmtId="0" fontId="28" fillId="0" borderId="31" xfId="0" applyFont="1" applyBorder="1" applyAlignment="1">
      <alignment vertical="center" wrapText="1"/>
    </xf>
    <xf numFmtId="0" fontId="31" fillId="0" borderId="4" xfId="0" applyFont="1" applyBorder="1" applyAlignment="1">
      <alignment horizontal="left"/>
    </xf>
    <xf numFmtId="0" fontId="31" fillId="0" borderId="25" xfId="0" applyFont="1" applyBorder="1" applyAlignment="1">
      <alignment horizontal="left"/>
    </xf>
    <xf numFmtId="11" fontId="31" fillId="0" borderId="25" xfId="0" applyNumberFormat="1" applyFont="1" applyBorder="1" applyAlignment="1">
      <alignment horizontal="left"/>
    </xf>
    <xf numFmtId="0" fontId="31" fillId="0" borderId="25" xfId="0" applyFont="1" applyBorder="1" applyAlignment="1">
      <alignment horizontal="left" vertical="center"/>
    </xf>
    <xf numFmtId="0" fontId="31" fillId="0" borderId="26" xfId="0" applyFont="1" applyBorder="1" applyAlignment="1">
      <alignment horizontal="left" vertical="center"/>
    </xf>
    <xf numFmtId="0" fontId="31" fillId="0" borderId="2" xfId="0" applyFont="1" applyBorder="1" applyAlignment="1">
      <alignment horizontal="left"/>
    </xf>
    <xf numFmtId="0" fontId="31" fillId="0" borderId="25" xfId="0" applyFont="1" applyFill="1" applyBorder="1" applyAlignment="1">
      <alignment horizontal="left"/>
    </xf>
    <xf numFmtId="0" fontId="31" fillId="0" borderId="26" xfId="0" applyFont="1" applyFill="1" applyBorder="1" applyAlignment="1">
      <alignment horizontal="left" vertical="center"/>
    </xf>
    <xf numFmtId="17" fontId="31" fillId="0" borderId="25" xfId="0" applyNumberFormat="1" applyFont="1" applyBorder="1" applyAlignment="1">
      <alignment horizontal="left" vertical="center"/>
    </xf>
    <xf numFmtId="17" fontId="31" fillId="0" borderId="25" xfId="0" applyNumberFormat="1" applyFont="1" applyBorder="1" applyAlignment="1">
      <alignment horizontal="left"/>
    </xf>
    <xf numFmtId="14" fontId="31" fillId="0" borderId="25" xfId="0" applyNumberFormat="1" applyFont="1" applyBorder="1" applyAlignment="1">
      <alignment horizontal="left" vertical="center"/>
    </xf>
    <xf numFmtId="164" fontId="31" fillId="0" borderId="27" xfId="0" applyNumberFormat="1" applyFont="1" applyBorder="1" applyAlignment="1">
      <alignment horizontal="left" vertical="center"/>
    </xf>
    <xf numFmtId="0" fontId="32" fillId="2" borderId="29" xfId="0" applyFont="1" applyFill="1" applyBorder="1" applyAlignment="1">
      <alignment horizontal="left"/>
    </xf>
    <xf numFmtId="0" fontId="32" fillId="2" borderId="30" xfId="0" applyFont="1" applyFill="1" applyBorder="1" applyAlignment="1">
      <alignment horizontal="left"/>
    </xf>
    <xf numFmtId="14" fontId="31" fillId="0" borderId="23" xfId="0" applyNumberFormat="1" applyFont="1" applyBorder="1" applyAlignment="1">
      <alignment horizontal="left" vertical="center"/>
    </xf>
    <xf numFmtId="0" fontId="31" fillId="3" borderId="25" xfId="0" applyFont="1" applyFill="1" applyBorder="1" applyAlignment="1">
      <alignment horizontal="left"/>
    </xf>
    <xf numFmtId="14" fontId="31" fillId="0" borderId="25" xfId="0" applyNumberFormat="1" applyFont="1" applyBorder="1" applyAlignment="1">
      <alignment horizontal="left"/>
    </xf>
    <xf numFmtId="17" fontId="31" fillId="0" borderId="32" xfId="0" applyNumberFormat="1" applyFont="1" applyBorder="1" applyAlignment="1">
      <alignment horizontal="left"/>
    </xf>
    <xf numFmtId="0" fontId="31" fillId="2" borderId="29" xfId="0" applyFont="1" applyFill="1" applyBorder="1" applyAlignment="1">
      <alignment horizontal="left"/>
    </xf>
    <xf numFmtId="0" fontId="31" fillId="2" borderId="30" xfId="0" applyFont="1" applyFill="1" applyBorder="1" applyAlignment="1">
      <alignment horizontal="left"/>
    </xf>
    <xf numFmtId="0" fontId="31" fillId="0" borderId="25" xfId="0" applyFont="1" applyFill="1" applyBorder="1" applyAlignment="1">
      <alignment horizontal="left" vertical="center"/>
    </xf>
    <xf numFmtId="0" fontId="28" fillId="0" borderId="0" xfId="0" applyFont="1" applyAlignment="1">
      <alignment horizontal="center"/>
    </xf>
    <xf numFmtId="0" fontId="31" fillId="10" borderId="25" xfId="0" applyFont="1" applyFill="1" applyBorder="1" applyAlignment="1">
      <alignment horizontal="left"/>
    </xf>
    <xf numFmtId="17" fontId="31" fillId="10" borderId="32" xfId="0" applyNumberFormat="1" applyFont="1" applyFill="1" applyBorder="1" applyAlignment="1">
      <alignment horizontal="left"/>
    </xf>
    <xf numFmtId="0" fontId="31" fillId="10" borderId="2" xfId="0" applyFont="1" applyFill="1" applyBorder="1" applyAlignment="1">
      <alignment horizontal="left"/>
    </xf>
    <xf numFmtId="17" fontId="31" fillId="10" borderId="25" xfId="0" applyNumberFormat="1" applyFont="1" applyFill="1" applyBorder="1" applyAlignment="1">
      <alignment horizontal="left"/>
    </xf>
    <xf numFmtId="14" fontId="31" fillId="10" borderId="25" xfId="0" applyNumberFormat="1" applyFont="1" applyFill="1" applyBorder="1" applyAlignment="1">
      <alignment horizontal="left" vertical="center"/>
    </xf>
    <xf numFmtId="164" fontId="31" fillId="10" borderId="27" xfId="0" applyNumberFormat="1" applyFont="1" applyFill="1" applyBorder="1" applyAlignment="1">
      <alignment horizontal="left" vertical="center"/>
    </xf>
    <xf numFmtId="14" fontId="31" fillId="10" borderId="23" xfId="0" applyNumberFormat="1" applyFont="1" applyFill="1" applyBorder="1" applyAlignment="1">
      <alignment horizontal="left" vertical="center"/>
    </xf>
    <xf numFmtId="14" fontId="31" fillId="10" borderId="25" xfId="0" applyNumberFormat="1" applyFont="1" applyFill="1" applyBorder="1" applyAlignment="1">
      <alignment horizontal="left"/>
    </xf>
    <xf numFmtId="0" fontId="32" fillId="10" borderId="13" xfId="0" applyFont="1" applyFill="1" applyBorder="1" applyAlignment="1">
      <alignment horizontal="left"/>
    </xf>
    <xf numFmtId="0" fontId="0" fillId="0" borderId="33" xfId="0" applyBorder="1" applyAlignment="1"/>
    <xf numFmtId="0" fontId="0" fillId="0" borderId="34" xfId="0" applyBorder="1" applyAlignment="1"/>
    <xf numFmtId="0" fontId="28" fillId="3" borderId="25" xfId="0" applyFont="1" applyFill="1" applyBorder="1" applyAlignment="1">
      <alignment horizontal="left"/>
    </xf>
    <xf numFmtId="164" fontId="31" fillId="0" borderId="27" xfId="0" applyNumberFormat="1" applyFont="1" applyFill="1" applyBorder="1" applyAlignment="1">
      <alignment horizontal="left" vertical="center"/>
    </xf>
    <xf numFmtId="0" fontId="28" fillId="0" borderId="25" xfId="0" applyFont="1" applyBorder="1" applyAlignment="1">
      <alignment horizontal="left"/>
    </xf>
    <xf numFmtId="14" fontId="28" fillId="0" borderId="25" xfId="0" applyNumberFormat="1" applyFont="1" applyBorder="1" applyAlignment="1">
      <alignment horizontal="left"/>
    </xf>
    <xf numFmtId="0" fontId="28" fillId="10" borderId="25" xfId="0" applyFont="1" applyFill="1" applyBorder="1" applyAlignment="1">
      <alignment horizontal="left"/>
    </xf>
    <xf numFmtId="14" fontId="28" fillId="10" borderId="25" xfId="0" applyNumberFormat="1" applyFont="1" applyFill="1" applyBorder="1" applyAlignment="1">
      <alignment horizontal="left"/>
    </xf>
    <xf numFmtId="17" fontId="28" fillId="10" borderId="32" xfId="0" applyNumberFormat="1" applyFont="1" applyFill="1" applyBorder="1" applyAlignment="1">
      <alignment horizontal="left"/>
    </xf>
    <xf numFmtId="0" fontId="5" fillId="10" borderId="3" xfId="0" applyFont="1" applyFill="1" applyBorder="1" applyAlignment="1">
      <alignment horizontal="center"/>
    </xf>
    <xf numFmtId="0" fontId="31" fillId="10" borderId="25" xfId="0" applyFont="1" applyFill="1" applyBorder="1" applyAlignment="1">
      <alignment horizontal="left" vertical="center"/>
    </xf>
    <xf numFmtId="17" fontId="31" fillId="10" borderId="25" xfId="0" applyNumberFormat="1" applyFont="1" applyFill="1" applyBorder="1" applyAlignment="1">
      <alignment horizontal="left" vertical="center"/>
    </xf>
    <xf numFmtId="0" fontId="32" fillId="2" borderId="42" xfId="0" applyFont="1" applyFill="1" applyBorder="1" applyAlignment="1">
      <alignment horizontal="left"/>
    </xf>
    <xf numFmtId="0" fontId="32" fillId="0" borderId="25" xfId="0" applyFont="1" applyBorder="1" applyAlignment="1">
      <alignment horizontal="left" vertical="center"/>
    </xf>
    <xf numFmtId="0" fontId="32" fillId="0" borderId="25" xfId="0" applyFont="1" applyBorder="1" applyAlignment="1">
      <alignment horizontal="left"/>
    </xf>
    <xf numFmtId="11" fontId="32" fillId="0" borderId="25" xfId="0" applyNumberFormat="1" applyFont="1" applyBorder="1" applyAlignment="1">
      <alignment horizontal="left"/>
    </xf>
    <xf numFmtId="0" fontId="32" fillId="0" borderId="26" xfId="0" applyFont="1" applyBorder="1" applyAlignment="1">
      <alignment horizontal="left" vertical="center"/>
    </xf>
    <xf numFmtId="0" fontId="32" fillId="0" borderId="2" xfId="0" applyFont="1" applyBorder="1" applyAlignment="1">
      <alignment horizontal="left"/>
    </xf>
    <xf numFmtId="0" fontId="32" fillId="0" borderId="25" xfId="0" applyFont="1" applyFill="1" applyBorder="1" applyAlignment="1">
      <alignment horizontal="left"/>
    </xf>
    <xf numFmtId="0" fontId="32" fillId="0" borderId="26" xfId="0" applyFont="1" applyFill="1" applyBorder="1" applyAlignment="1">
      <alignment horizontal="left" vertical="center"/>
    </xf>
    <xf numFmtId="17" fontId="32" fillId="0" borderId="25" xfId="0" applyNumberFormat="1" applyFont="1" applyBorder="1" applyAlignment="1">
      <alignment horizontal="left" vertical="center"/>
    </xf>
    <xf numFmtId="17" fontId="32" fillId="0" borderId="25" xfId="0" applyNumberFormat="1" applyFont="1" applyBorder="1" applyAlignment="1">
      <alignment horizontal="left"/>
    </xf>
    <xf numFmtId="14" fontId="32" fillId="0" borderId="25" xfId="0" applyNumberFormat="1" applyFont="1" applyBorder="1" applyAlignment="1">
      <alignment horizontal="left" vertical="center"/>
    </xf>
    <xf numFmtId="164" fontId="32" fillId="0" borderId="27" xfId="0" applyNumberFormat="1" applyFont="1" applyBorder="1" applyAlignment="1">
      <alignment horizontal="left" vertical="center"/>
    </xf>
    <xf numFmtId="14" fontId="32" fillId="0" borderId="23" xfId="0" applyNumberFormat="1" applyFont="1" applyBorder="1" applyAlignment="1">
      <alignment horizontal="left" vertical="center"/>
    </xf>
    <xf numFmtId="14" fontId="32" fillId="0" borderId="25" xfId="0" applyNumberFormat="1" applyFont="1" applyBorder="1" applyAlignment="1">
      <alignment horizontal="left"/>
    </xf>
    <xf numFmtId="17" fontId="32" fillId="0" borderId="32" xfId="0" applyNumberFormat="1" applyFont="1" applyBorder="1" applyAlignment="1">
      <alignment horizontal="left"/>
    </xf>
    <xf numFmtId="0" fontId="34" fillId="3" borderId="25" xfId="0" applyFont="1" applyFill="1" applyBorder="1" applyAlignment="1">
      <alignment horizontal="left"/>
    </xf>
    <xf numFmtId="0" fontId="31" fillId="11" borderId="25" xfId="0" applyFont="1" applyFill="1" applyBorder="1" applyAlignment="1">
      <alignment horizontal="left"/>
    </xf>
    <xf numFmtId="0" fontId="32" fillId="3" borderId="25" xfId="0" applyFont="1" applyFill="1" applyBorder="1" applyAlignment="1">
      <alignment horizontal="left"/>
    </xf>
    <xf numFmtId="0" fontId="31" fillId="12" borderId="25" xfId="0" applyFont="1" applyFill="1" applyBorder="1" applyAlignment="1">
      <alignment horizontal="left"/>
    </xf>
    <xf numFmtId="0" fontId="8" fillId="2" borderId="43" xfId="0" applyFont="1" applyFill="1" applyBorder="1" applyAlignment="1">
      <alignment vertical="center" wrapText="1"/>
    </xf>
    <xf numFmtId="0" fontId="28" fillId="0" borderId="43" xfId="0" applyFont="1" applyBorder="1" applyAlignment="1">
      <alignment horizontal="left" vertical="center" wrapText="1"/>
    </xf>
    <xf numFmtId="0" fontId="28" fillId="0" borderId="43" xfId="0" applyFont="1" applyBorder="1" applyAlignment="1">
      <alignment horizontal="left"/>
    </xf>
    <xf numFmtId="0" fontId="28" fillId="0" borderId="43" xfId="0" applyFont="1" applyBorder="1" applyAlignment="1">
      <alignment vertical="center" wrapText="1"/>
    </xf>
    <xf numFmtId="0" fontId="31" fillId="8" borderId="25" xfId="0" applyFont="1" applyFill="1" applyBorder="1" applyAlignment="1">
      <alignment horizontal="center"/>
    </xf>
    <xf numFmtId="0" fontId="5" fillId="10" borderId="13" xfId="0" applyFont="1" applyFill="1" applyBorder="1" applyAlignment="1">
      <alignment horizontal="center"/>
    </xf>
    <xf numFmtId="0" fontId="5" fillId="10" borderId="13" xfId="0" applyFont="1" applyFill="1" applyBorder="1"/>
    <xf numFmtId="0" fontId="8" fillId="2" borderId="44" xfId="0" applyFont="1" applyFill="1" applyBorder="1" applyAlignment="1">
      <alignment horizontal="left" vertical="center"/>
    </xf>
    <xf numFmtId="0" fontId="32" fillId="10" borderId="25" xfId="0" applyFont="1" applyFill="1" applyBorder="1" applyAlignment="1">
      <alignment horizontal="left"/>
    </xf>
    <xf numFmtId="0" fontId="32" fillId="10" borderId="25" xfId="0" applyFont="1" applyFill="1" applyBorder="1" applyAlignment="1">
      <alignment horizontal="left" vertical="center"/>
    </xf>
    <xf numFmtId="17" fontId="32" fillId="10" borderId="25" xfId="0" applyNumberFormat="1" applyFont="1" applyFill="1" applyBorder="1" applyAlignment="1">
      <alignment horizontal="left" vertical="center"/>
    </xf>
    <xf numFmtId="17" fontId="32" fillId="10" borderId="25" xfId="0" applyNumberFormat="1" applyFont="1" applyFill="1" applyBorder="1" applyAlignment="1">
      <alignment horizontal="left"/>
    </xf>
    <xf numFmtId="14" fontId="32" fillId="10" borderId="25" xfId="0" applyNumberFormat="1" applyFont="1" applyFill="1" applyBorder="1" applyAlignment="1">
      <alignment horizontal="left" vertical="center"/>
    </xf>
    <xf numFmtId="164" fontId="32" fillId="10" borderId="27" xfId="0" applyNumberFormat="1" applyFont="1" applyFill="1" applyBorder="1" applyAlignment="1">
      <alignment horizontal="left" vertical="center"/>
    </xf>
    <xf numFmtId="14" fontId="32" fillId="10" borderId="23" xfId="0" applyNumberFormat="1" applyFont="1" applyFill="1" applyBorder="1" applyAlignment="1">
      <alignment horizontal="left" vertical="center"/>
    </xf>
    <xf numFmtId="14" fontId="32" fillId="10" borderId="25" xfId="0" applyNumberFormat="1" applyFont="1" applyFill="1" applyBorder="1" applyAlignment="1">
      <alignment horizontal="left"/>
    </xf>
    <xf numFmtId="0" fontId="35" fillId="2" borderId="43" xfId="0" applyFont="1" applyFill="1" applyBorder="1" applyAlignment="1">
      <alignment horizontal="left" vertical="center" wrapText="1"/>
    </xf>
    <xf numFmtId="0" fontId="35" fillId="10" borderId="43" xfId="0" applyFont="1" applyFill="1" applyBorder="1" applyAlignment="1">
      <alignment horizontal="left" vertical="center" wrapText="1"/>
    </xf>
    <xf numFmtId="0" fontId="32" fillId="0" borderId="13" xfId="0" applyFont="1" applyBorder="1" applyAlignment="1">
      <alignment horizontal="left"/>
    </xf>
    <xf numFmtId="14" fontId="32" fillId="0" borderId="25" xfId="0" applyNumberFormat="1" applyFont="1" applyFill="1" applyBorder="1" applyAlignment="1">
      <alignment horizontal="left" vertical="center"/>
    </xf>
    <xf numFmtId="164" fontId="32" fillId="0" borderId="27" xfId="0" applyNumberFormat="1" applyFont="1" applyFill="1" applyBorder="1" applyAlignment="1">
      <alignment horizontal="left" vertical="center"/>
    </xf>
    <xf numFmtId="11" fontId="31" fillId="10" borderId="25" xfId="0" applyNumberFormat="1" applyFont="1" applyFill="1" applyBorder="1" applyAlignment="1">
      <alignment horizontal="left"/>
    </xf>
    <xf numFmtId="0" fontId="31" fillId="0" borderId="13" xfId="0" applyFont="1" applyBorder="1" applyAlignment="1">
      <alignment horizontal="left"/>
    </xf>
    <xf numFmtId="0" fontId="31" fillId="2" borderId="3" xfId="0" applyFont="1" applyFill="1" applyBorder="1" applyAlignment="1">
      <alignment horizontal="left"/>
    </xf>
    <xf numFmtId="0" fontId="31" fillId="10" borderId="13" xfId="0" applyFont="1" applyFill="1" applyBorder="1" applyAlignment="1">
      <alignment horizontal="left"/>
    </xf>
    <xf numFmtId="0" fontId="31" fillId="10" borderId="29" xfId="0" applyFont="1" applyFill="1" applyBorder="1" applyAlignment="1">
      <alignment horizontal="left"/>
    </xf>
    <xf numFmtId="0" fontId="5" fillId="10" borderId="4" xfId="0" applyFont="1" applyFill="1" applyBorder="1" applyAlignment="1">
      <alignment horizontal="center"/>
    </xf>
    <xf numFmtId="0" fontId="5" fillId="10" borderId="4" xfId="0" applyFont="1" applyFill="1" applyBorder="1"/>
    <xf numFmtId="14" fontId="31" fillId="0" borderId="32" xfId="0" applyNumberFormat="1" applyFont="1" applyBorder="1" applyAlignment="1">
      <alignment horizontal="left"/>
    </xf>
    <xf numFmtId="14" fontId="31" fillId="9" borderId="25" xfId="0" applyNumberFormat="1" applyFont="1" applyFill="1" applyBorder="1" applyAlignment="1">
      <alignment horizontal="left" vertical="center"/>
    </xf>
    <xf numFmtId="0" fontId="27" fillId="2" borderId="43" xfId="0" applyFont="1" applyFill="1" applyBorder="1" applyAlignment="1">
      <alignment vertical="center" wrapText="1"/>
    </xf>
    <xf numFmtId="14" fontId="31" fillId="10" borderId="32" xfId="0" applyNumberFormat="1" applyFont="1" applyFill="1" applyBorder="1" applyAlignment="1">
      <alignment horizontal="left"/>
    </xf>
    <xf numFmtId="0" fontId="28" fillId="0" borderId="13" xfId="0" applyFont="1" applyBorder="1" applyAlignment="1">
      <alignment horizontal="left"/>
    </xf>
    <xf numFmtId="0" fontId="28" fillId="10" borderId="13" xfId="0" applyFont="1" applyFill="1" applyBorder="1" applyAlignment="1">
      <alignment horizontal="left"/>
    </xf>
    <xf numFmtId="0" fontId="32" fillId="4" borderId="3" xfId="0" applyFont="1" applyFill="1" applyBorder="1" applyAlignment="1">
      <alignment horizontal="left"/>
    </xf>
    <xf numFmtId="0" fontId="32" fillId="0" borderId="4" xfId="0" applyFont="1" applyBorder="1" applyAlignment="1">
      <alignment horizontal="left"/>
    </xf>
    <xf numFmtId="0" fontId="31" fillId="8" borderId="25" xfId="0" applyFont="1" applyFill="1" applyBorder="1" applyAlignment="1">
      <alignment horizontal="left"/>
    </xf>
    <xf numFmtId="0" fontId="31" fillId="4" borderId="3" xfId="0" applyFont="1" applyFill="1" applyBorder="1" applyAlignment="1">
      <alignment horizontal="left"/>
    </xf>
    <xf numFmtId="0" fontId="31" fillId="0" borderId="0" xfId="0" applyFont="1" applyAlignment="1">
      <alignment horizontal="left"/>
    </xf>
    <xf numFmtId="0" fontId="31" fillId="10" borderId="3" xfId="0" applyFont="1" applyFill="1" applyBorder="1" applyAlignment="1">
      <alignment horizontal="left"/>
    </xf>
    <xf numFmtId="0" fontId="37" fillId="2" borderId="43" xfId="0" applyFont="1" applyFill="1" applyBorder="1" applyAlignment="1">
      <alignment horizontal="left" vertical="center" wrapText="1"/>
    </xf>
    <xf numFmtId="0" fontId="37" fillId="10" borderId="43" xfId="0" applyFont="1" applyFill="1" applyBorder="1" applyAlignment="1">
      <alignment horizontal="left" vertical="center" wrapText="1"/>
    </xf>
    <xf numFmtId="0" fontId="36" fillId="10" borderId="25" xfId="0" applyFont="1" applyFill="1" applyBorder="1" applyAlignment="1">
      <alignment horizontal="left" vertical="center"/>
    </xf>
    <xf numFmtId="0" fontId="36" fillId="10" borderId="25" xfId="0" applyFont="1" applyFill="1" applyBorder="1" applyAlignment="1">
      <alignment horizontal="left"/>
    </xf>
    <xf numFmtId="14" fontId="36" fillId="10" borderId="25" xfId="0" applyNumberFormat="1" applyFont="1" applyFill="1" applyBorder="1" applyAlignment="1">
      <alignment horizontal="left" vertical="center"/>
    </xf>
    <xf numFmtId="0" fontId="36" fillId="10" borderId="29" xfId="0" applyFont="1" applyFill="1" applyBorder="1" applyAlignment="1">
      <alignment horizontal="left"/>
    </xf>
    <xf numFmtId="14" fontId="36" fillId="10" borderId="23" xfId="0" applyNumberFormat="1" applyFont="1" applyFill="1" applyBorder="1" applyAlignment="1">
      <alignment horizontal="left" vertical="center"/>
    </xf>
    <xf numFmtId="14" fontId="36" fillId="10" borderId="25" xfId="0" applyNumberFormat="1" applyFont="1" applyFill="1" applyBorder="1" applyAlignment="1">
      <alignment horizontal="left"/>
    </xf>
    <xf numFmtId="17" fontId="36" fillId="10" borderId="32" xfId="0" applyNumberFormat="1" applyFont="1" applyFill="1" applyBorder="1" applyAlignment="1">
      <alignment horizontal="left"/>
    </xf>
    <xf numFmtId="0" fontId="29" fillId="10" borderId="43" xfId="0" applyFont="1" applyFill="1" applyBorder="1" applyAlignment="1">
      <alignment horizontal="left" vertical="center" wrapText="1"/>
    </xf>
    <xf numFmtId="0" fontId="36" fillId="10" borderId="13" xfId="0" applyFont="1" applyFill="1" applyBorder="1" applyAlignment="1">
      <alignment horizontal="left"/>
    </xf>
    <xf numFmtId="16" fontId="31" fillId="0" borderId="25" xfId="0" applyNumberFormat="1" applyFont="1" applyBorder="1" applyAlignment="1">
      <alignment horizontal="left"/>
    </xf>
    <xf numFmtId="14" fontId="31" fillId="0" borderId="25" xfId="0" applyNumberFormat="1" applyFont="1" applyFill="1" applyBorder="1" applyAlignment="1">
      <alignment horizontal="left" vertical="center"/>
    </xf>
    <xf numFmtId="0" fontId="8" fillId="10" borderId="43" xfId="0" applyFont="1" applyFill="1" applyBorder="1" applyAlignment="1">
      <alignment vertical="center" wrapText="1"/>
    </xf>
    <xf numFmtId="0" fontId="5" fillId="0" borderId="0" xfId="0" applyFont="1" applyFill="1"/>
    <xf numFmtId="0" fontId="31" fillId="0" borderId="10" xfId="0" applyFont="1" applyBorder="1" applyAlignment="1">
      <alignment horizontal="left"/>
    </xf>
    <xf numFmtId="0" fontId="31" fillId="0" borderId="18" xfId="0" applyFont="1" applyBorder="1" applyAlignment="1">
      <alignment horizontal="left"/>
    </xf>
    <xf numFmtId="0" fontId="0" fillId="0" borderId="25" xfId="0" applyBorder="1"/>
    <xf numFmtId="0" fontId="38" fillId="0" borderId="25" xfId="0" applyFont="1" applyBorder="1" applyAlignment="1">
      <alignment horizontal="center" vertical="center" wrapText="1"/>
    </xf>
    <xf numFmtId="0" fontId="38" fillId="0" borderId="0" xfId="0" applyFont="1" applyFill="1" applyBorder="1" applyAlignment="1">
      <alignment vertical="center"/>
    </xf>
    <xf numFmtId="0" fontId="8" fillId="2" borderId="0" xfId="0" applyFont="1" applyFill="1" applyBorder="1" applyAlignment="1">
      <alignment horizontal="center" vertical="center"/>
    </xf>
    <xf numFmtId="0" fontId="7" fillId="0" borderId="45" xfId="0" applyFont="1" applyBorder="1" applyAlignment="1">
      <alignment vertical="center"/>
    </xf>
    <xf numFmtId="0" fontId="22" fillId="0" borderId="25" xfId="0" applyFont="1" applyBorder="1"/>
    <xf numFmtId="0" fontId="7" fillId="0" borderId="0" xfId="0" applyFont="1" applyAlignment="1">
      <alignment vertical="center"/>
    </xf>
    <xf numFmtId="0" fontId="31" fillId="0" borderId="35" xfId="0" applyFont="1" applyBorder="1" applyAlignment="1">
      <alignment horizontal="left"/>
    </xf>
    <xf numFmtId="0" fontId="28" fillId="0" borderId="13" xfId="0" applyFont="1" applyBorder="1" applyAlignment="1">
      <alignment horizontal="center"/>
    </xf>
    <xf numFmtId="0" fontId="28" fillId="0" borderId="13" xfId="0" applyFont="1" applyBorder="1"/>
    <xf numFmtId="0" fontId="28" fillId="10" borderId="13" xfId="0" applyFont="1" applyFill="1" applyBorder="1" applyAlignment="1">
      <alignment horizontal="center"/>
    </xf>
    <xf numFmtId="0" fontId="28" fillId="10" borderId="13" xfId="0" applyFont="1" applyFill="1" applyBorder="1"/>
    <xf numFmtId="0" fontId="32" fillId="0" borderId="35" xfId="0" applyFont="1" applyBorder="1" applyAlignment="1">
      <alignment horizontal="left"/>
    </xf>
    <xf numFmtId="0" fontId="32" fillId="0" borderId="0" xfId="0" applyFont="1" applyAlignment="1">
      <alignment horizontal="left"/>
    </xf>
    <xf numFmtId="0" fontId="32" fillId="0" borderId="0" xfId="4" applyFont="1" applyAlignment="1">
      <alignment horizontal="left"/>
    </xf>
    <xf numFmtId="0" fontId="31" fillId="10" borderId="26" xfId="0" applyFont="1" applyFill="1" applyBorder="1" applyAlignment="1">
      <alignment horizontal="left" vertical="center"/>
    </xf>
    <xf numFmtId="0" fontId="42" fillId="3" borderId="25" xfId="0" applyFont="1" applyFill="1" applyBorder="1" applyAlignment="1">
      <alignment horizontal="left"/>
    </xf>
    <xf numFmtId="0" fontId="1" fillId="0" borderId="0" xfId="5"/>
    <xf numFmtId="0" fontId="22" fillId="0" borderId="25" xfId="0" applyFont="1" applyBorder="1" applyAlignment="1">
      <alignment horizontal="center" vertical="center"/>
    </xf>
    <xf numFmtId="0" fontId="40" fillId="2" borderId="25" xfId="0" applyFont="1" applyFill="1" applyBorder="1" applyAlignment="1">
      <alignment horizontal="center"/>
    </xf>
    <xf numFmtId="0" fontId="40" fillId="2" borderId="45" xfId="0" applyFont="1" applyFill="1" applyBorder="1" applyAlignment="1">
      <alignment horizontal="center"/>
    </xf>
    <xf numFmtId="0" fontId="40" fillId="2" borderId="49" xfId="0" applyFont="1" applyFill="1" applyBorder="1" applyAlignment="1">
      <alignment horizontal="center"/>
    </xf>
    <xf numFmtId="0" fontId="40" fillId="2" borderId="46" xfId="0" applyFont="1" applyFill="1" applyBorder="1" applyAlignment="1">
      <alignment horizontal="center"/>
    </xf>
    <xf numFmtId="0" fontId="41" fillId="0" borderId="25" xfId="0" applyFont="1" applyBorder="1" applyAlignment="1">
      <alignment horizontal="center"/>
    </xf>
    <xf numFmtId="0" fontId="24" fillId="0" borderId="45" xfId="0" applyFont="1" applyBorder="1" applyAlignment="1">
      <alignment horizontal="center"/>
    </xf>
    <xf numFmtId="0" fontId="0" fillId="0" borderId="49" xfId="0" applyBorder="1" applyAlignment="1">
      <alignment horizontal="center"/>
    </xf>
    <xf numFmtId="0" fontId="0" fillId="0" borderId="46" xfId="0" applyBorder="1" applyAlignment="1">
      <alignment horizontal="center"/>
    </xf>
    <xf numFmtId="0" fontId="0" fillId="0" borderId="25" xfId="0" applyBorder="1" applyAlignment="1">
      <alignment horizontal="center"/>
    </xf>
    <xf numFmtId="0" fontId="0" fillId="0" borderId="27" xfId="0" applyBorder="1" applyAlignment="1">
      <alignment horizontal="center"/>
    </xf>
    <xf numFmtId="0" fontId="0" fillId="0" borderId="55" xfId="0" applyBorder="1" applyAlignment="1">
      <alignment horizontal="center"/>
    </xf>
    <xf numFmtId="0" fontId="0" fillId="0" borderId="56" xfId="0" applyBorder="1" applyAlignment="1">
      <alignment horizontal="center"/>
    </xf>
    <xf numFmtId="0" fontId="0" fillId="0" borderId="47" xfId="0" applyBorder="1" applyAlignment="1">
      <alignment horizontal="center"/>
    </xf>
    <xf numFmtId="0" fontId="0" fillId="0" borderId="50" xfId="0" applyBorder="1" applyAlignment="1">
      <alignment horizontal="center"/>
    </xf>
    <xf numFmtId="0" fontId="0" fillId="0" borderId="51" xfId="0" applyBorder="1" applyAlignment="1">
      <alignment horizontal="center"/>
    </xf>
    <xf numFmtId="0" fontId="0" fillId="0" borderId="6" xfId="0" applyBorder="1" applyAlignment="1">
      <alignment horizontal="center"/>
    </xf>
    <xf numFmtId="0" fontId="0" fillId="0" borderId="52" xfId="0" applyBorder="1" applyAlignment="1">
      <alignment horizontal="center"/>
    </xf>
    <xf numFmtId="0" fontId="0" fillId="0" borderId="54" xfId="0" applyBorder="1" applyAlignment="1">
      <alignment horizontal="center"/>
    </xf>
    <xf numFmtId="0" fontId="0" fillId="0" borderId="48" xfId="0" applyBorder="1" applyAlignment="1">
      <alignment horizontal="center"/>
    </xf>
    <xf numFmtId="0" fontId="0" fillId="0" borderId="0" xfId="0" applyBorder="1" applyAlignment="1">
      <alignment horizontal="center"/>
    </xf>
    <xf numFmtId="0" fontId="0" fillId="0" borderId="53" xfId="0" applyBorder="1" applyAlignment="1">
      <alignment horizontal="center"/>
    </xf>
    <xf numFmtId="0" fontId="8" fillId="2" borderId="48" xfId="0" applyFont="1" applyFill="1" applyBorder="1" applyAlignment="1">
      <alignment horizontal="left"/>
    </xf>
    <xf numFmtId="0" fontId="39" fillId="0" borderId="25" xfId="0" applyFont="1" applyBorder="1" applyAlignment="1">
      <alignment horizontal="center" vertical="center"/>
    </xf>
    <xf numFmtId="0" fontId="8" fillId="2" borderId="0" xfId="0" applyFont="1" applyFill="1" applyAlignment="1">
      <alignment horizontal="left" vertical="center" wrapText="1"/>
    </xf>
    <xf numFmtId="14" fontId="38" fillId="0" borderId="45" xfId="0" applyNumberFormat="1" applyFont="1" applyBorder="1" applyAlignment="1">
      <alignment horizontal="center" vertical="center"/>
    </xf>
    <xf numFmtId="14" fontId="38" fillId="0" borderId="46" xfId="0" applyNumberFormat="1" applyFont="1" applyBorder="1" applyAlignment="1">
      <alignment horizontal="center" vertical="center"/>
    </xf>
    <xf numFmtId="0" fontId="0" fillId="0" borderId="45" xfId="0" applyBorder="1" applyAlignment="1">
      <alignment horizontal="center"/>
    </xf>
    <xf numFmtId="0" fontId="0" fillId="0" borderId="45" xfId="0" applyBorder="1" applyAlignment="1">
      <alignment horizontal="center" vertical="center"/>
    </xf>
    <xf numFmtId="0" fontId="0" fillId="0" borderId="49" xfId="0" applyBorder="1" applyAlignment="1">
      <alignment horizontal="center" vertical="center"/>
    </xf>
    <xf numFmtId="0" fontId="0" fillId="0" borderId="46" xfId="0" applyBorder="1" applyAlignment="1">
      <alignment horizontal="center" vertical="center"/>
    </xf>
    <xf numFmtId="0" fontId="27" fillId="2" borderId="5" xfId="0" applyFont="1" applyFill="1" applyBorder="1" applyAlignment="1">
      <alignment horizontal="center" vertical="center" wrapText="1"/>
    </xf>
    <xf numFmtId="0" fontId="27" fillId="2" borderId="3" xfId="0" applyFont="1" applyFill="1" applyBorder="1" applyAlignment="1">
      <alignment horizontal="center" vertical="center" wrapText="1"/>
    </xf>
    <xf numFmtId="0" fontId="27" fillId="2" borderId="17" xfId="0" applyFont="1" applyFill="1" applyBorder="1" applyAlignment="1">
      <alignment horizontal="center" vertical="center" wrapText="1"/>
    </xf>
    <xf numFmtId="0" fontId="27" fillId="2" borderId="21" xfId="0" applyFont="1" applyFill="1" applyBorder="1" applyAlignment="1">
      <alignment horizontal="center" vertical="center" wrapText="1"/>
    </xf>
    <xf numFmtId="0" fontId="27" fillId="2" borderId="16" xfId="0" applyFont="1" applyFill="1" applyBorder="1" applyAlignment="1">
      <alignment horizontal="center" vertical="center" wrapText="1"/>
    </xf>
    <xf numFmtId="0" fontId="27" fillId="2" borderId="10" xfId="0" applyFont="1" applyFill="1" applyBorder="1" applyAlignment="1">
      <alignment horizontal="center" vertical="center" wrapText="1"/>
    </xf>
    <xf numFmtId="0" fontId="5" fillId="0" borderId="10" xfId="0" applyFont="1" applyBorder="1" applyAlignment="1">
      <alignment horizontal="center"/>
    </xf>
    <xf numFmtId="0" fontId="5" fillId="0" borderId="7" xfId="0" applyFont="1" applyBorder="1" applyAlignment="1">
      <alignment horizontal="center"/>
    </xf>
    <xf numFmtId="0" fontId="5" fillId="0" borderId="3" xfId="0" applyFont="1" applyBorder="1" applyAlignment="1">
      <alignment horizontal="center"/>
    </xf>
    <xf numFmtId="0" fontId="29" fillId="10" borderId="5" xfId="0" applyFont="1" applyFill="1" applyBorder="1" applyAlignment="1">
      <alignment horizontal="center" vertical="center" wrapText="1"/>
    </xf>
    <xf numFmtId="0" fontId="29" fillId="10" borderId="3" xfId="0" applyFont="1" applyFill="1" applyBorder="1" applyAlignment="1">
      <alignment horizontal="center" vertical="center" wrapText="1"/>
    </xf>
    <xf numFmtId="0" fontId="27" fillId="2" borderId="35" xfId="0" applyFont="1" applyFill="1" applyBorder="1" applyAlignment="1">
      <alignment horizontal="center" vertical="center" wrapText="1"/>
    </xf>
    <xf numFmtId="0" fontId="27" fillId="2" borderId="4" xfId="0" applyFont="1" applyFill="1" applyBorder="1" applyAlignment="1">
      <alignment horizontal="center" vertical="center" wrapText="1"/>
    </xf>
    <xf numFmtId="0" fontId="27" fillId="2" borderId="15" xfId="0" applyFont="1" applyFill="1" applyBorder="1" applyAlignment="1">
      <alignment horizontal="center" vertical="center" wrapText="1"/>
    </xf>
    <xf numFmtId="0" fontId="27" fillId="2" borderId="20" xfId="0" applyFont="1" applyFill="1" applyBorder="1" applyAlignment="1">
      <alignment horizontal="center" vertical="center" wrapText="1"/>
    </xf>
    <xf numFmtId="0" fontId="27" fillId="2" borderId="14" xfId="0" applyFont="1" applyFill="1" applyBorder="1" applyAlignment="1">
      <alignment horizontal="center" vertical="center" wrapText="1"/>
    </xf>
    <xf numFmtId="0" fontId="27" fillId="2" borderId="19" xfId="0" applyFont="1" applyFill="1" applyBorder="1" applyAlignment="1">
      <alignment horizontal="center" vertical="center" wrapText="1"/>
    </xf>
    <xf numFmtId="0" fontId="27" fillId="2" borderId="13" xfId="0" applyFont="1" applyFill="1" applyBorder="1" applyAlignment="1">
      <alignment horizontal="center" vertical="center" wrapText="1"/>
    </xf>
    <xf numFmtId="0" fontId="27" fillId="2" borderId="18" xfId="0" applyFont="1" applyFill="1" applyBorder="1" applyAlignment="1">
      <alignment horizontal="center" vertical="center" wrapText="1"/>
    </xf>
    <xf numFmtId="0" fontId="29" fillId="10" borderId="4" xfId="0" applyFont="1" applyFill="1" applyBorder="1" applyAlignment="1">
      <alignment horizontal="center" vertical="center" wrapText="1"/>
    </xf>
    <xf numFmtId="0" fontId="29" fillId="10" borderId="10" xfId="0" applyFont="1" applyFill="1" applyBorder="1" applyAlignment="1">
      <alignment horizontal="center" vertical="center" wrapText="1"/>
    </xf>
    <xf numFmtId="0" fontId="27" fillId="2" borderId="36" xfId="0" applyFont="1" applyFill="1" applyBorder="1" applyAlignment="1">
      <alignment horizontal="center" vertical="center" wrapText="1"/>
    </xf>
    <xf numFmtId="0" fontId="29" fillId="10" borderId="16" xfId="0" applyFont="1" applyFill="1" applyBorder="1" applyAlignment="1">
      <alignment horizontal="center" vertical="center" wrapText="1"/>
    </xf>
    <xf numFmtId="0" fontId="27" fillId="2" borderId="39" xfId="0" applyFont="1" applyFill="1" applyBorder="1" applyAlignment="1">
      <alignment horizontal="center" vertical="center" wrapText="1"/>
    </xf>
    <xf numFmtId="0" fontId="27" fillId="2" borderId="40" xfId="0" applyFont="1" applyFill="1" applyBorder="1" applyAlignment="1">
      <alignment horizontal="center" vertical="center" wrapText="1"/>
    </xf>
    <xf numFmtId="0" fontId="27" fillId="2" borderId="41" xfId="0" applyFont="1" applyFill="1" applyBorder="1" applyAlignment="1">
      <alignment horizontal="center" vertical="center" wrapText="1"/>
    </xf>
    <xf numFmtId="0" fontId="30" fillId="10" borderId="13" xfId="0" applyFont="1" applyFill="1" applyBorder="1" applyAlignment="1">
      <alignment horizontal="center" vertical="center" wrapText="1"/>
    </xf>
    <xf numFmtId="0" fontId="30" fillId="10" borderId="18" xfId="0" applyFont="1" applyFill="1" applyBorder="1" applyAlignment="1">
      <alignment horizontal="center" vertical="center" wrapText="1"/>
    </xf>
    <xf numFmtId="0" fontId="30" fillId="10" borderId="4" xfId="0" applyFont="1" applyFill="1" applyBorder="1" applyAlignment="1">
      <alignment horizontal="center" vertical="center" wrapText="1"/>
    </xf>
    <xf numFmtId="0" fontId="30" fillId="10" borderId="10" xfId="0" applyFont="1" applyFill="1" applyBorder="1" applyAlignment="1">
      <alignment horizontal="center" vertical="center" wrapText="1"/>
    </xf>
    <xf numFmtId="0" fontId="29" fillId="10" borderId="15" xfId="0" applyFont="1" applyFill="1" applyBorder="1" applyAlignment="1">
      <alignment horizontal="center" vertical="center" wrapText="1"/>
    </xf>
    <xf numFmtId="0" fontId="29" fillId="10" borderId="20" xfId="0" applyFont="1" applyFill="1" applyBorder="1" applyAlignment="1">
      <alignment horizontal="center" vertical="center" wrapText="1"/>
    </xf>
    <xf numFmtId="0" fontId="27" fillId="2" borderId="37" xfId="0" applyFont="1" applyFill="1" applyBorder="1" applyAlignment="1">
      <alignment horizontal="center" vertical="center" wrapText="1"/>
    </xf>
    <xf numFmtId="0" fontId="27" fillId="2" borderId="38" xfId="0" applyFont="1" applyFill="1" applyBorder="1" applyAlignment="1">
      <alignment horizontal="center" vertical="center" wrapText="1"/>
    </xf>
    <xf numFmtId="0" fontId="29" fillId="10" borderId="41" xfId="0" applyFont="1" applyFill="1" applyBorder="1" applyAlignment="1">
      <alignment horizontal="center" vertical="center" wrapText="1"/>
    </xf>
    <xf numFmtId="0" fontId="29" fillId="10" borderId="36" xfId="0" applyFont="1" applyFill="1" applyBorder="1" applyAlignment="1">
      <alignment horizontal="center" vertical="center" wrapText="1"/>
    </xf>
    <xf numFmtId="0" fontId="29" fillId="10" borderId="14" xfId="0" applyFont="1" applyFill="1" applyBorder="1" applyAlignment="1">
      <alignment horizontal="center" vertical="center" wrapText="1"/>
    </xf>
    <xf numFmtId="0" fontId="29" fillId="10" borderId="19" xfId="0" applyFont="1" applyFill="1" applyBorder="1" applyAlignment="1">
      <alignment horizontal="center" vertical="center" wrapText="1"/>
    </xf>
    <xf numFmtId="0" fontId="29" fillId="10" borderId="17" xfId="0" applyFont="1" applyFill="1" applyBorder="1" applyAlignment="1">
      <alignment horizontal="center" vertical="center" wrapText="1"/>
    </xf>
    <xf numFmtId="0" fontId="29" fillId="10" borderId="21" xfId="0" applyFont="1" applyFill="1" applyBorder="1" applyAlignment="1">
      <alignment horizontal="center" vertical="center" wrapText="1"/>
    </xf>
  </cellXfs>
  <cellStyles count="6">
    <cellStyle name="Lien hypertexte" xfId="1" builtinId="8"/>
    <cellStyle name="Normal" xfId="0" builtinId="0"/>
    <cellStyle name="Normal 18" xfId="2"/>
    <cellStyle name="Normal 2" xfId="3"/>
    <cellStyle name="Normal 2 2" xfId="4"/>
    <cellStyle name="Normal 3" xfId="5"/>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AFEC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D32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002C7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55" Type="http://schemas.openxmlformats.org/officeDocument/2006/relationships/calcChain" Target="calcChain.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9" Type="http://schemas.openxmlformats.org/officeDocument/2006/relationships/worksheet" Target="worksheets/sheet29.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56" Type="http://schemas.microsoft.com/office/2006/relationships/vbaProject" Target="vbaProject.bin"/><Relationship Id="rId8" Type="http://schemas.openxmlformats.org/officeDocument/2006/relationships/worksheet" Target="worksheets/sheet8.xml"/><Relationship Id="rId51" Type="http://schemas.openxmlformats.org/officeDocument/2006/relationships/worksheet" Target="worksheets/sheet51.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20" Type="http://schemas.openxmlformats.org/officeDocument/2006/relationships/worksheet" Target="worksheets/sheet20.xml"/><Relationship Id="rId41" Type="http://schemas.openxmlformats.org/officeDocument/2006/relationships/worksheet" Target="worksheets/sheet41.xml"/><Relationship Id="rId54"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85725</xdr:colOff>
      <xdr:row>3</xdr:row>
      <xdr:rowOff>104775</xdr:rowOff>
    </xdr:from>
    <xdr:to>
      <xdr:col>6</xdr:col>
      <xdr:colOff>152400</xdr:colOff>
      <xdr:row>6</xdr:row>
      <xdr:rowOff>28575</xdr:rowOff>
    </xdr:to>
    <xdr:sp macro="[0]!Listeonglets" textlink="">
      <xdr:nvSpPr>
        <xdr:cNvPr id="3" name="Rectangle : coins arrondis 1">
          <a:extLst>
            <a:ext uri="{FF2B5EF4-FFF2-40B4-BE49-F238E27FC236}">
              <a16:creationId xmlns:a16="http://schemas.microsoft.com/office/drawing/2014/main" xmlns="" id="{1E68B1D0-DEF6-43D0-80AD-61E3DD77B8FB}"/>
            </a:ext>
          </a:extLst>
        </xdr:cNvPr>
        <xdr:cNvSpPr/>
      </xdr:nvSpPr>
      <xdr:spPr>
        <a:xfrm>
          <a:off x="1609725" y="676275"/>
          <a:ext cx="3114675" cy="4953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t>Créer ou actualiser</a:t>
          </a:r>
          <a:r>
            <a:rPr lang="fr-FR" sz="1200" b="1" baseline="0"/>
            <a:t> liste onglets</a:t>
          </a:r>
          <a:endParaRPr lang="fr-FR" sz="1100" b="1"/>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15240</xdr:colOff>
      <xdr:row>0</xdr:row>
      <xdr:rowOff>15241</xdr:rowOff>
    </xdr:from>
    <xdr:to>
      <xdr:col>1</xdr:col>
      <xdr:colOff>1233</xdr:colOff>
      <xdr:row>0</xdr:row>
      <xdr:rowOff>548641</xdr:rowOff>
    </xdr:to>
    <xdr:pic>
      <xdr:nvPicPr>
        <xdr:cNvPr id="3" name="Image 2">
          <a:extLst>
            <a:ext uri="{FF2B5EF4-FFF2-40B4-BE49-F238E27FC236}">
              <a16:creationId xmlns:a16="http://schemas.microsoft.com/office/drawing/2014/main" xmlns="" id="{2DF67FC3-4E56-49AD-B60B-749ACA2A0D66}"/>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5240" y="15241"/>
          <a:ext cx="2052918" cy="533400"/>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_rels/sheet31.xml.rels><?xml version="1.0" encoding="UTF-8" standalone="yes"?>
<Relationships xmlns="http://schemas.openxmlformats.org/package/2006/relationships"><Relationship Id="rId1" Type="http://schemas.openxmlformats.org/officeDocument/2006/relationships/printerSettings" Target="../printerSettings/printerSettings31.bin"/></Relationships>
</file>

<file path=xl/worksheets/_rels/sheet32.xml.rels><?xml version="1.0" encoding="UTF-8" standalone="yes"?>
<Relationships xmlns="http://schemas.openxmlformats.org/package/2006/relationships"><Relationship Id="rId1" Type="http://schemas.openxmlformats.org/officeDocument/2006/relationships/printerSettings" Target="../printerSettings/printerSettings32.bin"/></Relationships>
</file>

<file path=xl/worksheets/_rels/sheet33.xml.rels><?xml version="1.0" encoding="UTF-8" standalone="yes"?>
<Relationships xmlns="http://schemas.openxmlformats.org/package/2006/relationships"><Relationship Id="rId1" Type="http://schemas.openxmlformats.org/officeDocument/2006/relationships/printerSettings" Target="../printerSettings/printerSettings33.bin"/></Relationships>
</file>

<file path=xl/worksheets/_rels/sheet34.xml.rels><?xml version="1.0" encoding="UTF-8" standalone="yes"?>
<Relationships xmlns="http://schemas.openxmlformats.org/package/2006/relationships"><Relationship Id="rId1" Type="http://schemas.openxmlformats.org/officeDocument/2006/relationships/printerSettings" Target="../printerSettings/printerSettings34.bin"/></Relationships>
</file>

<file path=xl/worksheets/_rels/sheet35.xml.rels><?xml version="1.0" encoding="UTF-8" standalone="yes"?>
<Relationships xmlns="http://schemas.openxmlformats.org/package/2006/relationships"><Relationship Id="rId1" Type="http://schemas.openxmlformats.org/officeDocument/2006/relationships/printerSettings" Target="../printerSettings/printerSettings35.bin"/></Relationships>
</file>

<file path=xl/worksheets/_rels/sheet36.xml.rels><?xml version="1.0" encoding="UTF-8" standalone="yes"?>
<Relationships xmlns="http://schemas.openxmlformats.org/package/2006/relationships"><Relationship Id="rId1" Type="http://schemas.openxmlformats.org/officeDocument/2006/relationships/printerSettings" Target="../printerSettings/printerSettings36.bin"/></Relationships>
</file>

<file path=xl/worksheets/_rels/sheet37.xml.rels><?xml version="1.0" encoding="UTF-8" standalone="yes"?>
<Relationships xmlns="http://schemas.openxmlformats.org/package/2006/relationships"><Relationship Id="rId1" Type="http://schemas.openxmlformats.org/officeDocument/2006/relationships/printerSettings" Target="../printerSettings/printerSettings37.bin"/></Relationships>
</file>

<file path=xl/worksheets/_rels/sheet38.xml.rels><?xml version="1.0" encoding="UTF-8" standalone="yes"?>
<Relationships xmlns="http://schemas.openxmlformats.org/package/2006/relationships"><Relationship Id="rId1" Type="http://schemas.openxmlformats.org/officeDocument/2006/relationships/printerSettings" Target="../printerSettings/printerSettings38.bin"/></Relationships>
</file>

<file path=xl/worksheets/_rels/sheet39.xml.rels><?xml version="1.0" encoding="UTF-8" standalone="yes"?>
<Relationships xmlns="http://schemas.openxmlformats.org/package/2006/relationships"><Relationship Id="rId1" Type="http://schemas.openxmlformats.org/officeDocument/2006/relationships/printerSettings" Target="../printerSettings/printerSettings39.bin"/></Relationships>
</file>

<file path=xl/worksheets/_rels/sheet40.xml.rels><?xml version="1.0" encoding="UTF-8" standalone="yes"?>
<Relationships xmlns="http://schemas.openxmlformats.org/package/2006/relationships"><Relationship Id="rId1" Type="http://schemas.openxmlformats.org/officeDocument/2006/relationships/printerSettings" Target="../printerSettings/printerSettings40.bin"/></Relationships>
</file>

<file path=xl/worksheets/_rels/sheet41.xml.rels><?xml version="1.0" encoding="UTF-8" standalone="yes"?>
<Relationships xmlns="http://schemas.openxmlformats.org/package/2006/relationships"><Relationship Id="rId1" Type="http://schemas.openxmlformats.org/officeDocument/2006/relationships/printerSettings" Target="../printerSettings/printerSettings41.bin"/></Relationships>
</file>

<file path=xl/worksheets/_rels/sheet42.xml.rels><?xml version="1.0" encoding="UTF-8" standalone="yes"?>
<Relationships xmlns="http://schemas.openxmlformats.org/package/2006/relationships"><Relationship Id="rId1" Type="http://schemas.openxmlformats.org/officeDocument/2006/relationships/printerSettings" Target="../printerSettings/printerSettings42.bin"/></Relationships>
</file>

<file path=xl/worksheets/_rels/sheet43.xml.rels><?xml version="1.0" encoding="UTF-8" standalone="yes"?>
<Relationships xmlns="http://schemas.openxmlformats.org/package/2006/relationships"><Relationship Id="rId1" Type="http://schemas.openxmlformats.org/officeDocument/2006/relationships/printerSettings" Target="../printerSettings/printerSettings43.bin"/></Relationships>
</file>

<file path=xl/worksheets/_rels/sheet44.xml.rels><?xml version="1.0" encoding="UTF-8" standalone="yes"?>
<Relationships xmlns="http://schemas.openxmlformats.org/package/2006/relationships"><Relationship Id="rId1" Type="http://schemas.openxmlformats.org/officeDocument/2006/relationships/printerSettings" Target="../printerSettings/printerSettings44.bin"/></Relationships>
</file>

<file path=xl/worksheets/_rels/sheet45.xml.rels><?xml version="1.0" encoding="UTF-8" standalone="yes"?>
<Relationships xmlns="http://schemas.openxmlformats.org/package/2006/relationships"><Relationship Id="rId1" Type="http://schemas.openxmlformats.org/officeDocument/2006/relationships/printerSettings" Target="../printerSettings/printerSettings45.bin"/></Relationships>
</file>

<file path=xl/worksheets/_rels/sheet46.xml.rels><?xml version="1.0" encoding="UTF-8" standalone="yes"?>
<Relationships xmlns="http://schemas.openxmlformats.org/package/2006/relationships"><Relationship Id="rId1" Type="http://schemas.openxmlformats.org/officeDocument/2006/relationships/printerSettings" Target="../printerSettings/printerSettings46.bin"/></Relationships>
</file>

<file path=xl/worksheets/_rels/sheet47.xml.rels><?xml version="1.0" encoding="UTF-8" standalone="yes"?>
<Relationships xmlns="http://schemas.openxmlformats.org/package/2006/relationships"><Relationship Id="rId1" Type="http://schemas.openxmlformats.org/officeDocument/2006/relationships/printerSettings" Target="../printerSettings/printerSettings47.bin"/></Relationships>
</file>

<file path=xl/worksheets/_rels/sheet48.xml.rels><?xml version="1.0" encoding="UTF-8" standalone="yes"?>
<Relationships xmlns="http://schemas.openxmlformats.org/package/2006/relationships"><Relationship Id="rId1" Type="http://schemas.openxmlformats.org/officeDocument/2006/relationships/printerSettings" Target="../printerSettings/printerSettings48.bin"/></Relationships>
</file>

<file path=xl/worksheets/_rels/sheet49.xml.rels><?xml version="1.0" encoding="UTF-8" standalone="yes"?>
<Relationships xmlns="http://schemas.openxmlformats.org/package/2006/relationships"><Relationship Id="rId1" Type="http://schemas.openxmlformats.org/officeDocument/2006/relationships/printerSettings" Target="../printerSettings/printerSettings49.bin"/></Relationships>
</file>

<file path=xl/worksheets/_rels/sheet50.xml.rels><?xml version="1.0" encoding="UTF-8" standalone="yes"?>
<Relationships xmlns="http://schemas.openxmlformats.org/package/2006/relationships"><Relationship Id="rId1" Type="http://schemas.openxmlformats.org/officeDocument/2006/relationships/printerSettings" Target="../printerSettings/printerSettings50.bin"/></Relationships>
</file>

<file path=xl/worksheets/_rels/sheet51.xml.rels><?xml version="1.0" encoding="UTF-8" standalone="yes"?>
<Relationships xmlns="http://schemas.openxmlformats.org/package/2006/relationships"><Relationship Id="rId1" Type="http://schemas.openxmlformats.org/officeDocument/2006/relationships/printerSettings" Target="../printerSettings/printerSettings5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51"/>
  <sheetViews>
    <sheetView topLeftCell="A27" workbookViewId="0">
      <selection activeCell="A52" sqref="A52"/>
    </sheetView>
  </sheetViews>
  <sheetFormatPr baseColWidth="10" defaultRowHeight="15" x14ac:dyDescent="0.25"/>
  <cols>
    <col min="1" max="1" width="15.5703125" style="256" customWidth="1"/>
    <col min="2" max="2" width="14.7109375" style="256" customWidth="1"/>
    <col min="3" max="16384" width="11.42578125" style="256"/>
  </cols>
  <sheetData>
    <row r="1" spans="1:1" x14ac:dyDescent="0.25">
      <c r="A1" s="256" t="s">
        <v>956</v>
      </c>
    </row>
    <row r="2" spans="1:1" x14ac:dyDescent="0.25">
      <c r="A2" s="256" t="s">
        <v>957</v>
      </c>
    </row>
    <row r="3" spans="1:1" x14ac:dyDescent="0.25">
      <c r="A3" s="256" t="s">
        <v>958</v>
      </c>
    </row>
    <row r="4" spans="1:1" x14ac:dyDescent="0.25">
      <c r="A4" s="256" t="s">
        <v>959</v>
      </c>
    </row>
    <row r="5" spans="1:1" x14ac:dyDescent="0.25">
      <c r="A5" s="256" t="s">
        <v>960</v>
      </c>
    </row>
    <row r="6" spans="1:1" x14ac:dyDescent="0.25">
      <c r="A6" s="256" t="s">
        <v>961</v>
      </c>
    </row>
    <row r="7" spans="1:1" x14ac:dyDescent="0.25">
      <c r="A7" s="256" t="s">
        <v>962</v>
      </c>
    </row>
    <row r="8" spans="1:1" x14ac:dyDescent="0.25">
      <c r="A8" s="256" t="s">
        <v>963</v>
      </c>
    </row>
    <row r="9" spans="1:1" x14ac:dyDescent="0.25">
      <c r="A9" s="256" t="s">
        <v>964</v>
      </c>
    </row>
    <row r="10" spans="1:1" x14ac:dyDescent="0.25">
      <c r="A10" s="256" t="s">
        <v>965</v>
      </c>
    </row>
    <row r="11" spans="1:1" x14ac:dyDescent="0.25">
      <c r="A11" s="256" t="s">
        <v>966</v>
      </c>
    </row>
    <row r="12" spans="1:1" x14ac:dyDescent="0.25">
      <c r="A12" s="256" t="s">
        <v>967</v>
      </c>
    </row>
    <row r="13" spans="1:1" x14ac:dyDescent="0.25">
      <c r="A13" s="256" t="s">
        <v>968</v>
      </c>
    </row>
    <row r="14" spans="1:1" x14ac:dyDescent="0.25">
      <c r="A14" s="256" t="s">
        <v>969</v>
      </c>
    </row>
    <row r="15" spans="1:1" x14ac:dyDescent="0.25">
      <c r="A15" s="256" t="s">
        <v>970</v>
      </c>
    </row>
    <row r="16" spans="1:1" x14ac:dyDescent="0.25">
      <c r="A16" s="256" t="s">
        <v>971</v>
      </c>
    </row>
    <row r="17" spans="1:1" x14ac:dyDescent="0.25">
      <c r="A17" s="256" t="s">
        <v>972</v>
      </c>
    </row>
    <row r="18" spans="1:1" x14ac:dyDescent="0.25">
      <c r="A18" s="256" t="s">
        <v>973</v>
      </c>
    </row>
    <row r="19" spans="1:1" x14ac:dyDescent="0.25">
      <c r="A19" s="256" t="s">
        <v>974</v>
      </c>
    </row>
    <row r="20" spans="1:1" x14ac:dyDescent="0.25">
      <c r="A20" s="256" t="s">
        <v>975</v>
      </c>
    </row>
    <row r="21" spans="1:1" x14ac:dyDescent="0.25">
      <c r="A21" s="256" t="s">
        <v>976</v>
      </c>
    </row>
    <row r="22" spans="1:1" x14ac:dyDescent="0.25">
      <c r="A22" s="256" t="s">
        <v>977</v>
      </c>
    </row>
    <row r="23" spans="1:1" x14ac:dyDescent="0.25">
      <c r="A23" s="256" t="s">
        <v>978</v>
      </c>
    </row>
    <row r="24" spans="1:1" x14ac:dyDescent="0.25">
      <c r="A24" s="256" t="s">
        <v>979</v>
      </c>
    </row>
    <row r="25" spans="1:1" x14ac:dyDescent="0.25">
      <c r="A25" s="256" t="s">
        <v>980</v>
      </c>
    </row>
    <row r="26" spans="1:1" x14ac:dyDescent="0.25">
      <c r="A26" s="256" t="s">
        <v>981</v>
      </c>
    </row>
    <row r="27" spans="1:1" x14ac:dyDescent="0.25">
      <c r="A27" s="256" t="s">
        <v>982</v>
      </c>
    </row>
    <row r="28" spans="1:1" x14ac:dyDescent="0.25">
      <c r="A28" s="256" t="s">
        <v>983</v>
      </c>
    </row>
    <row r="29" spans="1:1" x14ac:dyDescent="0.25">
      <c r="A29" s="256" t="s">
        <v>984</v>
      </c>
    </row>
    <row r="30" spans="1:1" x14ac:dyDescent="0.25">
      <c r="A30" s="256" t="s">
        <v>985</v>
      </c>
    </row>
    <row r="31" spans="1:1" x14ac:dyDescent="0.25">
      <c r="A31" s="256" t="s">
        <v>986</v>
      </c>
    </row>
    <row r="32" spans="1:1" x14ac:dyDescent="0.25">
      <c r="A32" s="256" t="s">
        <v>987</v>
      </c>
    </row>
    <row r="33" spans="1:1" x14ac:dyDescent="0.25">
      <c r="A33" s="256" t="s">
        <v>988</v>
      </c>
    </row>
    <row r="34" spans="1:1" x14ac:dyDescent="0.25">
      <c r="A34" s="256" t="s">
        <v>989</v>
      </c>
    </row>
    <row r="35" spans="1:1" x14ac:dyDescent="0.25">
      <c r="A35" s="256" t="s">
        <v>990</v>
      </c>
    </row>
    <row r="36" spans="1:1" x14ac:dyDescent="0.25">
      <c r="A36" s="256" t="s">
        <v>991</v>
      </c>
    </row>
    <row r="37" spans="1:1" x14ac:dyDescent="0.25">
      <c r="A37" s="256" t="s">
        <v>992</v>
      </c>
    </row>
    <row r="38" spans="1:1" x14ac:dyDescent="0.25">
      <c r="A38" s="256" t="s">
        <v>993</v>
      </c>
    </row>
    <row r="39" spans="1:1" x14ac:dyDescent="0.25">
      <c r="A39" s="256" t="s">
        <v>994</v>
      </c>
    </row>
    <row r="40" spans="1:1" x14ac:dyDescent="0.25">
      <c r="A40" s="256" t="s">
        <v>995</v>
      </c>
    </row>
    <row r="41" spans="1:1" x14ac:dyDescent="0.25">
      <c r="A41" s="256" t="s">
        <v>996</v>
      </c>
    </row>
    <row r="42" spans="1:1" x14ac:dyDescent="0.25">
      <c r="A42" s="256" t="s">
        <v>997</v>
      </c>
    </row>
    <row r="43" spans="1:1" x14ac:dyDescent="0.25">
      <c r="A43" s="256" t="s">
        <v>998</v>
      </c>
    </row>
    <row r="44" spans="1:1" x14ac:dyDescent="0.25">
      <c r="A44" s="256" t="s">
        <v>999</v>
      </c>
    </row>
    <row r="45" spans="1:1" x14ac:dyDescent="0.25">
      <c r="A45" s="256" t="s">
        <v>1000</v>
      </c>
    </row>
    <row r="46" spans="1:1" x14ac:dyDescent="0.25">
      <c r="A46" s="256" t="s">
        <v>1001</v>
      </c>
    </row>
    <row r="47" spans="1:1" x14ac:dyDescent="0.25">
      <c r="A47" s="256" t="s">
        <v>1002</v>
      </c>
    </row>
    <row r="48" spans="1:1" x14ac:dyDescent="0.25">
      <c r="A48" s="256" t="s">
        <v>1003</v>
      </c>
    </row>
    <row r="49" spans="1:1" x14ac:dyDescent="0.25">
      <c r="A49" s="256" t="s">
        <v>1004</v>
      </c>
    </row>
    <row r="50" spans="1:1" x14ac:dyDescent="0.25">
      <c r="A50" s="256" t="s">
        <v>1005</v>
      </c>
    </row>
    <row r="51" spans="1:1" x14ac:dyDescent="0.25">
      <c r="A51" s="256" t="s">
        <v>1006</v>
      </c>
    </row>
  </sheetData>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002C77"/>
  </sheetPr>
  <dimension ref="B2:M97"/>
  <sheetViews>
    <sheetView zoomScale="85" zoomScaleNormal="85" workbookViewId="0">
      <selection activeCell="C28" sqref="C28"/>
    </sheetView>
  </sheetViews>
  <sheetFormatPr baseColWidth="10" defaultColWidth="11.42578125" defaultRowHeight="13.5" x14ac:dyDescent="0.25"/>
  <cols>
    <col min="1" max="1" width="3.28515625" style="11" customWidth="1"/>
    <col min="2" max="2" width="20.140625" style="11" customWidth="1"/>
    <col min="3" max="3" width="27.85546875" style="11" customWidth="1"/>
    <col min="4" max="4" width="21.140625" style="11" customWidth="1"/>
    <col min="5" max="5" width="15.140625" style="14" bestFit="1" customWidth="1"/>
    <col min="6" max="6" width="17.7109375" style="14" customWidth="1"/>
    <col min="7" max="7" width="22" style="14" customWidth="1"/>
    <col min="8" max="8" width="19.28515625" style="14" customWidth="1"/>
    <col min="9" max="9" width="16" style="14" customWidth="1"/>
    <col min="10" max="11" width="18.7109375" style="14" customWidth="1"/>
    <col min="12" max="12" width="33.42578125" style="14" customWidth="1"/>
    <col min="13" max="13" width="18.140625" style="11" customWidth="1"/>
    <col min="14" max="16384" width="11.42578125" style="11"/>
  </cols>
  <sheetData>
    <row r="2" spans="2:13" s="17" customFormat="1" x14ac:dyDescent="0.25">
      <c r="B2" s="15" t="s">
        <v>122</v>
      </c>
      <c r="C2" s="15" t="s">
        <v>123</v>
      </c>
      <c r="D2" s="15" t="s">
        <v>124</v>
      </c>
      <c r="E2" s="16" t="s">
        <v>125</v>
      </c>
      <c r="F2" s="16" t="s">
        <v>126</v>
      </c>
      <c r="G2" s="16" t="s">
        <v>127</v>
      </c>
      <c r="H2" s="16" t="s">
        <v>128</v>
      </c>
      <c r="I2" s="16" t="s">
        <v>129</v>
      </c>
      <c r="J2" s="16" t="s">
        <v>130</v>
      </c>
      <c r="K2" s="16" t="s">
        <v>131</v>
      </c>
      <c r="L2" s="16" t="s">
        <v>132</v>
      </c>
    </row>
    <row r="3" spans="2:13" s="17" customFormat="1" x14ac:dyDescent="0.25">
      <c r="B3" s="18" t="s">
        <v>17</v>
      </c>
      <c r="C3" s="57" t="s">
        <v>16</v>
      </c>
      <c r="D3" s="39"/>
      <c r="E3" s="40"/>
      <c r="F3" s="40"/>
      <c r="G3" s="12" t="s">
        <v>18</v>
      </c>
      <c r="H3" s="42" t="s">
        <v>450</v>
      </c>
      <c r="I3" s="19">
        <v>44218</v>
      </c>
      <c r="J3" s="64">
        <v>44314</v>
      </c>
      <c r="K3" s="60"/>
      <c r="L3" s="65">
        <v>44508</v>
      </c>
    </row>
    <row r="4" spans="2:13" s="44" customFormat="1" x14ac:dyDescent="0.25">
      <c r="B4" s="18" t="s">
        <v>62</v>
      </c>
      <c r="C4" s="57" t="s">
        <v>63</v>
      </c>
      <c r="D4" s="41"/>
      <c r="E4" s="42"/>
      <c r="F4" s="42"/>
      <c r="G4" s="12" t="s">
        <v>64</v>
      </c>
      <c r="H4" s="42" t="s">
        <v>450</v>
      </c>
      <c r="I4" s="19">
        <v>44229</v>
      </c>
      <c r="J4" s="43"/>
      <c r="K4" s="43"/>
      <c r="L4" s="42"/>
    </row>
    <row r="5" spans="2:13" s="44" customFormat="1" x14ac:dyDescent="0.25">
      <c r="B5" s="18" t="s">
        <v>65</v>
      </c>
      <c r="C5" s="57" t="s">
        <v>111</v>
      </c>
      <c r="D5" s="41"/>
      <c r="E5" s="42"/>
      <c r="F5" s="42"/>
      <c r="G5" s="12" t="s">
        <v>64</v>
      </c>
      <c r="H5" s="42" t="s">
        <v>450</v>
      </c>
      <c r="I5" s="19">
        <v>44230</v>
      </c>
      <c r="J5" s="43"/>
      <c r="K5" s="43"/>
      <c r="L5" s="42"/>
    </row>
    <row r="6" spans="2:13" s="44" customFormat="1" x14ac:dyDescent="0.25">
      <c r="B6" s="18" t="s">
        <v>133</v>
      </c>
      <c r="C6" s="57" t="s">
        <v>109</v>
      </c>
      <c r="D6" s="45" t="s">
        <v>593</v>
      </c>
      <c r="E6" s="42"/>
      <c r="F6" s="42"/>
      <c r="G6" s="12" t="s">
        <v>110</v>
      </c>
      <c r="H6" s="42" t="s">
        <v>449</v>
      </c>
      <c r="I6" s="19">
        <v>44249</v>
      </c>
      <c r="J6" s="43"/>
      <c r="K6" s="43"/>
      <c r="L6" s="42"/>
    </row>
    <row r="7" spans="2:13" x14ac:dyDescent="0.25">
      <c r="B7" s="18" t="s">
        <v>406</v>
      </c>
      <c r="C7" s="58"/>
      <c r="D7" s="45"/>
      <c r="E7" s="12"/>
      <c r="F7" s="12"/>
      <c r="G7" s="12" t="s">
        <v>432</v>
      </c>
      <c r="H7" s="12" t="s">
        <v>451</v>
      </c>
      <c r="I7" s="19" t="s">
        <v>434</v>
      </c>
      <c r="J7" s="72"/>
      <c r="K7" s="63"/>
      <c r="L7" s="12"/>
    </row>
    <row r="8" spans="2:13" x14ac:dyDescent="0.25">
      <c r="B8" s="18" t="s">
        <v>407</v>
      </c>
      <c r="C8" s="58"/>
      <c r="D8" s="46"/>
      <c r="E8" s="12"/>
      <c r="F8" s="12"/>
      <c r="G8" s="12" t="s">
        <v>432</v>
      </c>
      <c r="H8" s="12" t="s">
        <v>451</v>
      </c>
      <c r="I8" s="19" t="s">
        <v>434</v>
      </c>
      <c r="J8" s="73"/>
      <c r="K8" s="47"/>
      <c r="L8" s="12"/>
    </row>
    <row r="9" spans="2:13" x14ac:dyDescent="0.25">
      <c r="B9" s="18" t="s">
        <v>408</v>
      </c>
      <c r="C9" s="58"/>
      <c r="D9" s="46"/>
      <c r="E9" s="12"/>
      <c r="F9" s="12"/>
      <c r="G9" s="12" t="s">
        <v>432</v>
      </c>
      <c r="H9" s="12" t="s">
        <v>451</v>
      </c>
      <c r="I9" s="19" t="s">
        <v>434</v>
      </c>
      <c r="J9" s="74"/>
      <c r="K9" s="48"/>
      <c r="L9" s="49"/>
      <c r="M9" s="50"/>
    </row>
    <row r="10" spans="2:13" x14ac:dyDescent="0.25">
      <c r="B10" s="18" t="s">
        <v>409</v>
      </c>
      <c r="C10" s="58" t="s">
        <v>433</v>
      </c>
      <c r="D10" s="52"/>
      <c r="E10" s="12"/>
      <c r="F10" s="12"/>
      <c r="G10" s="12" t="s">
        <v>435</v>
      </c>
      <c r="H10" s="42" t="s">
        <v>449</v>
      </c>
      <c r="I10" s="19">
        <v>44286</v>
      </c>
      <c r="J10" s="59">
        <v>44312</v>
      </c>
      <c r="K10" s="47" t="s">
        <v>447</v>
      </c>
      <c r="L10" s="12"/>
      <c r="M10" s="50"/>
    </row>
    <row r="11" spans="2:13" x14ac:dyDescent="0.25">
      <c r="B11" s="18" t="s">
        <v>410</v>
      </c>
      <c r="C11" s="58" t="s">
        <v>436</v>
      </c>
      <c r="D11" s="45" t="s">
        <v>593</v>
      </c>
      <c r="E11" s="12"/>
      <c r="F11" s="12"/>
      <c r="G11" s="12" t="s">
        <v>435</v>
      </c>
      <c r="H11" s="42" t="s">
        <v>449</v>
      </c>
      <c r="I11" s="19">
        <v>44277</v>
      </c>
      <c r="J11" s="48"/>
      <c r="K11" s="48"/>
      <c r="L11" s="53"/>
    </row>
    <row r="12" spans="2:13" x14ac:dyDescent="0.25">
      <c r="B12" s="18" t="s">
        <v>411</v>
      </c>
      <c r="C12" s="58" t="s">
        <v>437</v>
      </c>
      <c r="D12" s="46"/>
      <c r="E12" s="12"/>
      <c r="F12" s="12"/>
      <c r="G12" s="12" t="s">
        <v>435</v>
      </c>
      <c r="H12" s="42" t="s">
        <v>449</v>
      </c>
      <c r="I12" s="19">
        <v>44277</v>
      </c>
      <c r="J12" s="75"/>
      <c r="K12" s="54"/>
      <c r="L12" s="12"/>
    </row>
    <row r="13" spans="2:13" x14ac:dyDescent="0.25">
      <c r="B13" s="18" t="s">
        <v>412</v>
      </c>
      <c r="C13" s="58" t="s">
        <v>438</v>
      </c>
      <c r="D13" s="55"/>
      <c r="E13" s="12"/>
      <c r="F13" s="12"/>
      <c r="G13" s="12" t="s">
        <v>435</v>
      </c>
      <c r="H13" s="42" t="s">
        <v>449</v>
      </c>
      <c r="I13" s="19">
        <v>44286</v>
      </c>
      <c r="J13" s="48"/>
      <c r="K13" s="48"/>
      <c r="L13" s="49"/>
    </row>
    <row r="14" spans="2:13" x14ac:dyDescent="0.25">
      <c r="B14" s="18" t="s">
        <v>413</v>
      </c>
      <c r="C14" s="58"/>
      <c r="D14" s="55"/>
      <c r="E14" s="12"/>
      <c r="F14" s="12"/>
      <c r="G14" s="12" t="s">
        <v>432</v>
      </c>
      <c r="H14" s="12" t="s">
        <v>451</v>
      </c>
      <c r="I14" s="19">
        <v>44287</v>
      </c>
      <c r="J14" s="48"/>
      <c r="K14" s="48"/>
      <c r="L14" s="49"/>
    </row>
    <row r="15" spans="2:13" x14ac:dyDescent="0.25">
      <c r="B15" s="18" t="s">
        <v>414</v>
      </c>
      <c r="C15" s="58" t="s">
        <v>439</v>
      </c>
      <c r="D15" s="55"/>
      <c r="E15" s="12"/>
      <c r="F15" s="12"/>
      <c r="G15" s="12" t="s">
        <v>440</v>
      </c>
      <c r="H15" s="42" t="s">
        <v>449</v>
      </c>
      <c r="I15" s="19">
        <v>44277</v>
      </c>
      <c r="J15" s="48"/>
      <c r="K15" s="48"/>
      <c r="L15" s="49"/>
    </row>
    <row r="16" spans="2:13" x14ac:dyDescent="0.25">
      <c r="B16" s="18" t="s">
        <v>415</v>
      </c>
      <c r="C16" s="58"/>
      <c r="D16" s="45"/>
      <c r="E16" s="12"/>
      <c r="F16" s="12"/>
      <c r="G16" s="12" t="s">
        <v>432</v>
      </c>
      <c r="H16" s="12" t="s">
        <v>451</v>
      </c>
      <c r="I16" s="19">
        <v>44287</v>
      </c>
      <c r="J16" s="68">
        <v>44550</v>
      </c>
      <c r="K16" s="48" t="s">
        <v>667</v>
      </c>
      <c r="L16" s="69">
        <v>44550</v>
      </c>
    </row>
    <row r="17" spans="2:13" x14ac:dyDescent="0.25">
      <c r="B17" s="18" t="s">
        <v>416</v>
      </c>
      <c r="C17" s="58" t="s">
        <v>441</v>
      </c>
      <c r="D17" s="45"/>
      <c r="E17" s="12"/>
      <c r="F17" s="12"/>
      <c r="G17" s="12" t="s">
        <v>435</v>
      </c>
      <c r="H17" s="42" t="s">
        <v>449</v>
      </c>
      <c r="I17" s="19">
        <v>44277</v>
      </c>
      <c r="J17" s="48"/>
      <c r="K17" s="48"/>
      <c r="L17" s="53"/>
    </row>
    <row r="18" spans="2:13" x14ac:dyDescent="0.25">
      <c r="B18" s="18" t="s">
        <v>417</v>
      </c>
      <c r="C18" s="58"/>
      <c r="D18" s="45"/>
      <c r="E18" s="12"/>
      <c r="F18" s="12"/>
      <c r="G18" s="12"/>
      <c r="H18" s="12"/>
      <c r="I18" s="19"/>
      <c r="J18" s="48"/>
      <c r="K18" s="48"/>
      <c r="L18" s="53"/>
    </row>
    <row r="19" spans="2:13" x14ac:dyDescent="0.25">
      <c r="B19" s="18" t="s">
        <v>418</v>
      </c>
      <c r="C19" s="58" t="s">
        <v>442</v>
      </c>
      <c r="D19" s="45" t="s">
        <v>593</v>
      </c>
      <c r="E19" s="12"/>
      <c r="F19" s="12"/>
      <c r="G19" s="12" t="s">
        <v>435</v>
      </c>
      <c r="H19" s="42" t="s">
        <v>449</v>
      </c>
      <c r="I19" s="19">
        <v>44286</v>
      </c>
      <c r="J19" s="48"/>
      <c r="K19" s="48" t="s">
        <v>505</v>
      </c>
      <c r="L19" s="49"/>
    </row>
    <row r="20" spans="2:13" x14ac:dyDescent="0.25">
      <c r="B20" s="18" t="s">
        <v>419</v>
      </c>
      <c r="C20" s="58" t="s">
        <v>443</v>
      </c>
      <c r="D20" s="45" t="s">
        <v>593</v>
      </c>
      <c r="E20" s="12"/>
      <c r="F20" s="12"/>
      <c r="G20" s="12" t="s">
        <v>440</v>
      </c>
      <c r="H20" s="42" t="s">
        <v>449</v>
      </c>
      <c r="I20" s="19">
        <v>44277</v>
      </c>
      <c r="J20" s="48"/>
      <c r="K20" s="48"/>
      <c r="L20" s="12"/>
    </row>
    <row r="21" spans="2:13" x14ac:dyDescent="0.25">
      <c r="B21" s="18" t="s">
        <v>420</v>
      </c>
      <c r="C21" s="58" t="s">
        <v>444</v>
      </c>
      <c r="D21" s="45"/>
      <c r="E21" s="12"/>
      <c r="F21" s="12"/>
      <c r="G21" s="12" t="s">
        <v>435</v>
      </c>
      <c r="H21" s="42" t="s">
        <v>449</v>
      </c>
      <c r="I21" s="19">
        <v>44286</v>
      </c>
      <c r="J21" s="48"/>
      <c r="K21" s="48"/>
      <c r="L21" s="49"/>
    </row>
    <row r="22" spans="2:13" x14ac:dyDescent="0.25">
      <c r="B22" s="18" t="s">
        <v>421</v>
      </c>
      <c r="C22" s="58" t="s">
        <v>452</v>
      </c>
      <c r="D22" s="45"/>
      <c r="E22" s="12"/>
      <c r="F22" s="12"/>
      <c r="G22" s="12" t="s">
        <v>435</v>
      </c>
      <c r="H22" s="42" t="s">
        <v>449</v>
      </c>
      <c r="I22" s="19">
        <v>44312</v>
      </c>
      <c r="J22" s="48"/>
      <c r="K22" s="48"/>
      <c r="L22" s="49"/>
      <c r="M22" s="50"/>
    </row>
    <row r="23" spans="2:13" x14ac:dyDescent="0.25">
      <c r="B23" s="18" t="s">
        <v>422</v>
      </c>
      <c r="C23" s="58" t="s">
        <v>453</v>
      </c>
      <c r="D23" s="45"/>
      <c r="E23" s="12"/>
      <c r="F23" s="12"/>
      <c r="G23" s="12" t="s">
        <v>435</v>
      </c>
      <c r="H23" s="42" t="s">
        <v>449</v>
      </c>
      <c r="I23" s="19">
        <v>44312</v>
      </c>
      <c r="J23" s="54"/>
      <c r="K23" s="54"/>
      <c r="L23" s="12"/>
    </row>
    <row r="24" spans="2:13" x14ac:dyDescent="0.25">
      <c r="B24" s="18" t="s">
        <v>423</v>
      </c>
      <c r="C24" s="58"/>
      <c r="D24" s="45"/>
      <c r="E24" s="12"/>
      <c r="F24" s="12"/>
      <c r="G24" s="12" t="s">
        <v>670</v>
      </c>
      <c r="H24" s="12" t="s">
        <v>568</v>
      </c>
      <c r="I24" s="19"/>
      <c r="J24" s="70" t="s">
        <v>671</v>
      </c>
      <c r="K24" s="48"/>
      <c r="L24" s="69">
        <v>44550</v>
      </c>
    </row>
    <row r="25" spans="2:13" x14ac:dyDescent="0.25">
      <c r="B25" s="18" t="s">
        <v>424</v>
      </c>
      <c r="C25" s="58" t="s">
        <v>524</v>
      </c>
      <c r="D25" s="45"/>
      <c r="E25" s="12"/>
      <c r="F25" s="12"/>
      <c r="G25" s="12" t="s">
        <v>435</v>
      </c>
      <c r="H25" s="42" t="s">
        <v>449</v>
      </c>
      <c r="I25" s="19">
        <v>44312</v>
      </c>
      <c r="J25" s="61">
        <v>44362</v>
      </c>
      <c r="K25" s="47" t="s">
        <v>523</v>
      </c>
      <c r="L25" s="19">
        <v>44363</v>
      </c>
    </row>
    <row r="26" spans="2:13" x14ac:dyDescent="0.25">
      <c r="B26" s="18" t="s">
        <v>425</v>
      </c>
      <c r="C26" s="58" t="s">
        <v>514</v>
      </c>
      <c r="D26" s="45"/>
      <c r="E26" s="12"/>
      <c r="F26" s="12"/>
      <c r="G26" s="12" t="s">
        <v>435</v>
      </c>
      <c r="H26" s="42" t="s">
        <v>449</v>
      </c>
      <c r="I26" s="19"/>
      <c r="J26" s="61">
        <v>44362</v>
      </c>
      <c r="K26" s="47" t="s">
        <v>517</v>
      </c>
      <c r="L26" s="19">
        <v>44363</v>
      </c>
    </row>
    <row r="27" spans="2:13" x14ac:dyDescent="0.25">
      <c r="B27" s="18" t="s">
        <v>426</v>
      </c>
      <c r="C27" s="58" t="s">
        <v>445</v>
      </c>
      <c r="D27" s="45" t="s">
        <v>593</v>
      </c>
      <c r="E27" s="12"/>
      <c r="F27" s="12"/>
      <c r="G27" s="12" t="s">
        <v>440</v>
      </c>
      <c r="H27" s="42" t="s">
        <v>449</v>
      </c>
      <c r="I27" s="19">
        <v>44277</v>
      </c>
      <c r="J27" s="48"/>
      <c r="K27" s="48"/>
      <c r="L27" s="12"/>
    </row>
    <row r="28" spans="2:13" x14ac:dyDescent="0.25">
      <c r="B28" s="18" t="s">
        <v>427</v>
      </c>
      <c r="C28" s="58" t="s">
        <v>446</v>
      </c>
      <c r="D28" s="45" t="s">
        <v>593</v>
      </c>
      <c r="E28" s="12"/>
      <c r="F28" s="12"/>
      <c r="G28" s="12" t="s">
        <v>525</v>
      </c>
      <c r="H28" s="42" t="s">
        <v>450</v>
      </c>
      <c r="I28" s="19">
        <v>44277</v>
      </c>
      <c r="J28" s="48"/>
      <c r="K28" s="48" t="s">
        <v>526</v>
      </c>
      <c r="L28" s="12"/>
    </row>
    <row r="29" spans="2:13" x14ac:dyDescent="0.25">
      <c r="B29" s="18" t="s">
        <v>428</v>
      </c>
      <c r="C29" s="58" t="s">
        <v>571</v>
      </c>
      <c r="D29" s="45"/>
      <c r="E29" s="12"/>
      <c r="F29" s="12"/>
      <c r="G29" s="12" t="s">
        <v>567</v>
      </c>
      <c r="H29" s="12" t="s">
        <v>568</v>
      </c>
      <c r="I29" s="19">
        <v>44483</v>
      </c>
      <c r="J29" s="48"/>
      <c r="K29" s="48"/>
      <c r="L29" s="12"/>
    </row>
    <row r="30" spans="2:13" x14ac:dyDescent="0.25">
      <c r="B30" s="18" t="s">
        <v>429</v>
      </c>
      <c r="C30" s="58" t="s">
        <v>566</v>
      </c>
      <c r="D30" s="45"/>
      <c r="E30" s="12"/>
      <c r="F30" s="12"/>
      <c r="G30" s="12" t="s">
        <v>567</v>
      </c>
      <c r="H30" s="12" t="s">
        <v>568</v>
      </c>
      <c r="I30" s="19">
        <v>44483</v>
      </c>
      <c r="J30" s="48"/>
      <c r="K30" s="48"/>
      <c r="L30" s="12"/>
    </row>
    <row r="31" spans="2:13" x14ac:dyDescent="0.25">
      <c r="B31" s="18" t="s">
        <v>430</v>
      </c>
      <c r="C31" s="58" t="s">
        <v>518</v>
      </c>
      <c r="D31" s="18"/>
      <c r="E31" s="12"/>
      <c r="F31" s="12"/>
      <c r="G31" s="12" t="s">
        <v>435</v>
      </c>
      <c r="H31" s="42" t="s">
        <v>449</v>
      </c>
      <c r="I31" s="19">
        <v>44312</v>
      </c>
      <c r="J31" s="61">
        <v>44362</v>
      </c>
      <c r="K31" s="47" t="s">
        <v>523</v>
      </c>
      <c r="L31" s="19">
        <v>44363</v>
      </c>
    </row>
    <row r="32" spans="2:13" x14ac:dyDescent="0.25">
      <c r="B32" s="18" t="s">
        <v>431</v>
      </c>
      <c r="C32" s="58"/>
      <c r="D32" s="45"/>
      <c r="E32" s="12"/>
      <c r="F32" s="12"/>
      <c r="G32" s="12"/>
      <c r="H32" s="12"/>
      <c r="I32" s="19"/>
      <c r="J32" s="48"/>
      <c r="K32" s="48"/>
      <c r="L32" s="12"/>
    </row>
    <row r="33" spans="2:12" x14ac:dyDescent="0.25">
      <c r="B33" s="18" t="s">
        <v>409</v>
      </c>
      <c r="C33" s="58" t="s">
        <v>448</v>
      </c>
      <c r="D33" s="52"/>
      <c r="E33" s="12"/>
      <c r="F33" s="12"/>
      <c r="G33" s="12" t="s">
        <v>435</v>
      </c>
      <c r="H33" s="42" t="s">
        <v>449</v>
      </c>
      <c r="I33" s="19">
        <v>44312</v>
      </c>
      <c r="J33" s="61">
        <v>44362</v>
      </c>
      <c r="K33" s="47" t="s">
        <v>517</v>
      </c>
      <c r="L33" s="19">
        <v>44363</v>
      </c>
    </row>
    <row r="34" spans="2:12" x14ac:dyDescent="0.25">
      <c r="B34" s="18" t="s">
        <v>410</v>
      </c>
      <c r="C34" s="58" t="s">
        <v>527</v>
      </c>
      <c r="D34" s="52"/>
      <c r="E34" s="12"/>
      <c r="F34" s="12"/>
      <c r="G34" s="12" t="s">
        <v>528</v>
      </c>
      <c r="H34" s="42" t="s">
        <v>529</v>
      </c>
      <c r="I34" s="19">
        <v>44373</v>
      </c>
      <c r="J34" s="48">
        <v>44386</v>
      </c>
      <c r="K34" s="48"/>
      <c r="L34" s="53"/>
    </row>
    <row r="35" spans="2:12" x14ac:dyDescent="0.25">
      <c r="B35" s="18" t="s">
        <v>424</v>
      </c>
      <c r="C35" s="18"/>
      <c r="D35" s="18"/>
      <c r="E35" s="12"/>
      <c r="F35" s="12"/>
      <c r="G35" s="12" t="s">
        <v>562</v>
      </c>
      <c r="H35" s="12" t="s">
        <v>449</v>
      </c>
      <c r="I35" s="19">
        <v>44484</v>
      </c>
      <c r="J35" s="54"/>
      <c r="K35" s="54"/>
      <c r="L35" s="12"/>
    </row>
    <row r="36" spans="2:12" x14ac:dyDescent="0.25">
      <c r="B36" s="18" t="s">
        <v>425</v>
      </c>
      <c r="C36" s="51"/>
      <c r="D36" s="41"/>
      <c r="E36" s="12"/>
      <c r="F36" s="12"/>
      <c r="G36" s="12" t="s">
        <v>562</v>
      </c>
      <c r="H36" s="12" t="s">
        <v>449</v>
      </c>
      <c r="I36" s="19">
        <v>44484</v>
      </c>
      <c r="J36" s="48"/>
      <c r="K36" s="48"/>
      <c r="L36" s="12"/>
    </row>
    <row r="37" spans="2:12" x14ac:dyDescent="0.25">
      <c r="B37" s="18" t="s">
        <v>563</v>
      </c>
      <c r="C37" s="51"/>
      <c r="D37" s="41"/>
      <c r="E37" s="12"/>
      <c r="F37" s="12"/>
      <c r="G37" s="12" t="s">
        <v>562</v>
      </c>
      <c r="H37" s="12" t="s">
        <v>449</v>
      </c>
      <c r="I37" s="19">
        <v>44484</v>
      </c>
      <c r="J37" s="48"/>
      <c r="K37" s="48"/>
      <c r="L37" s="12"/>
    </row>
    <row r="38" spans="2:12" x14ac:dyDescent="0.25">
      <c r="B38" s="18" t="s">
        <v>564</v>
      </c>
      <c r="C38" s="51"/>
      <c r="D38" s="51"/>
      <c r="E38" s="12"/>
      <c r="F38" s="12"/>
      <c r="G38" s="12" t="s">
        <v>562</v>
      </c>
      <c r="H38" s="12" t="s">
        <v>449</v>
      </c>
      <c r="I38" s="19">
        <v>44484</v>
      </c>
      <c r="J38" s="54"/>
      <c r="K38" s="54"/>
      <c r="L38" s="12"/>
    </row>
    <row r="39" spans="2:12" x14ac:dyDescent="0.25">
      <c r="B39" s="18" t="s">
        <v>565</v>
      </c>
      <c r="C39" s="51"/>
      <c r="D39" s="41"/>
      <c r="E39" s="12"/>
      <c r="F39" s="12"/>
      <c r="G39" s="12" t="s">
        <v>562</v>
      </c>
      <c r="H39" s="12" t="s">
        <v>449</v>
      </c>
      <c r="I39" s="19">
        <v>44484</v>
      </c>
      <c r="J39" s="48"/>
      <c r="K39" s="48"/>
      <c r="L39" s="12"/>
    </row>
    <row r="40" spans="2:12" x14ac:dyDescent="0.25">
      <c r="B40" s="18" t="s">
        <v>695</v>
      </c>
      <c r="C40" s="45" t="s">
        <v>696</v>
      </c>
      <c r="D40" s="45"/>
      <c r="E40" s="12"/>
      <c r="F40" s="12"/>
      <c r="G40" s="12" t="s">
        <v>562</v>
      </c>
      <c r="H40" s="12" t="s">
        <v>449</v>
      </c>
      <c r="I40" s="19">
        <v>44484</v>
      </c>
      <c r="J40" s="71"/>
      <c r="K40" s="12" t="s">
        <v>697</v>
      </c>
      <c r="L40" s="69">
        <v>44550</v>
      </c>
    </row>
    <row r="41" spans="2:12" x14ac:dyDescent="0.25">
      <c r="B41" s="18" t="s">
        <v>410</v>
      </c>
      <c r="C41" s="62" t="s">
        <v>569</v>
      </c>
      <c r="D41" s="18"/>
      <c r="E41" s="12"/>
      <c r="F41" s="12"/>
      <c r="G41" s="12" t="s">
        <v>567</v>
      </c>
      <c r="H41" s="12" t="s">
        <v>568</v>
      </c>
      <c r="I41" s="19">
        <v>44483</v>
      </c>
      <c r="J41" s="12"/>
      <c r="K41" s="12"/>
      <c r="L41" s="12"/>
    </row>
    <row r="42" spans="2:12" x14ac:dyDescent="0.25">
      <c r="B42" s="18" t="s">
        <v>412</v>
      </c>
      <c r="C42" s="62" t="s">
        <v>570</v>
      </c>
      <c r="D42" s="18"/>
      <c r="E42" s="12"/>
      <c r="F42" s="12"/>
      <c r="G42" s="12" t="s">
        <v>567</v>
      </c>
      <c r="H42" s="12" t="s">
        <v>568</v>
      </c>
      <c r="I42" s="19">
        <v>44483</v>
      </c>
      <c r="J42" s="12"/>
      <c r="K42" s="12"/>
      <c r="L42" s="12"/>
    </row>
    <row r="43" spans="2:12" x14ac:dyDescent="0.25">
      <c r="B43" s="18" t="s">
        <v>17</v>
      </c>
      <c r="C43" s="51"/>
      <c r="D43" s="51"/>
      <c r="E43" s="12"/>
      <c r="F43" s="12"/>
      <c r="G43" s="12" t="s">
        <v>562</v>
      </c>
      <c r="H43" s="12" t="s">
        <v>449</v>
      </c>
      <c r="I43" s="19">
        <v>44509</v>
      </c>
      <c r="J43" s="12"/>
      <c r="K43" s="12"/>
      <c r="L43" s="12"/>
    </row>
    <row r="44" spans="2:12" x14ac:dyDescent="0.25">
      <c r="B44" s="18" t="s">
        <v>630</v>
      </c>
      <c r="C44" s="45"/>
      <c r="D44" s="45"/>
      <c r="E44" s="12"/>
      <c r="F44" s="12"/>
      <c r="G44" s="12" t="s">
        <v>562</v>
      </c>
      <c r="H44" s="12" t="s">
        <v>449</v>
      </c>
      <c r="I44" s="19">
        <v>44509</v>
      </c>
      <c r="J44" s="12"/>
      <c r="K44" s="12"/>
      <c r="L44" s="12"/>
    </row>
    <row r="45" spans="2:12" x14ac:dyDescent="0.25">
      <c r="B45" s="18" t="s">
        <v>631</v>
      </c>
      <c r="C45" s="45"/>
      <c r="D45" s="45"/>
      <c r="E45" s="12"/>
      <c r="F45" s="12"/>
      <c r="G45" s="12" t="s">
        <v>562</v>
      </c>
      <c r="H45" s="12" t="s">
        <v>449</v>
      </c>
      <c r="I45" s="19">
        <v>44509</v>
      </c>
      <c r="J45" s="12"/>
      <c r="K45" s="12"/>
      <c r="L45" s="12"/>
    </row>
    <row r="46" spans="2:12" x14ac:dyDescent="0.25">
      <c r="B46" s="18" t="s">
        <v>632</v>
      </c>
      <c r="C46" s="18"/>
      <c r="D46" s="18"/>
      <c r="E46" s="12"/>
      <c r="F46" s="12"/>
      <c r="G46" s="12" t="s">
        <v>562</v>
      </c>
      <c r="H46" s="12" t="s">
        <v>449</v>
      </c>
      <c r="I46" s="19">
        <v>44509</v>
      </c>
      <c r="J46" s="12"/>
      <c r="K46" s="12"/>
      <c r="L46" s="12"/>
    </row>
    <row r="47" spans="2:12" x14ac:dyDescent="0.25">
      <c r="B47" s="18" t="s">
        <v>426</v>
      </c>
      <c r="C47" s="58"/>
      <c r="D47" s="45"/>
      <c r="E47" s="12"/>
      <c r="F47" s="12"/>
      <c r="G47" s="12" t="s">
        <v>440</v>
      </c>
      <c r="H47" s="42" t="s">
        <v>637</v>
      </c>
      <c r="I47" s="19"/>
      <c r="J47" s="61">
        <v>44508</v>
      </c>
      <c r="K47" s="47" t="s">
        <v>517</v>
      </c>
      <c r="L47" s="66">
        <v>44508</v>
      </c>
    </row>
    <row r="48" spans="2:12" x14ac:dyDescent="0.25">
      <c r="B48" s="18" t="s">
        <v>421</v>
      </c>
      <c r="C48" s="58"/>
      <c r="D48" s="45"/>
      <c r="E48" s="12"/>
      <c r="F48" s="12"/>
      <c r="G48" s="12" t="s">
        <v>435</v>
      </c>
      <c r="H48" s="42" t="s">
        <v>637</v>
      </c>
      <c r="I48" s="19"/>
      <c r="J48" s="61">
        <v>44508</v>
      </c>
      <c r="K48" s="47" t="s">
        <v>517</v>
      </c>
      <c r="L48" s="66">
        <v>44508</v>
      </c>
    </row>
    <row r="49" spans="2:12" x14ac:dyDescent="0.25">
      <c r="B49" s="18" t="s">
        <v>414</v>
      </c>
      <c r="C49" s="58"/>
      <c r="D49" s="55"/>
      <c r="E49" s="12"/>
      <c r="F49" s="12"/>
      <c r="G49" s="12" t="s">
        <v>440</v>
      </c>
      <c r="H49" s="42" t="s">
        <v>637</v>
      </c>
      <c r="I49" s="19"/>
      <c r="J49" s="68">
        <v>44508</v>
      </c>
      <c r="K49" s="47" t="s">
        <v>645</v>
      </c>
      <c r="L49" s="66">
        <v>44508</v>
      </c>
    </row>
    <row r="50" spans="2:12" x14ac:dyDescent="0.25">
      <c r="B50" s="18" t="s">
        <v>426</v>
      </c>
      <c r="C50" s="56"/>
      <c r="D50" s="56"/>
      <c r="E50" s="12"/>
      <c r="F50" s="12"/>
      <c r="G50" s="12" t="s">
        <v>562</v>
      </c>
      <c r="H50" s="12" t="s">
        <v>449</v>
      </c>
      <c r="I50" s="19">
        <v>44509</v>
      </c>
      <c r="J50" s="12"/>
      <c r="K50" s="12"/>
      <c r="L50" s="12"/>
    </row>
    <row r="51" spans="2:12" x14ac:dyDescent="0.25">
      <c r="B51" s="18" t="s">
        <v>421</v>
      </c>
      <c r="C51" s="56"/>
      <c r="D51" s="56"/>
      <c r="E51" s="12"/>
      <c r="F51" s="12"/>
      <c r="G51" s="12" t="s">
        <v>562</v>
      </c>
      <c r="H51" s="12" t="s">
        <v>449</v>
      </c>
      <c r="I51" s="19">
        <v>44509</v>
      </c>
      <c r="J51" s="12"/>
      <c r="K51" s="12"/>
      <c r="L51" s="12"/>
    </row>
    <row r="52" spans="2:12" x14ac:dyDescent="0.25">
      <c r="B52" s="18" t="s">
        <v>414</v>
      </c>
      <c r="C52" s="18"/>
      <c r="D52" s="18"/>
      <c r="E52" s="12"/>
      <c r="F52" s="12"/>
      <c r="G52" s="12" t="s">
        <v>562</v>
      </c>
      <c r="H52" s="12" t="s">
        <v>449</v>
      </c>
      <c r="I52" s="19">
        <v>44509</v>
      </c>
      <c r="J52" s="67"/>
      <c r="K52" s="12"/>
      <c r="L52" s="12"/>
    </row>
    <row r="53" spans="2:12" x14ac:dyDescent="0.25">
      <c r="B53" s="18" t="s">
        <v>421</v>
      </c>
      <c r="C53" s="58" t="s">
        <v>850</v>
      </c>
      <c r="D53" s="45"/>
      <c r="E53" s="12"/>
      <c r="F53" s="12"/>
      <c r="G53" s="12" t="s">
        <v>849</v>
      </c>
      <c r="H53" s="42" t="s">
        <v>529</v>
      </c>
      <c r="I53" s="19">
        <v>44684</v>
      </c>
      <c r="J53" s="66"/>
      <c r="K53" s="47"/>
      <c r="L53" s="66"/>
    </row>
    <row r="54" spans="2:12" x14ac:dyDescent="0.25">
      <c r="B54" s="18"/>
      <c r="C54" s="18"/>
      <c r="D54" s="18"/>
      <c r="E54" s="12"/>
      <c r="F54" s="12"/>
      <c r="G54" s="12"/>
      <c r="H54" s="12"/>
      <c r="I54" s="12"/>
      <c r="J54" s="12"/>
      <c r="K54" s="12"/>
      <c r="L54" s="12"/>
    </row>
    <row r="55" spans="2:12" x14ac:dyDescent="0.25">
      <c r="B55" s="18"/>
      <c r="C55" s="18"/>
      <c r="D55" s="18"/>
      <c r="E55" s="12"/>
      <c r="F55" s="12"/>
      <c r="G55" s="12"/>
      <c r="H55" s="12"/>
      <c r="I55" s="12"/>
      <c r="J55" s="12"/>
      <c r="K55" s="12"/>
      <c r="L55" s="12"/>
    </row>
    <row r="56" spans="2:12" x14ac:dyDescent="0.25">
      <c r="B56" s="18"/>
      <c r="C56" s="18"/>
      <c r="D56" s="18"/>
      <c r="E56" s="12"/>
      <c r="F56" s="12"/>
      <c r="G56" s="12"/>
      <c r="H56" s="12"/>
      <c r="I56" s="12"/>
      <c r="J56" s="12"/>
      <c r="K56" s="12"/>
      <c r="L56" s="12"/>
    </row>
    <row r="57" spans="2:12" x14ac:dyDescent="0.25">
      <c r="B57" s="56"/>
      <c r="C57" s="56"/>
      <c r="D57" s="56"/>
      <c r="E57" s="12"/>
      <c r="F57" s="12"/>
      <c r="G57" s="12"/>
      <c r="H57" s="12"/>
      <c r="I57" s="12"/>
      <c r="J57" s="12"/>
      <c r="K57" s="12"/>
      <c r="L57" s="12"/>
    </row>
    <row r="58" spans="2:12" x14ac:dyDescent="0.25">
      <c r="B58" s="13"/>
      <c r="C58" s="13"/>
      <c r="D58" s="13"/>
      <c r="E58" s="12"/>
      <c r="F58" s="12"/>
      <c r="G58" s="12"/>
      <c r="H58" s="12"/>
      <c r="I58" s="12"/>
      <c r="J58" s="12"/>
      <c r="K58" s="12"/>
      <c r="L58" s="12"/>
    </row>
    <row r="59" spans="2:12" x14ac:dyDescent="0.25">
      <c r="B59" s="13"/>
      <c r="C59" s="13"/>
      <c r="D59" s="13"/>
      <c r="E59" s="12"/>
      <c r="F59" s="12"/>
      <c r="G59" s="12"/>
      <c r="H59" s="12"/>
      <c r="I59" s="12"/>
      <c r="J59" s="12"/>
      <c r="K59" s="12"/>
      <c r="L59" s="12"/>
    </row>
    <row r="60" spans="2:12" x14ac:dyDescent="0.25">
      <c r="B60" s="13"/>
      <c r="C60" s="13"/>
      <c r="D60" s="13"/>
      <c r="E60" s="12"/>
      <c r="F60" s="12"/>
      <c r="G60" s="12"/>
      <c r="H60" s="12"/>
      <c r="I60" s="12"/>
      <c r="J60" s="12"/>
      <c r="K60" s="12"/>
      <c r="L60" s="12"/>
    </row>
    <row r="61" spans="2:12" x14ac:dyDescent="0.25">
      <c r="B61" s="13"/>
      <c r="C61" s="13"/>
      <c r="D61" s="13"/>
      <c r="E61" s="12"/>
      <c r="F61" s="12"/>
      <c r="G61" s="12"/>
      <c r="H61" s="12"/>
      <c r="I61" s="12"/>
      <c r="J61" s="12"/>
      <c r="K61" s="12"/>
      <c r="L61" s="12"/>
    </row>
    <row r="62" spans="2:12" x14ac:dyDescent="0.25">
      <c r="B62" s="13"/>
      <c r="C62" s="13"/>
      <c r="D62" s="13"/>
      <c r="E62" s="12"/>
      <c r="F62" s="12"/>
      <c r="G62" s="12"/>
      <c r="H62" s="12"/>
      <c r="I62" s="12"/>
      <c r="J62" s="12"/>
      <c r="K62" s="12"/>
      <c r="L62" s="12"/>
    </row>
    <row r="63" spans="2:12" x14ac:dyDescent="0.25">
      <c r="B63" s="13"/>
      <c r="C63" s="13"/>
      <c r="D63" s="13"/>
      <c r="E63" s="12"/>
      <c r="F63" s="12"/>
      <c r="G63" s="12"/>
      <c r="H63" s="12"/>
      <c r="I63" s="12"/>
      <c r="J63" s="12"/>
      <c r="K63" s="12"/>
      <c r="L63" s="12"/>
    </row>
    <row r="64" spans="2:12" x14ac:dyDescent="0.25">
      <c r="B64" s="13"/>
      <c r="C64" s="13"/>
      <c r="D64" s="13"/>
      <c r="E64" s="12"/>
      <c r="F64" s="12"/>
      <c r="G64" s="12"/>
      <c r="H64" s="12"/>
      <c r="I64" s="12"/>
      <c r="J64" s="12"/>
      <c r="K64" s="12"/>
      <c r="L64" s="12"/>
    </row>
    <row r="65" spans="2:12" x14ac:dyDescent="0.25">
      <c r="B65" s="13"/>
      <c r="C65" s="13"/>
      <c r="D65" s="13"/>
      <c r="E65" s="12"/>
      <c r="F65" s="12"/>
      <c r="G65" s="12"/>
      <c r="H65" s="12"/>
      <c r="I65" s="12"/>
      <c r="J65" s="12"/>
      <c r="K65" s="12"/>
      <c r="L65" s="12"/>
    </row>
    <row r="66" spans="2:12" x14ac:dyDescent="0.25">
      <c r="B66" s="13"/>
      <c r="C66" s="13"/>
      <c r="D66" s="13"/>
      <c r="E66" s="12"/>
      <c r="F66" s="12"/>
      <c r="G66" s="12"/>
      <c r="H66" s="12"/>
      <c r="I66" s="12"/>
      <c r="J66" s="12"/>
      <c r="K66" s="12"/>
      <c r="L66" s="12"/>
    </row>
    <row r="67" spans="2:12" x14ac:dyDescent="0.25">
      <c r="B67" s="13"/>
      <c r="C67" s="13"/>
      <c r="D67" s="13"/>
      <c r="E67" s="12"/>
      <c r="F67" s="12"/>
      <c r="G67" s="12"/>
      <c r="H67" s="12"/>
      <c r="I67" s="12"/>
      <c r="J67" s="12"/>
      <c r="K67" s="12"/>
      <c r="L67" s="12"/>
    </row>
    <row r="68" spans="2:12" x14ac:dyDescent="0.25">
      <c r="B68" s="13"/>
      <c r="C68" s="13"/>
      <c r="D68" s="13"/>
      <c r="E68" s="12"/>
      <c r="F68" s="12"/>
      <c r="G68" s="12"/>
      <c r="H68" s="12"/>
      <c r="I68" s="12"/>
      <c r="J68" s="12"/>
      <c r="K68" s="12"/>
      <c r="L68" s="12"/>
    </row>
    <row r="69" spans="2:12" x14ac:dyDescent="0.25">
      <c r="B69" s="13"/>
      <c r="C69" s="13"/>
      <c r="D69" s="13"/>
      <c r="E69" s="12"/>
      <c r="F69" s="12"/>
      <c r="G69" s="12"/>
      <c r="H69" s="12"/>
      <c r="I69" s="12"/>
      <c r="J69" s="12"/>
      <c r="K69" s="12"/>
      <c r="L69" s="12"/>
    </row>
    <row r="70" spans="2:12" x14ac:dyDescent="0.25">
      <c r="B70" s="13"/>
      <c r="C70" s="13"/>
      <c r="D70" s="13"/>
      <c r="E70" s="12"/>
      <c r="F70" s="12"/>
      <c r="G70" s="12"/>
      <c r="H70" s="12"/>
      <c r="I70" s="12"/>
      <c r="J70" s="12"/>
      <c r="K70" s="12"/>
      <c r="L70" s="12"/>
    </row>
    <row r="71" spans="2:12" x14ac:dyDescent="0.25">
      <c r="B71" s="13"/>
      <c r="C71" s="13"/>
      <c r="D71" s="13"/>
      <c r="E71" s="12"/>
      <c r="F71" s="12"/>
      <c r="G71" s="12"/>
      <c r="H71" s="12"/>
      <c r="I71" s="12"/>
      <c r="J71" s="12"/>
      <c r="K71" s="12"/>
      <c r="L71" s="12"/>
    </row>
    <row r="72" spans="2:12" x14ac:dyDescent="0.25">
      <c r="B72" s="13"/>
      <c r="C72" s="13"/>
      <c r="D72" s="13"/>
      <c r="E72" s="12"/>
      <c r="F72" s="12"/>
      <c r="G72" s="12"/>
      <c r="H72" s="12"/>
      <c r="I72" s="12"/>
      <c r="J72" s="12"/>
      <c r="K72" s="12"/>
      <c r="L72" s="12"/>
    </row>
    <row r="73" spans="2:12" x14ac:dyDescent="0.25">
      <c r="B73" s="13"/>
      <c r="C73" s="13"/>
      <c r="D73" s="13"/>
      <c r="E73" s="12"/>
      <c r="F73" s="12"/>
      <c r="G73" s="12"/>
      <c r="H73" s="12"/>
      <c r="I73" s="12"/>
      <c r="J73" s="12"/>
      <c r="K73" s="12"/>
      <c r="L73" s="12"/>
    </row>
    <row r="74" spans="2:12" x14ac:dyDescent="0.25">
      <c r="B74" s="13"/>
      <c r="C74" s="13"/>
      <c r="D74" s="13"/>
      <c r="E74" s="12"/>
      <c r="F74" s="12"/>
      <c r="G74" s="12"/>
      <c r="H74" s="12"/>
      <c r="I74" s="12"/>
      <c r="J74" s="12"/>
      <c r="K74" s="12"/>
      <c r="L74" s="12"/>
    </row>
    <row r="75" spans="2:12" x14ac:dyDescent="0.25">
      <c r="B75" s="13"/>
      <c r="C75" s="13"/>
      <c r="D75" s="13"/>
      <c r="E75" s="12"/>
      <c r="F75" s="12"/>
      <c r="G75" s="12"/>
      <c r="H75" s="12"/>
      <c r="I75" s="12"/>
      <c r="J75" s="12"/>
      <c r="K75" s="12"/>
      <c r="L75" s="12"/>
    </row>
    <row r="76" spans="2:12" x14ac:dyDescent="0.25">
      <c r="B76" s="13"/>
      <c r="C76" s="13"/>
      <c r="D76" s="13"/>
      <c r="E76" s="12"/>
      <c r="F76" s="12"/>
      <c r="G76" s="12"/>
      <c r="H76" s="12"/>
      <c r="I76" s="12"/>
      <c r="J76" s="12"/>
      <c r="K76" s="12"/>
      <c r="L76" s="12"/>
    </row>
    <row r="77" spans="2:12" x14ac:dyDescent="0.25">
      <c r="B77" s="13"/>
      <c r="C77" s="13"/>
      <c r="D77" s="13"/>
      <c r="E77" s="12"/>
      <c r="F77" s="12"/>
      <c r="G77" s="12"/>
      <c r="H77" s="12"/>
      <c r="I77" s="12"/>
      <c r="J77" s="12"/>
      <c r="K77" s="12"/>
      <c r="L77" s="12"/>
    </row>
    <row r="78" spans="2:12" x14ac:dyDescent="0.25">
      <c r="B78" s="13"/>
      <c r="C78" s="13"/>
      <c r="D78" s="13"/>
      <c r="E78" s="12"/>
      <c r="F78" s="12"/>
      <c r="G78" s="12"/>
      <c r="H78" s="12"/>
      <c r="I78" s="12"/>
      <c r="J78" s="12"/>
      <c r="K78" s="12"/>
      <c r="L78" s="12"/>
    </row>
    <row r="79" spans="2:12" x14ac:dyDescent="0.25">
      <c r="B79" s="13"/>
      <c r="C79" s="13"/>
      <c r="D79" s="13"/>
      <c r="E79" s="12"/>
      <c r="F79" s="12"/>
      <c r="G79" s="12"/>
      <c r="H79" s="12"/>
      <c r="I79" s="12"/>
      <c r="J79" s="12"/>
      <c r="K79" s="12"/>
      <c r="L79" s="12"/>
    </row>
    <row r="80" spans="2:12" x14ac:dyDescent="0.25">
      <c r="B80" s="13"/>
      <c r="C80" s="13"/>
      <c r="D80" s="13"/>
      <c r="E80" s="12"/>
      <c r="F80" s="12"/>
      <c r="G80" s="12"/>
      <c r="H80" s="12"/>
      <c r="I80" s="12"/>
      <c r="J80" s="12"/>
      <c r="K80" s="12"/>
      <c r="L80" s="12"/>
    </row>
    <row r="81" spans="2:12" x14ac:dyDescent="0.25">
      <c r="B81" s="13"/>
      <c r="C81" s="13"/>
      <c r="D81" s="13"/>
      <c r="E81" s="12"/>
      <c r="F81" s="12"/>
      <c r="G81" s="12"/>
      <c r="H81" s="12"/>
      <c r="I81" s="12"/>
      <c r="J81" s="12"/>
      <c r="K81" s="12"/>
      <c r="L81" s="12"/>
    </row>
    <row r="82" spans="2:12" x14ac:dyDescent="0.25">
      <c r="B82" s="13"/>
      <c r="C82" s="13"/>
      <c r="D82" s="13"/>
      <c r="E82" s="12"/>
      <c r="F82" s="12"/>
      <c r="G82" s="12"/>
      <c r="H82" s="12"/>
      <c r="I82" s="12"/>
      <c r="J82" s="12"/>
      <c r="K82" s="12"/>
      <c r="L82" s="12"/>
    </row>
    <row r="83" spans="2:12" x14ac:dyDescent="0.25">
      <c r="B83" s="13"/>
      <c r="C83" s="13"/>
      <c r="D83" s="13"/>
      <c r="E83" s="12"/>
      <c r="F83" s="12"/>
      <c r="G83" s="12"/>
      <c r="H83" s="12"/>
      <c r="I83" s="12"/>
      <c r="J83" s="12"/>
      <c r="K83" s="12"/>
      <c r="L83" s="12"/>
    </row>
    <row r="84" spans="2:12" x14ac:dyDescent="0.25">
      <c r="B84" s="13"/>
      <c r="C84" s="13"/>
      <c r="D84" s="13"/>
      <c r="E84" s="12"/>
      <c r="F84" s="12"/>
      <c r="G84" s="12"/>
      <c r="H84" s="12"/>
      <c r="I84" s="12"/>
      <c r="J84" s="12"/>
      <c r="K84" s="12"/>
      <c r="L84" s="12"/>
    </row>
    <row r="85" spans="2:12" x14ac:dyDescent="0.25">
      <c r="B85" s="13"/>
      <c r="C85" s="13"/>
      <c r="D85" s="13"/>
      <c r="E85" s="12"/>
      <c r="F85" s="12"/>
      <c r="G85" s="12"/>
      <c r="H85" s="12"/>
      <c r="I85" s="12"/>
      <c r="J85" s="12"/>
      <c r="K85" s="12"/>
      <c r="L85" s="12"/>
    </row>
    <row r="86" spans="2:12" x14ac:dyDescent="0.25">
      <c r="B86" s="13"/>
      <c r="C86" s="13"/>
      <c r="D86" s="13"/>
      <c r="E86" s="12"/>
      <c r="F86" s="12"/>
      <c r="G86" s="12"/>
      <c r="H86" s="12"/>
      <c r="I86" s="12"/>
      <c r="J86" s="12"/>
      <c r="K86" s="12"/>
      <c r="L86" s="12"/>
    </row>
    <row r="87" spans="2:12" x14ac:dyDescent="0.25">
      <c r="B87" s="13"/>
      <c r="C87" s="13"/>
      <c r="D87" s="13"/>
      <c r="E87" s="12"/>
      <c r="F87" s="12"/>
      <c r="G87" s="12"/>
      <c r="H87" s="12"/>
      <c r="I87" s="12"/>
      <c r="J87" s="12"/>
      <c r="K87" s="12"/>
      <c r="L87" s="12"/>
    </row>
    <row r="88" spans="2:12" x14ac:dyDescent="0.25">
      <c r="B88" s="13"/>
      <c r="C88" s="13"/>
      <c r="D88" s="13"/>
      <c r="E88" s="12"/>
      <c r="F88" s="12"/>
      <c r="G88" s="12"/>
      <c r="H88" s="12"/>
      <c r="I88" s="12"/>
      <c r="J88" s="12"/>
      <c r="K88" s="12"/>
      <c r="L88" s="12"/>
    </row>
    <row r="89" spans="2:12" x14ac:dyDescent="0.25">
      <c r="B89" s="13"/>
      <c r="C89" s="13"/>
      <c r="D89" s="13"/>
      <c r="E89" s="12"/>
      <c r="F89" s="12"/>
      <c r="G89" s="12"/>
      <c r="H89" s="12"/>
      <c r="I89" s="12"/>
      <c r="J89" s="12"/>
      <c r="K89" s="12"/>
      <c r="L89" s="12"/>
    </row>
    <row r="90" spans="2:12" x14ac:dyDescent="0.25">
      <c r="B90" s="13"/>
      <c r="C90" s="13"/>
      <c r="D90" s="13"/>
      <c r="E90" s="12"/>
      <c r="F90" s="12"/>
      <c r="G90" s="12"/>
      <c r="H90" s="12"/>
      <c r="I90" s="12"/>
      <c r="J90" s="12"/>
      <c r="K90" s="12"/>
      <c r="L90" s="12"/>
    </row>
    <row r="91" spans="2:12" x14ac:dyDescent="0.25">
      <c r="B91" s="13"/>
      <c r="C91" s="13"/>
      <c r="D91" s="13"/>
      <c r="E91" s="12"/>
      <c r="F91" s="12"/>
      <c r="G91" s="12"/>
      <c r="H91" s="12"/>
      <c r="I91" s="12"/>
      <c r="J91" s="12"/>
      <c r="K91" s="12"/>
      <c r="L91" s="12"/>
    </row>
    <row r="92" spans="2:12" x14ac:dyDescent="0.25">
      <c r="B92" s="13"/>
      <c r="C92" s="13"/>
      <c r="D92" s="13"/>
      <c r="E92" s="12"/>
      <c r="F92" s="12"/>
      <c r="G92" s="12"/>
      <c r="H92" s="12"/>
      <c r="I92" s="12"/>
      <c r="J92" s="12"/>
      <c r="K92" s="12"/>
      <c r="L92" s="12"/>
    </row>
    <row r="93" spans="2:12" x14ac:dyDescent="0.25">
      <c r="B93" s="13"/>
      <c r="C93" s="13"/>
      <c r="D93" s="13"/>
      <c r="E93" s="12"/>
      <c r="F93" s="12"/>
      <c r="G93" s="12"/>
      <c r="H93" s="12"/>
      <c r="I93" s="12"/>
      <c r="J93" s="12"/>
      <c r="K93" s="12"/>
      <c r="L93" s="12"/>
    </row>
    <row r="94" spans="2:12" x14ac:dyDescent="0.25">
      <c r="B94" s="13"/>
      <c r="C94" s="13"/>
      <c r="D94" s="13"/>
      <c r="E94" s="12"/>
      <c r="F94" s="12"/>
      <c r="G94" s="12"/>
      <c r="H94" s="12"/>
      <c r="I94" s="12"/>
      <c r="J94" s="12"/>
      <c r="K94" s="12"/>
      <c r="L94" s="12"/>
    </row>
    <row r="95" spans="2:12" x14ac:dyDescent="0.25">
      <c r="B95" s="13"/>
      <c r="C95" s="13"/>
      <c r="D95" s="13"/>
      <c r="E95" s="12"/>
      <c r="F95" s="12"/>
      <c r="G95" s="12"/>
      <c r="H95" s="12"/>
      <c r="I95" s="12"/>
      <c r="J95" s="12"/>
      <c r="K95" s="12"/>
      <c r="L95" s="12"/>
    </row>
    <row r="96" spans="2:12" x14ac:dyDescent="0.25">
      <c r="B96" s="13"/>
      <c r="C96" s="13"/>
      <c r="D96" s="13"/>
      <c r="E96" s="12"/>
      <c r="F96" s="12"/>
      <c r="G96" s="12"/>
      <c r="H96" s="12"/>
      <c r="I96" s="12"/>
      <c r="J96" s="12"/>
      <c r="K96" s="12"/>
      <c r="L96" s="12"/>
    </row>
    <row r="97" spans="2:12" x14ac:dyDescent="0.25">
      <c r="B97" s="13"/>
      <c r="C97" s="13"/>
      <c r="D97" s="13"/>
      <c r="E97" s="12"/>
      <c r="F97" s="12"/>
      <c r="G97" s="12"/>
      <c r="H97" s="12"/>
      <c r="I97" s="12"/>
      <c r="J97" s="12"/>
      <c r="K97" s="12"/>
      <c r="L97" s="12"/>
    </row>
  </sheetData>
  <autoFilter ref="C2:E2">
    <sortState ref="C3:E13">
      <sortCondition ref="C2"/>
    </sortState>
  </autoFilter>
  <hyperlinks>
    <hyperlink ref="B43" location="'KIT (1)'!A1" display="KIT (1)"/>
    <hyperlink ref="B6" location="'KIT (4)'!A1" display="KIT (4)"/>
    <hyperlink ref="B5" location="'KIT (3)'!A1" display="KIT (3)"/>
    <hyperlink ref="B4" location="'KIT (2)'!A1" display="KIT (2)"/>
    <hyperlink ref="B4:B6" location="'KIT (1)'!A1" display="KIT (1)"/>
    <hyperlink ref="B3" location="'KIT (1)'!A1" display="KIT (1)"/>
  </hyperlinks>
  <pageMargins left="0.7" right="0.7" top="0.75" bottom="0.75" header="0.3" footer="0.3"/>
  <pageSetup paperSize="9" orientation="portrait"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E43"/>
  <sheetViews>
    <sheetView tabSelected="1" workbookViewId="0">
      <selection activeCell="A12" sqref="A12"/>
    </sheetView>
  </sheetViews>
  <sheetFormatPr baseColWidth="10" defaultRowHeight="12.75" x14ac:dyDescent="0.2"/>
  <cols>
    <col min="1" max="1" width="30.85546875" customWidth="1"/>
    <col min="2" max="2" width="21.5703125" customWidth="1"/>
    <col min="3" max="3" width="20.28515625" customWidth="1"/>
    <col min="4" max="4" width="21.140625" customWidth="1"/>
  </cols>
  <sheetData>
    <row r="1" spans="1:5" ht="45.6" customHeight="1" x14ac:dyDescent="0.2">
      <c r="A1" s="239"/>
      <c r="B1" s="280" t="s">
        <v>904</v>
      </c>
      <c r="C1" s="280"/>
      <c r="D1" s="280"/>
      <c r="E1" s="240" t="s">
        <v>903</v>
      </c>
    </row>
    <row r="2" spans="1:5" ht="23.45" customHeight="1" x14ac:dyDescent="0.2">
      <c r="A2" s="243" t="s">
        <v>898</v>
      </c>
      <c r="B2" s="257" t="s">
        <v>960</v>
      </c>
      <c r="C2" s="243" t="s">
        <v>900</v>
      </c>
      <c r="D2" s="282">
        <f ca="1">TODAY()</f>
        <v>44741</v>
      </c>
      <c r="E2" s="283"/>
    </row>
    <row r="3" spans="1:5" ht="19.899999999999999" customHeight="1" x14ac:dyDescent="0.2">
      <c r="A3" s="243" t="s">
        <v>899</v>
      </c>
      <c r="B3" s="244"/>
      <c r="C3" s="243" t="s">
        <v>901</v>
      </c>
      <c r="D3" s="284"/>
      <c r="E3" s="265"/>
    </row>
    <row r="4" spans="1:5" ht="24" customHeight="1" x14ac:dyDescent="0.2">
      <c r="A4" s="245" t="s">
        <v>902</v>
      </c>
      <c r="B4" s="285" t="str">
        <f ca="1">INDIRECT("'"&amp;$B$2&amp;"'!B15")</f>
        <v>BENARD</v>
      </c>
      <c r="C4" s="286"/>
      <c r="D4" s="286"/>
      <c r="E4" s="287"/>
    </row>
    <row r="5" spans="1:5" ht="136.9" customHeight="1" x14ac:dyDescent="0.2">
      <c r="A5" s="281" t="s">
        <v>905</v>
      </c>
      <c r="B5" s="281"/>
      <c r="C5" s="281"/>
      <c r="D5" s="281"/>
      <c r="E5" s="281"/>
    </row>
    <row r="6" spans="1:5" ht="13.5" x14ac:dyDescent="0.2">
      <c r="A6" s="241"/>
    </row>
    <row r="7" spans="1:5" x14ac:dyDescent="0.2">
      <c r="A7" s="242" t="s">
        <v>906</v>
      </c>
      <c r="B7" s="242" t="s">
        <v>858</v>
      </c>
      <c r="C7" s="242" t="s">
        <v>859</v>
      </c>
      <c r="D7" s="242" t="s">
        <v>907</v>
      </c>
      <c r="E7" s="242" t="s">
        <v>908</v>
      </c>
    </row>
    <row r="8" spans="1:5" x14ac:dyDescent="0.2">
      <c r="A8" s="239" t="str">
        <f ca="1">INDIRECT("'"&amp;$B$2&amp;"'!B3")</f>
        <v>Harnais</v>
      </c>
      <c r="B8" s="239" t="str">
        <f ca="1">INDIRECT("'"&amp;$B$2&amp;"'!B5")</f>
        <v>Petzl</v>
      </c>
      <c r="C8" s="239" t="str">
        <f ca="1">INDIRECT("'"&amp;$B$2&amp;"'!B6")</f>
        <v>astro bod fast T1</v>
      </c>
      <c r="D8" s="239" t="str">
        <f ca="1">INDIRECT("'"&amp;$B$2&amp;"'!B8")</f>
        <v>20I0275424627</v>
      </c>
      <c r="E8" s="239"/>
    </row>
    <row r="9" spans="1:5" x14ac:dyDescent="0.2">
      <c r="A9" s="239" t="str">
        <f ca="1">INDIRECT("'"&amp;$B$2&amp;"'!c3")</f>
        <v>Longe</v>
      </c>
      <c r="B9" s="239" t="str">
        <f ca="1">INDIRECT("'"&amp;$B$2&amp;"'!c5")</f>
        <v>Petzl</v>
      </c>
      <c r="C9" s="239" t="str">
        <f ca="1">INDIRECT("'"&amp;$B$2&amp;"'!c6")</f>
        <v>JANE 150</v>
      </c>
      <c r="D9" s="239" t="str">
        <f ca="1">INDIRECT("'"&amp;$B$2&amp;"'!c8")</f>
        <v>20L0297061112</v>
      </c>
      <c r="E9" s="239"/>
    </row>
    <row r="10" spans="1:5" x14ac:dyDescent="0.2">
      <c r="A10" s="239" t="str">
        <f ca="1">INDIRECT("'"&amp;$B$2&amp;"'!d3")</f>
        <v>Descendeur</v>
      </c>
      <c r="B10" s="239" t="str">
        <f ca="1">INDIRECT("'"&amp;$B$2&amp;"'!d5")</f>
        <v>Petzl</v>
      </c>
      <c r="C10" s="239" t="str">
        <f ca="1">INDIRECT("'"&amp;$B$2&amp;"'!d6")</f>
        <v>Rig</v>
      </c>
      <c r="D10" s="239" t="str">
        <f ca="1">INDIRECT("'"&amp;$B$2&amp;"'!d8")</f>
        <v>20L0292803353</v>
      </c>
      <c r="E10" s="239"/>
    </row>
    <row r="11" spans="1:5" x14ac:dyDescent="0.2">
      <c r="A11" s="239"/>
      <c r="B11" s="239"/>
      <c r="C11" s="239"/>
      <c r="D11" s="239"/>
      <c r="E11" s="239"/>
    </row>
    <row r="12" spans="1:5" x14ac:dyDescent="0.2">
      <c r="A12" s="239"/>
      <c r="B12" s="239"/>
      <c r="C12" s="239"/>
      <c r="D12" s="239"/>
      <c r="E12" s="239"/>
    </row>
    <row r="13" spans="1:5" x14ac:dyDescent="0.2">
      <c r="A13" s="239"/>
      <c r="B13" s="239"/>
      <c r="C13" s="239"/>
      <c r="D13" s="239"/>
      <c r="E13" s="239"/>
    </row>
    <row r="14" spans="1:5" x14ac:dyDescent="0.2">
      <c r="A14" s="239"/>
      <c r="B14" s="239"/>
      <c r="C14" s="239"/>
      <c r="D14" s="239"/>
      <c r="E14" s="239"/>
    </row>
    <row r="15" spans="1:5" x14ac:dyDescent="0.2">
      <c r="A15" s="239"/>
      <c r="B15" s="239"/>
      <c r="C15" s="239"/>
      <c r="D15" s="239"/>
      <c r="E15" s="239"/>
    </row>
    <row r="16" spans="1:5" x14ac:dyDescent="0.2">
      <c r="A16" s="239"/>
      <c r="B16" s="239"/>
      <c r="C16" s="239"/>
      <c r="D16" s="239"/>
      <c r="E16" s="239"/>
    </row>
    <row r="17" spans="1:5" x14ac:dyDescent="0.2">
      <c r="A17" s="239"/>
      <c r="B17" s="239"/>
      <c r="C17" s="239"/>
      <c r="D17" s="239"/>
      <c r="E17" s="239"/>
    </row>
    <row r="18" spans="1:5" x14ac:dyDescent="0.2">
      <c r="A18" s="239"/>
      <c r="B18" s="239"/>
      <c r="C18" s="239"/>
      <c r="D18" s="239"/>
      <c r="E18" s="239"/>
    </row>
    <row r="19" spans="1:5" x14ac:dyDescent="0.2">
      <c r="A19" s="239"/>
      <c r="B19" s="239"/>
      <c r="C19" s="239"/>
      <c r="D19" s="239"/>
      <c r="E19" s="239"/>
    </row>
    <row r="20" spans="1:5" x14ac:dyDescent="0.2">
      <c r="A20" s="239"/>
      <c r="B20" s="239"/>
      <c r="C20" s="239"/>
      <c r="D20" s="239"/>
      <c r="E20" s="239"/>
    </row>
    <row r="21" spans="1:5" x14ac:dyDescent="0.2">
      <c r="A21" s="239"/>
      <c r="B21" s="239"/>
      <c r="C21" s="239"/>
      <c r="D21" s="239"/>
      <c r="E21" s="239"/>
    </row>
    <row r="22" spans="1:5" x14ac:dyDescent="0.2">
      <c r="A22" s="239"/>
      <c r="B22" s="239"/>
      <c r="C22" s="239"/>
      <c r="D22" s="239"/>
      <c r="E22" s="239"/>
    </row>
    <row r="23" spans="1:5" x14ac:dyDescent="0.2">
      <c r="A23" s="239"/>
      <c r="B23" s="239"/>
      <c r="C23" s="239"/>
      <c r="D23" s="239"/>
      <c r="E23" s="239"/>
    </row>
    <row r="24" spans="1:5" x14ac:dyDescent="0.2">
      <c r="A24" s="239"/>
      <c r="B24" s="239"/>
      <c r="C24" s="239"/>
      <c r="D24" s="239"/>
      <c r="E24" s="239"/>
    </row>
    <row r="25" spans="1:5" x14ac:dyDescent="0.2">
      <c r="A25" s="239"/>
      <c r="B25" s="239"/>
      <c r="C25" s="239"/>
      <c r="D25" s="239"/>
      <c r="E25" s="239"/>
    </row>
    <row r="26" spans="1:5" x14ac:dyDescent="0.2">
      <c r="A26" s="239"/>
      <c r="B26" s="239"/>
      <c r="C26" s="239"/>
      <c r="D26" s="239"/>
      <c r="E26" s="239"/>
    </row>
    <row r="27" spans="1:5" x14ac:dyDescent="0.2">
      <c r="A27" s="239"/>
      <c r="B27" s="239"/>
      <c r="C27" s="239"/>
      <c r="D27" s="239"/>
      <c r="E27" s="239"/>
    </row>
    <row r="28" spans="1:5" x14ac:dyDescent="0.2">
      <c r="A28" s="239"/>
      <c r="B28" s="239"/>
      <c r="C28" s="239"/>
      <c r="D28" s="239"/>
      <c r="E28" s="239"/>
    </row>
    <row r="29" spans="1:5" x14ac:dyDescent="0.2">
      <c r="A29" s="239"/>
      <c r="B29" s="239"/>
      <c r="C29" s="239"/>
      <c r="D29" s="239"/>
      <c r="E29" s="239"/>
    </row>
    <row r="30" spans="1:5" x14ac:dyDescent="0.2">
      <c r="A30" s="239"/>
      <c r="B30" s="239"/>
      <c r="C30" s="239"/>
      <c r="D30" s="239"/>
      <c r="E30" s="239"/>
    </row>
    <row r="31" spans="1:5" x14ac:dyDescent="0.2">
      <c r="A31" s="239"/>
      <c r="B31" s="239"/>
      <c r="C31" s="239"/>
      <c r="D31" s="239"/>
      <c r="E31" s="239"/>
    </row>
    <row r="32" spans="1:5" x14ac:dyDescent="0.2">
      <c r="A32" s="239"/>
      <c r="B32" s="239"/>
      <c r="C32" s="239"/>
      <c r="D32" s="239"/>
      <c r="E32" s="239"/>
    </row>
    <row r="33" spans="1:5" x14ac:dyDescent="0.2">
      <c r="A33" s="279" t="s">
        <v>909</v>
      </c>
      <c r="B33" s="279"/>
      <c r="C33" s="279"/>
      <c r="D33" s="279"/>
      <c r="E33" s="279"/>
    </row>
    <row r="34" spans="1:5" x14ac:dyDescent="0.2">
      <c r="A34" s="270"/>
      <c r="B34" s="276"/>
      <c r="C34" s="276"/>
      <c r="D34" s="276"/>
      <c r="E34" s="271"/>
    </row>
    <row r="35" spans="1:5" x14ac:dyDescent="0.2">
      <c r="A35" s="272"/>
      <c r="B35" s="277"/>
      <c r="C35" s="277"/>
      <c r="D35" s="277"/>
      <c r="E35" s="273"/>
    </row>
    <row r="36" spans="1:5" x14ac:dyDescent="0.2">
      <c r="A36" s="274"/>
      <c r="B36" s="278"/>
      <c r="C36" s="278"/>
      <c r="D36" s="278"/>
      <c r="E36" s="275"/>
    </row>
    <row r="37" spans="1:5" x14ac:dyDescent="0.2">
      <c r="A37" s="258" t="s">
        <v>910</v>
      </c>
      <c r="B37" s="258"/>
      <c r="C37" s="259" t="s">
        <v>911</v>
      </c>
      <c r="D37" s="260"/>
      <c r="E37" s="261"/>
    </row>
    <row r="38" spans="1:5" ht="13.5" x14ac:dyDescent="0.25">
      <c r="A38" s="262" t="s">
        <v>912</v>
      </c>
      <c r="B38" s="262"/>
      <c r="C38" s="263" t="s">
        <v>912</v>
      </c>
      <c r="D38" s="264"/>
      <c r="E38" s="265"/>
    </row>
    <row r="39" spans="1:5" x14ac:dyDescent="0.2">
      <c r="A39" s="266"/>
      <c r="B39" s="266"/>
      <c r="C39" s="267"/>
      <c r="D39" s="270"/>
      <c r="E39" s="271"/>
    </row>
    <row r="40" spans="1:5" x14ac:dyDescent="0.2">
      <c r="A40" s="266"/>
      <c r="B40" s="266"/>
      <c r="C40" s="268"/>
      <c r="D40" s="272"/>
      <c r="E40" s="273"/>
    </row>
    <row r="41" spans="1:5" x14ac:dyDescent="0.2">
      <c r="A41" s="266"/>
      <c r="B41" s="266"/>
      <c r="C41" s="268"/>
      <c r="D41" s="272"/>
      <c r="E41" s="273"/>
    </row>
    <row r="42" spans="1:5" x14ac:dyDescent="0.2">
      <c r="A42" s="266"/>
      <c r="B42" s="266"/>
      <c r="C42" s="268"/>
      <c r="D42" s="272"/>
      <c r="E42" s="273"/>
    </row>
    <row r="43" spans="1:5" x14ac:dyDescent="0.2">
      <c r="A43" s="266"/>
      <c r="B43" s="266"/>
      <c r="C43" s="269"/>
      <c r="D43" s="274"/>
      <c r="E43" s="275"/>
    </row>
  </sheetData>
  <mergeCells count="15">
    <mergeCell ref="A34:E36"/>
    <mergeCell ref="A33:E33"/>
    <mergeCell ref="B1:D1"/>
    <mergeCell ref="A5:E5"/>
    <mergeCell ref="D2:E2"/>
    <mergeCell ref="D3:E3"/>
    <mergeCell ref="B4:E4"/>
    <mergeCell ref="A37:B37"/>
    <mergeCell ref="C37:E37"/>
    <mergeCell ref="A38:B38"/>
    <mergeCell ref="C38:E38"/>
    <mergeCell ref="A39:A43"/>
    <mergeCell ref="B39:B43"/>
    <mergeCell ref="C39:C43"/>
    <mergeCell ref="D39:E43"/>
  </mergeCells>
  <pageMargins left="0.7" right="0.7" top="0.75" bottom="0.75" header="0.3" footer="0.3"/>
  <pageSetup paperSize="9" orientation="portrait" verticalDpi="0"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PARAM!$A$5:$A$104</xm:f>
          </x14:formula1>
          <xm:sqref>B2</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O42"/>
  <sheetViews>
    <sheetView zoomScaleNormal="100" workbookViewId="0">
      <pane xSplit="1" ySplit="4" topLeftCell="B5" activePane="bottomRight" state="frozen"/>
      <selection activeCell="E5" sqref="E5"/>
      <selection pane="topRight" activeCell="E5" sqref="E5"/>
      <selection pane="bottomLeft" activeCell="E5" sqref="E5"/>
      <selection pane="bottomRight" activeCell="B3" sqref="B3:B4"/>
    </sheetView>
  </sheetViews>
  <sheetFormatPr baseColWidth="10" defaultColWidth="11.42578125" defaultRowHeight="13.5" x14ac:dyDescent="0.3"/>
  <cols>
    <col min="1" max="1" width="52.85546875" style="4" bestFit="1" customWidth="1"/>
    <col min="2" max="34" width="18.7109375" style="4" customWidth="1"/>
    <col min="35" max="16384" width="11.42578125" style="4"/>
  </cols>
  <sheetData>
    <row r="1" spans="1:15" s="2" customFormat="1" ht="15" customHeight="1" x14ac:dyDescent="0.3">
      <c r="A1" s="79" t="s">
        <v>0</v>
      </c>
      <c r="B1" s="20"/>
      <c r="C1" s="20"/>
      <c r="D1" s="1"/>
      <c r="E1" s="1"/>
      <c r="F1" s="1"/>
      <c r="G1" s="1"/>
      <c r="H1" s="1"/>
      <c r="I1" s="1"/>
      <c r="J1" s="1"/>
      <c r="K1" s="1"/>
      <c r="L1" s="1"/>
      <c r="M1" s="1"/>
      <c r="O1" s="1"/>
    </row>
    <row r="2" spans="1:15" s="2" customFormat="1" ht="15" customHeight="1" x14ac:dyDescent="0.3">
      <c r="A2" s="79" t="s">
        <v>871</v>
      </c>
      <c r="B2" s="20"/>
      <c r="C2" s="20"/>
      <c r="D2" s="1"/>
      <c r="E2" s="1"/>
      <c r="F2" s="1"/>
      <c r="G2" s="1"/>
      <c r="H2" s="1"/>
      <c r="I2" s="1"/>
      <c r="J2" s="1"/>
      <c r="K2" s="1"/>
      <c r="L2" s="1"/>
      <c r="M2" s="1"/>
      <c r="N2" s="1"/>
      <c r="O2" s="1"/>
    </row>
    <row r="3" spans="1:15" s="3" customFormat="1" ht="13.5" customHeight="1" x14ac:dyDescent="0.3">
      <c r="A3" s="79" t="s">
        <v>22</v>
      </c>
      <c r="B3" s="288" t="s">
        <v>10</v>
      </c>
      <c r="C3" s="288" t="s">
        <v>11</v>
      </c>
      <c r="D3" s="288" t="s">
        <v>23</v>
      </c>
      <c r="E3" s="288" t="s">
        <v>24</v>
      </c>
      <c r="F3" s="288" t="s">
        <v>12</v>
      </c>
      <c r="G3" s="288" t="s">
        <v>25</v>
      </c>
      <c r="H3" s="288" t="s">
        <v>26</v>
      </c>
      <c r="I3" s="288" t="s">
        <v>15</v>
      </c>
      <c r="J3" s="288" t="s">
        <v>15</v>
      </c>
      <c r="K3" s="288" t="s">
        <v>15</v>
      </c>
      <c r="L3" s="288" t="s">
        <v>15</v>
      </c>
      <c r="M3" s="288" t="s">
        <v>15</v>
      </c>
      <c r="N3" s="288" t="s">
        <v>120</v>
      </c>
      <c r="O3" s="288" t="s">
        <v>56</v>
      </c>
    </row>
    <row r="4" spans="1:15" ht="15" customHeight="1" x14ac:dyDescent="0.3">
      <c r="A4" s="78" t="s">
        <v>1</v>
      </c>
      <c r="B4" s="289"/>
      <c r="C4" s="289"/>
      <c r="D4" s="289"/>
      <c r="E4" s="289"/>
      <c r="F4" s="289"/>
      <c r="G4" s="289"/>
      <c r="H4" s="289"/>
      <c r="I4" s="289"/>
      <c r="J4" s="289"/>
      <c r="K4" s="289"/>
      <c r="L4" s="289"/>
      <c r="M4" s="289"/>
      <c r="N4" s="289"/>
      <c r="O4" s="289"/>
    </row>
    <row r="5" spans="1:15" ht="14.25" x14ac:dyDescent="0.3">
      <c r="A5" s="81" t="s">
        <v>858</v>
      </c>
      <c r="B5" s="22"/>
      <c r="C5" s="22"/>
      <c r="D5" s="22"/>
      <c r="E5" s="22"/>
      <c r="F5" s="22"/>
      <c r="G5" s="22"/>
      <c r="H5" s="22"/>
      <c r="I5" s="22"/>
      <c r="J5" s="22"/>
      <c r="K5" s="22"/>
      <c r="L5" s="22"/>
      <c r="M5" s="22"/>
      <c r="N5" s="22"/>
      <c r="O5" s="22"/>
    </row>
    <row r="6" spans="1:15" ht="14.25" x14ac:dyDescent="0.3">
      <c r="A6" s="82" t="s">
        <v>859</v>
      </c>
      <c r="B6" s="6"/>
      <c r="C6" s="6"/>
      <c r="D6" s="6"/>
      <c r="E6" s="6"/>
      <c r="F6" s="6"/>
      <c r="G6" s="6"/>
      <c r="H6" s="6"/>
      <c r="I6" s="6"/>
      <c r="J6" s="6"/>
      <c r="K6" s="6"/>
      <c r="L6" s="6"/>
      <c r="M6" s="6"/>
      <c r="N6" s="6"/>
      <c r="O6" s="6"/>
    </row>
    <row r="7" spans="1:15" ht="14.25" x14ac:dyDescent="0.3">
      <c r="A7" s="82" t="s">
        <v>860</v>
      </c>
      <c r="B7" s="6"/>
      <c r="C7" s="6"/>
      <c r="D7" s="6"/>
      <c r="E7" s="6"/>
      <c r="F7" s="6"/>
      <c r="G7" s="6"/>
      <c r="H7" s="6"/>
      <c r="I7" s="76"/>
      <c r="J7" s="76"/>
      <c r="K7" s="76"/>
      <c r="L7" s="76"/>
      <c r="M7" s="76"/>
      <c r="N7" s="76"/>
      <c r="O7" s="76"/>
    </row>
    <row r="8" spans="1:15" ht="14.25" x14ac:dyDescent="0.3">
      <c r="A8" s="82" t="s">
        <v>861</v>
      </c>
      <c r="B8" s="6"/>
      <c r="C8" s="6"/>
      <c r="D8" s="6"/>
      <c r="E8" s="6"/>
      <c r="F8" s="6"/>
      <c r="G8" s="6"/>
      <c r="H8" s="6"/>
      <c r="I8" s="6"/>
      <c r="J8" s="6"/>
      <c r="K8" s="6"/>
      <c r="L8" s="6"/>
      <c r="M8" s="6"/>
      <c r="N8" s="6"/>
      <c r="O8" s="6"/>
    </row>
    <row r="9" spans="1:15" ht="14.25" x14ac:dyDescent="0.3">
      <c r="A9" s="82" t="s">
        <v>862</v>
      </c>
      <c r="B9" s="77"/>
      <c r="C9" s="77"/>
      <c r="D9" s="77"/>
      <c r="E9" s="77"/>
      <c r="F9" s="77"/>
      <c r="G9" s="77"/>
      <c r="H9" s="77"/>
      <c r="I9" s="77"/>
      <c r="J9" s="77"/>
      <c r="K9" s="77"/>
      <c r="L9" s="77"/>
      <c r="M9" s="77"/>
      <c r="N9" s="77"/>
      <c r="O9" s="77"/>
    </row>
    <row r="10" spans="1:15" ht="14.25" x14ac:dyDescent="0.3">
      <c r="A10" s="83" t="s">
        <v>863</v>
      </c>
      <c r="B10" s="77"/>
      <c r="C10" s="77"/>
      <c r="D10" s="6"/>
      <c r="E10" s="6"/>
      <c r="F10" s="6"/>
      <c r="G10" s="77"/>
      <c r="H10" s="6"/>
      <c r="I10" s="77"/>
      <c r="J10" s="77"/>
      <c r="K10" s="77"/>
      <c r="L10" s="77"/>
      <c r="M10" s="77"/>
      <c r="N10" s="77"/>
      <c r="O10" s="77"/>
    </row>
    <row r="11" spans="1:15" ht="14.25" x14ac:dyDescent="0.3">
      <c r="A11" s="83" t="s">
        <v>2</v>
      </c>
      <c r="B11" s="6"/>
      <c r="C11" s="6"/>
      <c r="D11" s="6"/>
      <c r="E11" s="6"/>
      <c r="F11" s="6"/>
      <c r="G11" s="6"/>
      <c r="H11" s="6"/>
      <c r="I11" s="77"/>
      <c r="J11" s="77"/>
      <c r="K11" s="77"/>
      <c r="L11" s="77"/>
      <c r="M11" s="77"/>
      <c r="N11" s="77"/>
      <c r="O11" s="77"/>
    </row>
    <row r="12" spans="1:15" x14ac:dyDescent="0.3">
      <c r="A12" s="80" t="s">
        <v>5</v>
      </c>
      <c r="B12" s="8"/>
      <c r="C12" s="8"/>
      <c r="D12" s="8"/>
      <c r="E12" s="8"/>
      <c r="F12" s="8"/>
      <c r="G12" s="8"/>
      <c r="H12" s="8"/>
      <c r="I12" s="8"/>
      <c r="J12" s="8"/>
      <c r="K12" s="8"/>
      <c r="L12" s="8"/>
      <c r="M12" s="8"/>
      <c r="N12" s="8"/>
      <c r="O12" s="8"/>
    </row>
    <row r="13" spans="1:15" ht="14.25" x14ac:dyDescent="0.3">
      <c r="A13" s="82" t="s">
        <v>864</v>
      </c>
      <c r="B13" s="10"/>
      <c r="C13" s="10"/>
      <c r="D13" s="10"/>
      <c r="E13" s="10"/>
      <c r="F13" s="10"/>
      <c r="G13" s="10"/>
      <c r="H13" s="10"/>
      <c r="I13" s="10"/>
      <c r="J13" s="10"/>
      <c r="K13" s="10"/>
      <c r="L13" s="10"/>
      <c r="M13" s="10"/>
      <c r="N13" s="10"/>
      <c r="O13" s="10"/>
    </row>
    <row r="14" spans="1:15" ht="14.25" x14ac:dyDescent="0.3">
      <c r="A14" s="82" t="s">
        <v>865</v>
      </c>
      <c r="B14" s="6"/>
      <c r="C14" s="6"/>
      <c r="D14" s="6"/>
      <c r="E14" s="6"/>
      <c r="F14" s="6"/>
      <c r="G14" s="6"/>
      <c r="H14" s="6"/>
      <c r="I14" s="6"/>
      <c r="J14" s="6"/>
      <c r="K14" s="6"/>
      <c r="L14" s="6"/>
      <c r="M14" s="6"/>
      <c r="N14" s="6"/>
      <c r="O14" s="6"/>
    </row>
    <row r="15" spans="1:15" ht="14.25" x14ac:dyDescent="0.3">
      <c r="A15" s="82" t="s">
        <v>866</v>
      </c>
      <c r="B15" s="6"/>
      <c r="C15" s="6"/>
      <c r="D15" s="6"/>
      <c r="E15" s="6"/>
      <c r="F15" s="6"/>
      <c r="G15" s="6"/>
      <c r="H15" s="6"/>
      <c r="I15" s="6"/>
      <c r="J15" s="6"/>
      <c r="K15" s="6"/>
      <c r="L15" s="6"/>
      <c r="M15" s="6"/>
      <c r="N15" s="6"/>
      <c r="O15" s="6"/>
    </row>
    <row r="16" spans="1:15" ht="14.25" x14ac:dyDescent="0.3">
      <c r="A16" s="82" t="s">
        <v>867</v>
      </c>
      <c r="B16" s="23"/>
      <c r="C16" s="23"/>
      <c r="D16" s="23"/>
      <c r="E16" s="23"/>
      <c r="F16" s="23"/>
      <c r="G16" s="23"/>
      <c r="H16" s="23"/>
      <c r="I16" s="23"/>
      <c r="J16" s="23"/>
      <c r="K16" s="23"/>
      <c r="L16" s="23"/>
      <c r="M16" s="23"/>
      <c r="N16" s="23"/>
      <c r="O16" s="23"/>
    </row>
    <row r="17" spans="1:15" ht="14.25" x14ac:dyDescent="0.3">
      <c r="A17" s="82" t="s">
        <v>9</v>
      </c>
      <c r="B17" s="9"/>
      <c r="C17" s="9"/>
      <c r="D17" s="9"/>
      <c r="E17" s="9"/>
      <c r="F17" s="9"/>
      <c r="G17" s="9"/>
      <c r="H17" s="9"/>
      <c r="I17" s="9"/>
      <c r="J17" s="9"/>
      <c r="K17" s="9"/>
      <c r="L17" s="9"/>
      <c r="M17" s="9"/>
      <c r="N17" s="9"/>
      <c r="O17" s="9"/>
    </row>
    <row r="18" spans="1:15" ht="14.25" x14ac:dyDescent="0.3">
      <c r="A18" s="82" t="s">
        <v>13</v>
      </c>
      <c r="B18" s="9"/>
      <c r="C18" s="9"/>
      <c r="D18" s="9"/>
      <c r="E18" s="9"/>
      <c r="F18" s="9"/>
      <c r="G18" s="9"/>
      <c r="H18" s="9"/>
      <c r="I18" s="9"/>
      <c r="J18" s="9"/>
      <c r="K18" s="9"/>
      <c r="L18" s="9"/>
      <c r="M18" s="9"/>
      <c r="N18" s="9"/>
      <c r="O18" s="9"/>
    </row>
    <row r="19" spans="1:15" x14ac:dyDescent="0.3">
      <c r="A19" s="80" t="s">
        <v>3</v>
      </c>
      <c r="B19" s="7"/>
      <c r="C19" s="7"/>
      <c r="D19" s="8"/>
      <c r="E19" s="7"/>
      <c r="F19" s="7"/>
      <c r="G19" s="7"/>
      <c r="H19" s="7"/>
      <c r="I19" s="7"/>
      <c r="J19" s="7"/>
      <c r="K19" s="7"/>
      <c r="L19" s="7"/>
      <c r="M19" s="7"/>
      <c r="N19" s="7"/>
      <c r="O19" s="7"/>
    </row>
    <row r="20" spans="1:15" ht="14.25" x14ac:dyDescent="0.3">
      <c r="A20" s="82" t="s">
        <v>868</v>
      </c>
      <c r="B20" s="5"/>
      <c r="C20" s="5"/>
      <c r="D20" s="5"/>
      <c r="E20" s="5"/>
      <c r="F20" s="5"/>
      <c r="G20" s="5"/>
      <c r="H20" s="5"/>
      <c r="I20" s="5"/>
      <c r="J20" s="5"/>
      <c r="K20" s="5"/>
      <c r="L20" s="5"/>
      <c r="M20" s="5"/>
      <c r="N20" s="5"/>
      <c r="O20" s="5"/>
    </row>
    <row r="21" spans="1:15" ht="14.25" x14ac:dyDescent="0.3">
      <c r="A21" s="82" t="s">
        <v>869</v>
      </c>
      <c r="B21" s="5"/>
      <c r="C21" s="5"/>
      <c r="D21" s="6"/>
      <c r="E21" s="5"/>
      <c r="F21" s="5"/>
      <c r="G21" s="5"/>
      <c r="H21" s="5"/>
      <c r="I21" s="5"/>
      <c r="J21" s="5"/>
      <c r="K21" s="5"/>
      <c r="L21" s="5"/>
      <c r="M21" s="5"/>
      <c r="N21" s="5"/>
      <c r="O21" s="5"/>
    </row>
    <row r="22" spans="1:15" ht="14.25" x14ac:dyDescent="0.3">
      <c r="A22" s="82" t="s">
        <v>870</v>
      </c>
      <c r="B22" s="5"/>
      <c r="C22" s="5"/>
      <c r="D22" s="6"/>
      <c r="E22" s="5"/>
      <c r="F22" s="5"/>
      <c r="G22" s="5"/>
      <c r="H22" s="5"/>
      <c r="I22" s="5"/>
      <c r="J22" s="5"/>
      <c r="K22" s="5"/>
      <c r="L22" s="5"/>
      <c r="M22" s="5"/>
      <c r="N22" s="5"/>
      <c r="O22" s="5"/>
    </row>
    <row r="23" spans="1:15" ht="14.25" x14ac:dyDescent="0.3">
      <c r="A23" s="82" t="s">
        <v>4</v>
      </c>
      <c r="B23" s="5"/>
      <c r="C23" s="5"/>
      <c r="D23" s="6"/>
      <c r="E23" s="5"/>
      <c r="F23" s="5"/>
      <c r="G23" s="5"/>
      <c r="H23" s="5"/>
      <c r="I23" s="5"/>
      <c r="J23" s="5"/>
      <c r="K23" s="5"/>
      <c r="L23" s="5"/>
      <c r="M23" s="5"/>
      <c r="N23" s="5"/>
      <c r="O23" s="5"/>
    </row>
    <row r="25" spans="1:15" x14ac:dyDescent="0.3">
      <c r="A25" s="24"/>
      <c r="N25" s="35"/>
    </row>
    <row r="26" spans="1:15" x14ac:dyDescent="0.3">
      <c r="A26" s="24"/>
      <c r="N26" s="35"/>
    </row>
    <row r="27" spans="1:15" x14ac:dyDescent="0.3">
      <c r="A27" s="24"/>
      <c r="N27" s="35"/>
    </row>
    <row r="28" spans="1:15" x14ac:dyDescent="0.3">
      <c r="A28" s="24"/>
      <c r="N28" s="35"/>
    </row>
    <row r="29" spans="1:15" x14ac:dyDescent="0.3">
      <c r="A29" s="24"/>
      <c r="N29" s="35"/>
    </row>
    <row r="30" spans="1:15" x14ac:dyDescent="0.3">
      <c r="A30" s="24"/>
      <c r="N30" s="35"/>
    </row>
    <row r="31" spans="1:15" x14ac:dyDescent="0.3">
      <c r="A31" s="24"/>
      <c r="N31" s="35"/>
    </row>
    <row r="32" spans="1:15" x14ac:dyDescent="0.3">
      <c r="A32" s="24"/>
      <c r="N32" s="35"/>
    </row>
    <row r="33" spans="1:1" x14ac:dyDescent="0.3">
      <c r="A33" s="24"/>
    </row>
    <row r="34" spans="1:1" x14ac:dyDescent="0.3">
      <c r="A34" s="24"/>
    </row>
    <row r="35" spans="1:1" x14ac:dyDescent="0.3">
      <c r="A35" s="24"/>
    </row>
    <row r="36" spans="1:1" x14ac:dyDescent="0.3">
      <c r="A36" s="24"/>
    </row>
    <row r="37" spans="1:1" x14ac:dyDescent="0.3">
      <c r="A37" s="24"/>
    </row>
    <row r="38" spans="1:1" x14ac:dyDescent="0.3">
      <c r="A38" s="24"/>
    </row>
    <row r="39" spans="1:1" x14ac:dyDescent="0.3">
      <c r="A39" s="24"/>
    </row>
    <row r="40" spans="1:1" x14ac:dyDescent="0.3">
      <c r="A40" s="24"/>
    </row>
    <row r="41" spans="1:1" x14ac:dyDescent="0.3">
      <c r="A41" s="24"/>
    </row>
    <row r="42" spans="1:1" x14ac:dyDescent="0.3">
      <c r="A42" s="24"/>
    </row>
  </sheetData>
  <mergeCells count="14">
    <mergeCell ref="G3:G4"/>
    <mergeCell ref="B3:B4"/>
    <mergeCell ref="C3:C4"/>
    <mergeCell ref="D3:D4"/>
    <mergeCell ref="E3:E4"/>
    <mergeCell ref="F3:F4"/>
    <mergeCell ref="N3:N4"/>
    <mergeCell ref="O3:O4"/>
    <mergeCell ref="H3:H4"/>
    <mergeCell ref="I3:I4"/>
    <mergeCell ref="J3:J4"/>
    <mergeCell ref="K3:K4"/>
    <mergeCell ref="L3:L4"/>
    <mergeCell ref="M3:M4"/>
  </mergeCell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92D050"/>
    <pageSetUpPr fitToPage="1"/>
  </sheetPr>
  <dimension ref="A1:O38"/>
  <sheetViews>
    <sheetView zoomScale="110" zoomScaleNormal="110" workbookViewId="0">
      <selection activeCell="B5" sqref="B5"/>
    </sheetView>
  </sheetViews>
  <sheetFormatPr baseColWidth="10" defaultColWidth="11.42578125" defaultRowHeight="13.5" x14ac:dyDescent="0.3"/>
  <cols>
    <col min="1" max="1" width="52.85546875" style="4" bestFit="1" customWidth="1"/>
    <col min="2" max="34" width="18.7109375" style="4" customWidth="1"/>
    <col min="35" max="16384" width="11.42578125" style="4"/>
  </cols>
  <sheetData>
    <row r="1" spans="1:15" s="2" customFormat="1" ht="15" customHeight="1" x14ac:dyDescent="0.3">
      <c r="A1" s="79" t="s">
        <v>0</v>
      </c>
      <c r="B1" s="20"/>
      <c r="C1" s="20"/>
      <c r="D1" s="1"/>
      <c r="E1" s="1"/>
      <c r="F1" s="1"/>
      <c r="G1" s="1"/>
      <c r="H1" s="1"/>
      <c r="I1" s="1"/>
      <c r="J1" s="1"/>
      <c r="K1" s="1"/>
      <c r="L1" s="1"/>
      <c r="M1" s="1"/>
      <c r="O1" s="1"/>
    </row>
    <row r="2" spans="1:15" s="2" customFormat="1" ht="15" customHeight="1" x14ac:dyDescent="0.3">
      <c r="A2" s="79" t="s">
        <v>66</v>
      </c>
      <c r="B2" s="20"/>
      <c r="C2" s="20"/>
      <c r="D2" s="1"/>
      <c r="E2" s="1"/>
      <c r="F2" s="1"/>
      <c r="G2" s="1"/>
      <c r="H2" s="1"/>
      <c r="I2" s="1"/>
      <c r="J2" s="1"/>
      <c r="K2" s="1"/>
      <c r="L2" s="1"/>
      <c r="M2" s="1"/>
      <c r="N2" s="1"/>
      <c r="O2" s="1"/>
    </row>
    <row r="3" spans="1:15" s="3" customFormat="1" ht="13.5" customHeight="1" x14ac:dyDescent="0.3">
      <c r="A3" s="79" t="s">
        <v>22</v>
      </c>
      <c r="B3" s="288" t="s">
        <v>10</v>
      </c>
      <c r="C3" s="288" t="s">
        <v>11</v>
      </c>
      <c r="D3" s="288" t="s">
        <v>23</v>
      </c>
      <c r="E3" s="288" t="s">
        <v>24</v>
      </c>
      <c r="F3" s="288" t="s">
        <v>12</v>
      </c>
      <c r="G3" s="288" t="s">
        <v>25</v>
      </c>
      <c r="H3" s="288" t="s">
        <v>26</v>
      </c>
      <c r="I3" s="288" t="s">
        <v>15</v>
      </c>
      <c r="J3" s="288" t="s">
        <v>937</v>
      </c>
      <c r="K3" s="288" t="s">
        <v>938</v>
      </c>
      <c r="L3" s="288" t="s">
        <v>939</v>
      </c>
      <c r="M3" s="288" t="s">
        <v>940</v>
      </c>
      <c r="N3" s="288" t="s">
        <v>120</v>
      </c>
      <c r="O3" s="288" t="s">
        <v>56</v>
      </c>
    </row>
    <row r="4" spans="1:15" x14ac:dyDescent="0.3">
      <c r="A4" s="78" t="s">
        <v>1</v>
      </c>
      <c r="B4" s="289"/>
      <c r="C4" s="289"/>
      <c r="D4" s="289"/>
      <c r="E4" s="289"/>
      <c r="F4" s="289"/>
      <c r="G4" s="289"/>
      <c r="H4" s="289"/>
      <c r="I4" s="289"/>
      <c r="J4" s="289"/>
      <c r="K4" s="289"/>
      <c r="L4" s="289"/>
      <c r="M4" s="289"/>
      <c r="N4" s="289"/>
      <c r="O4" s="289"/>
    </row>
    <row r="5" spans="1:15" s="85" customFormat="1" ht="14.25" x14ac:dyDescent="0.3">
      <c r="A5" s="81" t="s">
        <v>858</v>
      </c>
      <c r="B5" s="84" t="s">
        <v>19</v>
      </c>
      <c r="C5" s="84" t="s">
        <v>19</v>
      </c>
      <c r="D5" s="84" t="s">
        <v>19</v>
      </c>
      <c r="E5" s="84" t="s">
        <v>19</v>
      </c>
      <c r="F5" s="84" t="s">
        <v>19</v>
      </c>
      <c r="G5" s="84" t="s">
        <v>19</v>
      </c>
      <c r="H5" s="84" t="s">
        <v>19</v>
      </c>
      <c r="I5" s="84" t="s">
        <v>19</v>
      </c>
      <c r="J5" s="84" t="s">
        <v>19</v>
      </c>
      <c r="K5" s="84" t="s">
        <v>19</v>
      </c>
      <c r="L5" s="84" t="s">
        <v>19</v>
      </c>
      <c r="M5" s="84" t="s">
        <v>19</v>
      </c>
      <c r="N5" s="84" t="s">
        <v>134</v>
      </c>
      <c r="O5" s="84" t="s">
        <v>19</v>
      </c>
    </row>
    <row r="6" spans="1:15" s="85" customFormat="1" ht="14.25" x14ac:dyDescent="0.3">
      <c r="A6" s="82" t="s">
        <v>859</v>
      </c>
      <c r="B6" s="86" t="s">
        <v>27</v>
      </c>
      <c r="C6" s="86" t="s">
        <v>43</v>
      </c>
      <c r="D6" s="86" t="s">
        <v>28</v>
      </c>
      <c r="E6" s="86" t="s">
        <v>29</v>
      </c>
      <c r="F6" s="86" t="s">
        <v>49</v>
      </c>
      <c r="G6" s="86" t="s">
        <v>30</v>
      </c>
      <c r="H6" s="86" t="s">
        <v>31</v>
      </c>
      <c r="I6" s="86" t="s">
        <v>32</v>
      </c>
      <c r="J6" s="86" t="s">
        <v>32</v>
      </c>
      <c r="K6" s="86" t="s">
        <v>59</v>
      </c>
      <c r="L6" s="86" t="s">
        <v>59</v>
      </c>
      <c r="M6" s="86" t="s">
        <v>59</v>
      </c>
      <c r="N6" s="86" t="s">
        <v>103</v>
      </c>
      <c r="O6" s="86" t="s">
        <v>57</v>
      </c>
    </row>
    <row r="7" spans="1:15" s="85" customFormat="1" ht="14.25" x14ac:dyDescent="0.3">
      <c r="A7" s="82" t="s">
        <v>860</v>
      </c>
      <c r="B7" s="86" t="s">
        <v>20</v>
      </c>
      <c r="C7" s="86" t="s">
        <v>45</v>
      </c>
      <c r="D7" s="86" t="s">
        <v>33</v>
      </c>
      <c r="E7" s="86" t="s">
        <v>34</v>
      </c>
      <c r="F7" s="86" t="s">
        <v>50</v>
      </c>
      <c r="G7" s="86" t="s">
        <v>35</v>
      </c>
      <c r="H7" s="86"/>
      <c r="I7" s="87" t="s">
        <v>37</v>
      </c>
      <c r="J7" s="87" t="s">
        <v>37</v>
      </c>
      <c r="K7" s="87" t="s">
        <v>36</v>
      </c>
      <c r="L7" s="87" t="s">
        <v>36</v>
      </c>
      <c r="M7" s="87" t="s">
        <v>36</v>
      </c>
      <c r="N7" s="87" t="s">
        <v>218</v>
      </c>
      <c r="O7" s="87" t="s">
        <v>58</v>
      </c>
    </row>
    <row r="8" spans="1:15" s="85" customFormat="1" ht="14.25" x14ac:dyDescent="0.3">
      <c r="A8" s="82" t="s">
        <v>861</v>
      </c>
      <c r="B8" s="86" t="s">
        <v>21</v>
      </c>
      <c r="C8" s="86" t="s">
        <v>46</v>
      </c>
      <c r="D8" s="86" t="s">
        <v>47</v>
      </c>
      <c r="E8" s="86" t="s">
        <v>48</v>
      </c>
      <c r="F8" s="86" t="s">
        <v>51</v>
      </c>
      <c r="G8" s="86" t="s">
        <v>52</v>
      </c>
      <c r="H8" s="86" t="s">
        <v>44</v>
      </c>
      <c r="I8" s="86" t="s">
        <v>53</v>
      </c>
      <c r="J8" s="86" t="s">
        <v>54</v>
      </c>
      <c r="K8" s="86" t="s">
        <v>60</v>
      </c>
      <c r="L8" s="86" t="s">
        <v>594</v>
      </c>
      <c r="M8" s="86" t="s">
        <v>699</v>
      </c>
      <c r="N8" s="86" t="s">
        <v>240</v>
      </c>
      <c r="O8" s="86" t="s">
        <v>874</v>
      </c>
    </row>
    <row r="9" spans="1:15" s="85" customFormat="1" ht="14.25" x14ac:dyDescent="0.3">
      <c r="A9" s="82" t="s">
        <v>862</v>
      </c>
      <c r="B9" s="88">
        <v>44217</v>
      </c>
      <c r="C9" s="88">
        <v>44217</v>
      </c>
      <c r="D9" s="88">
        <v>44217</v>
      </c>
      <c r="E9" s="88">
        <v>44217</v>
      </c>
      <c r="F9" s="88">
        <v>44217</v>
      </c>
      <c r="G9" s="88">
        <v>43851</v>
      </c>
      <c r="H9" s="88">
        <v>44217</v>
      </c>
      <c r="I9" s="88">
        <v>44217</v>
      </c>
      <c r="J9" s="88">
        <v>44217</v>
      </c>
      <c r="K9" s="88">
        <v>44217</v>
      </c>
      <c r="L9" s="88">
        <v>44217</v>
      </c>
      <c r="M9" s="88">
        <v>44551</v>
      </c>
      <c r="N9" s="88">
        <v>44551</v>
      </c>
      <c r="O9" s="88">
        <v>44217</v>
      </c>
    </row>
    <row r="10" spans="1:15" s="85" customFormat="1" ht="14.25" x14ac:dyDescent="0.3">
      <c r="A10" s="83" t="s">
        <v>863</v>
      </c>
      <c r="B10" s="88">
        <f>B9+(365*10)</f>
        <v>47867</v>
      </c>
      <c r="C10" s="88">
        <f>C9+(365*10)</f>
        <v>47867</v>
      </c>
      <c r="D10" s="86" t="s">
        <v>38</v>
      </c>
      <c r="E10" s="86" t="s">
        <v>38</v>
      </c>
      <c r="F10" s="86" t="s">
        <v>38</v>
      </c>
      <c r="G10" s="88">
        <f>G9+(365*10)</f>
        <v>47501</v>
      </c>
      <c r="H10" s="86" t="s">
        <v>38</v>
      </c>
      <c r="I10" s="86" t="s">
        <v>38</v>
      </c>
      <c r="J10" s="86" t="s">
        <v>38</v>
      </c>
      <c r="K10" s="86" t="s">
        <v>38</v>
      </c>
      <c r="L10" s="86" t="s">
        <v>38</v>
      </c>
      <c r="M10" s="86" t="s">
        <v>38</v>
      </c>
      <c r="N10" s="88">
        <f>N9+(365*10)</f>
        <v>48201</v>
      </c>
      <c r="O10" s="88" t="s">
        <v>38</v>
      </c>
    </row>
    <row r="11" spans="1:15" s="85" customFormat="1" ht="14.25" x14ac:dyDescent="0.3">
      <c r="A11" s="83" t="s">
        <v>2</v>
      </c>
      <c r="B11" s="86" t="s">
        <v>39</v>
      </c>
      <c r="C11" s="86" t="s">
        <v>39</v>
      </c>
      <c r="D11" s="86" t="s">
        <v>38</v>
      </c>
      <c r="E11" s="86" t="s">
        <v>38</v>
      </c>
      <c r="F11" s="86" t="s">
        <v>38</v>
      </c>
      <c r="G11" s="86" t="s">
        <v>14</v>
      </c>
      <c r="H11" s="86" t="s">
        <v>38</v>
      </c>
      <c r="I11" s="86" t="s">
        <v>38</v>
      </c>
      <c r="J11" s="88" t="s">
        <v>38</v>
      </c>
      <c r="K11" s="88" t="s">
        <v>38</v>
      </c>
      <c r="L11" s="88" t="s">
        <v>38</v>
      </c>
      <c r="M11" s="88" t="s">
        <v>38</v>
      </c>
      <c r="N11" s="88" t="s">
        <v>873</v>
      </c>
      <c r="O11" s="88" t="s">
        <v>38</v>
      </c>
    </row>
    <row r="12" spans="1:15" x14ac:dyDescent="0.3">
      <c r="A12" s="80" t="s">
        <v>5</v>
      </c>
      <c r="B12" s="8"/>
      <c r="C12" s="8"/>
      <c r="D12" s="8"/>
      <c r="E12" s="8"/>
      <c r="F12" s="8"/>
      <c r="G12" s="8"/>
      <c r="H12" s="8"/>
      <c r="I12" s="8"/>
      <c r="J12" s="8"/>
      <c r="K12" s="8"/>
      <c r="L12" s="8"/>
      <c r="M12" s="8"/>
      <c r="N12" s="8"/>
      <c r="O12" s="8"/>
    </row>
    <row r="13" spans="1:15" s="85" customFormat="1" ht="14.25" x14ac:dyDescent="0.3">
      <c r="A13" s="82" t="s">
        <v>864</v>
      </c>
      <c r="B13" s="89" t="s">
        <v>40</v>
      </c>
      <c r="C13" s="89" t="s">
        <v>40</v>
      </c>
      <c r="D13" s="89" t="s">
        <v>40</v>
      </c>
      <c r="E13" s="89" t="s">
        <v>40</v>
      </c>
      <c r="F13" s="89" t="s">
        <v>40</v>
      </c>
      <c r="G13" s="89" t="s">
        <v>40</v>
      </c>
      <c r="H13" s="89" t="s">
        <v>40</v>
      </c>
      <c r="I13" s="89" t="s">
        <v>40</v>
      </c>
      <c r="J13" s="89" t="s">
        <v>40</v>
      </c>
      <c r="K13" s="89" t="s">
        <v>40</v>
      </c>
      <c r="L13" s="89" t="s">
        <v>40</v>
      </c>
      <c r="M13" s="89" t="s">
        <v>40</v>
      </c>
      <c r="N13" s="89" t="s">
        <v>40</v>
      </c>
      <c r="O13" s="89" t="s">
        <v>40</v>
      </c>
    </row>
    <row r="14" spans="1:15" s="85" customFormat="1" ht="14.25" x14ac:dyDescent="0.3">
      <c r="A14" s="82" t="s">
        <v>865</v>
      </c>
      <c r="B14" s="86" t="s">
        <v>41</v>
      </c>
      <c r="C14" s="86" t="s">
        <v>41</v>
      </c>
      <c r="D14" s="86" t="s">
        <v>41</v>
      </c>
      <c r="E14" s="86" t="s">
        <v>41</v>
      </c>
      <c r="F14" s="86" t="s">
        <v>41</v>
      </c>
      <c r="G14" s="86" t="s">
        <v>41</v>
      </c>
      <c r="H14" s="86" t="s">
        <v>41</v>
      </c>
      <c r="I14" s="86" t="s">
        <v>41</v>
      </c>
      <c r="J14" s="86" t="s">
        <v>41</v>
      </c>
      <c r="K14" s="86" t="s">
        <v>41</v>
      </c>
      <c r="L14" s="86" t="s">
        <v>41</v>
      </c>
      <c r="M14" s="86" t="s">
        <v>41</v>
      </c>
      <c r="N14" s="86" t="s">
        <v>41</v>
      </c>
      <c r="O14" s="86" t="s">
        <v>41</v>
      </c>
    </row>
    <row r="15" spans="1:15" s="85" customFormat="1" ht="14.25" x14ac:dyDescent="0.3">
      <c r="A15" s="82" t="s">
        <v>866</v>
      </c>
      <c r="B15" s="86" t="s">
        <v>872</v>
      </c>
      <c r="C15" s="86" t="s">
        <v>872</v>
      </c>
      <c r="D15" s="86" t="s">
        <v>872</v>
      </c>
      <c r="E15" s="86" t="s">
        <v>872</v>
      </c>
      <c r="F15" s="86" t="s">
        <v>872</v>
      </c>
      <c r="G15" s="86" t="s">
        <v>872</v>
      </c>
      <c r="H15" s="86" t="s">
        <v>872</v>
      </c>
      <c r="I15" s="86" t="s">
        <v>872</v>
      </c>
      <c r="J15" s="86" t="s">
        <v>872</v>
      </c>
      <c r="K15" s="86" t="s">
        <v>872</v>
      </c>
      <c r="L15" s="86" t="s">
        <v>872</v>
      </c>
      <c r="M15" s="86" t="s">
        <v>872</v>
      </c>
      <c r="N15" s="86" t="s">
        <v>872</v>
      </c>
      <c r="O15" s="86" t="s">
        <v>872</v>
      </c>
    </row>
    <row r="16" spans="1:15" s="85" customFormat="1" ht="14.25" x14ac:dyDescent="0.3">
      <c r="A16" s="82" t="s">
        <v>867</v>
      </c>
      <c r="B16" s="90"/>
      <c r="C16" s="90"/>
      <c r="D16" s="90"/>
      <c r="E16" s="90"/>
      <c r="F16" s="90"/>
      <c r="G16" s="90"/>
      <c r="H16" s="90"/>
      <c r="I16" s="90"/>
      <c r="J16" s="90"/>
      <c r="K16" s="90"/>
      <c r="L16" s="90"/>
      <c r="M16" s="90"/>
      <c r="N16" s="90"/>
      <c r="O16" s="90"/>
    </row>
    <row r="17" spans="1:15" s="85" customFormat="1" ht="14.25" x14ac:dyDescent="0.3">
      <c r="A17" s="82" t="s">
        <v>9</v>
      </c>
      <c r="B17" s="91">
        <v>44927</v>
      </c>
      <c r="C17" s="91">
        <v>44927</v>
      </c>
      <c r="D17" s="91">
        <v>44927</v>
      </c>
      <c r="E17" s="91">
        <v>44927</v>
      </c>
      <c r="F17" s="91">
        <v>44927</v>
      </c>
      <c r="G17" s="91">
        <v>44927</v>
      </c>
      <c r="H17" s="91">
        <v>44927</v>
      </c>
      <c r="I17" s="91">
        <v>44927</v>
      </c>
      <c r="J17" s="91">
        <v>44927</v>
      </c>
      <c r="K17" s="91">
        <v>44927</v>
      </c>
      <c r="L17" s="91">
        <v>44927</v>
      </c>
      <c r="M17" s="91">
        <v>44927</v>
      </c>
      <c r="N17" s="91">
        <v>44927</v>
      </c>
      <c r="O17" s="91">
        <v>44927</v>
      </c>
    </row>
    <row r="18" spans="1:15" ht="14.25" x14ac:dyDescent="0.3">
      <c r="A18" s="82" t="s">
        <v>13</v>
      </c>
      <c r="B18" s="9"/>
      <c r="C18" s="9"/>
      <c r="D18" s="9"/>
      <c r="E18" s="9"/>
      <c r="F18" s="9"/>
      <c r="G18" s="9"/>
      <c r="H18" s="9"/>
      <c r="I18" s="9"/>
      <c r="J18" s="9"/>
      <c r="K18" s="9"/>
      <c r="L18" s="9"/>
      <c r="M18" s="9"/>
      <c r="N18" s="9"/>
      <c r="O18" s="9"/>
    </row>
    <row r="19" spans="1:15" x14ac:dyDescent="0.3">
      <c r="A19" s="80" t="s">
        <v>3</v>
      </c>
      <c r="B19" s="7"/>
      <c r="C19" s="7"/>
      <c r="D19" s="8"/>
      <c r="E19" s="7"/>
      <c r="F19" s="7"/>
      <c r="G19" s="7"/>
      <c r="H19" s="7"/>
      <c r="I19" s="7"/>
      <c r="J19" s="7"/>
      <c r="K19" s="7"/>
      <c r="L19" s="7"/>
      <c r="M19" s="7"/>
      <c r="N19" s="7"/>
      <c r="O19" s="7"/>
    </row>
    <row r="20" spans="1:15" ht="14.25" x14ac:dyDescent="0.3">
      <c r="A20" s="82" t="s">
        <v>868</v>
      </c>
      <c r="B20" s="5"/>
      <c r="C20" s="5"/>
      <c r="D20" s="5"/>
      <c r="E20" s="5"/>
      <c r="F20" s="5"/>
      <c r="G20" s="5"/>
      <c r="H20" s="5"/>
      <c r="I20" s="5"/>
      <c r="J20" s="5"/>
      <c r="K20" s="5"/>
      <c r="L20" s="5"/>
      <c r="M20" s="5"/>
      <c r="N20" s="5"/>
      <c r="O20" s="5"/>
    </row>
    <row r="21" spans="1:15" ht="14.25" x14ac:dyDescent="0.3">
      <c r="A21" s="82" t="s">
        <v>869</v>
      </c>
      <c r="B21" s="5"/>
      <c r="C21" s="5"/>
      <c r="D21" s="6"/>
      <c r="E21" s="5"/>
      <c r="F21" s="5"/>
      <c r="G21" s="5"/>
      <c r="H21" s="5"/>
      <c r="I21" s="5"/>
      <c r="J21" s="5"/>
      <c r="K21" s="5"/>
      <c r="L21" s="5"/>
      <c r="M21" s="5"/>
      <c r="N21" s="5"/>
      <c r="O21" s="5"/>
    </row>
    <row r="22" spans="1:15" ht="14.25" x14ac:dyDescent="0.3">
      <c r="A22" s="82" t="s">
        <v>870</v>
      </c>
      <c r="B22" s="5"/>
      <c r="C22" s="5"/>
      <c r="D22" s="6"/>
      <c r="E22" s="5"/>
      <c r="F22" s="5"/>
      <c r="G22" s="5"/>
      <c r="H22" s="5"/>
      <c r="I22" s="5"/>
      <c r="J22" s="5"/>
      <c r="K22" s="5"/>
      <c r="L22" s="5"/>
      <c r="M22" s="5"/>
      <c r="N22" s="5"/>
      <c r="O22" s="5"/>
    </row>
    <row r="23" spans="1:15" ht="14.25" x14ac:dyDescent="0.3">
      <c r="A23" s="82" t="s">
        <v>4</v>
      </c>
      <c r="B23" s="5"/>
      <c r="C23" s="5"/>
      <c r="D23" s="6"/>
      <c r="E23" s="5"/>
      <c r="F23" s="5"/>
      <c r="G23" s="5"/>
      <c r="H23" s="5"/>
      <c r="I23" s="5"/>
      <c r="J23" s="5"/>
      <c r="K23" s="5"/>
      <c r="L23" s="5"/>
      <c r="M23" s="5"/>
      <c r="N23" s="5"/>
      <c r="O23" s="5"/>
    </row>
    <row r="25" spans="1:15" x14ac:dyDescent="0.3">
      <c r="A25" s="24"/>
      <c r="N25" s="35"/>
    </row>
    <row r="26" spans="1:15" x14ac:dyDescent="0.3">
      <c r="A26" s="24"/>
      <c r="N26" s="35"/>
    </row>
    <row r="27" spans="1:15" x14ac:dyDescent="0.3">
      <c r="A27" s="24"/>
      <c r="N27" s="35"/>
    </row>
    <row r="28" spans="1:15" x14ac:dyDescent="0.3">
      <c r="A28" s="24"/>
      <c r="N28" s="35"/>
    </row>
    <row r="29" spans="1:15" x14ac:dyDescent="0.3">
      <c r="A29" s="24"/>
      <c r="N29" s="35"/>
    </row>
    <row r="30" spans="1:15" x14ac:dyDescent="0.3">
      <c r="A30" s="25"/>
      <c r="N30" s="35"/>
    </row>
    <row r="31" spans="1:15" ht="14.25" x14ac:dyDescent="0.3">
      <c r="A31" s="26"/>
      <c r="N31" s="35"/>
    </row>
    <row r="32" spans="1:15" x14ac:dyDescent="0.3">
      <c r="A32" s="25"/>
      <c r="N32" s="35"/>
    </row>
    <row r="33" spans="1:1" x14ac:dyDescent="0.3">
      <c r="A33" s="25"/>
    </row>
    <row r="34" spans="1:1" x14ac:dyDescent="0.3">
      <c r="A34" s="25"/>
    </row>
    <row r="35" spans="1:1" x14ac:dyDescent="0.3">
      <c r="A35" s="25"/>
    </row>
    <row r="36" spans="1:1" x14ac:dyDescent="0.3">
      <c r="A36" s="25"/>
    </row>
    <row r="37" spans="1:1" x14ac:dyDescent="0.3">
      <c r="A37" s="25"/>
    </row>
    <row r="38" spans="1:1" x14ac:dyDescent="0.3">
      <c r="A38" s="25"/>
    </row>
  </sheetData>
  <mergeCells count="14">
    <mergeCell ref="B3:B4"/>
    <mergeCell ref="C3:C4"/>
    <mergeCell ref="D3:D4"/>
    <mergeCell ref="E3:E4"/>
    <mergeCell ref="F3:F4"/>
    <mergeCell ref="O3:O4"/>
    <mergeCell ref="G3:G4"/>
    <mergeCell ref="H3:H4"/>
    <mergeCell ref="J3:J4"/>
    <mergeCell ref="I3:I4"/>
    <mergeCell ref="K3:K4"/>
    <mergeCell ref="L3:L4"/>
    <mergeCell ref="N3:N4"/>
    <mergeCell ref="M3:M4"/>
  </mergeCells>
  <pageMargins left="0.25" right="0.25" top="0.75" bottom="0.75" header="0.3" footer="0.3"/>
  <pageSetup paperSize="8" scale="70"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92D050"/>
    <pageSetUpPr fitToPage="1"/>
  </sheetPr>
  <dimension ref="A1:O37"/>
  <sheetViews>
    <sheetView topLeftCell="E1" zoomScale="110" zoomScaleNormal="110" workbookViewId="0">
      <selection activeCell="L31" sqref="L31"/>
    </sheetView>
  </sheetViews>
  <sheetFormatPr baseColWidth="10" defaultColWidth="11.42578125" defaultRowHeight="13.5" x14ac:dyDescent="0.3"/>
  <cols>
    <col min="1" max="1" width="52.85546875" style="4" bestFit="1" customWidth="1"/>
    <col min="2" max="34" width="18.7109375" style="4" customWidth="1"/>
    <col min="35" max="16384" width="11.42578125" style="4"/>
  </cols>
  <sheetData>
    <row r="1" spans="1:15" s="2" customFormat="1" ht="15" customHeight="1" x14ac:dyDescent="0.3">
      <c r="A1" s="79" t="s">
        <v>0</v>
      </c>
      <c r="B1" s="20"/>
      <c r="C1" s="20"/>
      <c r="D1" s="1"/>
      <c r="E1" s="1"/>
      <c r="F1" s="1"/>
      <c r="G1" s="1"/>
      <c r="H1" s="1"/>
      <c r="I1" s="1"/>
      <c r="J1" s="1"/>
      <c r="K1" s="1"/>
      <c r="L1" s="1"/>
      <c r="M1" s="1"/>
    </row>
    <row r="2" spans="1:15" s="2" customFormat="1" ht="15" customHeight="1" thickBot="1" x14ac:dyDescent="0.35">
      <c r="A2" s="79" t="s">
        <v>67</v>
      </c>
      <c r="B2" s="20"/>
      <c r="C2" s="20"/>
      <c r="D2" s="1"/>
      <c r="E2" s="1"/>
      <c r="F2" s="1"/>
      <c r="G2" s="1"/>
      <c r="H2" s="1"/>
      <c r="I2" s="1"/>
      <c r="J2" s="1"/>
      <c r="K2" s="1"/>
      <c r="L2" s="1"/>
      <c r="M2" s="1"/>
    </row>
    <row r="3" spans="1:15" s="3" customFormat="1" ht="13.5" customHeight="1" x14ac:dyDescent="0.3">
      <c r="A3" s="79" t="s">
        <v>22</v>
      </c>
      <c r="B3" s="288" t="s">
        <v>10</v>
      </c>
      <c r="C3" s="288" t="s">
        <v>11</v>
      </c>
      <c r="D3" s="288" t="s">
        <v>24</v>
      </c>
      <c r="E3" s="288" t="s">
        <v>12</v>
      </c>
      <c r="F3" s="288" t="s">
        <v>25</v>
      </c>
      <c r="G3" s="288" t="s">
        <v>26</v>
      </c>
      <c r="H3" s="288" t="s">
        <v>937</v>
      </c>
      <c r="I3" s="288" t="s">
        <v>938</v>
      </c>
      <c r="J3" s="297" t="s">
        <v>15</v>
      </c>
      <c r="K3" s="288" t="s">
        <v>939</v>
      </c>
      <c r="L3" s="288" t="s">
        <v>940</v>
      </c>
      <c r="M3" s="288" t="s">
        <v>941</v>
      </c>
      <c r="N3" s="292" t="s">
        <v>120</v>
      </c>
      <c r="O3" s="290" t="s">
        <v>875</v>
      </c>
    </row>
    <row r="4" spans="1:15" x14ac:dyDescent="0.3">
      <c r="A4" s="78" t="s">
        <v>1</v>
      </c>
      <c r="B4" s="289"/>
      <c r="C4" s="289"/>
      <c r="D4" s="289"/>
      <c r="E4" s="289"/>
      <c r="F4" s="289"/>
      <c r="G4" s="289"/>
      <c r="H4" s="289"/>
      <c r="I4" s="289"/>
      <c r="J4" s="298"/>
      <c r="K4" s="289"/>
      <c r="L4" s="289"/>
      <c r="M4" s="289"/>
      <c r="N4" s="293"/>
      <c r="O4" s="291"/>
    </row>
    <row r="5" spans="1:15" s="85" customFormat="1" ht="14.25" x14ac:dyDescent="0.3">
      <c r="A5" s="81" t="s">
        <v>858</v>
      </c>
      <c r="B5" s="84" t="s">
        <v>19</v>
      </c>
      <c r="C5" s="84" t="s">
        <v>19</v>
      </c>
      <c r="D5" s="84" t="s">
        <v>19</v>
      </c>
      <c r="E5" s="84" t="s">
        <v>19</v>
      </c>
      <c r="F5" s="84" t="s">
        <v>19</v>
      </c>
      <c r="G5" s="84" t="s">
        <v>19</v>
      </c>
      <c r="H5" s="84" t="s">
        <v>19</v>
      </c>
      <c r="I5" s="84" t="s">
        <v>19</v>
      </c>
      <c r="J5" s="95" t="s">
        <v>19</v>
      </c>
      <c r="K5" s="84" t="s">
        <v>19</v>
      </c>
      <c r="L5" s="84" t="s">
        <v>19</v>
      </c>
      <c r="M5" s="84" t="s">
        <v>19</v>
      </c>
      <c r="N5" s="84" t="s">
        <v>134</v>
      </c>
      <c r="O5" s="84" t="s">
        <v>134</v>
      </c>
    </row>
    <row r="6" spans="1:15" s="85" customFormat="1" ht="14.25" x14ac:dyDescent="0.3">
      <c r="A6" s="82" t="s">
        <v>859</v>
      </c>
      <c r="B6" s="86" t="s">
        <v>27</v>
      </c>
      <c r="C6" s="86" t="s">
        <v>656</v>
      </c>
      <c r="D6" s="86" t="s">
        <v>29</v>
      </c>
      <c r="E6" s="86" t="s">
        <v>49</v>
      </c>
      <c r="F6" s="86" t="s">
        <v>30</v>
      </c>
      <c r="G6" s="86" t="s">
        <v>31</v>
      </c>
      <c r="H6" s="86" t="s">
        <v>32</v>
      </c>
      <c r="I6" s="86" t="s">
        <v>32</v>
      </c>
      <c r="J6" s="96" t="s">
        <v>32</v>
      </c>
      <c r="K6" s="86" t="s">
        <v>32</v>
      </c>
      <c r="L6" s="86" t="s">
        <v>32</v>
      </c>
      <c r="M6" s="86" t="s">
        <v>660</v>
      </c>
      <c r="N6" s="86" t="s">
        <v>103</v>
      </c>
      <c r="O6" s="86" t="s">
        <v>138</v>
      </c>
    </row>
    <row r="7" spans="1:15" s="85" customFormat="1" ht="14.25" x14ac:dyDescent="0.3">
      <c r="A7" s="82" t="s">
        <v>860</v>
      </c>
      <c r="B7" s="86" t="s">
        <v>20</v>
      </c>
      <c r="C7" s="86" t="s">
        <v>93</v>
      </c>
      <c r="D7" s="86" t="s">
        <v>34</v>
      </c>
      <c r="E7" s="86" t="s">
        <v>50</v>
      </c>
      <c r="F7" s="86" t="s">
        <v>35</v>
      </c>
      <c r="G7" s="86"/>
      <c r="H7" s="87" t="s">
        <v>37</v>
      </c>
      <c r="I7" s="87" t="s">
        <v>37</v>
      </c>
      <c r="J7" s="97" t="s">
        <v>37</v>
      </c>
      <c r="K7" s="87" t="s">
        <v>37</v>
      </c>
      <c r="L7" s="87" t="s">
        <v>37</v>
      </c>
      <c r="M7" s="87" t="s">
        <v>36</v>
      </c>
      <c r="N7" s="87" t="s">
        <v>218</v>
      </c>
      <c r="O7" s="87"/>
    </row>
    <row r="8" spans="1:15" s="85" customFormat="1" ht="14.25" x14ac:dyDescent="0.3">
      <c r="A8" s="82" t="s">
        <v>861</v>
      </c>
      <c r="B8" s="86" t="s">
        <v>61</v>
      </c>
      <c r="C8" s="86" t="s">
        <v>657</v>
      </c>
      <c r="D8" s="86" t="s">
        <v>69</v>
      </c>
      <c r="E8" s="86" t="s">
        <v>70</v>
      </c>
      <c r="F8" s="86" t="s">
        <v>71</v>
      </c>
      <c r="G8" s="86" t="s">
        <v>72</v>
      </c>
      <c r="H8" s="86" t="s">
        <v>73</v>
      </c>
      <c r="I8" s="86" t="s">
        <v>74</v>
      </c>
      <c r="J8" s="96" t="s">
        <v>75</v>
      </c>
      <c r="K8" s="86" t="s">
        <v>76</v>
      </c>
      <c r="L8" s="86" t="s">
        <v>77</v>
      </c>
      <c r="M8" s="86" t="s">
        <v>661</v>
      </c>
      <c r="N8" s="86" t="s">
        <v>666</v>
      </c>
      <c r="O8" s="86"/>
    </row>
    <row r="9" spans="1:15" s="85" customFormat="1" ht="11.45" customHeight="1" x14ac:dyDescent="0.3">
      <c r="A9" s="82" t="s">
        <v>862</v>
      </c>
      <c r="B9" s="88">
        <v>44229</v>
      </c>
      <c r="C9" s="88">
        <v>44229</v>
      </c>
      <c r="D9" s="88">
        <v>44229</v>
      </c>
      <c r="E9" s="88">
        <v>44229</v>
      </c>
      <c r="F9" s="88">
        <v>44229</v>
      </c>
      <c r="G9" s="88">
        <v>44229</v>
      </c>
      <c r="H9" s="88">
        <v>44229</v>
      </c>
      <c r="I9" s="88">
        <v>44229</v>
      </c>
      <c r="J9" s="98">
        <v>44229</v>
      </c>
      <c r="K9" s="88">
        <v>44229</v>
      </c>
      <c r="L9" s="88">
        <v>44229</v>
      </c>
      <c r="M9" s="88">
        <v>44229</v>
      </c>
      <c r="N9" s="88">
        <v>44550</v>
      </c>
      <c r="O9" s="88"/>
    </row>
    <row r="10" spans="1:15" s="85" customFormat="1" ht="14.25" x14ac:dyDescent="0.3">
      <c r="A10" s="83" t="s">
        <v>863</v>
      </c>
      <c r="B10" s="88">
        <f>B9+(365*10)</f>
        <v>47879</v>
      </c>
      <c r="C10" s="88">
        <f>C9+(365*10)</f>
        <v>47879</v>
      </c>
      <c r="D10" s="86" t="s">
        <v>38</v>
      </c>
      <c r="E10" s="86" t="s">
        <v>38</v>
      </c>
      <c r="F10" s="88">
        <f>B9+(365*10)</f>
        <v>47879</v>
      </c>
      <c r="G10" s="86" t="s">
        <v>38</v>
      </c>
      <c r="H10" s="88" t="s">
        <v>38</v>
      </c>
      <c r="I10" s="88" t="s">
        <v>38</v>
      </c>
      <c r="J10" s="98" t="s">
        <v>38</v>
      </c>
      <c r="K10" s="88" t="s">
        <v>38</v>
      </c>
      <c r="L10" s="88" t="s">
        <v>38</v>
      </c>
      <c r="M10" s="88" t="s">
        <v>38</v>
      </c>
      <c r="N10" s="88">
        <f>B9+(365*10)</f>
        <v>47879</v>
      </c>
      <c r="O10" s="88">
        <v>44550</v>
      </c>
    </row>
    <row r="11" spans="1:15" s="85" customFormat="1" ht="14.25" x14ac:dyDescent="0.3">
      <c r="A11" s="83" t="s">
        <v>2</v>
      </c>
      <c r="B11" s="86" t="s">
        <v>39</v>
      </c>
      <c r="C11" s="86" t="s">
        <v>39</v>
      </c>
      <c r="D11" s="86" t="s">
        <v>38</v>
      </c>
      <c r="E11" s="86" t="s">
        <v>38</v>
      </c>
      <c r="F11" s="86" t="s">
        <v>14</v>
      </c>
      <c r="G11" s="86" t="s">
        <v>38</v>
      </c>
      <c r="H11" s="88" t="s">
        <v>38</v>
      </c>
      <c r="I11" s="88" t="s">
        <v>38</v>
      </c>
      <c r="J11" s="98" t="s">
        <v>38</v>
      </c>
      <c r="K11" s="88" t="s">
        <v>38</v>
      </c>
      <c r="L11" s="88" t="s">
        <v>38</v>
      </c>
      <c r="M11" s="88" t="s">
        <v>38</v>
      </c>
      <c r="N11" s="88" t="s">
        <v>14</v>
      </c>
      <c r="O11" s="88"/>
    </row>
    <row r="12" spans="1:15" x14ac:dyDescent="0.3">
      <c r="A12" s="80" t="s">
        <v>5</v>
      </c>
      <c r="B12" s="8"/>
      <c r="C12" s="8"/>
      <c r="D12" s="8"/>
      <c r="E12" s="8"/>
      <c r="F12" s="8"/>
      <c r="G12" s="8"/>
      <c r="H12" s="8"/>
      <c r="I12" s="8"/>
      <c r="J12" s="99"/>
      <c r="K12" s="8"/>
      <c r="L12" s="8"/>
      <c r="M12" s="8"/>
      <c r="N12" s="8"/>
      <c r="O12" s="8"/>
    </row>
    <row r="13" spans="1:15" s="85" customFormat="1" ht="14.25" x14ac:dyDescent="0.3">
      <c r="A13" s="82" t="s">
        <v>864</v>
      </c>
      <c r="B13" s="89" t="s">
        <v>40</v>
      </c>
      <c r="C13" s="89" t="s">
        <v>40</v>
      </c>
      <c r="D13" s="89" t="s">
        <v>40</v>
      </c>
      <c r="E13" s="89" t="s">
        <v>40</v>
      </c>
      <c r="F13" s="89" t="s">
        <v>40</v>
      </c>
      <c r="G13" s="89" t="s">
        <v>40</v>
      </c>
      <c r="H13" s="89" t="s">
        <v>40</v>
      </c>
      <c r="I13" s="89" t="s">
        <v>40</v>
      </c>
      <c r="J13" s="100" t="s">
        <v>40</v>
      </c>
      <c r="K13" s="89" t="s">
        <v>40</v>
      </c>
      <c r="L13" s="89" t="s">
        <v>40</v>
      </c>
      <c r="M13" s="89" t="s">
        <v>40</v>
      </c>
      <c r="N13" s="89" t="s">
        <v>40</v>
      </c>
      <c r="O13" s="89" t="s">
        <v>40</v>
      </c>
    </row>
    <row r="14" spans="1:15" s="85" customFormat="1" ht="14.25" x14ac:dyDescent="0.3">
      <c r="A14" s="82" t="s">
        <v>865</v>
      </c>
      <c r="B14" s="86" t="s">
        <v>41</v>
      </c>
      <c r="C14" s="86" t="s">
        <v>41</v>
      </c>
      <c r="D14" s="86" t="s">
        <v>41</v>
      </c>
      <c r="E14" s="86" t="s">
        <v>41</v>
      </c>
      <c r="F14" s="86" t="s">
        <v>41</v>
      </c>
      <c r="G14" s="86" t="s">
        <v>41</v>
      </c>
      <c r="H14" s="86" t="s">
        <v>41</v>
      </c>
      <c r="I14" s="86" t="s">
        <v>41</v>
      </c>
      <c r="J14" s="96" t="s">
        <v>41</v>
      </c>
      <c r="K14" s="86" t="s">
        <v>41</v>
      </c>
      <c r="L14" s="86" t="s">
        <v>41</v>
      </c>
      <c r="M14" s="86" t="s">
        <v>41</v>
      </c>
      <c r="N14" s="86" t="s">
        <v>41</v>
      </c>
      <c r="O14" s="86" t="s">
        <v>41</v>
      </c>
    </row>
    <row r="15" spans="1:15" s="85" customFormat="1" ht="14.25" x14ac:dyDescent="0.3">
      <c r="A15" s="82" t="s">
        <v>866</v>
      </c>
      <c r="B15" s="86" t="s">
        <v>872</v>
      </c>
      <c r="C15" s="86" t="s">
        <v>872</v>
      </c>
      <c r="D15" s="86" t="s">
        <v>872</v>
      </c>
      <c r="E15" s="86" t="s">
        <v>872</v>
      </c>
      <c r="F15" s="86" t="s">
        <v>872</v>
      </c>
      <c r="G15" s="86" t="s">
        <v>872</v>
      </c>
      <c r="H15" s="86" t="s">
        <v>872</v>
      </c>
      <c r="I15" s="86" t="s">
        <v>872</v>
      </c>
      <c r="J15" s="96" t="s">
        <v>872</v>
      </c>
      <c r="K15" s="86" t="s">
        <v>872</v>
      </c>
      <c r="L15" s="86" t="s">
        <v>872</v>
      </c>
      <c r="M15" s="86" t="s">
        <v>872</v>
      </c>
      <c r="N15" s="86" t="s">
        <v>872</v>
      </c>
      <c r="O15" s="86" t="s">
        <v>872</v>
      </c>
    </row>
    <row r="16" spans="1:15" s="85" customFormat="1" ht="14.25" x14ac:dyDescent="0.3">
      <c r="A16" s="82" t="s">
        <v>867</v>
      </c>
      <c r="B16" s="92" t="s">
        <v>662</v>
      </c>
      <c r="C16" s="90" t="s">
        <v>658</v>
      </c>
      <c r="D16" s="90" t="s">
        <v>42</v>
      </c>
      <c r="E16" s="90" t="s">
        <v>42</v>
      </c>
      <c r="F16" s="90" t="s">
        <v>42</v>
      </c>
      <c r="G16" s="90" t="s">
        <v>42</v>
      </c>
      <c r="H16" s="90" t="s">
        <v>42</v>
      </c>
      <c r="I16" s="90" t="s">
        <v>42</v>
      </c>
      <c r="J16" s="101" t="s">
        <v>659</v>
      </c>
      <c r="K16" s="90" t="s">
        <v>42</v>
      </c>
      <c r="L16" s="90" t="s">
        <v>42</v>
      </c>
      <c r="M16" s="90" t="s">
        <v>42</v>
      </c>
      <c r="N16" s="90"/>
      <c r="O16" s="90"/>
    </row>
    <row r="17" spans="1:15" s="85" customFormat="1" ht="14.25" x14ac:dyDescent="0.3">
      <c r="A17" s="82" t="s">
        <v>9</v>
      </c>
      <c r="B17" s="91">
        <v>44927</v>
      </c>
      <c r="C17" s="91">
        <v>44927</v>
      </c>
      <c r="D17" s="91">
        <v>44927</v>
      </c>
      <c r="E17" s="91">
        <v>44562</v>
      </c>
      <c r="F17" s="91">
        <v>44927</v>
      </c>
      <c r="G17" s="91">
        <v>44927</v>
      </c>
      <c r="H17" s="91">
        <v>44927</v>
      </c>
      <c r="I17" s="91">
        <v>44927</v>
      </c>
      <c r="J17" s="101"/>
      <c r="K17" s="91">
        <v>44927</v>
      </c>
      <c r="L17" s="91">
        <v>44927</v>
      </c>
      <c r="M17" s="91">
        <v>44927</v>
      </c>
      <c r="N17" s="91">
        <v>44927</v>
      </c>
      <c r="O17" s="91">
        <v>44927</v>
      </c>
    </row>
    <row r="18" spans="1:15" s="85" customFormat="1" ht="14.25" x14ac:dyDescent="0.3">
      <c r="A18" s="82" t="s">
        <v>13</v>
      </c>
      <c r="B18" s="93"/>
      <c r="C18" s="93"/>
      <c r="D18" s="93"/>
      <c r="E18" s="93"/>
      <c r="F18" s="93"/>
      <c r="G18" s="93"/>
      <c r="H18" s="93"/>
      <c r="I18" s="93"/>
      <c r="J18" s="101">
        <v>44927</v>
      </c>
      <c r="K18" s="93"/>
      <c r="L18" s="93"/>
      <c r="M18" s="93"/>
      <c r="N18" s="93"/>
      <c r="O18" s="93"/>
    </row>
    <row r="19" spans="1:15" x14ac:dyDescent="0.3">
      <c r="A19" s="80" t="s">
        <v>3</v>
      </c>
      <c r="B19" s="7"/>
      <c r="C19" s="7"/>
      <c r="D19" s="7"/>
      <c r="E19" s="7"/>
      <c r="F19" s="7"/>
      <c r="G19" s="7"/>
      <c r="H19" s="7"/>
      <c r="I19" s="7"/>
      <c r="J19" s="102"/>
      <c r="K19" s="7"/>
      <c r="L19" s="7"/>
      <c r="M19" s="7"/>
      <c r="N19" s="7"/>
      <c r="O19" s="7"/>
    </row>
    <row r="20" spans="1:15" ht="14.25" x14ac:dyDescent="0.3">
      <c r="A20" s="82" t="s">
        <v>868</v>
      </c>
      <c r="B20" s="5"/>
      <c r="C20" s="5"/>
      <c r="D20" s="5"/>
      <c r="E20" s="5"/>
      <c r="F20" s="5"/>
      <c r="G20" s="5"/>
      <c r="H20" s="5"/>
      <c r="I20" s="5"/>
      <c r="J20" s="102"/>
      <c r="K20" s="5"/>
      <c r="L20" s="5"/>
      <c r="M20" s="5"/>
      <c r="N20" s="5"/>
      <c r="O20" s="5"/>
    </row>
    <row r="21" spans="1:15" ht="14.25" x14ac:dyDescent="0.3">
      <c r="A21" s="82" t="s">
        <v>869</v>
      </c>
      <c r="B21" s="5"/>
      <c r="C21" s="5"/>
      <c r="D21" s="5"/>
      <c r="E21" s="5"/>
      <c r="F21" s="5"/>
      <c r="G21" s="5"/>
      <c r="H21" s="5"/>
      <c r="I21" s="5"/>
      <c r="J21" s="102"/>
      <c r="K21" s="5"/>
      <c r="L21" s="5"/>
      <c r="M21" s="5"/>
      <c r="N21" s="5"/>
      <c r="O21" s="5"/>
    </row>
    <row r="22" spans="1:15" ht="14.25" x14ac:dyDescent="0.3">
      <c r="A22" s="82" t="s">
        <v>870</v>
      </c>
      <c r="B22" s="5"/>
      <c r="C22" s="5"/>
      <c r="D22" s="5"/>
      <c r="E22" s="5"/>
      <c r="F22" s="5"/>
      <c r="G22" s="5"/>
      <c r="H22" s="5"/>
      <c r="I22" s="5"/>
      <c r="J22" s="102"/>
      <c r="K22" s="5"/>
      <c r="L22" s="5"/>
      <c r="M22" s="5"/>
      <c r="N22" s="5"/>
      <c r="O22" s="5"/>
    </row>
    <row r="23" spans="1:15" ht="14.25" x14ac:dyDescent="0.3">
      <c r="A23" s="82" t="s">
        <v>4</v>
      </c>
      <c r="B23" s="5"/>
      <c r="C23" s="5"/>
      <c r="D23" s="5"/>
      <c r="E23" s="5"/>
      <c r="F23" s="5"/>
      <c r="G23" s="5"/>
      <c r="H23" s="5"/>
      <c r="I23" s="5"/>
      <c r="J23" s="102"/>
      <c r="K23" s="5"/>
      <c r="L23" s="5"/>
      <c r="M23" s="5"/>
      <c r="N23" s="5"/>
      <c r="O23" s="5"/>
    </row>
    <row r="25" spans="1:15" x14ac:dyDescent="0.3">
      <c r="A25" s="24"/>
      <c r="N25" s="35"/>
      <c r="O25" s="35"/>
    </row>
    <row r="26" spans="1:15" x14ac:dyDescent="0.3">
      <c r="A26" s="24"/>
      <c r="N26" s="35"/>
      <c r="O26" s="35"/>
    </row>
    <row r="27" spans="1:15" x14ac:dyDescent="0.3">
      <c r="A27" s="24"/>
      <c r="N27" s="35"/>
      <c r="O27" s="35"/>
    </row>
    <row r="28" spans="1:15" x14ac:dyDescent="0.3">
      <c r="A28" s="24"/>
      <c r="N28" s="35"/>
      <c r="O28" s="35"/>
    </row>
    <row r="29" spans="1:15" x14ac:dyDescent="0.3">
      <c r="A29" s="24"/>
      <c r="N29" s="35"/>
      <c r="O29" s="35"/>
    </row>
    <row r="30" spans="1:15" x14ac:dyDescent="0.3">
      <c r="A30" s="25"/>
      <c r="N30" s="35"/>
      <c r="O30" s="35"/>
    </row>
    <row r="31" spans="1:15" ht="14.25" x14ac:dyDescent="0.3">
      <c r="A31" s="26"/>
      <c r="N31" s="35"/>
      <c r="O31" s="35"/>
    </row>
    <row r="32" spans="1:15" ht="14.25" x14ac:dyDescent="0.3">
      <c r="A32" s="26"/>
      <c r="N32" s="35"/>
      <c r="O32" s="35"/>
    </row>
    <row r="33" spans="1:1" x14ac:dyDescent="0.3">
      <c r="A33" s="294"/>
    </row>
    <row r="34" spans="1:1" x14ac:dyDescent="0.3">
      <c r="A34" s="295"/>
    </row>
    <row r="35" spans="1:1" x14ac:dyDescent="0.3">
      <c r="A35" s="295"/>
    </row>
    <row r="36" spans="1:1" x14ac:dyDescent="0.3">
      <c r="A36" s="295"/>
    </row>
    <row r="37" spans="1:1" x14ac:dyDescent="0.3">
      <c r="A37" s="296"/>
    </row>
  </sheetData>
  <mergeCells count="15">
    <mergeCell ref="O3:O4"/>
    <mergeCell ref="N3:N4"/>
    <mergeCell ref="L3:L4"/>
    <mergeCell ref="M3:M4"/>
    <mergeCell ref="A33:A37"/>
    <mergeCell ref="G3:G4"/>
    <mergeCell ref="H3:H4"/>
    <mergeCell ref="I3:I4"/>
    <mergeCell ref="B3:B4"/>
    <mergeCell ref="C3:C4"/>
    <mergeCell ref="D3:D4"/>
    <mergeCell ref="E3:E4"/>
    <mergeCell ref="F3:F4"/>
    <mergeCell ref="J3:J4"/>
    <mergeCell ref="K3:K4"/>
  </mergeCells>
  <pageMargins left="0.23622047244094491" right="0.23622047244094491" top="0.74803149606299213" bottom="0.74803149606299213" header="0.31496062992125984" footer="0.31496062992125984"/>
  <pageSetup paperSize="9" scale="96" fitToWidth="0" orientation="landscape"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92D050"/>
    <pageSetUpPr fitToPage="1"/>
  </sheetPr>
  <dimension ref="A1:Q38"/>
  <sheetViews>
    <sheetView zoomScale="110" zoomScaleNormal="110" workbookViewId="0">
      <selection activeCell="P6" sqref="P6"/>
    </sheetView>
  </sheetViews>
  <sheetFormatPr baseColWidth="10" defaultColWidth="11.42578125" defaultRowHeight="13.5" x14ac:dyDescent="0.3"/>
  <cols>
    <col min="1" max="1" width="52.85546875" style="4" bestFit="1" customWidth="1"/>
    <col min="2" max="12" width="18.7109375" style="4" customWidth="1"/>
    <col min="13" max="13" width="19.28515625" style="4" bestFit="1" customWidth="1"/>
    <col min="14" max="14" width="18.7109375" style="4" customWidth="1"/>
    <col min="15" max="15" width="19.28515625" style="4" bestFit="1" customWidth="1"/>
    <col min="16" max="35" width="18.7109375" style="4" customWidth="1"/>
    <col min="36" max="16384" width="11.42578125" style="4"/>
  </cols>
  <sheetData>
    <row r="1" spans="1:17" s="2" customFormat="1" ht="15" customHeight="1" x14ac:dyDescent="0.3">
      <c r="A1" s="79" t="s">
        <v>0</v>
      </c>
      <c r="B1" s="20"/>
      <c r="C1" s="20"/>
      <c r="D1" s="1"/>
      <c r="E1" s="1"/>
      <c r="F1" s="1"/>
      <c r="G1" s="1"/>
      <c r="H1" s="1"/>
      <c r="I1" s="1"/>
      <c r="J1" s="1"/>
      <c r="K1" s="1"/>
      <c r="L1" s="1"/>
      <c r="M1" s="1"/>
    </row>
    <row r="2" spans="1:17" s="2" customFormat="1" ht="15" hidden="1" customHeight="1" x14ac:dyDescent="0.3">
      <c r="A2" s="79" t="s">
        <v>0</v>
      </c>
      <c r="B2" s="20"/>
      <c r="C2" s="20"/>
      <c r="D2" s="1"/>
      <c r="E2" s="1"/>
      <c r="F2" s="1"/>
      <c r="G2" s="1"/>
      <c r="H2" s="1"/>
      <c r="I2" s="1"/>
      <c r="J2" s="1"/>
      <c r="K2" s="1"/>
      <c r="L2" s="1"/>
      <c r="M2" s="1"/>
      <c r="O2" s="1"/>
      <c r="P2" s="1"/>
      <c r="Q2" s="1"/>
    </row>
    <row r="3" spans="1:17" s="2" customFormat="1" ht="15" customHeight="1" thickBot="1" x14ac:dyDescent="0.35">
      <c r="A3" s="79" t="s">
        <v>68</v>
      </c>
      <c r="B3" s="20"/>
      <c r="C3" s="20"/>
      <c r="D3" s="1"/>
      <c r="E3" s="1"/>
      <c r="F3" s="1"/>
      <c r="G3" s="1"/>
      <c r="H3" s="1"/>
      <c r="I3" s="1"/>
      <c r="J3" s="1"/>
      <c r="K3" s="1"/>
      <c r="L3" s="1"/>
      <c r="M3" s="1"/>
      <c r="O3" s="1"/>
      <c r="P3" s="1"/>
      <c r="Q3" s="1"/>
    </row>
    <row r="4" spans="1:17" s="3" customFormat="1" ht="13.5" customHeight="1" x14ac:dyDescent="0.3">
      <c r="A4" s="79" t="s">
        <v>22</v>
      </c>
      <c r="B4" s="288" t="s">
        <v>10</v>
      </c>
      <c r="C4" s="300" t="s">
        <v>11</v>
      </c>
      <c r="D4" s="288" t="s">
        <v>23</v>
      </c>
      <c r="E4" s="288" t="s">
        <v>24</v>
      </c>
      <c r="F4" s="288" t="s">
        <v>12</v>
      </c>
      <c r="G4" s="288" t="s">
        <v>25</v>
      </c>
      <c r="H4" s="288" t="s">
        <v>26</v>
      </c>
      <c r="I4" s="299" t="s">
        <v>937</v>
      </c>
      <c r="J4" s="299" t="s">
        <v>938</v>
      </c>
      <c r="K4" s="288" t="s">
        <v>939</v>
      </c>
      <c r="L4" s="288" t="s">
        <v>940</v>
      </c>
      <c r="M4" s="297" t="s">
        <v>15</v>
      </c>
      <c r="N4" s="292" t="s">
        <v>120</v>
      </c>
      <c r="O4" s="297" t="s">
        <v>56</v>
      </c>
      <c r="P4" s="288" t="s">
        <v>941</v>
      </c>
      <c r="Q4" s="288" t="s">
        <v>56</v>
      </c>
    </row>
    <row r="5" spans="1:17" x14ac:dyDescent="0.3">
      <c r="A5" s="78" t="s">
        <v>1</v>
      </c>
      <c r="B5" s="289"/>
      <c r="C5" s="293"/>
      <c r="D5" s="289"/>
      <c r="E5" s="289"/>
      <c r="F5" s="289"/>
      <c r="G5" s="289"/>
      <c r="H5" s="289"/>
      <c r="I5" s="289"/>
      <c r="J5" s="289"/>
      <c r="K5" s="289"/>
      <c r="L5" s="289"/>
      <c r="M5" s="298"/>
      <c r="N5" s="293"/>
      <c r="O5" s="298"/>
      <c r="P5" s="289"/>
      <c r="Q5" s="289"/>
    </row>
    <row r="6" spans="1:17" s="85" customFormat="1" ht="14.25" x14ac:dyDescent="0.3">
      <c r="A6" s="81" t="s">
        <v>876</v>
      </c>
      <c r="B6" s="84" t="s">
        <v>19</v>
      </c>
      <c r="C6" s="84" t="s">
        <v>134</v>
      </c>
      <c r="D6" s="84" t="s">
        <v>19</v>
      </c>
      <c r="E6" s="84" t="s">
        <v>19</v>
      </c>
      <c r="F6" s="84" t="s">
        <v>19</v>
      </c>
      <c r="G6" s="84" t="s">
        <v>19</v>
      </c>
      <c r="H6" s="84" t="s">
        <v>19</v>
      </c>
      <c r="I6" s="84" t="s">
        <v>19</v>
      </c>
      <c r="J6" s="84" t="s">
        <v>19</v>
      </c>
      <c r="K6" s="84" t="s">
        <v>19</v>
      </c>
      <c r="L6" s="84" t="s">
        <v>19</v>
      </c>
      <c r="M6" s="95" t="s">
        <v>19</v>
      </c>
      <c r="N6" s="84" t="s">
        <v>134</v>
      </c>
      <c r="O6" s="95" t="s">
        <v>19</v>
      </c>
      <c r="P6" s="84" t="s">
        <v>19</v>
      </c>
      <c r="Q6" s="84" t="s">
        <v>19</v>
      </c>
    </row>
    <row r="7" spans="1:17" s="85" customFormat="1" ht="14.25" x14ac:dyDescent="0.3">
      <c r="A7" s="82" t="s">
        <v>859</v>
      </c>
      <c r="B7" s="86" t="s">
        <v>27</v>
      </c>
      <c r="C7" s="86" t="s">
        <v>92</v>
      </c>
      <c r="D7" s="86" t="s">
        <v>28</v>
      </c>
      <c r="E7" s="86" t="s">
        <v>29</v>
      </c>
      <c r="F7" s="86" t="s">
        <v>49</v>
      </c>
      <c r="G7" s="86" t="s">
        <v>30</v>
      </c>
      <c r="H7" s="86" t="s">
        <v>31</v>
      </c>
      <c r="I7" s="86" t="s">
        <v>32</v>
      </c>
      <c r="J7" s="86" t="s">
        <v>32</v>
      </c>
      <c r="K7" s="86" t="s">
        <v>32</v>
      </c>
      <c r="L7" s="86" t="s">
        <v>59</v>
      </c>
      <c r="M7" s="96" t="s">
        <v>59</v>
      </c>
      <c r="N7" s="86" t="s">
        <v>103</v>
      </c>
      <c r="O7" s="96" t="s">
        <v>57</v>
      </c>
      <c r="P7" s="86" t="s">
        <v>148</v>
      </c>
      <c r="Q7" s="86" t="s">
        <v>57</v>
      </c>
    </row>
    <row r="8" spans="1:17" s="85" customFormat="1" ht="14.25" x14ac:dyDescent="0.3">
      <c r="A8" s="82" t="s">
        <v>860</v>
      </c>
      <c r="B8" s="86" t="s">
        <v>20</v>
      </c>
      <c r="C8" s="86" t="s">
        <v>93</v>
      </c>
      <c r="D8" s="86" t="s">
        <v>33</v>
      </c>
      <c r="E8" s="86" t="s">
        <v>34</v>
      </c>
      <c r="F8" s="86" t="s">
        <v>50</v>
      </c>
      <c r="G8" s="86" t="s">
        <v>35</v>
      </c>
      <c r="H8" s="86"/>
      <c r="I8" s="87" t="s">
        <v>37</v>
      </c>
      <c r="J8" s="87" t="s">
        <v>37</v>
      </c>
      <c r="K8" s="87" t="s">
        <v>37</v>
      </c>
      <c r="L8" s="87" t="s">
        <v>36</v>
      </c>
      <c r="M8" s="97" t="s">
        <v>36</v>
      </c>
      <c r="N8" s="87" t="s">
        <v>218</v>
      </c>
      <c r="O8" s="97" t="s">
        <v>58</v>
      </c>
      <c r="P8" s="87" t="s">
        <v>818</v>
      </c>
      <c r="Q8" s="87" t="s">
        <v>58</v>
      </c>
    </row>
    <row r="9" spans="1:17" s="85" customFormat="1" ht="14.25" x14ac:dyDescent="0.3">
      <c r="A9" s="82" t="s">
        <v>861</v>
      </c>
      <c r="B9" s="86" t="s">
        <v>78</v>
      </c>
      <c r="C9" s="86" t="s">
        <v>663</v>
      </c>
      <c r="D9" s="86" t="s">
        <v>79</v>
      </c>
      <c r="E9" s="86" t="s">
        <v>80</v>
      </c>
      <c r="F9" s="86" t="s">
        <v>81</v>
      </c>
      <c r="G9" s="86" t="s">
        <v>82</v>
      </c>
      <c r="H9" s="86" t="s">
        <v>83</v>
      </c>
      <c r="I9" s="86" t="s">
        <v>84</v>
      </c>
      <c r="J9" s="86" t="s">
        <v>664</v>
      </c>
      <c r="K9" s="86" t="s">
        <v>85</v>
      </c>
      <c r="L9" s="86" t="s">
        <v>86</v>
      </c>
      <c r="M9" s="96" t="s">
        <v>87</v>
      </c>
      <c r="N9" s="86" t="s">
        <v>665</v>
      </c>
      <c r="O9" s="96" t="s">
        <v>55</v>
      </c>
      <c r="P9" s="86" t="s">
        <v>819</v>
      </c>
      <c r="Q9" s="86" t="s">
        <v>55</v>
      </c>
    </row>
    <row r="10" spans="1:17" s="85" customFormat="1" ht="14.25" x14ac:dyDescent="0.3">
      <c r="A10" s="82" t="s">
        <v>862</v>
      </c>
      <c r="B10" s="88">
        <v>44230</v>
      </c>
      <c r="C10" s="88">
        <v>44550</v>
      </c>
      <c r="D10" s="88">
        <v>44230</v>
      </c>
      <c r="E10" s="88">
        <v>44230</v>
      </c>
      <c r="F10" s="88">
        <v>44230</v>
      </c>
      <c r="G10" s="88">
        <v>44230</v>
      </c>
      <c r="H10" s="88">
        <v>44230</v>
      </c>
      <c r="I10" s="88">
        <v>44230</v>
      </c>
      <c r="J10" s="88">
        <v>44230</v>
      </c>
      <c r="K10" s="88">
        <v>44230</v>
      </c>
      <c r="L10" s="88">
        <v>44230</v>
      </c>
      <c r="M10" s="98">
        <v>44230</v>
      </c>
      <c r="N10" s="88">
        <v>44550</v>
      </c>
      <c r="O10" s="98">
        <v>44230</v>
      </c>
      <c r="P10" s="88">
        <v>44578</v>
      </c>
      <c r="Q10" s="88">
        <v>44578</v>
      </c>
    </row>
    <row r="11" spans="1:17" s="85" customFormat="1" ht="14.25" x14ac:dyDescent="0.3">
      <c r="A11" s="83" t="s">
        <v>863</v>
      </c>
      <c r="B11" s="88">
        <f>B10+(365*10)</f>
        <v>47880</v>
      </c>
      <c r="C11" s="88">
        <f>C10+(365*10)</f>
        <v>48200</v>
      </c>
      <c r="D11" s="86" t="s">
        <v>38</v>
      </c>
      <c r="E11" s="86" t="s">
        <v>38</v>
      </c>
      <c r="F11" s="86" t="s">
        <v>38</v>
      </c>
      <c r="G11" s="88">
        <f>G10+(365*10)</f>
        <v>47880</v>
      </c>
      <c r="H11" s="86" t="s">
        <v>38</v>
      </c>
      <c r="I11" s="88" t="s">
        <v>38</v>
      </c>
      <c r="J11" s="88" t="s">
        <v>38</v>
      </c>
      <c r="K11" s="88" t="s">
        <v>38</v>
      </c>
      <c r="L11" s="88" t="s">
        <v>38</v>
      </c>
      <c r="M11" s="98" t="s">
        <v>38</v>
      </c>
      <c r="N11" s="88">
        <v>48202</v>
      </c>
      <c r="O11" s="98" t="s">
        <v>38</v>
      </c>
      <c r="P11" s="88" t="s">
        <v>38</v>
      </c>
      <c r="Q11" s="88" t="s">
        <v>38</v>
      </c>
    </row>
    <row r="12" spans="1:17" s="85" customFormat="1" ht="14.25" x14ac:dyDescent="0.3">
      <c r="A12" s="83" t="s">
        <v>2</v>
      </c>
      <c r="B12" s="86" t="s">
        <v>39</v>
      </c>
      <c r="C12" s="86" t="s">
        <v>14</v>
      </c>
      <c r="D12" s="86" t="s">
        <v>38</v>
      </c>
      <c r="E12" s="86" t="s">
        <v>38</v>
      </c>
      <c r="F12" s="86" t="s">
        <v>38</v>
      </c>
      <c r="G12" s="86" t="s">
        <v>14</v>
      </c>
      <c r="H12" s="86" t="s">
        <v>38</v>
      </c>
      <c r="I12" s="88" t="s">
        <v>38</v>
      </c>
      <c r="J12" s="88" t="s">
        <v>38</v>
      </c>
      <c r="K12" s="88" t="s">
        <v>38</v>
      </c>
      <c r="L12" s="88" t="s">
        <v>38</v>
      </c>
      <c r="M12" s="98" t="s">
        <v>38</v>
      </c>
      <c r="N12" s="88" t="s">
        <v>14</v>
      </c>
      <c r="O12" s="98" t="s">
        <v>38</v>
      </c>
      <c r="P12" s="88" t="s">
        <v>38</v>
      </c>
      <c r="Q12" s="88" t="s">
        <v>38</v>
      </c>
    </row>
    <row r="13" spans="1:17" x14ac:dyDescent="0.3">
      <c r="A13" s="80" t="s">
        <v>5</v>
      </c>
      <c r="B13" s="8"/>
      <c r="C13" s="8"/>
      <c r="D13" s="8"/>
      <c r="E13" s="8"/>
      <c r="F13" s="8"/>
      <c r="G13" s="8"/>
      <c r="H13" s="8"/>
      <c r="I13" s="8"/>
      <c r="J13" s="8"/>
      <c r="K13" s="8"/>
      <c r="L13" s="8"/>
      <c r="M13" s="99"/>
      <c r="N13" s="8"/>
      <c r="O13" s="99"/>
      <c r="P13" s="8"/>
      <c r="Q13" s="8"/>
    </row>
    <row r="14" spans="1:17" s="85" customFormat="1" ht="14.25" x14ac:dyDescent="0.3">
      <c r="A14" s="82" t="s">
        <v>864</v>
      </c>
      <c r="B14" s="89" t="s">
        <v>40</v>
      </c>
      <c r="C14" s="89" t="s">
        <v>40</v>
      </c>
      <c r="D14" s="89" t="s">
        <v>40</v>
      </c>
      <c r="E14" s="89" t="s">
        <v>40</v>
      </c>
      <c r="F14" s="89" t="s">
        <v>40</v>
      </c>
      <c r="G14" s="89" t="s">
        <v>40</v>
      </c>
      <c r="H14" s="89" t="s">
        <v>40</v>
      </c>
      <c r="I14" s="89" t="s">
        <v>40</v>
      </c>
      <c r="J14" s="89" t="s">
        <v>40</v>
      </c>
      <c r="K14" s="89" t="s">
        <v>40</v>
      </c>
      <c r="L14" s="89" t="s">
        <v>40</v>
      </c>
      <c r="M14" s="100" t="s">
        <v>40</v>
      </c>
      <c r="N14" s="89">
        <v>44562</v>
      </c>
      <c r="O14" s="100" t="s">
        <v>40</v>
      </c>
      <c r="P14" s="89" t="s">
        <v>40</v>
      </c>
      <c r="Q14" s="89" t="s">
        <v>40</v>
      </c>
    </row>
    <row r="15" spans="1:17" s="85" customFormat="1" ht="14.25" x14ac:dyDescent="0.3">
      <c r="A15" s="82" t="s">
        <v>865</v>
      </c>
      <c r="B15" s="86" t="s">
        <v>41</v>
      </c>
      <c r="C15" s="86" t="s">
        <v>41</v>
      </c>
      <c r="D15" s="86" t="s">
        <v>41</v>
      </c>
      <c r="E15" s="86" t="s">
        <v>41</v>
      </c>
      <c r="F15" s="86" t="s">
        <v>41</v>
      </c>
      <c r="G15" s="86" t="s">
        <v>41</v>
      </c>
      <c r="H15" s="86" t="s">
        <v>41</v>
      </c>
      <c r="I15" s="86" t="s">
        <v>41</v>
      </c>
      <c r="J15" s="86" t="s">
        <v>41</v>
      </c>
      <c r="K15" s="86" t="s">
        <v>41</v>
      </c>
      <c r="L15" s="86" t="s">
        <v>41</v>
      </c>
      <c r="M15" s="96" t="s">
        <v>41</v>
      </c>
      <c r="N15" s="86" t="s">
        <v>41</v>
      </c>
      <c r="O15" s="96" t="s">
        <v>41</v>
      </c>
      <c r="P15" s="86" t="s">
        <v>41</v>
      </c>
      <c r="Q15" s="86" t="s">
        <v>41</v>
      </c>
    </row>
    <row r="16" spans="1:17" s="85" customFormat="1" ht="14.25" x14ac:dyDescent="0.3">
      <c r="A16" s="82" t="s">
        <v>866</v>
      </c>
      <c r="B16" s="86" t="s">
        <v>872</v>
      </c>
      <c r="C16" s="86" t="s">
        <v>872</v>
      </c>
      <c r="D16" s="86" t="s">
        <v>872</v>
      </c>
      <c r="E16" s="86" t="s">
        <v>872</v>
      </c>
      <c r="F16" s="86" t="s">
        <v>872</v>
      </c>
      <c r="G16" s="86" t="s">
        <v>872</v>
      </c>
      <c r="H16" s="86" t="s">
        <v>872</v>
      </c>
      <c r="I16" s="86" t="s">
        <v>872</v>
      </c>
      <c r="J16" s="86" t="s">
        <v>872</v>
      </c>
      <c r="K16" s="86" t="s">
        <v>872</v>
      </c>
      <c r="L16" s="86" t="s">
        <v>872</v>
      </c>
      <c r="M16" s="96" t="s">
        <v>872</v>
      </c>
      <c r="N16" s="86" t="s">
        <v>872</v>
      </c>
      <c r="O16" s="96" t="s">
        <v>872</v>
      </c>
      <c r="P16" s="86" t="s">
        <v>872</v>
      </c>
      <c r="Q16" s="86" t="s">
        <v>872</v>
      </c>
    </row>
    <row r="17" spans="1:17" s="85" customFormat="1" ht="14.25" x14ac:dyDescent="0.3">
      <c r="A17" s="82" t="s">
        <v>867</v>
      </c>
      <c r="B17" s="90"/>
      <c r="C17" s="90"/>
      <c r="D17" s="90"/>
      <c r="E17" s="90"/>
      <c r="F17" s="90"/>
      <c r="G17" s="90"/>
      <c r="H17" s="90"/>
      <c r="I17" s="90"/>
      <c r="J17" s="90"/>
      <c r="K17" s="90"/>
      <c r="L17" s="90"/>
      <c r="M17" s="101" t="s">
        <v>817</v>
      </c>
      <c r="N17" s="90"/>
      <c r="O17" s="101" t="s">
        <v>817</v>
      </c>
      <c r="P17" s="90" t="s">
        <v>658</v>
      </c>
      <c r="Q17" s="90" t="s">
        <v>658</v>
      </c>
    </row>
    <row r="18" spans="1:17" s="85" customFormat="1" ht="14.25" x14ac:dyDescent="0.3">
      <c r="A18" s="82" t="s">
        <v>9</v>
      </c>
      <c r="B18" s="91">
        <v>44927</v>
      </c>
      <c r="C18" s="91">
        <v>44927</v>
      </c>
      <c r="D18" s="91">
        <v>44927</v>
      </c>
      <c r="E18" s="91">
        <v>44927</v>
      </c>
      <c r="F18" s="91">
        <v>44927</v>
      </c>
      <c r="G18" s="91">
        <v>44927</v>
      </c>
      <c r="H18" s="91">
        <v>44927</v>
      </c>
      <c r="I18" s="91">
        <v>44927</v>
      </c>
      <c r="J18" s="91">
        <v>44927</v>
      </c>
      <c r="K18" s="91">
        <v>44927</v>
      </c>
      <c r="L18" s="91">
        <v>44927</v>
      </c>
      <c r="M18" s="101"/>
      <c r="N18" s="91">
        <v>44927</v>
      </c>
      <c r="O18" s="101"/>
      <c r="P18" s="91">
        <v>44927</v>
      </c>
      <c r="Q18" s="91">
        <v>44927</v>
      </c>
    </row>
    <row r="19" spans="1:17" s="85" customFormat="1" ht="14.25" x14ac:dyDescent="0.3">
      <c r="A19" s="82" t="s">
        <v>13</v>
      </c>
      <c r="B19" s="93"/>
      <c r="C19" s="93"/>
      <c r="D19" s="93"/>
      <c r="E19" s="93"/>
      <c r="F19" s="93"/>
      <c r="G19" s="93"/>
      <c r="H19" s="93"/>
      <c r="I19" s="93"/>
      <c r="J19" s="93"/>
      <c r="K19" s="93"/>
      <c r="L19" s="93"/>
      <c r="M19" s="107">
        <v>44578</v>
      </c>
      <c r="N19" s="93"/>
      <c r="O19" s="107">
        <v>44578</v>
      </c>
      <c r="P19" s="93"/>
      <c r="Q19" s="93"/>
    </row>
    <row r="20" spans="1:17" x14ac:dyDescent="0.3">
      <c r="A20" s="80" t="s">
        <v>3</v>
      </c>
      <c r="B20" s="7"/>
      <c r="C20" s="7"/>
      <c r="D20" s="8"/>
      <c r="E20" s="7"/>
      <c r="F20" s="7"/>
      <c r="G20" s="7"/>
      <c r="H20" s="7"/>
      <c r="I20" s="7"/>
      <c r="J20" s="7"/>
      <c r="K20" s="7"/>
      <c r="L20" s="7"/>
      <c r="M20" s="102"/>
      <c r="N20" s="7"/>
      <c r="O20" s="102"/>
      <c r="P20" s="7"/>
      <c r="Q20" s="7"/>
    </row>
    <row r="21" spans="1:17" s="85" customFormat="1" ht="14.25" x14ac:dyDescent="0.3">
      <c r="A21" s="82" t="s">
        <v>868</v>
      </c>
      <c r="B21" s="104"/>
      <c r="C21" s="104"/>
      <c r="D21" s="104"/>
      <c r="E21" s="104"/>
      <c r="F21" s="104"/>
      <c r="G21" s="104"/>
      <c r="H21" s="104"/>
      <c r="I21" s="104"/>
      <c r="J21" s="104"/>
      <c r="K21" s="104"/>
      <c r="L21" s="104"/>
      <c r="M21" s="108"/>
      <c r="N21" s="105"/>
      <c r="O21" s="108"/>
      <c r="P21" s="104"/>
      <c r="Q21" s="104"/>
    </row>
    <row r="22" spans="1:17" s="85" customFormat="1" ht="14.25" x14ac:dyDescent="0.3">
      <c r="A22" s="82" t="s">
        <v>869</v>
      </c>
      <c r="B22" s="104"/>
      <c r="C22" s="104"/>
      <c r="D22" s="86"/>
      <c r="E22" s="104"/>
      <c r="F22" s="104"/>
      <c r="G22" s="104"/>
      <c r="H22" s="104"/>
      <c r="I22" s="104"/>
      <c r="J22" s="104"/>
      <c r="K22" s="104"/>
      <c r="L22" s="104"/>
      <c r="M22" s="108"/>
      <c r="N22" s="103"/>
      <c r="O22" s="108"/>
      <c r="P22" s="104"/>
      <c r="Q22" s="104"/>
    </row>
    <row r="23" spans="1:17" s="85" customFormat="1" ht="14.25" x14ac:dyDescent="0.3">
      <c r="A23" s="82" t="s">
        <v>870</v>
      </c>
      <c r="B23" s="104"/>
      <c r="C23" s="104"/>
      <c r="D23" s="86"/>
      <c r="E23" s="104"/>
      <c r="F23" s="104"/>
      <c r="G23" s="104"/>
      <c r="H23" s="104"/>
      <c r="I23" s="104"/>
      <c r="J23" s="104"/>
      <c r="K23" s="104"/>
      <c r="L23" s="104"/>
      <c r="M23" s="108"/>
      <c r="N23" s="106"/>
      <c r="O23" s="108"/>
      <c r="P23" s="104"/>
      <c r="Q23" s="104"/>
    </row>
    <row r="24" spans="1:17" s="85" customFormat="1" ht="14.25" x14ac:dyDescent="0.3">
      <c r="A24" s="82" t="s">
        <v>4</v>
      </c>
      <c r="B24" s="104"/>
      <c r="C24" s="104"/>
      <c r="D24" s="86"/>
      <c r="E24" s="104"/>
      <c r="F24" s="104"/>
      <c r="G24" s="104"/>
      <c r="H24" s="104"/>
      <c r="I24" s="104"/>
      <c r="J24" s="104"/>
      <c r="K24" s="104"/>
      <c r="L24" s="104"/>
      <c r="M24" s="108"/>
      <c r="O24" s="108"/>
      <c r="P24" s="104"/>
      <c r="Q24" s="104"/>
    </row>
    <row r="26" spans="1:17" x14ac:dyDescent="0.3">
      <c r="A26" s="24"/>
      <c r="C26" s="35"/>
      <c r="N26" s="35"/>
    </row>
    <row r="27" spans="1:17" x14ac:dyDescent="0.3">
      <c r="A27" s="24"/>
      <c r="C27" s="35"/>
      <c r="N27" s="35"/>
    </row>
    <row r="28" spans="1:17" x14ac:dyDescent="0.3">
      <c r="A28" s="24"/>
      <c r="C28" s="35"/>
      <c r="N28" s="35"/>
    </row>
    <row r="29" spans="1:17" x14ac:dyDescent="0.3">
      <c r="A29" s="24"/>
      <c r="C29" s="35"/>
      <c r="N29" s="35"/>
    </row>
    <row r="30" spans="1:17" x14ac:dyDescent="0.3">
      <c r="A30" s="24"/>
      <c r="C30" s="35"/>
      <c r="N30" s="35"/>
    </row>
    <row r="31" spans="1:17" x14ac:dyDescent="0.3">
      <c r="A31" s="25"/>
      <c r="C31" s="35"/>
      <c r="N31" s="35"/>
    </row>
    <row r="32" spans="1:17" ht="14.25" x14ac:dyDescent="0.3">
      <c r="A32" s="26"/>
      <c r="C32" s="35"/>
      <c r="N32" s="35"/>
    </row>
    <row r="33" spans="1:14" ht="14.25" x14ac:dyDescent="0.3">
      <c r="A33" s="26"/>
      <c r="C33" s="35"/>
      <c r="N33" s="35"/>
    </row>
    <row r="34" spans="1:14" x14ac:dyDescent="0.3">
      <c r="A34" s="294"/>
    </row>
    <row r="35" spans="1:14" x14ac:dyDescent="0.3">
      <c r="A35" s="295"/>
    </row>
    <row r="36" spans="1:14" x14ac:dyDescent="0.3">
      <c r="A36" s="295"/>
    </row>
    <row r="37" spans="1:14" x14ac:dyDescent="0.3">
      <c r="A37" s="295"/>
    </row>
    <row r="38" spans="1:14" x14ac:dyDescent="0.3">
      <c r="A38" s="296"/>
    </row>
  </sheetData>
  <mergeCells count="17">
    <mergeCell ref="N4:N5"/>
    <mergeCell ref="P4:P5"/>
    <mergeCell ref="Q4:Q5"/>
    <mergeCell ref="O4:O5"/>
    <mergeCell ref="M4:M5"/>
    <mergeCell ref="A34:A38"/>
    <mergeCell ref="H4:H5"/>
    <mergeCell ref="I4:I5"/>
    <mergeCell ref="K4:K5"/>
    <mergeCell ref="L4:L5"/>
    <mergeCell ref="B4:B5"/>
    <mergeCell ref="C4:C5"/>
    <mergeCell ref="D4:D5"/>
    <mergeCell ref="E4:E5"/>
    <mergeCell ref="F4:F5"/>
    <mergeCell ref="G4:G5"/>
    <mergeCell ref="J4:J5"/>
  </mergeCells>
  <pageMargins left="0.23622047244094491" right="0.23622047244094491" top="0.74803149606299213" bottom="0.74803149606299213" header="0.31496062992125984" footer="0.31496062992125984"/>
  <pageSetup paperSize="9" scale="96" fitToWidth="0" orientation="landscape"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92D050"/>
    <pageSetUpPr fitToPage="1"/>
  </sheetPr>
  <dimension ref="A1:Q37"/>
  <sheetViews>
    <sheetView topLeftCell="F1" zoomScale="110" zoomScaleNormal="110" workbookViewId="0">
      <selection activeCell="E3" sqref="E3:E4"/>
    </sheetView>
  </sheetViews>
  <sheetFormatPr baseColWidth="10" defaultColWidth="11.42578125" defaultRowHeight="13.5" x14ac:dyDescent="0.3"/>
  <cols>
    <col min="1" max="1" width="52.85546875" style="4" bestFit="1" customWidth="1"/>
    <col min="2" max="34" width="18.7109375" style="4" customWidth="1"/>
    <col min="35" max="16384" width="11.42578125" style="4"/>
  </cols>
  <sheetData>
    <row r="1" spans="1:17" s="2" customFormat="1" ht="15" customHeight="1" x14ac:dyDescent="0.3">
      <c r="A1" s="79" t="s">
        <v>0</v>
      </c>
      <c r="B1" s="20"/>
      <c r="C1" s="20"/>
      <c r="D1" s="1"/>
      <c r="E1" s="1"/>
      <c r="F1" s="1"/>
      <c r="G1" s="1"/>
      <c r="H1" s="1"/>
      <c r="I1" s="1"/>
      <c r="J1" s="1"/>
      <c r="K1" s="1"/>
      <c r="L1" s="1"/>
      <c r="M1" s="1"/>
      <c r="N1" s="1"/>
      <c r="O1" s="1"/>
      <c r="P1" s="1"/>
      <c r="Q1" s="1"/>
    </row>
    <row r="2" spans="1:17" s="2" customFormat="1" ht="15" customHeight="1" x14ac:dyDescent="0.3">
      <c r="A2" s="79" t="s">
        <v>108</v>
      </c>
      <c r="B2" s="20"/>
      <c r="C2" s="20"/>
      <c r="D2" s="1"/>
      <c r="E2" s="1"/>
      <c r="F2" s="1"/>
      <c r="G2" s="1"/>
      <c r="H2" s="1"/>
      <c r="I2" s="1"/>
      <c r="J2" s="1"/>
      <c r="K2" s="1"/>
      <c r="L2" s="1"/>
      <c r="M2" s="1"/>
      <c r="N2" s="1"/>
      <c r="O2" s="1"/>
      <c r="P2" s="1"/>
      <c r="Q2" s="1"/>
    </row>
    <row r="3" spans="1:17" s="3" customFormat="1" ht="13.5" customHeight="1" x14ac:dyDescent="0.3">
      <c r="A3" s="79" t="s">
        <v>22</v>
      </c>
      <c r="B3" s="288" t="s">
        <v>10</v>
      </c>
      <c r="C3" s="288" t="s">
        <v>11</v>
      </c>
      <c r="D3" s="297" t="s">
        <v>23</v>
      </c>
      <c r="E3" s="288" t="s">
        <v>23</v>
      </c>
      <c r="F3" s="288" t="s">
        <v>24</v>
      </c>
      <c r="G3" s="288" t="s">
        <v>12</v>
      </c>
      <c r="H3" s="288" t="s">
        <v>25</v>
      </c>
      <c r="I3" s="288" t="s">
        <v>26</v>
      </c>
      <c r="J3" s="288" t="s">
        <v>937</v>
      </c>
      <c r="K3" s="288" t="s">
        <v>938</v>
      </c>
      <c r="L3" s="288" t="s">
        <v>939</v>
      </c>
      <c r="M3" s="288" t="s">
        <v>940</v>
      </c>
      <c r="N3" s="288" t="s">
        <v>56</v>
      </c>
      <c r="O3" s="297" t="s">
        <v>15</v>
      </c>
      <c r="P3" s="288" t="s">
        <v>941</v>
      </c>
      <c r="Q3" s="299" t="s">
        <v>942</v>
      </c>
    </row>
    <row r="4" spans="1:17" ht="13.15" customHeight="1" x14ac:dyDescent="0.3">
      <c r="A4" s="78" t="s">
        <v>1</v>
      </c>
      <c r="B4" s="289"/>
      <c r="C4" s="289"/>
      <c r="D4" s="298"/>
      <c r="E4" s="289"/>
      <c r="F4" s="289"/>
      <c r="G4" s="289"/>
      <c r="H4" s="289"/>
      <c r="I4" s="289"/>
      <c r="J4" s="289"/>
      <c r="K4" s="289"/>
      <c r="L4" s="289"/>
      <c r="M4" s="289"/>
      <c r="N4" s="289"/>
      <c r="O4" s="298"/>
      <c r="P4" s="289"/>
      <c r="Q4" s="289"/>
    </row>
    <row r="5" spans="1:17" s="110" customFormat="1" ht="14.25" x14ac:dyDescent="0.3">
      <c r="A5" s="109" t="s">
        <v>858</v>
      </c>
      <c r="B5" s="84" t="s">
        <v>19</v>
      </c>
      <c r="C5" s="84" t="s">
        <v>19</v>
      </c>
      <c r="D5" s="95" t="s">
        <v>19</v>
      </c>
      <c r="E5" s="84" t="s">
        <v>19</v>
      </c>
      <c r="F5" s="84" t="s">
        <v>19</v>
      </c>
      <c r="G5" s="84" t="s">
        <v>19</v>
      </c>
      <c r="H5" s="84" t="s">
        <v>19</v>
      </c>
      <c r="I5" s="84" t="s">
        <v>19</v>
      </c>
      <c r="J5" s="84" t="s">
        <v>19</v>
      </c>
      <c r="K5" s="84" t="s">
        <v>19</v>
      </c>
      <c r="L5" s="84" t="s">
        <v>19</v>
      </c>
      <c r="M5" s="84" t="s">
        <v>19</v>
      </c>
      <c r="N5" s="84" t="s">
        <v>19</v>
      </c>
      <c r="O5" s="95" t="s">
        <v>19</v>
      </c>
      <c r="P5" s="84" t="s">
        <v>19</v>
      </c>
      <c r="Q5" s="84" t="s">
        <v>105</v>
      </c>
    </row>
    <row r="6" spans="1:17" s="110" customFormat="1" ht="14.25" x14ac:dyDescent="0.3">
      <c r="A6" s="111" t="s">
        <v>859</v>
      </c>
      <c r="B6" s="86" t="s">
        <v>88</v>
      </c>
      <c r="C6" s="86" t="s">
        <v>92</v>
      </c>
      <c r="D6" s="96" t="s">
        <v>28</v>
      </c>
      <c r="E6" s="86" t="s">
        <v>28</v>
      </c>
      <c r="F6" s="86" t="s">
        <v>29</v>
      </c>
      <c r="G6" s="86" t="s">
        <v>49</v>
      </c>
      <c r="H6" s="86" t="s">
        <v>30</v>
      </c>
      <c r="I6" s="86" t="s">
        <v>31</v>
      </c>
      <c r="J6" s="86" t="s">
        <v>32</v>
      </c>
      <c r="K6" s="86" t="s">
        <v>32</v>
      </c>
      <c r="L6" s="86" t="s">
        <v>59</v>
      </c>
      <c r="M6" s="86" t="s">
        <v>59</v>
      </c>
      <c r="N6" s="86" t="s">
        <v>57</v>
      </c>
      <c r="O6" s="96" t="s">
        <v>103</v>
      </c>
      <c r="P6" s="86" t="s">
        <v>103</v>
      </c>
      <c r="Q6" s="86" t="s">
        <v>106</v>
      </c>
    </row>
    <row r="7" spans="1:17" s="110" customFormat="1" ht="14.25" x14ac:dyDescent="0.3">
      <c r="A7" s="111" t="s">
        <v>860</v>
      </c>
      <c r="B7" s="86" t="s">
        <v>89</v>
      </c>
      <c r="C7" s="86" t="s">
        <v>93</v>
      </c>
      <c r="D7" s="96" t="s">
        <v>33</v>
      </c>
      <c r="E7" s="86" t="s">
        <v>33</v>
      </c>
      <c r="F7" s="86" t="s">
        <v>34</v>
      </c>
      <c r="G7" s="86" t="s">
        <v>50</v>
      </c>
      <c r="H7" s="86" t="s">
        <v>35</v>
      </c>
      <c r="I7" s="86"/>
      <c r="J7" s="87" t="s">
        <v>37</v>
      </c>
      <c r="K7" s="87" t="s">
        <v>37</v>
      </c>
      <c r="L7" s="87" t="s">
        <v>36</v>
      </c>
      <c r="M7" s="87" t="s">
        <v>36</v>
      </c>
      <c r="N7" s="87" t="s">
        <v>58</v>
      </c>
      <c r="O7" s="97"/>
      <c r="P7" s="87"/>
      <c r="Q7" s="87"/>
    </row>
    <row r="8" spans="1:17" s="110" customFormat="1" ht="14.25" x14ac:dyDescent="0.3">
      <c r="A8" s="111" t="s">
        <v>861</v>
      </c>
      <c r="B8" s="86" t="s">
        <v>90</v>
      </c>
      <c r="C8" s="86" t="s">
        <v>94</v>
      </c>
      <c r="D8" s="96" t="s">
        <v>95</v>
      </c>
      <c r="E8" s="86" t="s">
        <v>682</v>
      </c>
      <c r="F8" s="86" t="s">
        <v>96</v>
      </c>
      <c r="G8" s="86" t="s">
        <v>97</v>
      </c>
      <c r="H8" s="86" t="s">
        <v>98</v>
      </c>
      <c r="I8" s="86" t="s">
        <v>91</v>
      </c>
      <c r="J8" s="86" t="s">
        <v>99</v>
      </c>
      <c r="K8" s="86" t="s">
        <v>100</v>
      </c>
      <c r="L8" s="86" t="s">
        <v>101</v>
      </c>
      <c r="M8" s="86" t="s">
        <v>102</v>
      </c>
      <c r="N8" s="86" t="s">
        <v>55</v>
      </c>
      <c r="O8" s="96" t="s">
        <v>104</v>
      </c>
      <c r="P8" s="86" t="s">
        <v>683</v>
      </c>
      <c r="Q8" s="86" t="s">
        <v>107</v>
      </c>
    </row>
    <row r="9" spans="1:17" s="110" customFormat="1" ht="14.25" x14ac:dyDescent="0.3">
      <c r="A9" s="111" t="s">
        <v>862</v>
      </c>
      <c r="B9" s="88">
        <v>44249</v>
      </c>
      <c r="C9" s="88">
        <v>44249</v>
      </c>
      <c r="D9" s="98">
        <v>44249</v>
      </c>
      <c r="E9" s="88">
        <v>44551</v>
      </c>
      <c r="F9" s="88">
        <v>44249</v>
      </c>
      <c r="G9" s="88">
        <v>44249</v>
      </c>
      <c r="H9" s="88">
        <v>44249</v>
      </c>
      <c r="I9" s="88">
        <v>44249</v>
      </c>
      <c r="J9" s="88">
        <v>44249</v>
      </c>
      <c r="K9" s="88">
        <v>44249</v>
      </c>
      <c r="L9" s="88">
        <v>44249</v>
      </c>
      <c r="M9" s="88">
        <v>44249</v>
      </c>
      <c r="N9" s="88">
        <v>44249</v>
      </c>
      <c r="O9" s="98">
        <v>44249</v>
      </c>
      <c r="P9" s="88">
        <v>44551</v>
      </c>
      <c r="Q9" s="88">
        <v>44249</v>
      </c>
    </row>
    <row r="10" spans="1:17" s="110" customFormat="1" ht="14.25" x14ac:dyDescent="0.3">
      <c r="A10" s="112" t="s">
        <v>863</v>
      </c>
      <c r="B10" s="88">
        <f>B9+(365*10)</f>
        <v>47899</v>
      </c>
      <c r="C10" s="88">
        <f>C9+(365*10)</f>
        <v>47899</v>
      </c>
      <c r="D10" s="96" t="s">
        <v>38</v>
      </c>
      <c r="E10" s="86" t="s">
        <v>38</v>
      </c>
      <c r="F10" s="86" t="s">
        <v>38</v>
      </c>
      <c r="G10" s="86" t="s">
        <v>38</v>
      </c>
      <c r="H10" s="88">
        <f>H9+(365*10)</f>
        <v>47899</v>
      </c>
      <c r="I10" s="86" t="s">
        <v>38</v>
      </c>
      <c r="J10" s="88" t="s">
        <v>38</v>
      </c>
      <c r="K10" s="88" t="s">
        <v>38</v>
      </c>
      <c r="L10" s="88" t="s">
        <v>38</v>
      </c>
      <c r="M10" s="88" t="s">
        <v>38</v>
      </c>
      <c r="N10" s="88" t="s">
        <v>38</v>
      </c>
      <c r="O10" s="98" t="s">
        <v>38</v>
      </c>
      <c r="P10" s="88" t="s">
        <v>38</v>
      </c>
      <c r="Q10" s="88" t="s">
        <v>38</v>
      </c>
    </row>
    <row r="11" spans="1:17" s="110" customFormat="1" ht="14.25" x14ac:dyDescent="0.3">
      <c r="A11" s="112" t="s">
        <v>2</v>
      </c>
      <c r="B11" s="86" t="s">
        <v>39</v>
      </c>
      <c r="C11" s="86" t="s">
        <v>39</v>
      </c>
      <c r="D11" s="96" t="s">
        <v>38</v>
      </c>
      <c r="E11" s="86" t="s">
        <v>38</v>
      </c>
      <c r="F11" s="86" t="s">
        <v>38</v>
      </c>
      <c r="G11" s="86" t="s">
        <v>38</v>
      </c>
      <c r="H11" s="86" t="s">
        <v>14</v>
      </c>
      <c r="I11" s="86" t="s">
        <v>38</v>
      </c>
      <c r="J11" s="88" t="s">
        <v>38</v>
      </c>
      <c r="K11" s="88" t="s">
        <v>38</v>
      </c>
      <c r="L11" s="88" t="s">
        <v>38</v>
      </c>
      <c r="M11" s="88" t="s">
        <v>38</v>
      </c>
      <c r="N11" s="88" t="s">
        <v>38</v>
      </c>
      <c r="O11" s="98" t="s">
        <v>38</v>
      </c>
      <c r="P11" s="88" t="s">
        <v>38</v>
      </c>
      <c r="Q11" s="88" t="s">
        <v>38</v>
      </c>
    </row>
    <row r="12" spans="1:17" x14ac:dyDescent="0.3">
      <c r="A12" s="80" t="s">
        <v>5</v>
      </c>
      <c r="B12" s="7"/>
      <c r="C12" s="7"/>
      <c r="D12" s="99"/>
      <c r="E12" s="8"/>
      <c r="F12" s="7"/>
      <c r="G12" s="7"/>
      <c r="H12" s="7"/>
      <c r="I12" s="7"/>
      <c r="J12" s="7"/>
      <c r="K12" s="7"/>
      <c r="L12" s="7"/>
      <c r="M12" s="7"/>
      <c r="N12" s="7"/>
      <c r="O12" s="102"/>
      <c r="P12" s="7"/>
      <c r="Q12" s="7"/>
    </row>
    <row r="13" spans="1:17" s="85" customFormat="1" ht="14.25" x14ac:dyDescent="0.3">
      <c r="A13" s="82" t="s">
        <v>864</v>
      </c>
      <c r="B13" s="89" t="s">
        <v>40</v>
      </c>
      <c r="C13" s="89" t="s">
        <v>40</v>
      </c>
      <c r="D13" s="100" t="s">
        <v>40</v>
      </c>
      <c r="E13" s="89" t="s">
        <v>40</v>
      </c>
      <c r="F13" s="89" t="s">
        <v>40</v>
      </c>
      <c r="G13" s="89" t="s">
        <v>40</v>
      </c>
      <c r="H13" s="89" t="s">
        <v>40</v>
      </c>
      <c r="I13" s="89" t="s">
        <v>40</v>
      </c>
      <c r="J13" s="89" t="s">
        <v>40</v>
      </c>
      <c r="K13" s="89" t="s">
        <v>40</v>
      </c>
      <c r="L13" s="89" t="s">
        <v>40</v>
      </c>
      <c r="M13" s="89" t="s">
        <v>40</v>
      </c>
      <c r="N13" s="89" t="s">
        <v>40</v>
      </c>
      <c r="O13" s="100" t="s">
        <v>40</v>
      </c>
      <c r="P13" s="89" t="s">
        <v>40</v>
      </c>
      <c r="Q13" s="89" t="s">
        <v>40</v>
      </c>
    </row>
    <row r="14" spans="1:17" s="85" customFormat="1" ht="14.25" x14ac:dyDescent="0.3">
      <c r="A14" s="82" t="s">
        <v>865</v>
      </c>
      <c r="B14" s="86" t="s">
        <v>41</v>
      </c>
      <c r="C14" s="86" t="s">
        <v>41</v>
      </c>
      <c r="D14" s="96" t="s">
        <v>41</v>
      </c>
      <c r="E14" s="86" t="s">
        <v>41</v>
      </c>
      <c r="F14" s="86" t="s">
        <v>41</v>
      </c>
      <c r="G14" s="86" t="s">
        <v>41</v>
      </c>
      <c r="H14" s="86" t="s">
        <v>41</v>
      </c>
      <c r="I14" s="86" t="s">
        <v>41</v>
      </c>
      <c r="J14" s="86" t="s">
        <v>41</v>
      </c>
      <c r="K14" s="86" t="s">
        <v>41</v>
      </c>
      <c r="L14" s="86" t="s">
        <v>41</v>
      </c>
      <c r="M14" s="86" t="s">
        <v>41</v>
      </c>
      <c r="N14" s="86" t="s">
        <v>41</v>
      </c>
      <c r="O14" s="96" t="s">
        <v>41</v>
      </c>
      <c r="P14" s="86" t="s">
        <v>41</v>
      </c>
      <c r="Q14" s="86" t="s">
        <v>41</v>
      </c>
    </row>
    <row r="15" spans="1:17" s="85" customFormat="1" ht="14.25" x14ac:dyDescent="0.3">
      <c r="A15" s="82" t="s">
        <v>866</v>
      </c>
      <c r="B15" s="86" t="s">
        <v>872</v>
      </c>
      <c r="C15" s="86" t="s">
        <v>872</v>
      </c>
      <c r="D15" s="96" t="s">
        <v>872</v>
      </c>
      <c r="E15" s="86" t="s">
        <v>872</v>
      </c>
      <c r="F15" s="86" t="s">
        <v>872</v>
      </c>
      <c r="G15" s="86" t="s">
        <v>872</v>
      </c>
      <c r="H15" s="86" t="s">
        <v>872</v>
      </c>
      <c r="I15" s="86" t="s">
        <v>872</v>
      </c>
      <c r="J15" s="86" t="s">
        <v>872</v>
      </c>
      <c r="K15" s="86" t="s">
        <v>872</v>
      </c>
      <c r="L15" s="86" t="s">
        <v>872</v>
      </c>
      <c r="M15" s="86" t="s">
        <v>872</v>
      </c>
      <c r="N15" s="86" t="s">
        <v>872</v>
      </c>
      <c r="O15" s="96" t="s">
        <v>872</v>
      </c>
      <c r="P15" s="86" t="s">
        <v>872</v>
      </c>
      <c r="Q15" s="86" t="s">
        <v>872</v>
      </c>
    </row>
    <row r="16" spans="1:17" s="85" customFormat="1" ht="14.25" x14ac:dyDescent="0.3">
      <c r="A16" s="82" t="s">
        <v>867</v>
      </c>
      <c r="B16" s="90"/>
      <c r="C16" s="90"/>
      <c r="D16" s="101"/>
      <c r="E16" s="90"/>
      <c r="F16" s="90"/>
      <c r="G16" s="90"/>
      <c r="H16" s="90"/>
      <c r="I16" s="90"/>
      <c r="J16" s="90"/>
      <c r="K16" s="90"/>
      <c r="L16" s="90"/>
      <c r="M16" s="90"/>
      <c r="N16" s="90"/>
      <c r="O16" s="101" t="s">
        <v>651</v>
      </c>
      <c r="P16" s="90"/>
      <c r="Q16" s="90"/>
    </row>
    <row r="17" spans="1:17" s="85" customFormat="1" ht="14.25" x14ac:dyDescent="0.3">
      <c r="A17" s="82" t="s">
        <v>9</v>
      </c>
      <c r="B17" s="91">
        <v>44927</v>
      </c>
      <c r="C17" s="91">
        <v>44927</v>
      </c>
      <c r="D17" s="101"/>
      <c r="E17" s="91">
        <v>44927</v>
      </c>
      <c r="F17" s="91">
        <v>44927</v>
      </c>
      <c r="G17" s="91">
        <v>44927</v>
      </c>
      <c r="H17" s="91">
        <v>44927</v>
      </c>
      <c r="I17" s="91">
        <v>44927</v>
      </c>
      <c r="J17" s="91">
        <v>44927</v>
      </c>
      <c r="K17" s="91">
        <v>44927</v>
      </c>
      <c r="L17" s="91">
        <v>44927</v>
      </c>
      <c r="M17" s="91">
        <v>44927</v>
      </c>
      <c r="N17" s="91">
        <v>44927</v>
      </c>
      <c r="O17" s="101"/>
      <c r="P17" s="91">
        <v>44927</v>
      </c>
      <c r="Q17" s="91">
        <v>44927</v>
      </c>
    </row>
    <row r="18" spans="1:17" s="85" customFormat="1" ht="14.25" x14ac:dyDescent="0.3">
      <c r="A18" s="82" t="s">
        <v>13</v>
      </c>
      <c r="B18" s="93"/>
      <c r="C18" s="93"/>
      <c r="D18" s="101">
        <v>44562</v>
      </c>
      <c r="E18" s="91"/>
      <c r="F18" s="93"/>
      <c r="G18" s="93"/>
      <c r="H18" s="93"/>
      <c r="I18" s="93"/>
      <c r="J18" s="93"/>
      <c r="K18" s="93"/>
      <c r="L18" s="93"/>
      <c r="M18" s="93"/>
      <c r="N18" s="93"/>
      <c r="O18" s="101">
        <v>44562</v>
      </c>
      <c r="P18" s="93"/>
      <c r="Q18" s="93"/>
    </row>
    <row r="19" spans="1:17" x14ac:dyDescent="0.3">
      <c r="A19" s="80" t="s">
        <v>3</v>
      </c>
      <c r="B19" s="7"/>
      <c r="C19" s="7"/>
      <c r="D19" s="99"/>
      <c r="E19" s="8"/>
      <c r="F19" s="7"/>
      <c r="G19" s="7"/>
      <c r="H19" s="7"/>
      <c r="I19" s="7"/>
      <c r="J19" s="7"/>
      <c r="K19" s="7"/>
      <c r="L19" s="7"/>
      <c r="M19" s="7"/>
      <c r="N19" s="7"/>
      <c r="O19" s="102"/>
      <c r="P19" s="7"/>
      <c r="Q19" s="7"/>
    </row>
    <row r="20" spans="1:17" s="85" customFormat="1" ht="14.25" x14ac:dyDescent="0.3">
      <c r="A20" s="82" t="s">
        <v>868</v>
      </c>
      <c r="B20" s="104"/>
      <c r="C20" s="104"/>
      <c r="D20" s="108"/>
      <c r="E20" s="104"/>
      <c r="F20" s="104"/>
      <c r="G20" s="104"/>
      <c r="H20" s="104"/>
      <c r="I20" s="104"/>
      <c r="J20" s="104"/>
      <c r="K20" s="104"/>
      <c r="L20" s="104"/>
      <c r="M20" s="104"/>
      <c r="N20" s="104"/>
      <c r="O20" s="108"/>
      <c r="P20" s="104"/>
      <c r="Q20" s="104"/>
    </row>
    <row r="21" spans="1:17" s="85" customFormat="1" ht="14.25" x14ac:dyDescent="0.3">
      <c r="A21" s="82" t="s">
        <v>869</v>
      </c>
      <c r="B21" s="104"/>
      <c r="C21" s="104"/>
      <c r="D21" s="96"/>
      <c r="E21" s="86"/>
      <c r="F21" s="104"/>
      <c r="G21" s="104"/>
      <c r="H21" s="104"/>
      <c r="I21" s="104"/>
      <c r="J21" s="104"/>
      <c r="K21" s="104"/>
      <c r="L21" s="104"/>
      <c r="M21" s="104"/>
      <c r="N21" s="104"/>
      <c r="O21" s="108"/>
      <c r="P21" s="104"/>
      <c r="Q21" s="104"/>
    </row>
    <row r="22" spans="1:17" s="85" customFormat="1" ht="14.25" x14ac:dyDescent="0.3">
      <c r="A22" s="82" t="s">
        <v>870</v>
      </c>
      <c r="B22" s="104"/>
      <c r="C22" s="104"/>
      <c r="D22" s="96"/>
      <c r="E22" s="86"/>
      <c r="F22" s="104"/>
      <c r="G22" s="104"/>
      <c r="H22" s="104"/>
      <c r="I22" s="104"/>
      <c r="J22" s="104"/>
      <c r="K22" s="104"/>
      <c r="L22" s="104"/>
      <c r="M22" s="104"/>
      <c r="N22" s="104"/>
      <c r="O22" s="108"/>
      <c r="P22" s="104"/>
      <c r="Q22" s="104"/>
    </row>
    <row r="23" spans="1:17" s="85" customFormat="1" ht="14.25" x14ac:dyDescent="0.3">
      <c r="A23" s="82" t="s">
        <v>4</v>
      </c>
      <c r="B23" s="104"/>
      <c r="C23" s="104"/>
      <c r="D23" s="96"/>
      <c r="E23" s="86"/>
      <c r="F23" s="104"/>
      <c r="G23" s="104"/>
      <c r="H23" s="104"/>
      <c r="I23" s="104"/>
      <c r="J23" s="104"/>
      <c r="K23" s="104"/>
      <c r="L23" s="104"/>
      <c r="M23" s="104"/>
      <c r="N23" s="104"/>
      <c r="O23" s="108"/>
      <c r="P23" s="104"/>
      <c r="Q23" s="104"/>
    </row>
    <row r="25" spans="1:17" x14ac:dyDescent="0.3">
      <c r="A25" s="24"/>
    </row>
    <row r="26" spans="1:17" x14ac:dyDescent="0.3">
      <c r="A26" s="24"/>
    </row>
    <row r="27" spans="1:17" x14ac:dyDescent="0.3">
      <c r="A27" s="24"/>
    </row>
    <row r="28" spans="1:17" x14ac:dyDescent="0.3">
      <c r="A28" s="24"/>
    </row>
    <row r="29" spans="1:17" x14ac:dyDescent="0.3">
      <c r="A29" s="24"/>
    </row>
    <row r="30" spans="1:17" x14ac:dyDescent="0.3">
      <c r="A30" s="25"/>
    </row>
    <row r="31" spans="1:17" ht="14.25" x14ac:dyDescent="0.3">
      <c r="A31" s="26"/>
    </row>
    <row r="32" spans="1:17" ht="14.25" x14ac:dyDescent="0.3">
      <c r="A32" s="26"/>
    </row>
    <row r="33" spans="1:1" x14ac:dyDescent="0.3">
      <c r="A33" s="294"/>
    </row>
    <row r="34" spans="1:1" x14ac:dyDescent="0.3">
      <c r="A34" s="295"/>
    </row>
    <row r="35" spans="1:1" x14ac:dyDescent="0.3">
      <c r="A35" s="295"/>
    </row>
    <row r="36" spans="1:1" x14ac:dyDescent="0.3">
      <c r="A36" s="295"/>
    </row>
    <row r="37" spans="1:1" x14ac:dyDescent="0.3">
      <c r="A37" s="296"/>
    </row>
  </sheetData>
  <mergeCells count="17">
    <mergeCell ref="H3:H4"/>
    <mergeCell ref="E3:E4"/>
    <mergeCell ref="P3:P4"/>
    <mergeCell ref="A33:A37"/>
    <mergeCell ref="O3:O4"/>
    <mergeCell ref="B3:B4"/>
    <mergeCell ref="C3:C4"/>
    <mergeCell ref="D3:D4"/>
    <mergeCell ref="F3:F4"/>
    <mergeCell ref="G3:G4"/>
    <mergeCell ref="Q3:Q4"/>
    <mergeCell ref="I3:I4"/>
    <mergeCell ref="J3:J4"/>
    <mergeCell ref="K3:K4"/>
    <mergeCell ref="L3:L4"/>
    <mergeCell ref="M3:M4"/>
    <mergeCell ref="N3:N4"/>
  </mergeCells>
  <pageMargins left="0.23622047244094491" right="0.23622047244094491" top="0.74803149606299213" bottom="0.74803149606299213" header="0.31496062992125984" footer="0.31496062992125984"/>
  <pageSetup paperSize="9" scale="96" fitToWidth="0"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FF0000"/>
  </sheetPr>
  <dimension ref="A1:Q32"/>
  <sheetViews>
    <sheetView zoomScale="110" zoomScaleNormal="110" workbookViewId="0">
      <pane xSplit="1" ySplit="4" topLeftCell="B8" activePane="bottomRight" state="frozen"/>
      <selection activeCell="E5" sqref="E5"/>
      <selection pane="topRight" activeCell="E5" sqref="E5"/>
      <selection pane="bottomLeft" activeCell="E5" sqref="E5"/>
      <selection pane="bottomRight" activeCell="E33" sqref="E33"/>
    </sheetView>
  </sheetViews>
  <sheetFormatPr baseColWidth="10" defaultColWidth="11.42578125" defaultRowHeight="13.5" x14ac:dyDescent="0.3"/>
  <cols>
    <col min="1" max="1" width="52.85546875" style="4" bestFit="1" customWidth="1"/>
    <col min="2" max="37" width="18.7109375" style="4" customWidth="1"/>
    <col min="38" max="16384" width="11.42578125" style="4"/>
  </cols>
  <sheetData>
    <row r="1" spans="1:16" s="2" customFormat="1" ht="15" customHeight="1" thickBot="1" x14ac:dyDescent="0.35">
      <c r="A1" s="113" t="s">
        <v>0</v>
      </c>
      <c r="B1" s="20"/>
      <c r="C1" s="20"/>
      <c r="D1" s="1"/>
      <c r="E1" s="1"/>
      <c r="F1" s="1"/>
      <c r="G1" s="1"/>
      <c r="H1" s="1"/>
      <c r="I1" s="1"/>
      <c r="K1" s="1"/>
      <c r="L1" s="1"/>
      <c r="M1" s="1"/>
    </row>
    <row r="2" spans="1:16" s="2" customFormat="1" ht="15" customHeight="1" thickBot="1" x14ac:dyDescent="0.35">
      <c r="A2" s="114" t="s">
        <v>635</v>
      </c>
      <c r="B2" s="20"/>
      <c r="C2" s="20"/>
      <c r="D2" s="1"/>
      <c r="E2" s="1"/>
      <c r="F2" s="1"/>
      <c r="G2" s="1"/>
      <c r="H2" s="1"/>
      <c r="I2" s="1"/>
      <c r="K2" s="1"/>
      <c r="L2" s="1"/>
      <c r="M2" s="1"/>
    </row>
    <row r="3" spans="1:16" s="3" customFormat="1" ht="13.5" customHeight="1" thickBot="1" x14ac:dyDescent="0.35">
      <c r="A3" s="114" t="s">
        <v>112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945</v>
      </c>
      <c r="O3" s="292" t="s">
        <v>946</v>
      </c>
      <c r="P3" s="292" t="s">
        <v>875</v>
      </c>
    </row>
    <row r="4" spans="1:16" x14ac:dyDescent="0.3">
      <c r="A4" s="115" t="s">
        <v>1</v>
      </c>
      <c r="B4" s="306"/>
      <c r="C4" s="293"/>
      <c r="D4" s="293"/>
      <c r="E4" s="293"/>
      <c r="F4" s="293"/>
      <c r="G4" s="304"/>
      <c r="H4" s="302"/>
      <c r="I4" s="302"/>
      <c r="J4" s="293"/>
      <c r="K4" s="293"/>
      <c r="L4" s="293"/>
      <c r="M4" s="293"/>
      <c r="N4" s="293"/>
      <c r="O4" s="293"/>
      <c r="P4" s="293"/>
    </row>
    <row r="5" spans="1:16" s="110" customFormat="1" ht="14.25" x14ac:dyDescent="0.3">
      <c r="A5" s="109" t="s">
        <v>858</v>
      </c>
      <c r="B5" s="120" t="s">
        <v>134</v>
      </c>
      <c r="C5" s="121" t="s">
        <v>134</v>
      </c>
      <c r="D5" s="121" t="s">
        <v>134</v>
      </c>
      <c r="E5" s="122" t="s">
        <v>134</v>
      </c>
      <c r="F5" s="122" t="s">
        <v>134</v>
      </c>
      <c r="G5" s="123" t="s">
        <v>134</v>
      </c>
      <c r="H5" s="121" t="s">
        <v>134</v>
      </c>
      <c r="I5" s="121" t="s">
        <v>134</v>
      </c>
      <c r="J5" s="123" t="s">
        <v>134</v>
      </c>
      <c r="K5" s="121" t="s">
        <v>134</v>
      </c>
      <c r="L5" s="121" t="s">
        <v>134</v>
      </c>
      <c r="M5" s="121" t="s">
        <v>134</v>
      </c>
      <c r="N5" s="123" t="s">
        <v>105</v>
      </c>
      <c r="O5" s="123" t="s">
        <v>134</v>
      </c>
      <c r="P5" s="123" t="s">
        <v>134</v>
      </c>
    </row>
    <row r="6" spans="1:16" s="110" customFormat="1" ht="14.25" x14ac:dyDescent="0.3">
      <c r="A6" s="111" t="s">
        <v>859</v>
      </c>
      <c r="B6" s="123" t="s">
        <v>135</v>
      </c>
      <c r="C6" s="125" t="s">
        <v>92</v>
      </c>
      <c r="D6" s="123" t="s">
        <v>59</v>
      </c>
      <c r="E6" s="126" t="s">
        <v>148</v>
      </c>
      <c r="F6" s="121" t="s">
        <v>49</v>
      </c>
      <c r="G6" s="122" t="s">
        <v>30</v>
      </c>
      <c r="H6" s="122" t="s">
        <v>32</v>
      </c>
      <c r="I6" s="122" t="s">
        <v>32</v>
      </c>
      <c r="J6" s="123" t="s">
        <v>137</v>
      </c>
      <c r="K6" s="121" t="s">
        <v>59</v>
      </c>
      <c r="L6" s="121" t="s">
        <v>29</v>
      </c>
      <c r="M6" s="121" t="s">
        <v>31</v>
      </c>
      <c r="N6" s="121" t="s">
        <v>106</v>
      </c>
      <c r="O6" s="121" t="s">
        <v>103</v>
      </c>
      <c r="P6" s="121" t="s">
        <v>138</v>
      </c>
    </row>
    <row r="7" spans="1:16" s="110" customFormat="1" ht="14.25" x14ac:dyDescent="0.3">
      <c r="A7" s="111" t="s">
        <v>860</v>
      </c>
      <c r="B7" s="123" t="s">
        <v>20</v>
      </c>
      <c r="C7" s="125" t="s">
        <v>93</v>
      </c>
      <c r="D7" s="123" t="s">
        <v>36</v>
      </c>
      <c r="E7" s="126" t="s">
        <v>36</v>
      </c>
      <c r="F7" s="121" t="s">
        <v>50</v>
      </c>
      <c r="G7" s="122" t="s">
        <v>35</v>
      </c>
      <c r="H7" s="122" t="s">
        <v>37</v>
      </c>
      <c r="I7" s="122" t="s">
        <v>37</v>
      </c>
      <c r="J7" s="123" t="s">
        <v>37</v>
      </c>
      <c r="K7" s="121" t="s">
        <v>36</v>
      </c>
      <c r="L7" s="121" t="s">
        <v>34</v>
      </c>
      <c r="M7" s="121" t="s">
        <v>217</v>
      </c>
      <c r="N7" s="121" t="s">
        <v>219</v>
      </c>
      <c r="O7" s="121" t="s">
        <v>218</v>
      </c>
      <c r="P7" s="121"/>
    </row>
    <row r="8" spans="1:16" s="110" customFormat="1" ht="14.25" x14ac:dyDescent="0.3">
      <c r="A8" s="111" t="s">
        <v>861</v>
      </c>
      <c r="B8" s="123" t="s">
        <v>501</v>
      </c>
      <c r="C8" s="121" t="s">
        <v>502</v>
      </c>
      <c r="D8" s="121" t="s">
        <v>188</v>
      </c>
      <c r="E8" s="122" t="s">
        <v>143</v>
      </c>
      <c r="F8" s="122" t="s">
        <v>139</v>
      </c>
      <c r="G8" s="123" t="s">
        <v>189</v>
      </c>
      <c r="H8" s="121" t="s">
        <v>190</v>
      </c>
      <c r="I8" s="121" t="s">
        <v>140</v>
      </c>
      <c r="J8" s="123" t="s">
        <v>141</v>
      </c>
      <c r="K8" s="121" t="s">
        <v>142</v>
      </c>
      <c r="L8" s="121" t="s">
        <v>144</v>
      </c>
      <c r="M8" s="121" t="s">
        <v>145</v>
      </c>
      <c r="N8" s="123" t="s">
        <v>107</v>
      </c>
      <c r="O8" s="123" t="s">
        <v>146</v>
      </c>
      <c r="P8" s="123"/>
    </row>
    <row r="9" spans="1:16" s="110" customFormat="1" ht="14.25" x14ac:dyDescent="0.3">
      <c r="A9" s="111" t="s">
        <v>862</v>
      </c>
      <c r="B9" s="128">
        <v>44136</v>
      </c>
      <c r="C9" s="129">
        <v>44228</v>
      </c>
      <c r="D9" s="129">
        <v>44197</v>
      </c>
      <c r="E9" s="129">
        <v>44197</v>
      </c>
      <c r="F9" s="129">
        <v>44197</v>
      </c>
      <c r="G9" s="128">
        <v>44166</v>
      </c>
      <c r="H9" s="129">
        <v>44228</v>
      </c>
      <c r="I9" s="129">
        <v>44228</v>
      </c>
      <c r="J9" s="128">
        <v>44228</v>
      </c>
      <c r="K9" s="129">
        <v>44197</v>
      </c>
      <c r="L9" s="129">
        <v>44256</v>
      </c>
      <c r="M9" s="129">
        <v>44105</v>
      </c>
      <c r="N9" s="123"/>
      <c r="O9" s="128">
        <v>44228</v>
      </c>
      <c r="P9" s="128"/>
    </row>
    <row r="10" spans="1:16" s="110" customFormat="1" ht="14.25" x14ac:dyDescent="0.3">
      <c r="A10" s="112" t="s">
        <v>863</v>
      </c>
      <c r="B10" s="130">
        <f>B9+(365*10)</f>
        <v>47786</v>
      </c>
      <c r="C10" s="130">
        <f>C9+(365*10)</f>
        <v>47878</v>
      </c>
      <c r="D10" s="131" t="s">
        <v>38</v>
      </c>
      <c r="E10" s="131" t="s">
        <v>38</v>
      </c>
      <c r="F10" s="131" t="s">
        <v>38</v>
      </c>
      <c r="G10" s="130">
        <f>G9+(365*10)</f>
        <v>47816</v>
      </c>
      <c r="H10" s="131" t="s">
        <v>877</v>
      </c>
      <c r="I10" s="131" t="s">
        <v>877</v>
      </c>
      <c r="J10" s="131" t="s">
        <v>877</v>
      </c>
      <c r="K10" s="131" t="s">
        <v>877</v>
      </c>
      <c r="L10" s="131" t="s">
        <v>877</v>
      </c>
      <c r="M10" s="131" t="s">
        <v>877</v>
      </c>
      <c r="N10" s="131" t="s">
        <v>877</v>
      </c>
      <c r="O10" s="131" t="s">
        <v>877</v>
      </c>
      <c r="P10" s="130">
        <v>44264</v>
      </c>
    </row>
    <row r="11" spans="1:16" s="110" customFormat="1" ht="15" thickBot="1" x14ac:dyDescent="0.35">
      <c r="A11" s="112" t="s">
        <v>2</v>
      </c>
      <c r="B11" s="131" t="s">
        <v>14</v>
      </c>
      <c r="C11" s="131" t="s">
        <v>873</v>
      </c>
      <c r="D11" s="131" t="s">
        <v>38</v>
      </c>
      <c r="E11" s="131" t="s">
        <v>877</v>
      </c>
      <c r="F11" s="131" t="s">
        <v>877</v>
      </c>
      <c r="G11" s="131" t="s">
        <v>14</v>
      </c>
      <c r="H11" s="131" t="s">
        <v>877</v>
      </c>
      <c r="I11" s="131" t="s">
        <v>877</v>
      </c>
      <c r="J11" s="131" t="s">
        <v>877</v>
      </c>
      <c r="K11" s="131" t="s">
        <v>877</v>
      </c>
      <c r="L11" s="131" t="s">
        <v>877</v>
      </c>
      <c r="M11" s="131" t="s">
        <v>877</v>
      </c>
      <c r="N11" s="131" t="s">
        <v>877</v>
      </c>
      <c r="O11" s="131" t="s">
        <v>877</v>
      </c>
      <c r="P11" s="131"/>
    </row>
    <row r="12" spans="1:16" ht="14.25" thickBot="1" x14ac:dyDescent="0.35">
      <c r="A12" s="116" t="s">
        <v>5</v>
      </c>
      <c r="B12" s="132"/>
      <c r="C12" s="132"/>
      <c r="D12" s="132"/>
      <c r="E12" s="132"/>
      <c r="F12" s="132"/>
      <c r="G12" s="132"/>
      <c r="H12" s="132"/>
      <c r="I12" s="132"/>
      <c r="J12" s="132"/>
      <c r="K12" s="132"/>
      <c r="L12" s="132"/>
      <c r="M12" s="132"/>
      <c r="N12" s="132"/>
      <c r="O12" s="132"/>
      <c r="P12" s="132"/>
    </row>
    <row r="13" spans="1:16" s="85" customFormat="1" ht="14.25" x14ac:dyDescent="0.3">
      <c r="A13" s="82" t="s">
        <v>864</v>
      </c>
      <c r="B13" s="134" t="s">
        <v>40</v>
      </c>
      <c r="C13" s="134" t="s">
        <v>40</v>
      </c>
      <c r="D13" s="134" t="s">
        <v>40</v>
      </c>
      <c r="E13" s="134" t="s">
        <v>40</v>
      </c>
      <c r="F13" s="134" t="s">
        <v>40</v>
      </c>
      <c r="G13" s="134" t="s">
        <v>40</v>
      </c>
      <c r="H13" s="134" t="s">
        <v>40</v>
      </c>
      <c r="I13" s="134" t="s">
        <v>40</v>
      </c>
      <c r="J13" s="134" t="s">
        <v>40</v>
      </c>
      <c r="K13" s="134" t="s">
        <v>40</v>
      </c>
      <c r="L13" s="134" t="s">
        <v>40</v>
      </c>
      <c r="M13" s="134" t="s">
        <v>40</v>
      </c>
      <c r="N13" s="134" t="s">
        <v>40</v>
      </c>
      <c r="O13" s="134" t="s">
        <v>40</v>
      </c>
      <c r="P13" s="134" t="s">
        <v>40</v>
      </c>
    </row>
    <row r="14" spans="1:16" s="85" customFormat="1" ht="14.25" x14ac:dyDescent="0.3">
      <c r="A14" s="82"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row>
    <row r="15" spans="1:16" s="85" customFormat="1" ht="14.25" x14ac:dyDescent="0.3">
      <c r="A15" s="82"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row>
    <row r="16" spans="1:16" s="85" customFormat="1" ht="14.25" x14ac:dyDescent="0.3">
      <c r="A16" s="82" t="s">
        <v>867</v>
      </c>
      <c r="B16" s="135"/>
      <c r="C16" s="135"/>
      <c r="D16" s="135"/>
      <c r="E16" s="135"/>
      <c r="F16" s="135"/>
      <c r="G16" s="135"/>
      <c r="H16" s="135"/>
      <c r="I16" s="135"/>
      <c r="J16" s="135"/>
      <c r="K16" s="135"/>
      <c r="L16" s="135"/>
      <c r="M16" s="135"/>
      <c r="N16" s="135"/>
      <c r="O16" s="135"/>
      <c r="P16" s="135"/>
    </row>
    <row r="17" spans="1:17" s="85" customFormat="1" ht="14.25" x14ac:dyDescent="0.3">
      <c r="A17" s="82" t="s">
        <v>9</v>
      </c>
      <c r="B17" s="136">
        <v>44562</v>
      </c>
      <c r="C17" s="136">
        <v>44562</v>
      </c>
      <c r="D17" s="136">
        <v>44562</v>
      </c>
      <c r="E17" s="136">
        <v>44562</v>
      </c>
      <c r="F17" s="136">
        <v>44562</v>
      </c>
      <c r="G17" s="136">
        <v>44562</v>
      </c>
      <c r="H17" s="136">
        <v>44562</v>
      </c>
      <c r="I17" s="136">
        <v>44562</v>
      </c>
      <c r="J17" s="136">
        <v>44562</v>
      </c>
      <c r="K17" s="136">
        <v>44562</v>
      </c>
      <c r="L17" s="136">
        <v>44562</v>
      </c>
      <c r="M17" s="136">
        <v>44562</v>
      </c>
      <c r="N17" s="136">
        <v>44562</v>
      </c>
      <c r="O17" s="136">
        <v>44562</v>
      </c>
      <c r="P17" s="136">
        <v>44562</v>
      </c>
    </row>
    <row r="18" spans="1:17" s="85" customFormat="1" ht="15" thickBot="1" x14ac:dyDescent="0.35">
      <c r="A18" s="82" t="s">
        <v>13</v>
      </c>
      <c r="B18" s="94"/>
      <c r="C18" s="94"/>
      <c r="D18" s="94"/>
      <c r="E18" s="94"/>
      <c r="F18" s="94"/>
      <c r="G18" s="94"/>
      <c r="H18" s="94"/>
      <c r="I18" s="94"/>
      <c r="J18" s="94"/>
      <c r="K18" s="94"/>
      <c r="L18" s="94"/>
      <c r="M18" s="94"/>
      <c r="N18" s="94"/>
      <c r="O18" s="94"/>
      <c r="P18" s="94"/>
    </row>
    <row r="19" spans="1:17" ht="14.25" x14ac:dyDescent="0.3">
      <c r="A19" s="80" t="s">
        <v>3</v>
      </c>
      <c r="B19" s="7"/>
      <c r="C19" s="7"/>
      <c r="D19" s="7"/>
      <c r="E19" s="8"/>
      <c r="F19" s="7"/>
      <c r="G19" s="7"/>
      <c r="H19" s="7"/>
      <c r="I19" s="7"/>
      <c r="J19" s="7"/>
      <c r="K19" s="7"/>
      <c r="L19" s="7"/>
      <c r="M19" s="7"/>
      <c r="N19" s="7"/>
      <c r="O19" s="7"/>
      <c r="P19" s="7"/>
      <c r="Q19" s="85"/>
    </row>
    <row r="20" spans="1:17" s="85" customFormat="1" ht="14.25" x14ac:dyDescent="0.3">
      <c r="A20" s="82" t="s">
        <v>868</v>
      </c>
      <c r="B20" s="104"/>
      <c r="C20" s="104"/>
      <c r="D20" s="104"/>
      <c r="E20" s="104"/>
      <c r="F20" s="104"/>
      <c r="G20" s="104"/>
      <c r="H20" s="104"/>
      <c r="I20" s="104"/>
      <c r="J20" s="104"/>
      <c r="K20" s="104"/>
      <c r="L20" s="104"/>
      <c r="M20" s="104"/>
      <c r="N20" s="104"/>
      <c r="O20" s="104"/>
      <c r="P20" s="104"/>
    </row>
    <row r="21" spans="1:17" s="85" customFormat="1" ht="14.25" x14ac:dyDescent="0.3">
      <c r="A21" s="82" t="s">
        <v>869</v>
      </c>
      <c r="B21" s="104"/>
      <c r="C21" s="104"/>
      <c r="D21" s="104"/>
      <c r="E21" s="86"/>
      <c r="F21" s="104"/>
      <c r="G21" s="104"/>
      <c r="H21" s="104"/>
      <c r="I21" s="104"/>
      <c r="J21" s="104"/>
      <c r="K21" s="104"/>
      <c r="L21" s="104"/>
      <c r="M21" s="104"/>
      <c r="N21" s="104"/>
      <c r="O21" s="104"/>
      <c r="P21" s="104"/>
    </row>
    <row r="22" spans="1:17" s="85" customFormat="1" ht="14.25" x14ac:dyDescent="0.3">
      <c r="A22" s="82" t="s">
        <v>870</v>
      </c>
      <c r="B22" s="104"/>
      <c r="C22" s="104"/>
      <c r="D22" s="104"/>
      <c r="E22" s="86"/>
      <c r="F22" s="104"/>
      <c r="G22" s="104"/>
      <c r="H22" s="104"/>
      <c r="I22" s="104"/>
      <c r="J22" s="104"/>
      <c r="K22" s="104"/>
      <c r="L22" s="104"/>
      <c r="M22" s="104"/>
      <c r="N22" s="104"/>
      <c r="O22" s="104"/>
      <c r="P22" s="104"/>
    </row>
    <row r="23" spans="1:17" s="85" customFormat="1" ht="14.25" x14ac:dyDescent="0.3">
      <c r="A23" s="82" t="s">
        <v>4</v>
      </c>
      <c r="B23" s="104"/>
      <c r="C23" s="104"/>
      <c r="D23" s="104"/>
      <c r="E23" s="86"/>
      <c r="F23" s="104"/>
      <c r="G23" s="104"/>
      <c r="H23" s="104"/>
      <c r="I23" s="104"/>
      <c r="J23" s="104"/>
      <c r="K23" s="104"/>
      <c r="L23" s="104"/>
      <c r="M23" s="104"/>
      <c r="N23" s="104"/>
      <c r="O23" s="104"/>
      <c r="P23" s="104"/>
    </row>
    <row r="24" spans="1:17" ht="10.9" customHeight="1" x14ac:dyDescent="0.3">
      <c r="Q24" s="85"/>
    </row>
    <row r="25" spans="1:17" s="35" customFormat="1" ht="10.9" customHeight="1" x14ac:dyDescent="0.3"/>
    <row r="26" spans="1:17" s="35" customFormat="1" ht="10.9" customHeight="1" x14ac:dyDescent="0.3"/>
    <row r="27" spans="1:17" s="35" customFormat="1" ht="10.9" customHeight="1" x14ac:dyDescent="0.3"/>
    <row r="28" spans="1:17" s="35" customFormat="1" ht="11.45" customHeight="1" x14ac:dyDescent="0.3"/>
    <row r="29" spans="1:17" s="35" customFormat="1" x14ac:dyDescent="0.3">
      <c r="D29" s="4"/>
      <c r="E29" s="4"/>
      <c r="F29" s="4"/>
      <c r="G29" s="4"/>
    </row>
    <row r="30" spans="1:17" s="35" customFormat="1" x14ac:dyDescent="0.3">
      <c r="A30" s="4"/>
    </row>
    <row r="31" spans="1:17" s="35" customFormat="1" x14ac:dyDescent="0.3"/>
    <row r="32" spans="1:17" s="35" customFormat="1" ht="14.25" x14ac:dyDescent="0.3">
      <c r="A32" s="38"/>
    </row>
  </sheetData>
  <mergeCells count="15">
    <mergeCell ref="G3:G4"/>
    <mergeCell ref="B3:B4"/>
    <mergeCell ref="C3:C4"/>
    <mergeCell ref="D3:D4"/>
    <mergeCell ref="E3:E4"/>
    <mergeCell ref="F3:F4"/>
    <mergeCell ref="I3:I4"/>
    <mergeCell ref="N3:N4"/>
    <mergeCell ref="O3:O4"/>
    <mergeCell ref="P3:P4"/>
    <mergeCell ref="H3:H4"/>
    <mergeCell ref="J3:J4"/>
    <mergeCell ref="K3:K4"/>
    <mergeCell ref="L3:L4"/>
    <mergeCell ref="M3:M4"/>
  </mergeCells>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rgb="FFFF0000"/>
  </sheetPr>
  <dimension ref="A1:Q34"/>
  <sheetViews>
    <sheetView zoomScale="110" zoomScaleNormal="110" workbookViewId="0">
      <pane xSplit="1" ySplit="4" topLeftCell="H5" activePane="bottomRight" state="frozen"/>
      <selection activeCell="E5" sqref="E5"/>
      <selection pane="topRight" activeCell="E5" sqref="E5"/>
      <selection pane="bottomLeft" activeCell="E5" sqref="E5"/>
      <selection pane="bottomRight" activeCell="P5" sqref="P5"/>
    </sheetView>
  </sheetViews>
  <sheetFormatPr baseColWidth="10" defaultColWidth="11.42578125" defaultRowHeight="13.5" x14ac:dyDescent="0.3"/>
  <cols>
    <col min="1" max="1" width="52.85546875" style="4" bestFit="1" customWidth="1"/>
    <col min="2" max="37" width="18.7109375" style="4" customWidth="1"/>
    <col min="38" max="16384" width="11.42578125" style="4"/>
  </cols>
  <sheetData>
    <row r="1" spans="1:17" s="2" customFormat="1" ht="15" customHeight="1" thickBot="1" x14ac:dyDescent="0.35">
      <c r="A1" s="113" t="s">
        <v>0</v>
      </c>
      <c r="B1" s="20"/>
      <c r="C1" s="20"/>
      <c r="D1" s="1"/>
      <c r="E1" s="1"/>
      <c r="F1" s="1"/>
      <c r="G1" s="1"/>
      <c r="H1" s="1"/>
      <c r="I1" s="1"/>
      <c r="K1" s="1"/>
      <c r="L1" s="1"/>
      <c r="M1" s="1"/>
    </row>
    <row r="2" spans="1:17" s="2" customFormat="1" ht="15" customHeight="1" thickBot="1" x14ac:dyDescent="0.35">
      <c r="A2" s="114" t="s">
        <v>634</v>
      </c>
      <c r="B2" s="20"/>
      <c r="C2" s="20"/>
      <c r="D2" s="1"/>
      <c r="E2" s="1"/>
      <c r="F2" s="1"/>
      <c r="G2" s="1"/>
      <c r="H2" s="1"/>
      <c r="I2" s="1"/>
      <c r="K2" s="1"/>
      <c r="L2" s="1"/>
      <c r="M2" s="1"/>
    </row>
    <row r="3" spans="1:17" s="3" customFormat="1" ht="13.5" customHeight="1" thickBot="1" x14ac:dyDescent="0.35">
      <c r="A3" s="114" t="s">
        <v>112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945</v>
      </c>
      <c r="O3" s="292" t="s">
        <v>946</v>
      </c>
      <c r="P3" s="290" t="s">
        <v>875</v>
      </c>
      <c r="Q3" s="141"/>
    </row>
    <row r="4" spans="1:17" ht="14.25" x14ac:dyDescent="0.3">
      <c r="A4" s="115" t="s">
        <v>1</v>
      </c>
      <c r="B4" s="306"/>
      <c r="C4" s="293"/>
      <c r="D4" s="293"/>
      <c r="E4" s="293"/>
      <c r="F4" s="293"/>
      <c r="G4" s="304"/>
      <c r="H4" s="302"/>
      <c r="I4" s="302"/>
      <c r="J4" s="293"/>
      <c r="K4" s="293"/>
      <c r="L4" s="293"/>
      <c r="M4" s="293"/>
      <c r="N4" s="293"/>
      <c r="O4" s="293"/>
      <c r="P4" s="291"/>
      <c r="Q4" s="85"/>
    </row>
    <row r="5" spans="1:17" ht="14.25" x14ac:dyDescent="0.3">
      <c r="A5" s="109"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3" t="s">
        <v>105</v>
      </c>
      <c r="O5" s="123" t="s">
        <v>134</v>
      </c>
      <c r="P5" s="123" t="s">
        <v>134</v>
      </c>
    </row>
    <row r="6" spans="1:17" ht="14.25" x14ac:dyDescent="0.3">
      <c r="A6" s="111" t="s">
        <v>859</v>
      </c>
      <c r="B6" s="123" t="s">
        <v>135</v>
      </c>
      <c r="C6" s="125" t="s">
        <v>92</v>
      </c>
      <c r="D6" s="123" t="s">
        <v>59</v>
      </c>
      <c r="E6" s="126" t="s">
        <v>148</v>
      </c>
      <c r="F6" s="121" t="s">
        <v>49</v>
      </c>
      <c r="G6" s="122" t="s">
        <v>30</v>
      </c>
      <c r="H6" s="122" t="s">
        <v>32</v>
      </c>
      <c r="I6" s="122" t="s">
        <v>32</v>
      </c>
      <c r="J6" s="123" t="s">
        <v>137</v>
      </c>
      <c r="K6" s="121" t="s">
        <v>59</v>
      </c>
      <c r="L6" s="121" t="s">
        <v>29</v>
      </c>
      <c r="M6" s="121" t="s">
        <v>31</v>
      </c>
      <c r="N6" s="121" t="s">
        <v>106</v>
      </c>
      <c r="O6" s="121" t="s">
        <v>103</v>
      </c>
      <c r="P6" s="123" t="s">
        <v>138</v>
      </c>
    </row>
    <row r="7" spans="1:17" ht="14.25" x14ac:dyDescent="0.3">
      <c r="A7" s="111" t="s">
        <v>860</v>
      </c>
      <c r="B7" s="123" t="s">
        <v>20</v>
      </c>
      <c r="C7" s="125" t="s">
        <v>93</v>
      </c>
      <c r="D7" s="123" t="s">
        <v>36</v>
      </c>
      <c r="E7" s="126" t="s">
        <v>36</v>
      </c>
      <c r="F7" s="121" t="s">
        <v>50</v>
      </c>
      <c r="G7" s="122" t="s">
        <v>35</v>
      </c>
      <c r="H7" s="122" t="s">
        <v>37</v>
      </c>
      <c r="I7" s="122" t="s">
        <v>37</v>
      </c>
      <c r="J7" s="123" t="s">
        <v>37</v>
      </c>
      <c r="K7" s="121" t="s">
        <v>36</v>
      </c>
      <c r="L7" s="121" t="s">
        <v>34</v>
      </c>
      <c r="M7" s="121" t="s">
        <v>217</v>
      </c>
      <c r="N7" s="121" t="s">
        <v>219</v>
      </c>
      <c r="O7" s="121" t="s">
        <v>218</v>
      </c>
      <c r="P7" s="140"/>
    </row>
    <row r="8" spans="1:17" ht="14.25" x14ac:dyDescent="0.3">
      <c r="A8" s="111" t="s">
        <v>861</v>
      </c>
      <c r="B8" s="123" t="s">
        <v>497</v>
      </c>
      <c r="C8" s="121" t="s">
        <v>500</v>
      </c>
      <c r="D8" s="121" t="s">
        <v>147</v>
      </c>
      <c r="E8" s="122" t="s">
        <v>149</v>
      </c>
      <c r="F8" s="122" t="s">
        <v>150</v>
      </c>
      <c r="G8" s="123" t="s">
        <v>151</v>
      </c>
      <c r="H8" s="121" t="s">
        <v>152</v>
      </c>
      <c r="I8" s="121" t="s">
        <v>191</v>
      </c>
      <c r="J8" s="123" t="s">
        <v>153</v>
      </c>
      <c r="K8" s="121" t="s">
        <v>154</v>
      </c>
      <c r="L8" s="121" t="s">
        <v>155</v>
      </c>
      <c r="M8" s="121" t="s">
        <v>156</v>
      </c>
      <c r="N8" s="123" t="s">
        <v>107</v>
      </c>
      <c r="O8" s="123" t="s">
        <v>157</v>
      </c>
      <c r="P8" s="140"/>
    </row>
    <row r="9" spans="1:17" ht="14.25" x14ac:dyDescent="0.3">
      <c r="A9" s="111" t="s">
        <v>862</v>
      </c>
      <c r="B9" s="128">
        <v>44136</v>
      </c>
      <c r="C9" s="129">
        <v>44228</v>
      </c>
      <c r="D9" s="129">
        <v>44197</v>
      </c>
      <c r="E9" s="129">
        <v>44197</v>
      </c>
      <c r="F9" s="129">
        <v>44197</v>
      </c>
      <c r="G9" s="128">
        <v>44166</v>
      </c>
      <c r="H9" s="129">
        <v>44228</v>
      </c>
      <c r="I9" s="129">
        <v>44228</v>
      </c>
      <c r="J9" s="128">
        <v>44228</v>
      </c>
      <c r="K9" s="129">
        <v>44197</v>
      </c>
      <c r="L9" s="129">
        <v>44256</v>
      </c>
      <c r="M9" s="129">
        <v>44105</v>
      </c>
      <c r="N9" s="123"/>
      <c r="O9" s="128">
        <v>44197</v>
      </c>
      <c r="P9" s="140"/>
    </row>
    <row r="10" spans="1:17" ht="14.25" x14ac:dyDescent="0.3">
      <c r="A10" s="112" t="s">
        <v>863</v>
      </c>
      <c r="B10" s="130">
        <f>B9+(365*10)</f>
        <v>47786</v>
      </c>
      <c r="C10" s="130">
        <f>C9+(365*10)</f>
        <v>47878</v>
      </c>
      <c r="D10" s="130"/>
      <c r="E10" s="130"/>
      <c r="F10" s="130"/>
      <c r="G10" s="130">
        <f>B9+(365*10)</f>
        <v>47786</v>
      </c>
      <c r="H10" s="130"/>
      <c r="I10" s="130"/>
      <c r="J10" s="130"/>
      <c r="K10" s="130"/>
      <c r="L10" s="130"/>
      <c r="M10" s="130"/>
      <c r="N10" s="130"/>
      <c r="O10" s="130"/>
      <c r="P10" s="130">
        <v>44264</v>
      </c>
    </row>
    <row r="11" spans="1:17" ht="15" thickBot="1" x14ac:dyDescent="0.35">
      <c r="A11" s="112" t="s">
        <v>2</v>
      </c>
      <c r="B11" s="131" t="s">
        <v>14</v>
      </c>
      <c r="C11" s="131" t="s">
        <v>873</v>
      </c>
      <c r="D11" s="131" t="s">
        <v>38</v>
      </c>
      <c r="E11" s="131" t="s">
        <v>877</v>
      </c>
      <c r="F11" s="131" t="s">
        <v>877</v>
      </c>
      <c r="G11" s="131" t="s">
        <v>14</v>
      </c>
      <c r="H11" s="131" t="s">
        <v>877</v>
      </c>
      <c r="I11" s="131" t="s">
        <v>877</v>
      </c>
      <c r="J11" s="131" t="s">
        <v>877</v>
      </c>
      <c r="K11" s="131" t="s">
        <v>877</v>
      </c>
      <c r="L11" s="131" t="s">
        <v>877</v>
      </c>
      <c r="M11" s="131" t="s">
        <v>877</v>
      </c>
      <c r="N11" s="131" t="s">
        <v>877</v>
      </c>
      <c r="O11" s="131" t="s">
        <v>877</v>
      </c>
      <c r="P11" s="131"/>
    </row>
    <row r="12" spans="1:17" ht="15" thickBot="1" x14ac:dyDescent="0.35">
      <c r="A12" s="116" t="s">
        <v>5</v>
      </c>
      <c r="B12" s="138"/>
      <c r="C12" s="138"/>
      <c r="D12" s="138"/>
      <c r="E12" s="138"/>
      <c r="F12" s="138"/>
      <c r="G12" s="138"/>
      <c r="H12" s="138"/>
      <c r="I12" s="138"/>
      <c r="J12" s="138"/>
      <c r="K12" s="138"/>
      <c r="L12" s="138"/>
      <c r="M12" s="138"/>
      <c r="N12" s="138"/>
      <c r="O12" s="138"/>
      <c r="P12" s="139"/>
    </row>
    <row r="13" spans="1:17" ht="14.25" x14ac:dyDescent="0.3">
      <c r="A13" s="82" t="s">
        <v>864</v>
      </c>
      <c r="B13" s="134" t="s">
        <v>40</v>
      </c>
      <c r="C13" s="134" t="s">
        <v>40</v>
      </c>
      <c r="D13" s="134" t="s">
        <v>40</v>
      </c>
      <c r="E13" s="134" t="s">
        <v>40</v>
      </c>
      <c r="F13" s="134" t="s">
        <v>40</v>
      </c>
      <c r="G13" s="134" t="s">
        <v>40</v>
      </c>
      <c r="H13" s="134" t="s">
        <v>40</v>
      </c>
      <c r="I13" s="134" t="s">
        <v>40</v>
      </c>
      <c r="J13" s="134" t="s">
        <v>40</v>
      </c>
      <c r="K13" s="134" t="s">
        <v>40</v>
      </c>
      <c r="L13" s="134" t="s">
        <v>40</v>
      </c>
      <c r="M13" s="134" t="s">
        <v>40</v>
      </c>
      <c r="N13" s="134" t="s">
        <v>40</v>
      </c>
      <c r="O13" s="134" t="s">
        <v>40</v>
      </c>
      <c r="P13" s="134" t="s">
        <v>40</v>
      </c>
    </row>
    <row r="14" spans="1:17" ht="14.25" x14ac:dyDescent="0.3">
      <c r="A14" s="82"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row>
    <row r="15" spans="1:17" ht="14.25" x14ac:dyDescent="0.3">
      <c r="A15" s="82"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row>
    <row r="16" spans="1:17" ht="14.25" x14ac:dyDescent="0.3">
      <c r="A16" s="82" t="s">
        <v>867</v>
      </c>
      <c r="B16" s="135"/>
      <c r="C16" s="135"/>
      <c r="D16" s="135"/>
      <c r="E16" s="135"/>
      <c r="F16" s="135"/>
      <c r="G16" s="135"/>
      <c r="H16" s="135"/>
      <c r="I16" s="135"/>
      <c r="J16" s="135"/>
      <c r="K16" s="135"/>
      <c r="L16" s="135"/>
      <c r="M16" s="135"/>
      <c r="N16" s="135"/>
      <c r="O16" s="135"/>
      <c r="P16" s="135"/>
    </row>
    <row r="17" spans="1:16" ht="14.25" x14ac:dyDescent="0.3">
      <c r="A17" s="82" t="s">
        <v>9</v>
      </c>
      <c r="B17" s="136">
        <v>44562</v>
      </c>
      <c r="C17" s="136">
        <v>44562</v>
      </c>
      <c r="D17" s="136">
        <v>44562</v>
      </c>
      <c r="E17" s="136">
        <v>44562</v>
      </c>
      <c r="F17" s="136">
        <v>44562</v>
      </c>
      <c r="G17" s="136">
        <v>44562</v>
      </c>
      <c r="H17" s="136">
        <v>44562</v>
      </c>
      <c r="I17" s="136">
        <v>44562</v>
      </c>
      <c r="J17" s="136">
        <v>44562</v>
      </c>
      <c r="K17" s="136">
        <v>44562</v>
      </c>
      <c r="L17" s="136">
        <v>44562</v>
      </c>
      <c r="M17" s="136">
        <v>44562</v>
      </c>
      <c r="N17" s="136">
        <v>44562</v>
      </c>
      <c r="O17" s="136">
        <v>44562</v>
      </c>
      <c r="P17" s="136">
        <v>44562</v>
      </c>
    </row>
    <row r="18" spans="1:16" ht="15" thickBot="1" x14ac:dyDescent="0.35">
      <c r="A18" s="82" t="s">
        <v>13</v>
      </c>
      <c r="B18" s="137"/>
      <c r="C18" s="137"/>
      <c r="D18" s="137"/>
      <c r="E18" s="137"/>
      <c r="F18" s="137"/>
      <c r="G18" s="137"/>
      <c r="H18" s="137"/>
      <c r="I18" s="137"/>
      <c r="J18" s="137"/>
      <c r="K18" s="137"/>
      <c r="L18" s="137"/>
      <c r="M18" s="137"/>
      <c r="N18" s="137"/>
      <c r="O18" s="137"/>
      <c r="P18" s="137"/>
    </row>
    <row r="19" spans="1:16" ht="15" thickBot="1" x14ac:dyDescent="0.35">
      <c r="A19" s="80" t="s">
        <v>3</v>
      </c>
      <c r="B19" s="138"/>
      <c r="C19" s="138"/>
      <c r="D19" s="138"/>
      <c r="E19" s="138"/>
      <c r="F19" s="138"/>
      <c r="G19" s="138"/>
      <c r="H19" s="138"/>
      <c r="I19" s="138"/>
      <c r="J19" s="138"/>
      <c r="K19" s="138"/>
      <c r="L19" s="138"/>
      <c r="M19" s="138"/>
      <c r="N19" s="138"/>
      <c r="O19" s="138"/>
      <c r="P19" s="139"/>
    </row>
    <row r="20" spans="1:16" ht="14.25" x14ac:dyDescent="0.3">
      <c r="A20" s="82" t="s">
        <v>868</v>
      </c>
      <c r="B20" s="28"/>
      <c r="C20" s="28"/>
      <c r="D20" s="28"/>
      <c r="E20" s="28"/>
      <c r="F20" s="28"/>
      <c r="G20" s="28"/>
      <c r="H20" s="28"/>
      <c r="I20" s="28"/>
      <c r="J20" s="28"/>
      <c r="K20" s="28"/>
      <c r="L20" s="28"/>
      <c r="M20" s="28"/>
      <c r="N20" s="28"/>
      <c r="O20" s="28"/>
      <c r="P20" s="28"/>
    </row>
    <row r="21" spans="1:16" ht="14.25" customHeight="1" x14ac:dyDescent="0.3">
      <c r="A21" s="82" t="s">
        <v>869</v>
      </c>
      <c r="B21" s="30"/>
      <c r="C21" s="30"/>
      <c r="D21" s="30"/>
      <c r="E21" s="30"/>
      <c r="F21" s="30"/>
      <c r="G21" s="30"/>
      <c r="H21" s="30"/>
      <c r="I21" s="30"/>
      <c r="J21" s="30"/>
      <c r="K21" s="30"/>
      <c r="L21" s="30"/>
      <c r="M21" s="30"/>
      <c r="N21" s="30"/>
      <c r="O21" s="30"/>
      <c r="P21" s="30"/>
    </row>
    <row r="22" spans="1:16" ht="10.9" customHeight="1" x14ac:dyDescent="0.3">
      <c r="A22" s="82" t="s">
        <v>870</v>
      </c>
      <c r="B22" s="30"/>
      <c r="C22" s="30"/>
      <c r="D22" s="30"/>
      <c r="E22" s="30"/>
      <c r="F22" s="30"/>
      <c r="G22" s="30"/>
      <c r="H22" s="30"/>
      <c r="I22" s="30"/>
      <c r="J22" s="30"/>
      <c r="K22" s="30"/>
      <c r="L22" s="30"/>
      <c r="M22" s="30"/>
      <c r="N22" s="30"/>
      <c r="O22" s="30"/>
      <c r="P22" s="30"/>
    </row>
    <row r="23" spans="1:16" ht="10.9" customHeight="1" x14ac:dyDescent="0.3">
      <c r="A23" s="82" t="s">
        <v>4</v>
      </c>
      <c r="B23" s="30"/>
      <c r="C23" s="30"/>
      <c r="D23" s="30"/>
      <c r="E23" s="30"/>
      <c r="F23" s="30"/>
      <c r="G23" s="30"/>
      <c r="H23" s="30"/>
      <c r="I23" s="30"/>
      <c r="J23" s="30"/>
      <c r="K23" s="30"/>
      <c r="L23" s="30"/>
      <c r="M23" s="30"/>
      <c r="N23" s="30"/>
      <c r="O23" s="30"/>
      <c r="P23" s="30"/>
    </row>
    <row r="24" spans="1:16" ht="10.9" customHeight="1" x14ac:dyDescent="0.3">
      <c r="A24" s="35"/>
      <c r="D24" s="34"/>
    </row>
    <row r="25" spans="1:16" s="35" customFormat="1" ht="10.9" customHeight="1" x14ac:dyDescent="0.3"/>
    <row r="26" spans="1:16" s="35" customFormat="1" ht="10.9" customHeight="1" x14ac:dyDescent="0.3"/>
    <row r="27" spans="1:16" s="35" customFormat="1" ht="10.9" customHeight="1" x14ac:dyDescent="0.3"/>
    <row r="28" spans="1:16" s="35" customFormat="1" ht="11.45" customHeight="1" x14ac:dyDescent="0.3"/>
    <row r="29" spans="1:16" s="35" customFormat="1" x14ac:dyDescent="0.3"/>
    <row r="30" spans="1:16" s="35" customFormat="1" x14ac:dyDescent="0.3"/>
    <row r="31" spans="1:16" s="35" customFormat="1" x14ac:dyDescent="0.3"/>
    <row r="32" spans="1:16" s="35" customFormat="1" x14ac:dyDescent="0.3"/>
    <row r="33" spans="1:1" x14ac:dyDescent="0.3">
      <c r="A33" s="35"/>
    </row>
    <row r="34" spans="1:1" x14ac:dyDescent="0.3">
      <c r="A34" s="35"/>
    </row>
  </sheetData>
  <mergeCells count="15">
    <mergeCell ref="G3:G4"/>
    <mergeCell ref="B3:B4"/>
    <mergeCell ref="C3:C4"/>
    <mergeCell ref="D3:D4"/>
    <mergeCell ref="E3:E4"/>
    <mergeCell ref="F3:F4"/>
    <mergeCell ref="N3:N4"/>
    <mergeCell ref="O3:O4"/>
    <mergeCell ref="P3:P4"/>
    <mergeCell ref="H3:H4"/>
    <mergeCell ref="I3:I4"/>
    <mergeCell ref="J3:J4"/>
    <mergeCell ref="K3:K4"/>
    <mergeCell ref="L3:L4"/>
    <mergeCell ref="M3:M4"/>
  </mergeCells>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rgb="FFFF0000"/>
  </sheetPr>
  <dimension ref="A1:Q32"/>
  <sheetViews>
    <sheetView zoomScale="110" zoomScaleNormal="110" workbookViewId="0">
      <pane xSplit="1" ySplit="4" topLeftCell="I5" activePane="bottomRight" state="frozen"/>
      <selection activeCell="E5" sqref="E5"/>
      <selection pane="topRight" activeCell="E5" sqref="E5"/>
      <selection pane="bottomLeft" activeCell="E5" sqref="E5"/>
      <selection pane="bottomRight" activeCell="P5" sqref="P5"/>
    </sheetView>
  </sheetViews>
  <sheetFormatPr baseColWidth="10" defaultColWidth="11.42578125" defaultRowHeight="13.5" x14ac:dyDescent="0.3"/>
  <cols>
    <col min="1" max="1" width="52.85546875" style="4" bestFit="1" customWidth="1"/>
    <col min="2" max="38" width="18.7109375" style="4" customWidth="1"/>
    <col min="39" max="16384" width="11.42578125" style="4"/>
  </cols>
  <sheetData>
    <row r="1" spans="1:17" s="2" customFormat="1" ht="15" customHeight="1" thickBot="1" x14ac:dyDescent="0.35">
      <c r="A1" s="113" t="s">
        <v>0</v>
      </c>
      <c r="B1" s="20"/>
      <c r="C1" s="20"/>
      <c r="D1" s="20"/>
      <c r="E1" s="1"/>
      <c r="F1" s="1"/>
      <c r="G1" s="1"/>
      <c r="H1" s="1"/>
      <c r="I1" s="1"/>
      <c r="J1" s="1"/>
      <c r="L1" s="1"/>
      <c r="M1" s="1"/>
      <c r="N1" s="1"/>
    </row>
    <row r="2" spans="1:17" s="2" customFormat="1" ht="15" customHeight="1" thickBot="1" x14ac:dyDescent="0.35">
      <c r="A2" s="114" t="s">
        <v>633</v>
      </c>
      <c r="B2" s="20"/>
      <c r="C2" s="20"/>
      <c r="D2" s="20"/>
      <c r="E2" s="1"/>
      <c r="F2" s="1"/>
      <c r="G2" s="1"/>
      <c r="H2" s="1"/>
      <c r="I2" s="1"/>
      <c r="J2" s="1"/>
      <c r="L2" s="1"/>
      <c r="M2" s="1"/>
      <c r="N2" s="1"/>
    </row>
    <row r="3" spans="1:17" s="3" customFormat="1" ht="13.5" customHeight="1" thickBot="1" x14ac:dyDescent="0.35">
      <c r="A3" s="114" t="s">
        <v>112</v>
      </c>
      <c r="B3" s="305" t="s">
        <v>10</v>
      </c>
      <c r="C3" s="307" t="s">
        <v>11</v>
      </c>
      <c r="D3" s="300" t="s">
        <v>11</v>
      </c>
      <c r="E3" s="299" t="s">
        <v>943</v>
      </c>
      <c r="F3" s="300" t="s">
        <v>944</v>
      </c>
      <c r="G3" s="300" t="s">
        <v>12</v>
      </c>
      <c r="H3" s="303" t="s">
        <v>115</v>
      </c>
      <c r="I3" s="301" t="s">
        <v>187</v>
      </c>
      <c r="J3" s="301" t="s">
        <v>186</v>
      </c>
      <c r="K3" s="292" t="s">
        <v>116</v>
      </c>
      <c r="L3" s="292" t="s">
        <v>117</v>
      </c>
      <c r="M3" s="292" t="s">
        <v>947</v>
      </c>
      <c r="N3" s="292" t="s">
        <v>119</v>
      </c>
      <c r="O3" s="292" t="s">
        <v>945</v>
      </c>
      <c r="P3" s="292" t="s">
        <v>946</v>
      </c>
      <c r="Q3" s="290" t="s">
        <v>875</v>
      </c>
    </row>
    <row r="4" spans="1:17" x14ac:dyDescent="0.3">
      <c r="A4" s="115" t="s">
        <v>1</v>
      </c>
      <c r="B4" s="306"/>
      <c r="C4" s="308"/>
      <c r="D4" s="293"/>
      <c r="E4" s="309"/>
      <c r="F4" s="293"/>
      <c r="G4" s="293"/>
      <c r="H4" s="304"/>
      <c r="I4" s="302"/>
      <c r="J4" s="302"/>
      <c r="K4" s="293"/>
      <c r="L4" s="293"/>
      <c r="M4" s="293"/>
      <c r="N4" s="293"/>
      <c r="O4" s="293"/>
      <c r="P4" s="293"/>
      <c r="Q4" s="291"/>
    </row>
    <row r="5" spans="1:17" s="85" customFormat="1" ht="14.25" x14ac:dyDescent="0.3">
      <c r="A5" s="109" t="s">
        <v>858</v>
      </c>
      <c r="B5" s="123" t="s">
        <v>134</v>
      </c>
      <c r="C5" s="142" t="s">
        <v>134</v>
      </c>
      <c r="D5" s="121" t="s">
        <v>134</v>
      </c>
      <c r="E5" s="121" t="s">
        <v>134</v>
      </c>
      <c r="F5" s="122" t="s">
        <v>134</v>
      </c>
      <c r="G5" s="122" t="s">
        <v>134</v>
      </c>
      <c r="H5" s="123" t="s">
        <v>134</v>
      </c>
      <c r="I5" s="121" t="s">
        <v>134</v>
      </c>
      <c r="J5" s="121" t="s">
        <v>134</v>
      </c>
      <c r="K5" s="123" t="s">
        <v>134</v>
      </c>
      <c r="L5" s="121" t="s">
        <v>134</v>
      </c>
      <c r="M5" s="121" t="s">
        <v>134</v>
      </c>
      <c r="N5" s="121" t="s">
        <v>134</v>
      </c>
      <c r="O5" s="123" t="s">
        <v>105</v>
      </c>
      <c r="P5" s="123" t="s">
        <v>134</v>
      </c>
      <c r="Q5" s="124" t="s">
        <v>134</v>
      </c>
    </row>
    <row r="6" spans="1:17" s="85" customFormat="1" ht="14.25" x14ac:dyDescent="0.3">
      <c r="A6" s="111" t="s">
        <v>859</v>
      </c>
      <c r="B6" s="123" t="s">
        <v>135</v>
      </c>
      <c r="C6" s="144" t="s">
        <v>92</v>
      </c>
      <c r="D6" s="125" t="s">
        <v>92</v>
      </c>
      <c r="E6" s="123" t="s">
        <v>59</v>
      </c>
      <c r="F6" s="126" t="s">
        <v>148</v>
      </c>
      <c r="G6" s="121" t="s">
        <v>49</v>
      </c>
      <c r="H6" s="122" t="s">
        <v>30</v>
      </c>
      <c r="I6" s="122" t="s">
        <v>32</v>
      </c>
      <c r="J6" s="122" t="s">
        <v>32</v>
      </c>
      <c r="K6" s="123" t="s">
        <v>137</v>
      </c>
      <c r="L6" s="121" t="s">
        <v>59</v>
      </c>
      <c r="M6" s="121" t="s">
        <v>29</v>
      </c>
      <c r="N6" s="121" t="s">
        <v>31</v>
      </c>
      <c r="O6" s="121" t="s">
        <v>106</v>
      </c>
      <c r="P6" s="121" t="s">
        <v>103</v>
      </c>
      <c r="Q6" s="124" t="s">
        <v>138</v>
      </c>
    </row>
    <row r="7" spans="1:17" s="85" customFormat="1" ht="14.25" x14ac:dyDescent="0.3">
      <c r="A7" s="111" t="s">
        <v>860</v>
      </c>
      <c r="B7" s="123" t="s">
        <v>20</v>
      </c>
      <c r="C7" s="144" t="s">
        <v>93</v>
      </c>
      <c r="D7" s="125" t="s">
        <v>93</v>
      </c>
      <c r="E7" s="123" t="s">
        <v>36</v>
      </c>
      <c r="F7" s="126" t="s">
        <v>36</v>
      </c>
      <c r="G7" s="121" t="s">
        <v>50</v>
      </c>
      <c r="H7" s="122" t="s">
        <v>35</v>
      </c>
      <c r="I7" s="122" t="s">
        <v>37</v>
      </c>
      <c r="J7" s="122" t="s">
        <v>37</v>
      </c>
      <c r="K7" s="123" t="s">
        <v>37</v>
      </c>
      <c r="L7" s="121" t="s">
        <v>36</v>
      </c>
      <c r="M7" s="121" t="s">
        <v>34</v>
      </c>
      <c r="N7" s="121" t="s">
        <v>217</v>
      </c>
      <c r="O7" s="121" t="s">
        <v>219</v>
      </c>
      <c r="P7" s="121" t="s">
        <v>218</v>
      </c>
      <c r="Q7" s="127"/>
    </row>
    <row r="8" spans="1:17" s="85" customFormat="1" ht="14.25" x14ac:dyDescent="0.3">
      <c r="A8" s="111" t="s">
        <v>861</v>
      </c>
      <c r="B8" s="123" t="s">
        <v>456</v>
      </c>
      <c r="C8" s="142" t="s">
        <v>455</v>
      </c>
      <c r="D8" s="121" t="s">
        <v>454</v>
      </c>
      <c r="E8" s="121" t="s">
        <v>158</v>
      </c>
      <c r="F8" s="122" t="s">
        <v>159</v>
      </c>
      <c r="G8" s="122" t="s">
        <v>160</v>
      </c>
      <c r="H8" s="123" t="s">
        <v>161</v>
      </c>
      <c r="I8" s="121" t="s">
        <v>162</v>
      </c>
      <c r="J8" s="121" t="s">
        <v>192</v>
      </c>
      <c r="K8" s="123" t="s">
        <v>163</v>
      </c>
      <c r="L8" s="121" t="s">
        <v>164</v>
      </c>
      <c r="M8" s="121" t="s">
        <v>165</v>
      </c>
      <c r="N8" s="121" t="s">
        <v>166</v>
      </c>
      <c r="O8" s="123" t="s">
        <v>107</v>
      </c>
      <c r="P8" s="123" t="s">
        <v>167</v>
      </c>
      <c r="Q8" s="127"/>
    </row>
    <row r="9" spans="1:17" s="85" customFormat="1" ht="14.25" x14ac:dyDescent="0.3">
      <c r="A9" s="111" t="s">
        <v>862</v>
      </c>
      <c r="B9" s="128">
        <v>44136</v>
      </c>
      <c r="C9" s="145">
        <v>44228</v>
      </c>
      <c r="D9" s="129">
        <v>44228</v>
      </c>
      <c r="E9" s="129">
        <v>44197</v>
      </c>
      <c r="F9" s="129">
        <v>44197</v>
      </c>
      <c r="G9" s="129">
        <v>44197</v>
      </c>
      <c r="H9" s="128">
        <v>44166</v>
      </c>
      <c r="I9" s="129">
        <v>44228</v>
      </c>
      <c r="J9" s="129">
        <v>44228</v>
      </c>
      <c r="K9" s="128">
        <v>44228</v>
      </c>
      <c r="L9" s="129">
        <v>44197</v>
      </c>
      <c r="M9" s="129">
        <v>44256</v>
      </c>
      <c r="N9" s="129">
        <v>44105</v>
      </c>
      <c r="O9" s="123"/>
      <c r="P9" s="128">
        <v>44228</v>
      </c>
      <c r="Q9" s="127"/>
    </row>
    <row r="10" spans="1:17" s="85" customFormat="1" ht="14.25" x14ac:dyDescent="0.3">
      <c r="A10" s="112" t="s">
        <v>863</v>
      </c>
      <c r="B10" s="130">
        <f>B9+(360*10)</f>
        <v>47736</v>
      </c>
      <c r="C10" s="146">
        <v>44264</v>
      </c>
      <c r="D10" s="130">
        <f>D9+(360*10)</f>
        <v>47828</v>
      </c>
      <c r="E10" s="130" t="s">
        <v>878</v>
      </c>
      <c r="F10" s="130" t="s">
        <v>878</v>
      </c>
      <c r="G10" s="130" t="s">
        <v>878</v>
      </c>
      <c r="H10" s="130">
        <f>H9+(360*10)</f>
        <v>47766</v>
      </c>
      <c r="I10" s="130" t="s">
        <v>878</v>
      </c>
      <c r="J10" s="130" t="s">
        <v>878</v>
      </c>
      <c r="K10" s="130" t="s">
        <v>878</v>
      </c>
      <c r="L10" s="130" t="s">
        <v>878</v>
      </c>
      <c r="M10" s="130" t="s">
        <v>878</v>
      </c>
      <c r="N10" s="130" t="s">
        <v>878</v>
      </c>
      <c r="O10" s="130" t="s">
        <v>878</v>
      </c>
      <c r="P10" s="130" t="s">
        <v>878</v>
      </c>
      <c r="Q10" s="130">
        <v>44264</v>
      </c>
    </row>
    <row r="11" spans="1:17" s="85" customFormat="1" ht="15" thickBot="1" x14ac:dyDescent="0.35">
      <c r="A11" s="112" t="s">
        <v>2</v>
      </c>
      <c r="B11" s="131" t="s">
        <v>14</v>
      </c>
      <c r="C11" s="147">
        <v>11355</v>
      </c>
      <c r="D11" s="131" t="s">
        <v>14</v>
      </c>
      <c r="E11" s="131" t="s">
        <v>878</v>
      </c>
      <c r="F11" s="131" t="s">
        <v>878</v>
      </c>
      <c r="G11" s="131" t="s">
        <v>878</v>
      </c>
      <c r="H11" s="131" t="s">
        <v>14</v>
      </c>
      <c r="I11" s="131" t="s">
        <v>878</v>
      </c>
      <c r="J11" s="131" t="s">
        <v>878</v>
      </c>
      <c r="K11" s="131" t="s">
        <v>878</v>
      </c>
      <c r="L11" s="131" t="s">
        <v>878</v>
      </c>
      <c r="M11" s="131" t="s">
        <v>878</v>
      </c>
      <c r="N11" s="131" t="s">
        <v>878</v>
      </c>
      <c r="O11" s="131" t="s">
        <v>878</v>
      </c>
      <c r="P11" s="131" t="s">
        <v>878</v>
      </c>
      <c r="Q11" s="131"/>
    </row>
    <row r="12" spans="1:17" ht="14.25" thickBot="1" x14ac:dyDescent="0.35">
      <c r="A12" s="116" t="s">
        <v>5</v>
      </c>
      <c r="B12" s="132"/>
      <c r="C12" s="132"/>
      <c r="D12" s="132"/>
      <c r="E12" s="132"/>
      <c r="F12" s="132"/>
      <c r="G12" s="132"/>
      <c r="H12" s="132"/>
      <c r="I12" s="132"/>
      <c r="J12" s="132"/>
      <c r="K12" s="132"/>
      <c r="L12" s="132"/>
      <c r="M12" s="132"/>
      <c r="N12" s="132"/>
      <c r="O12" s="132"/>
      <c r="P12" s="132"/>
      <c r="Q12" s="133"/>
    </row>
    <row r="13" spans="1:17" s="85" customFormat="1" ht="14.25" x14ac:dyDescent="0.3">
      <c r="A13" s="117" t="s">
        <v>121</v>
      </c>
      <c r="B13" s="134" t="s">
        <v>40</v>
      </c>
      <c r="C13" s="148" t="s">
        <v>40</v>
      </c>
      <c r="D13" s="134" t="s">
        <v>40</v>
      </c>
      <c r="E13" s="134" t="s">
        <v>40</v>
      </c>
      <c r="F13" s="134" t="s">
        <v>40</v>
      </c>
      <c r="G13" s="134" t="s">
        <v>40</v>
      </c>
      <c r="H13" s="134" t="s">
        <v>40</v>
      </c>
      <c r="I13" s="134" t="s">
        <v>40</v>
      </c>
      <c r="J13" s="134" t="s">
        <v>40</v>
      </c>
      <c r="K13" s="134" t="s">
        <v>40</v>
      </c>
      <c r="L13" s="134" t="s">
        <v>40</v>
      </c>
      <c r="M13" s="134" t="s">
        <v>40</v>
      </c>
      <c r="N13" s="134" t="s">
        <v>40</v>
      </c>
      <c r="O13" s="134" t="s">
        <v>40</v>
      </c>
      <c r="P13" s="134" t="s">
        <v>40</v>
      </c>
      <c r="Q13" s="134" t="s">
        <v>40</v>
      </c>
    </row>
    <row r="14" spans="1:17" s="85" customFormat="1" ht="14.25" x14ac:dyDescent="0.3">
      <c r="A14" s="118" t="s">
        <v>6</v>
      </c>
      <c r="B14" s="121" t="s">
        <v>41</v>
      </c>
      <c r="C14" s="142"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c r="Q14" s="121" t="s">
        <v>41</v>
      </c>
    </row>
    <row r="15" spans="1:17" s="85" customFormat="1" ht="14.25" x14ac:dyDescent="0.3">
      <c r="A15" s="118" t="s">
        <v>7</v>
      </c>
      <c r="B15" s="121" t="s">
        <v>872</v>
      </c>
      <c r="C15" s="142"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c r="Q15" s="121" t="s">
        <v>872</v>
      </c>
    </row>
    <row r="16" spans="1:17" s="85" customFormat="1" ht="14.25" x14ac:dyDescent="0.3">
      <c r="A16" s="118" t="s">
        <v>8</v>
      </c>
      <c r="B16" s="135"/>
      <c r="C16" s="142"/>
      <c r="D16" s="135"/>
      <c r="E16" s="135"/>
      <c r="F16" s="135"/>
      <c r="G16" s="135"/>
      <c r="H16" s="135"/>
      <c r="I16" s="135"/>
      <c r="J16" s="135"/>
      <c r="K16" s="135"/>
      <c r="L16" s="135"/>
      <c r="M16" s="135"/>
      <c r="N16" s="135"/>
      <c r="O16" s="135"/>
      <c r="P16" s="135"/>
      <c r="Q16" s="135"/>
    </row>
    <row r="17" spans="1:17" s="85" customFormat="1" ht="14.25" x14ac:dyDescent="0.3">
      <c r="A17" s="118" t="s">
        <v>9</v>
      </c>
      <c r="B17" s="136">
        <v>44562</v>
      </c>
      <c r="C17" s="149"/>
      <c r="D17" s="136">
        <v>44562</v>
      </c>
      <c r="E17" s="136">
        <v>44562</v>
      </c>
      <c r="F17" s="136">
        <v>44562</v>
      </c>
      <c r="G17" s="136">
        <v>44562</v>
      </c>
      <c r="H17" s="136">
        <v>44562</v>
      </c>
      <c r="I17" s="136">
        <v>44562</v>
      </c>
      <c r="J17" s="136">
        <v>44562</v>
      </c>
      <c r="K17" s="136">
        <v>44562</v>
      </c>
      <c r="L17" s="136">
        <v>44562</v>
      </c>
      <c r="M17" s="136">
        <v>44562</v>
      </c>
      <c r="N17" s="136">
        <v>44562</v>
      </c>
      <c r="O17" s="136">
        <v>44562</v>
      </c>
      <c r="P17" s="136">
        <v>44562</v>
      </c>
      <c r="Q17" s="136">
        <v>44562</v>
      </c>
    </row>
    <row r="18" spans="1:17" s="85" customFormat="1" ht="15" thickBot="1" x14ac:dyDescent="0.35">
      <c r="A18" s="119" t="s">
        <v>13</v>
      </c>
      <c r="B18" s="137"/>
      <c r="C18" s="143">
        <v>44321</v>
      </c>
      <c r="D18" s="137"/>
      <c r="E18" s="137"/>
      <c r="F18" s="137"/>
      <c r="G18" s="137"/>
      <c r="H18" s="137"/>
      <c r="I18" s="137"/>
      <c r="J18" s="137"/>
      <c r="K18" s="137"/>
      <c r="L18" s="137"/>
      <c r="M18" s="137"/>
      <c r="N18" s="137"/>
      <c r="O18" s="137"/>
      <c r="P18" s="137"/>
      <c r="Q18" s="137"/>
    </row>
    <row r="19" spans="1:17" ht="15" thickBot="1" x14ac:dyDescent="0.35">
      <c r="A19" s="80" t="s">
        <v>3</v>
      </c>
      <c r="B19" s="138"/>
      <c r="C19" s="132"/>
      <c r="D19" s="138"/>
      <c r="E19" s="138"/>
      <c r="F19" s="138"/>
      <c r="G19" s="138"/>
      <c r="H19" s="138"/>
      <c r="I19" s="138"/>
      <c r="J19" s="138"/>
      <c r="K19" s="138"/>
      <c r="L19" s="138"/>
      <c r="M19" s="138"/>
      <c r="N19" s="138"/>
      <c r="O19" s="138"/>
      <c r="P19" s="139"/>
    </row>
    <row r="20" spans="1:17" ht="14.25" x14ac:dyDescent="0.3">
      <c r="A20" s="82" t="s">
        <v>868</v>
      </c>
      <c r="B20" s="28"/>
      <c r="C20" s="150"/>
      <c r="D20" s="28"/>
      <c r="E20" s="28"/>
      <c r="F20" s="28"/>
      <c r="G20" s="28"/>
      <c r="H20" s="28"/>
      <c r="I20" s="28"/>
      <c r="J20" s="28"/>
      <c r="K20" s="28"/>
      <c r="L20" s="28"/>
      <c r="M20" s="28"/>
      <c r="N20" s="28"/>
      <c r="O20" s="28"/>
      <c r="P20" s="28"/>
    </row>
    <row r="21" spans="1:17" ht="14.25" customHeight="1" x14ac:dyDescent="0.3">
      <c r="A21" s="82" t="s">
        <v>869</v>
      </c>
      <c r="B21" s="30"/>
      <c r="C21" s="150"/>
      <c r="D21" s="30"/>
      <c r="E21" s="30"/>
      <c r="F21" s="30"/>
      <c r="G21" s="30"/>
      <c r="H21" s="30"/>
      <c r="I21" s="30"/>
      <c r="J21" s="30"/>
      <c r="K21" s="30"/>
      <c r="L21" s="30"/>
      <c r="M21" s="30"/>
      <c r="N21" s="30"/>
      <c r="O21" s="30"/>
      <c r="P21" s="30"/>
    </row>
    <row r="22" spans="1:17" ht="10.9" customHeight="1" x14ac:dyDescent="0.3">
      <c r="A22" s="82" t="s">
        <v>870</v>
      </c>
      <c r="B22" s="30"/>
      <c r="C22" s="150"/>
      <c r="D22" s="30"/>
      <c r="E22" s="30"/>
      <c r="F22" s="30"/>
      <c r="G22" s="30"/>
      <c r="H22" s="30"/>
      <c r="I22" s="30"/>
      <c r="J22" s="30"/>
      <c r="K22" s="30"/>
      <c r="L22" s="30"/>
      <c r="M22" s="30"/>
      <c r="N22" s="30"/>
      <c r="O22" s="30"/>
      <c r="P22" s="30"/>
    </row>
    <row r="23" spans="1:17" ht="10.9" customHeight="1" x14ac:dyDescent="0.3">
      <c r="A23" s="82" t="s">
        <v>4</v>
      </c>
      <c r="B23" s="30"/>
      <c r="C23" s="150"/>
      <c r="D23" s="30"/>
      <c r="E23" s="30"/>
      <c r="F23" s="30"/>
      <c r="G23" s="30"/>
      <c r="H23" s="30"/>
      <c r="I23" s="30"/>
      <c r="J23" s="30"/>
      <c r="K23" s="30"/>
      <c r="L23" s="30"/>
      <c r="M23" s="30"/>
      <c r="N23" s="30"/>
      <c r="O23" s="30"/>
      <c r="P23" s="30"/>
    </row>
    <row r="24" spans="1:17" ht="10.9" customHeight="1" x14ac:dyDescent="0.3">
      <c r="A24" s="35"/>
      <c r="D24" s="34"/>
    </row>
    <row r="25" spans="1:17" s="35" customFormat="1" ht="10.9" customHeight="1" x14ac:dyDescent="0.3"/>
    <row r="26" spans="1:17" s="35" customFormat="1" ht="10.9" customHeight="1" x14ac:dyDescent="0.3"/>
    <row r="27" spans="1:17" s="35" customFormat="1" ht="10.9" customHeight="1" x14ac:dyDescent="0.3"/>
    <row r="28" spans="1:17" s="35" customFormat="1" ht="11.45" customHeight="1" x14ac:dyDescent="0.3"/>
    <row r="29" spans="1:17" s="35" customFormat="1" x14ac:dyDescent="0.3"/>
    <row r="30" spans="1:17" s="35" customFormat="1" x14ac:dyDescent="0.3"/>
    <row r="31" spans="1:17" s="35" customFormat="1" ht="14.25" x14ac:dyDescent="0.3">
      <c r="A31" s="38"/>
    </row>
    <row r="32" spans="1:17" s="35" customFormat="1" ht="14.25" x14ac:dyDescent="0.3">
      <c r="A32" s="38"/>
    </row>
  </sheetData>
  <mergeCells count="16">
    <mergeCell ref="Q3:Q4"/>
    <mergeCell ref="M3:M4"/>
    <mergeCell ref="N3:N4"/>
    <mergeCell ref="B3:B4"/>
    <mergeCell ref="C3:C4"/>
    <mergeCell ref="D3:D4"/>
    <mergeCell ref="O3:O4"/>
    <mergeCell ref="P3:P4"/>
    <mergeCell ref="I3:I4"/>
    <mergeCell ref="J3:J4"/>
    <mergeCell ref="K3:K4"/>
    <mergeCell ref="L3:L4"/>
    <mergeCell ref="E3:E4"/>
    <mergeCell ref="F3:F4"/>
    <mergeCell ref="G3:G4"/>
    <mergeCell ref="H3:H4"/>
  </mergeCells>
  <pageMargins left="0.7" right="0.7" top="0.75" bottom="0.75" header="0.3" footer="0.3"/>
  <pageSetup paperSize="9" orientation="portrait" r:id="rId1"/>
  <legacyDrawing r:id="rId2"/>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tabColor rgb="FF92D050"/>
  </sheetPr>
  <dimension ref="A1:S32"/>
  <sheetViews>
    <sheetView zoomScale="110" zoomScaleNormal="110" workbookViewId="0">
      <pane xSplit="1" ySplit="4" topLeftCell="K5" activePane="bottomRight" state="frozen"/>
      <selection activeCell="E5" sqref="E5"/>
      <selection pane="topRight" activeCell="E5" sqref="E5"/>
      <selection pane="bottomLeft" activeCell="E5" sqref="E5"/>
      <selection pane="bottomRight" activeCell="P5" sqref="P5"/>
    </sheetView>
  </sheetViews>
  <sheetFormatPr baseColWidth="10" defaultColWidth="11.42578125" defaultRowHeight="13.5" x14ac:dyDescent="0.3"/>
  <cols>
    <col min="1" max="1" width="52.85546875" style="4" bestFit="1" customWidth="1"/>
    <col min="2" max="40" width="18.7109375" style="4" customWidth="1"/>
    <col min="41" max="16384" width="11.42578125" style="4"/>
  </cols>
  <sheetData>
    <row r="1" spans="1:19" s="2" customFormat="1" ht="15" customHeight="1" thickBot="1" x14ac:dyDescent="0.35">
      <c r="A1" s="113" t="s">
        <v>0</v>
      </c>
      <c r="B1" s="20"/>
      <c r="C1" s="20"/>
      <c r="D1" s="1"/>
      <c r="E1" s="1"/>
      <c r="F1" s="1"/>
      <c r="G1" s="1"/>
      <c r="H1" s="1"/>
      <c r="I1" s="1"/>
      <c r="J1" s="1"/>
      <c r="L1" s="1"/>
      <c r="M1" s="1"/>
      <c r="N1" s="1"/>
      <c r="O1" s="1"/>
    </row>
    <row r="2" spans="1:19" s="2" customFormat="1" ht="15" customHeight="1" thickBot="1" x14ac:dyDescent="0.35">
      <c r="A2" s="114" t="s">
        <v>515</v>
      </c>
      <c r="B2" s="20"/>
      <c r="C2" s="20"/>
      <c r="D2" s="1"/>
      <c r="E2" s="1"/>
      <c r="F2" s="1"/>
      <c r="G2" s="1"/>
      <c r="H2" s="1"/>
      <c r="I2" s="1"/>
      <c r="J2" s="1"/>
      <c r="L2" s="1"/>
      <c r="M2" s="1"/>
      <c r="N2" s="1"/>
      <c r="O2" s="1"/>
    </row>
    <row r="3" spans="1:19" s="3" customFormat="1" ht="13.5" customHeight="1" thickBot="1" x14ac:dyDescent="0.35">
      <c r="A3" s="114" t="s">
        <v>112</v>
      </c>
      <c r="B3" s="305" t="s">
        <v>10</v>
      </c>
      <c r="C3" s="300" t="s">
        <v>11</v>
      </c>
      <c r="D3" s="300" t="s">
        <v>943</v>
      </c>
      <c r="E3" s="300" t="s">
        <v>944</v>
      </c>
      <c r="F3" s="292" t="s">
        <v>511</v>
      </c>
      <c r="G3" s="300" t="s">
        <v>12</v>
      </c>
      <c r="H3" s="303" t="s">
        <v>115</v>
      </c>
      <c r="I3" s="301" t="s">
        <v>187</v>
      </c>
      <c r="J3" s="301" t="s">
        <v>186</v>
      </c>
      <c r="K3" s="292" t="s">
        <v>116</v>
      </c>
      <c r="L3" s="292" t="s">
        <v>117</v>
      </c>
      <c r="M3" s="310" t="s">
        <v>118</v>
      </c>
      <c r="N3" s="292" t="s">
        <v>947</v>
      </c>
      <c r="O3" s="292" t="s">
        <v>119</v>
      </c>
      <c r="P3" s="292" t="s">
        <v>945</v>
      </c>
      <c r="Q3" s="310" t="s">
        <v>120</v>
      </c>
      <c r="R3" s="292" t="s">
        <v>946</v>
      </c>
      <c r="S3" s="290" t="s">
        <v>875</v>
      </c>
    </row>
    <row r="4" spans="1:19" x14ac:dyDescent="0.3">
      <c r="A4" s="115" t="s">
        <v>1</v>
      </c>
      <c r="B4" s="306"/>
      <c r="C4" s="293"/>
      <c r="D4" s="293"/>
      <c r="E4" s="293"/>
      <c r="F4" s="293"/>
      <c r="G4" s="293"/>
      <c r="H4" s="304"/>
      <c r="I4" s="302"/>
      <c r="J4" s="302"/>
      <c r="K4" s="293"/>
      <c r="L4" s="293"/>
      <c r="M4" s="308"/>
      <c r="N4" s="293"/>
      <c r="O4" s="293"/>
      <c r="P4" s="293"/>
      <c r="Q4" s="308"/>
      <c r="R4" s="293"/>
      <c r="S4" s="291"/>
    </row>
    <row r="5" spans="1:19" s="85" customFormat="1" ht="14.25" x14ac:dyDescent="0.3">
      <c r="A5" s="109" t="s">
        <v>858</v>
      </c>
      <c r="B5" s="123" t="s">
        <v>134</v>
      </c>
      <c r="C5" s="121" t="s">
        <v>134</v>
      </c>
      <c r="D5" s="122" t="s">
        <v>134</v>
      </c>
      <c r="E5" s="121" t="s">
        <v>134</v>
      </c>
      <c r="F5" s="121" t="s">
        <v>134</v>
      </c>
      <c r="G5" s="122" t="s">
        <v>134</v>
      </c>
      <c r="H5" s="123" t="s">
        <v>134</v>
      </c>
      <c r="I5" s="121" t="s">
        <v>134</v>
      </c>
      <c r="J5" s="121" t="s">
        <v>134</v>
      </c>
      <c r="K5" s="123" t="s">
        <v>134</v>
      </c>
      <c r="L5" s="121" t="s">
        <v>134</v>
      </c>
      <c r="M5" s="142" t="s">
        <v>134</v>
      </c>
      <c r="N5" s="121" t="s">
        <v>134</v>
      </c>
      <c r="O5" s="121" t="s">
        <v>134</v>
      </c>
      <c r="P5" s="121" t="s">
        <v>134</v>
      </c>
      <c r="Q5" s="161" t="s">
        <v>134</v>
      </c>
      <c r="R5" s="123" t="s">
        <v>134</v>
      </c>
      <c r="S5" s="123" t="s">
        <v>134</v>
      </c>
    </row>
    <row r="6" spans="1:19" s="85" customFormat="1" ht="14.25" x14ac:dyDescent="0.3">
      <c r="A6" s="111" t="s">
        <v>859</v>
      </c>
      <c r="B6" s="123" t="s">
        <v>135</v>
      </c>
      <c r="C6" s="125" t="s">
        <v>92</v>
      </c>
      <c r="D6" s="126" t="s">
        <v>148</v>
      </c>
      <c r="E6" s="121" t="s">
        <v>59</v>
      </c>
      <c r="F6" s="121" t="s">
        <v>59</v>
      </c>
      <c r="G6" s="121" t="s">
        <v>49</v>
      </c>
      <c r="H6" s="122" t="s">
        <v>30</v>
      </c>
      <c r="I6" s="122" t="s">
        <v>32</v>
      </c>
      <c r="J6" s="122" t="s">
        <v>32</v>
      </c>
      <c r="K6" s="123" t="s">
        <v>137</v>
      </c>
      <c r="L6" s="122" t="s">
        <v>32</v>
      </c>
      <c r="M6" s="142" t="s">
        <v>29</v>
      </c>
      <c r="N6" s="121" t="s">
        <v>29</v>
      </c>
      <c r="O6" s="121" t="s">
        <v>31</v>
      </c>
      <c r="P6" s="121" t="s">
        <v>106</v>
      </c>
      <c r="Q6" s="142" t="s">
        <v>103</v>
      </c>
      <c r="R6" s="121" t="s">
        <v>103</v>
      </c>
      <c r="S6" s="123" t="s">
        <v>138</v>
      </c>
    </row>
    <row r="7" spans="1:19" s="85" customFormat="1" ht="14.25" x14ac:dyDescent="0.3">
      <c r="A7" s="111" t="s">
        <v>860</v>
      </c>
      <c r="B7" s="123" t="s">
        <v>20</v>
      </c>
      <c r="C7" s="125" t="s">
        <v>93</v>
      </c>
      <c r="D7" s="126" t="s">
        <v>36</v>
      </c>
      <c r="E7" s="121" t="s">
        <v>36</v>
      </c>
      <c r="F7" s="121" t="s">
        <v>36</v>
      </c>
      <c r="G7" s="121" t="s">
        <v>50</v>
      </c>
      <c r="H7" s="122" t="s">
        <v>35</v>
      </c>
      <c r="I7" s="122" t="s">
        <v>37</v>
      </c>
      <c r="J7" s="122" t="s">
        <v>37</v>
      </c>
      <c r="K7" s="123" t="s">
        <v>37</v>
      </c>
      <c r="L7" s="122" t="s">
        <v>37</v>
      </c>
      <c r="M7" s="142" t="s">
        <v>34</v>
      </c>
      <c r="N7" s="121" t="s">
        <v>34</v>
      </c>
      <c r="O7" s="121" t="s">
        <v>217</v>
      </c>
      <c r="P7" s="121" t="s">
        <v>219</v>
      </c>
      <c r="Q7" s="142" t="s">
        <v>218</v>
      </c>
      <c r="R7" s="121" t="s">
        <v>218</v>
      </c>
      <c r="S7" s="140"/>
    </row>
    <row r="8" spans="1:19" s="85" customFormat="1" ht="14.25" x14ac:dyDescent="0.3">
      <c r="A8" s="111" t="s">
        <v>861</v>
      </c>
      <c r="B8" s="123" t="s">
        <v>457</v>
      </c>
      <c r="C8" s="121" t="s">
        <v>458</v>
      </c>
      <c r="D8" s="122" t="s">
        <v>168</v>
      </c>
      <c r="E8" s="121" t="s">
        <v>173</v>
      </c>
      <c r="F8" s="121" t="s">
        <v>698</v>
      </c>
      <c r="G8" s="122" t="s">
        <v>169</v>
      </c>
      <c r="H8" s="123" t="s">
        <v>170</v>
      </c>
      <c r="I8" s="121" t="s">
        <v>193</v>
      </c>
      <c r="J8" s="121" t="s">
        <v>171</v>
      </c>
      <c r="K8" s="123" t="s">
        <v>172</v>
      </c>
      <c r="L8" s="121" t="s">
        <v>516</v>
      </c>
      <c r="M8" s="142" t="s">
        <v>174</v>
      </c>
      <c r="N8" s="121" t="s">
        <v>498</v>
      </c>
      <c r="O8" s="121" t="s">
        <v>175</v>
      </c>
      <c r="P8" s="123" t="s">
        <v>107</v>
      </c>
      <c r="Q8" s="161" t="s">
        <v>176</v>
      </c>
      <c r="R8" s="123" t="s">
        <v>499</v>
      </c>
      <c r="S8" s="140"/>
    </row>
    <row r="9" spans="1:19" s="85" customFormat="1" ht="14.25" x14ac:dyDescent="0.3">
      <c r="A9" s="111" t="s">
        <v>862</v>
      </c>
      <c r="B9" s="128">
        <v>44136</v>
      </c>
      <c r="C9" s="129">
        <v>44228</v>
      </c>
      <c r="D9" s="129">
        <v>44197</v>
      </c>
      <c r="E9" s="129">
        <v>44197</v>
      </c>
      <c r="F9" s="129">
        <v>44197</v>
      </c>
      <c r="G9" s="129">
        <v>44197</v>
      </c>
      <c r="H9" s="128">
        <v>44166</v>
      </c>
      <c r="I9" s="129">
        <v>44228</v>
      </c>
      <c r="J9" s="129">
        <v>44228</v>
      </c>
      <c r="K9" s="128">
        <v>44228</v>
      </c>
      <c r="L9" s="129">
        <v>44256</v>
      </c>
      <c r="M9" s="145">
        <v>44256</v>
      </c>
      <c r="N9" s="129">
        <v>44256</v>
      </c>
      <c r="O9" s="129">
        <v>44105</v>
      </c>
      <c r="P9" s="123"/>
      <c r="Q9" s="162">
        <v>44228</v>
      </c>
      <c r="R9" s="128">
        <v>44228</v>
      </c>
      <c r="S9" s="140"/>
    </row>
    <row r="10" spans="1:19" s="85" customFormat="1" ht="14.25" x14ac:dyDescent="0.3">
      <c r="A10" s="112" t="s">
        <v>863</v>
      </c>
      <c r="B10" s="130">
        <f>B9+(360*10)</f>
        <v>47736</v>
      </c>
      <c r="C10" s="130">
        <f>C9+(360*10)</f>
        <v>47828</v>
      </c>
      <c r="D10" s="130" t="s">
        <v>38</v>
      </c>
      <c r="E10" s="130" t="s">
        <v>38</v>
      </c>
      <c r="F10" s="130" t="s">
        <v>38</v>
      </c>
      <c r="G10" s="130" t="s">
        <v>38</v>
      </c>
      <c r="H10" s="130">
        <f>H9+(360*10)</f>
        <v>47766</v>
      </c>
      <c r="I10" s="130" t="s">
        <v>38</v>
      </c>
      <c r="J10" s="130" t="s">
        <v>38</v>
      </c>
      <c r="K10" s="130" t="s">
        <v>38</v>
      </c>
      <c r="L10" s="130" t="s">
        <v>38</v>
      </c>
      <c r="M10" s="146" t="s">
        <v>38</v>
      </c>
      <c r="N10" s="130" t="s">
        <v>38</v>
      </c>
      <c r="O10" s="130" t="s">
        <v>38</v>
      </c>
      <c r="P10" s="130" t="s">
        <v>38</v>
      </c>
      <c r="Q10" s="146" t="s">
        <v>38</v>
      </c>
      <c r="R10" s="130" t="s">
        <v>38</v>
      </c>
      <c r="S10" s="130">
        <v>44264</v>
      </c>
    </row>
    <row r="11" spans="1:19" s="85" customFormat="1" ht="15" thickBot="1" x14ac:dyDescent="0.35">
      <c r="A11" s="112" t="s">
        <v>2</v>
      </c>
      <c r="B11" s="131" t="s">
        <v>873</v>
      </c>
      <c r="C11" s="131" t="s">
        <v>873</v>
      </c>
      <c r="D11" s="130" t="s">
        <v>38</v>
      </c>
      <c r="E11" s="130" t="s">
        <v>38</v>
      </c>
      <c r="F11" s="130" t="s">
        <v>38</v>
      </c>
      <c r="G11" s="130" t="s">
        <v>38</v>
      </c>
      <c r="H11" s="154" t="s">
        <v>14</v>
      </c>
      <c r="I11" s="130" t="s">
        <v>38</v>
      </c>
      <c r="J11" s="130" t="s">
        <v>38</v>
      </c>
      <c r="K11" s="130" t="s">
        <v>38</v>
      </c>
      <c r="L11" s="130" t="s">
        <v>38</v>
      </c>
      <c r="M11" s="146" t="s">
        <v>38</v>
      </c>
      <c r="N11" s="130" t="s">
        <v>38</v>
      </c>
      <c r="O11" s="130" t="s">
        <v>38</v>
      </c>
      <c r="P11" s="130" t="s">
        <v>38</v>
      </c>
      <c r="Q11" s="146" t="s">
        <v>38</v>
      </c>
      <c r="R11" s="130" t="s">
        <v>38</v>
      </c>
      <c r="S11" s="154"/>
    </row>
    <row r="12" spans="1:19" ht="14.25" thickBot="1" x14ac:dyDescent="0.35">
      <c r="A12" s="116" t="s">
        <v>5</v>
      </c>
      <c r="B12" s="132"/>
      <c r="C12" s="132"/>
      <c r="D12" s="132"/>
      <c r="E12" s="132"/>
      <c r="F12" s="132"/>
      <c r="G12" s="132"/>
      <c r="H12" s="132"/>
      <c r="I12" s="132"/>
      <c r="J12" s="132"/>
      <c r="K12" s="132"/>
      <c r="L12" s="132"/>
      <c r="M12" s="132"/>
      <c r="N12" s="132"/>
      <c r="O12" s="132"/>
      <c r="P12" s="132"/>
      <c r="Q12" s="132"/>
      <c r="R12" s="132"/>
      <c r="S12" s="163"/>
    </row>
    <row r="13" spans="1:19" s="85" customFormat="1" ht="14.25" x14ac:dyDescent="0.3">
      <c r="A13" s="117" t="s">
        <v>879</v>
      </c>
      <c r="B13" s="134" t="s">
        <v>40</v>
      </c>
      <c r="C13" s="134" t="s">
        <v>40</v>
      </c>
      <c r="D13" s="134" t="s">
        <v>40</v>
      </c>
      <c r="E13" s="134" t="s">
        <v>40</v>
      </c>
      <c r="F13" s="134" t="s">
        <v>40</v>
      </c>
      <c r="G13" s="134" t="s">
        <v>40</v>
      </c>
      <c r="H13" s="134" t="s">
        <v>40</v>
      </c>
      <c r="I13" s="134" t="s">
        <v>40</v>
      </c>
      <c r="J13" s="134" t="s">
        <v>40</v>
      </c>
      <c r="K13" s="134" t="s">
        <v>40</v>
      </c>
      <c r="L13" s="134" t="s">
        <v>40</v>
      </c>
      <c r="M13" s="148" t="s">
        <v>40</v>
      </c>
      <c r="N13" s="134" t="s">
        <v>40</v>
      </c>
      <c r="O13" s="134" t="s">
        <v>40</v>
      </c>
      <c r="P13" s="134" t="s">
        <v>40</v>
      </c>
      <c r="Q13" s="148" t="s">
        <v>40</v>
      </c>
      <c r="R13" s="134" t="s">
        <v>40</v>
      </c>
      <c r="S13" s="134" t="s">
        <v>40</v>
      </c>
    </row>
    <row r="14" spans="1:19" s="85" customFormat="1" ht="14.25" x14ac:dyDescent="0.3">
      <c r="A14" s="118" t="s">
        <v>865</v>
      </c>
      <c r="B14" s="121" t="s">
        <v>41</v>
      </c>
      <c r="C14" s="121" t="s">
        <v>41</v>
      </c>
      <c r="D14" s="121" t="s">
        <v>41</v>
      </c>
      <c r="E14" s="121" t="s">
        <v>41</v>
      </c>
      <c r="F14" s="121" t="s">
        <v>41</v>
      </c>
      <c r="G14" s="121" t="s">
        <v>41</v>
      </c>
      <c r="H14" s="121" t="s">
        <v>41</v>
      </c>
      <c r="I14" s="121" t="s">
        <v>41</v>
      </c>
      <c r="J14" s="121" t="s">
        <v>41</v>
      </c>
      <c r="K14" s="121" t="s">
        <v>41</v>
      </c>
      <c r="L14" s="121" t="s">
        <v>41</v>
      </c>
      <c r="M14" s="142" t="s">
        <v>41</v>
      </c>
      <c r="N14" s="121" t="s">
        <v>41</v>
      </c>
      <c r="O14" s="121" t="s">
        <v>41</v>
      </c>
      <c r="P14" s="121" t="s">
        <v>41</v>
      </c>
      <c r="Q14" s="142" t="s">
        <v>41</v>
      </c>
      <c r="R14" s="121" t="s">
        <v>41</v>
      </c>
      <c r="S14" s="121" t="s">
        <v>41</v>
      </c>
    </row>
    <row r="15" spans="1:19" s="85" customFormat="1" ht="14.25" x14ac:dyDescent="0.3">
      <c r="A15" s="118" t="s">
        <v>866</v>
      </c>
      <c r="B15" s="155" t="s">
        <v>872</v>
      </c>
      <c r="C15" s="155" t="s">
        <v>872</v>
      </c>
      <c r="D15" s="155" t="s">
        <v>872</v>
      </c>
      <c r="E15" s="155" t="s">
        <v>872</v>
      </c>
      <c r="F15" s="155" t="s">
        <v>872</v>
      </c>
      <c r="G15" s="155" t="s">
        <v>872</v>
      </c>
      <c r="H15" s="155" t="s">
        <v>872</v>
      </c>
      <c r="I15" s="155" t="s">
        <v>872</v>
      </c>
      <c r="J15" s="155" t="s">
        <v>872</v>
      </c>
      <c r="K15" s="155" t="s">
        <v>872</v>
      </c>
      <c r="L15" s="155" t="s">
        <v>872</v>
      </c>
      <c r="M15" s="157" t="s">
        <v>872</v>
      </c>
      <c r="N15" s="155" t="s">
        <v>872</v>
      </c>
      <c r="O15" s="155" t="s">
        <v>872</v>
      </c>
      <c r="P15" s="155" t="s">
        <v>872</v>
      </c>
      <c r="Q15" s="157" t="s">
        <v>872</v>
      </c>
      <c r="R15" s="155" t="s">
        <v>872</v>
      </c>
      <c r="S15" s="155" t="s">
        <v>872</v>
      </c>
    </row>
    <row r="16" spans="1:19" s="85" customFormat="1" ht="14.25" x14ac:dyDescent="0.3">
      <c r="A16" s="118" t="s">
        <v>867</v>
      </c>
      <c r="B16" s="153"/>
      <c r="C16" s="153"/>
      <c r="D16" s="153"/>
      <c r="E16" s="153"/>
      <c r="F16" s="153"/>
      <c r="G16" s="153"/>
      <c r="H16" s="153"/>
      <c r="I16" s="153"/>
      <c r="J16" s="153"/>
      <c r="K16" s="153"/>
      <c r="L16" s="153"/>
      <c r="M16" s="157"/>
      <c r="N16" s="153"/>
      <c r="O16" s="153"/>
      <c r="P16" s="153"/>
      <c r="Q16" s="157"/>
      <c r="R16" s="153"/>
      <c r="S16" s="153"/>
    </row>
    <row r="17" spans="1:19" s="85" customFormat="1" ht="14.25" x14ac:dyDescent="0.3">
      <c r="A17" s="118" t="s">
        <v>9</v>
      </c>
      <c r="B17" s="156">
        <v>44927</v>
      </c>
      <c r="C17" s="156">
        <v>44927</v>
      </c>
      <c r="D17" s="156">
        <v>44927</v>
      </c>
      <c r="E17" s="156">
        <v>44927</v>
      </c>
      <c r="F17" s="156">
        <v>44927</v>
      </c>
      <c r="G17" s="156">
        <v>44927</v>
      </c>
      <c r="H17" s="156">
        <v>44927</v>
      </c>
      <c r="I17" s="156">
        <v>44927</v>
      </c>
      <c r="J17" s="156">
        <v>44927</v>
      </c>
      <c r="K17" s="156">
        <v>44927</v>
      </c>
      <c r="L17" s="156">
        <v>44927</v>
      </c>
      <c r="M17" s="158"/>
      <c r="N17" s="156">
        <v>44927</v>
      </c>
      <c r="O17" s="156">
        <v>44927</v>
      </c>
      <c r="P17" s="156">
        <v>44562</v>
      </c>
      <c r="Q17" s="158"/>
      <c r="R17" s="156">
        <v>44927</v>
      </c>
      <c r="S17" s="156">
        <v>44927</v>
      </c>
    </row>
    <row r="18" spans="1:19" s="85" customFormat="1" ht="15" thickBot="1" x14ac:dyDescent="0.35">
      <c r="A18" s="119" t="s">
        <v>13</v>
      </c>
      <c r="B18" s="94"/>
      <c r="C18" s="94"/>
      <c r="D18" s="94"/>
      <c r="E18" s="94"/>
      <c r="F18" s="94"/>
      <c r="G18" s="94"/>
      <c r="H18" s="94"/>
      <c r="I18" s="94"/>
      <c r="J18" s="94"/>
      <c r="K18" s="94"/>
      <c r="L18" s="94"/>
      <c r="M18" s="159">
        <v>44312</v>
      </c>
      <c r="N18" s="94"/>
      <c r="O18" s="94"/>
      <c r="P18" s="94"/>
      <c r="Q18" s="159">
        <v>44312</v>
      </c>
      <c r="R18" s="94"/>
      <c r="S18" s="94"/>
    </row>
    <row r="19" spans="1:19" x14ac:dyDescent="0.3">
      <c r="A19" s="80" t="s">
        <v>3</v>
      </c>
      <c r="B19" s="27"/>
      <c r="C19" s="27"/>
      <c r="D19" s="27"/>
      <c r="E19" s="27"/>
      <c r="F19" s="27"/>
      <c r="G19" s="27"/>
      <c r="H19" s="27"/>
      <c r="I19" s="27"/>
      <c r="J19" s="27"/>
      <c r="K19" s="27"/>
      <c r="L19" s="27"/>
      <c r="M19" s="160"/>
      <c r="N19" s="27"/>
      <c r="O19" s="27"/>
      <c r="P19" s="27"/>
      <c r="Q19" s="160"/>
      <c r="R19" s="27"/>
      <c r="S19" s="27"/>
    </row>
    <row r="20" spans="1:19" ht="14.25" x14ac:dyDescent="0.3">
      <c r="A20" s="82" t="s">
        <v>868</v>
      </c>
      <c r="B20" s="27"/>
      <c r="C20" s="27"/>
      <c r="D20" s="27"/>
      <c r="E20" s="27"/>
      <c r="F20" s="27"/>
      <c r="G20" s="27"/>
      <c r="H20" s="27"/>
      <c r="I20" s="27"/>
      <c r="J20" s="27"/>
      <c r="K20" s="27"/>
      <c r="L20" s="27"/>
      <c r="M20" s="160"/>
      <c r="N20" s="27"/>
      <c r="O20" s="27"/>
      <c r="P20" s="27"/>
      <c r="Q20" s="160"/>
      <c r="R20" s="27"/>
      <c r="S20" s="27"/>
    </row>
    <row r="21" spans="1:19" ht="14.25" customHeight="1" x14ac:dyDescent="0.3">
      <c r="A21" s="82" t="s">
        <v>869</v>
      </c>
      <c r="B21" s="27"/>
      <c r="C21" s="27"/>
      <c r="D21" s="27"/>
      <c r="E21" s="27"/>
      <c r="F21" s="27"/>
      <c r="G21" s="27"/>
      <c r="H21" s="27"/>
      <c r="I21" s="27"/>
      <c r="J21" s="27"/>
      <c r="K21" s="27"/>
      <c r="L21" s="27"/>
      <c r="M21" s="160"/>
      <c r="N21" s="27"/>
      <c r="O21" s="27"/>
      <c r="P21" s="27"/>
      <c r="Q21" s="160"/>
      <c r="R21" s="27"/>
      <c r="S21" s="27"/>
    </row>
    <row r="22" spans="1:19" ht="10.9" customHeight="1" x14ac:dyDescent="0.3">
      <c r="A22" s="82" t="s">
        <v>870</v>
      </c>
      <c r="B22" s="27"/>
      <c r="C22" s="27"/>
      <c r="D22" s="27"/>
      <c r="E22" s="27"/>
      <c r="F22" s="27"/>
      <c r="G22" s="27"/>
      <c r="H22" s="27"/>
      <c r="I22" s="27"/>
      <c r="J22" s="27"/>
      <c r="K22" s="27"/>
      <c r="L22" s="27"/>
      <c r="M22" s="160"/>
      <c r="N22" s="27"/>
      <c r="O22" s="27"/>
      <c r="P22" s="27"/>
      <c r="Q22" s="160"/>
      <c r="R22" s="27"/>
      <c r="S22" s="27"/>
    </row>
    <row r="23" spans="1:19" ht="10.9" customHeight="1" x14ac:dyDescent="0.3">
      <c r="A23" s="82" t="s">
        <v>4</v>
      </c>
      <c r="B23" s="27"/>
      <c r="C23" s="27"/>
      <c r="D23" s="27"/>
      <c r="E23" s="27"/>
      <c r="F23" s="27"/>
      <c r="G23" s="27"/>
      <c r="H23" s="27"/>
      <c r="I23" s="27"/>
      <c r="J23" s="27"/>
      <c r="K23" s="27"/>
      <c r="L23" s="27"/>
      <c r="M23" s="160"/>
      <c r="N23" s="27"/>
      <c r="O23" s="27"/>
      <c r="P23" s="27"/>
      <c r="Q23" s="160"/>
      <c r="R23" s="27"/>
      <c r="S23" s="27"/>
    </row>
    <row r="24" spans="1:19" ht="10.9" customHeight="1" x14ac:dyDescent="0.3"/>
    <row r="25" spans="1:19" s="35" customFormat="1" ht="10.9" customHeight="1" x14ac:dyDescent="0.3">
      <c r="A25" s="4"/>
    </row>
    <row r="26" spans="1:19" s="35" customFormat="1" ht="10.9" customHeight="1" x14ac:dyDescent="0.3">
      <c r="A26" s="4"/>
    </row>
    <row r="27" spans="1:19" s="35" customFormat="1" ht="10.9" customHeight="1" x14ac:dyDescent="0.3">
      <c r="A27" s="4"/>
    </row>
    <row r="28" spans="1:19" s="35" customFormat="1" ht="11.45" customHeight="1" x14ac:dyDescent="0.3">
      <c r="A28" s="4"/>
    </row>
    <row r="29" spans="1:19" s="35" customFormat="1" x14ac:dyDescent="0.3">
      <c r="A29" s="4"/>
    </row>
    <row r="30" spans="1:19" s="35" customFormat="1" x14ac:dyDescent="0.3">
      <c r="A30" s="4"/>
    </row>
    <row r="31" spans="1:19" s="35" customFormat="1" x14ac:dyDescent="0.3">
      <c r="A31" s="4"/>
    </row>
    <row r="32" spans="1:19" s="35" customFormat="1" ht="14.25" x14ac:dyDescent="0.3">
      <c r="A32" s="38"/>
    </row>
  </sheetData>
  <mergeCells count="18">
    <mergeCell ref="B3:B4"/>
    <mergeCell ref="C3:C4"/>
    <mergeCell ref="E3:E4"/>
    <mergeCell ref="F3:F4"/>
    <mergeCell ref="M3:M4"/>
    <mergeCell ref="I3:I4"/>
    <mergeCell ref="J3:J4"/>
    <mergeCell ref="K3:K4"/>
    <mergeCell ref="L3:L4"/>
    <mergeCell ref="D3:D4"/>
    <mergeCell ref="G3:G4"/>
    <mergeCell ref="H3:H4"/>
    <mergeCell ref="P3:P4"/>
    <mergeCell ref="Q3:Q4"/>
    <mergeCell ref="S3:S4"/>
    <mergeCell ref="N3:N4"/>
    <mergeCell ref="O3:O4"/>
    <mergeCell ref="R3:R4"/>
  </mergeCells>
  <phoneticPr fontId="33" type="noConversion"/>
  <pageMargins left="0.7" right="0.7" top="0.75" bottom="0.75" header="0.3" footer="0.3"/>
  <pageSetup paperSize="9" orientation="portrait" r:id="rId1"/>
  <legacyDrawing r:id="rId2"/>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tabColor rgb="FF92D050"/>
  </sheetPr>
  <dimension ref="A1:P33"/>
  <sheetViews>
    <sheetView zoomScale="110" zoomScaleNormal="110" workbookViewId="0">
      <pane xSplit="1" ySplit="4" topLeftCell="B5" activePane="bottomRight" state="frozen"/>
      <selection activeCell="E5" sqref="E5"/>
      <selection pane="topRight" activeCell="E5" sqref="E5"/>
      <selection pane="bottomLeft" activeCell="E5" sqref="E5"/>
      <selection pane="bottomRight" activeCell="B5" sqref="B5"/>
    </sheetView>
  </sheetViews>
  <sheetFormatPr baseColWidth="10" defaultColWidth="11.42578125" defaultRowHeight="13.5" x14ac:dyDescent="0.3"/>
  <cols>
    <col min="1" max="1" width="52.85546875" style="4" bestFit="1" customWidth="1"/>
    <col min="2" max="37" width="18.7109375" style="4" customWidth="1"/>
    <col min="38" max="16384" width="11.42578125" style="4"/>
  </cols>
  <sheetData>
    <row r="1" spans="1:16" s="2" customFormat="1" ht="15" customHeight="1" thickBot="1" x14ac:dyDescent="0.35">
      <c r="A1" s="113" t="s">
        <v>0</v>
      </c>
      <c r="B1" s="20"/>
      <c r="C1" s="20"/>
      <c r="D1" s="1"/>
      <c r="E1" s="1"/>
      <c r="F1" s="1"/>
      <c r="G1" s="1"/>
      <c r="H1" s="1"/>
      <c r="I1" s="1"/>
      <c r="K1" s="1"/>
      <c r="L1" s="1"/>
      <c r="M1" s="1"/>
    </row>
    <row r="2" spans="1:16" s="2" customFormat="1" ht="15" customHeight="1" thickBot="1" x14ac:dyDescent="0.35">
      <c r="A2" s="114" t="s">
        <v>885</v>
      </c>
      <c r="B2" s="20"/>
      <c r="C2" s="20"/>
      <c r="D2" s="1"/>
      <c r="E2" s="1"/>
      <c r="F2" s="1"/>
      <c r="G2" s="1"/>
      <c r="H2" s="1"/>
      <c r="I2" s="1"/>
      <c r="K2" s="1"/>
      <c r="L2" s="1"/>
      <c r="M2" s="1"/>
    </row>
    <row r="3" spans="1:16" s="3" customFormat="1" ht="13.5" customHeight="1" thickBot="1" x14ac:dyDescent="0.35">
      <c r="A3" s="114" t="s">
        <v>112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945</v>
      </c>
      <c r="O3" s="292" t="s">
        <v>946</v>
      </c>
      <c r="P3" s="290" t="s">
        <v>875</v>
      </c>
    </row>
    <row r="4" spans="1:16" x14ac:dyDescent="0.3">
      <c r="A4" s="115" t="s">
        <v>1</v>
      </c>
      <c r="B4" s="306"/>
      <c r="C4" s="293"/>
      <c r="D4" s="293"/>
      <c r="E4" s="293"/>
      <c r="F4" s="293"/>
      <c r="G4" s="304"/>
      <c r="H4" s="302"/>
      <c r="I4" s="302"/>
      <c r="J4" s="293"/>
      <c r="K4" s="293"/>
      <c r="L4" s="293"/>
      <c r="M4" s="293"/>
      <c r="N4" s="293"/>
      <c r="O4" s="293"/>
      <c r="P4" s="291"/>
    </row>
    <row r="5" spans="1:16" s="85" customFormat="1" ht="14.25" x14ac:dyDescent="0.3">
      <c r="A5" s="109"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3" t="s">
        <v>105</v>
      </c>
      <c r="O5" s="123" t="s">
        <v>134</v>
      </c>
      <c r="P5" s="124" t="s">
        <v>134</v>
      </c>
    </row>
    <row r="6" spans="1:16" s="85" customFormat="1" ht="14.25" x14ac:dyDescent="0.3">
      <c r="A6" s="111" t="s">
        <v>859</v>
      </c>
      <c r="B6" s="123" t="s">
        <v>135</v>
      </c>
      <c r="C6" s="125" t="s">
        <v>92</v>
      </c>
      <c r="D6" s="123" t="s">
        <v>59</v>
      </c>
      <c r="E6" s="126" t="s">
        <v>148</v>
      </c>
      <c r="F6" s="121" t="s">
        <v>49</v>
      </c>
      <c r="G6" s="122" t="s">
        <v>30</v>
      </c>
      <c r="H6" s="122" t="s">
        <v>32</v>
      </c>
      <c r="I6" s="122" t="s">
        <v>32</v>
      </c>
      <c r="J6" s="123" t="s">
        <v>137</v>
      </c>
      <c r="K6" s="121" t="s">
        <v>59</v>
      </c>
      <c r="L6" s="121" t="s">
        <v>29</v>
      </c>
      <c r="M6" s="121" t="s">
        <v>31</v>
      </c>
      <c r="N6" s="121" t="s">
        <v>106</v>
      </c>
      <c r="O6" s="121" t="s">
        <v>103</v>
      </c>
      <c r="P6" s="124" t="s">
        <v>138</v>
      </c>
    </row>
    <row r="7" spans="1:16" s="85" customFormat="1" ht="14.25" x14ac:dyDescent="0.3">
      <c r="A7" s="111" t="s">
        <v>860</v>
      </c>
      <c r="B7" s="123" t="s">
        <v>20</v>
      </c>
      <c r="C7" s="125" t="s">
        <v>93</v>
      </c>
      <c r="D7" s="123" t="s">
        <v>36</v>
      </c>
      <c r="E7" s="126" t="s">
        <v>36</v>
      </c>
      <c r="F7" s="121" t="s">
        <v>50</v>
      </c>
      <c r="G7" s="122" t="s">
        <v>35</v>
      </c>
      <c r="H7" s="122" t="s">
        <v>37</v>
      </c>
      <c r="I7" s="122" t="s">
        <v>37</v>
      </c>
      <c r="J7" s="123" t="s">
        <v>37</v>
      </c>
      <c r="K7" s="121" t="s">
        <v>36</v>
      </c>
      <c r="L7" s="121" t="s">
        <v>34</v>
      </c>
      <c r="M7" s="121" t="s">
        <v>217</v>
      </c>
      <c r="N7" s="121" t="s">
        <v>219</v>
      </c>
      <c r="O7" s="121" t="s">
        <v>218</v>
      </c>
      <c r="P7" s="127"/>
    </row>
    <row r="8" spans="1:16" s="85" customFormat="1" ht="14.25" x14ac:dyDescent="0.3">
      <c r="A8" s="111" t="s">
        <v>861</v>
      </c>
      <c r="B8" s="123" t="s">
        <v>654</v>
      </c>
      <c r="C8" s="121" t="s">
        <v>496</v>
      </c>
      <c r="D8" s="121" t="s">
        <v>177</v>
      </c>
      <c r="E8" s="122" t="s">
        <v>178</v>
      </c>
      <c r="F8" s="122" t="s">
        <v>179</v>
      </c>
      <c r="G8" s="123" t="s">
        <v>180</v>
      </c>
      <c r="H8" s="121" t="s">
        <v>655</v>
      </c>
      <c r="I8" s="121" t="s">
        <v>194</v>
      </c>
      <c r="J8" s="123" t="s">
        <v>181</v>
      </c>
      <c r="K8" s="121" t="s">
        <v>182</v>
      </c>
      <c r="L8" s="121" t="s">
        <v>183</v>
      </c>
      <c r="M8" s="121" t="s">
        <v>184</v>
      </c>
      <c r="N8" s="123" t="s">
        <v>107</v>
      </c>
      <c r="O8" s="123" t="s">
        <v>303</v>
      </c>
      <c r="P8" s="127"/>
    </row>
    <row r="9" spans="1:16" s="85" customFormat="1" ht="14.25" x14ac:dyDescent="0.3">
      <c r="A9" s="111" t="s">
        <v>862</v>
      </c>
      <c r="B9" s="128">
        <v>44136</v>
      </c>
      <c r="C9" s="129">
        <v>44228</v>
      </c>
      <c r="D9" s="129">
        <v>44197</v>
      </c>
      <c r="E9" s="129">
        <v>44197</v>
      </c>
      <c r="F9" s="129">
        <v>44197</v>
      </c>
      <c r="G9" s="128">
        <v>44166</v>
      </c>
      <c r="H9" s="129">
        <v>44228</v>
      </c>
      <c r="I9" s="129">
        <v>44228</v>
      </c>
      <c r="J9" s="128">
        <v>44228</v>
      </c>
      <c r="K9" s="129">
        <v>44197</v>
      </c>
      <c r="L9" s="129">
        <v>44256</v>
      </c>
      <c r="M9" s="129">
        <v>44105</v>
      </c>
      <c r="N9" s="123"/>
      <c r="O9" s="128">
        <v>44197</v>
      </c>
      <c r="P9" s="127"/>
    </row>
    <row r="10" spans="1:16" s="85" customFormat="1" ht="14.25" x14ac:dyDescent="0.3">
      <c r="A10" s="112" t="s">
        <v>863</v>
      </c>
      <c r="B10" s="130">
        <f>B9+(360*10)</f>
        <v>47736</v>
      </c>
      <c r="C10" s="130">
        <f>C9+(360*10)</f>
        <v>47828</v>
      </c>
      <c r="D10" s="130" t="s">
        <v>38</v>
      </c>
      <c r="E10" s="130" t="s">
        <v>38</v>
      </c>
      <c r="F10" s="130" t="s">
        <v>38</v>
      </c>
      <c r="G10" s="130">
        <f>G9+(320*10)</f>
        <v>47366</v>
      </c>
      <c r="H10" s="130" t="s">
        <v>38</v>
      </c>
      <c r="I10" s="130" t="s">
        <v>38</v>
      </c>
      <c r="J10" s="130" t="s">
        <v>38</v>
      </c>
      <c r="K10" s="130" t="s">
        <v>38</v>
      </c>
      <c r="L10" s="130" t="s">
        <v>38</v>
      </c>
      <c r="M10" s="130" t="s">
        <v>38</v>
      </c>
      <c r="N10" s="130" t="s">
        <v>38</v>
      </c>
      <c r="O10" s="130" t="s">
        <v>38</v>
      </c>
      <c r="P10" s="130">
        <v>44277</v>
      </c>
    </row>
    <row r="11" spans="1:16" s="85" customFormat="1" ht="15" thickBot="1" x14ac:dyDescent="0.35">
      <c r="A11" s="112" t="s">
        <v>2</v>
      </c>
      <c r="B11" s="131" t="s">
        <v>873</v>
      </c>
      <c r="C11" s="131" t="s">
        <v>873</v>
      </c>
      <c r="D11" s="130" t="s">
        <v>38</v>
      </c>
      <c r="E11" s="130" t="s">
        <v>38</v>
      </c>
      <c r="F11" s="130" t="s">
        <v>38</v>
      </c>
      <c r="G11" s="131" t="s">
        <v>873</v>
      </c>
      <c r="H11" s="130" t="s">
        <v>38</v>
      </c>
      <c r="I11" s="130" t="s">
        <v>38</v>
      </c>
      <c r="J11" s="130" t="s">
        <v>38</v>
      </c>
      <c r="K11" s="130" t="s">
        <v>38</v>
      </c>
      <c r="L11" s="130" t="s">
        <v>38</v>
      </c>
      <c r="M11" s="130" t="s">
        <v>38</v>
      </c>
      <c r="N11" s="130" t="s">
        <v>38</v>
      </c>
      <c r="O11" s="130" t="s">
        <v>38</v>
      </c>
      <c r="P11" s="131"/>
    </row>
    <row r="12" spans="1:16" ht="14.25" thickBot="1" x14ac:dyDescent="0.35">
      <c r="A12" s="116" t="s">
        <v>5</v>
      </c>
      <c r="B12" s="132"/>
      <c r="C12" s="132"/>
      <c r="D12" s="132"/>
      <c r="E12" s="132"/>
      <c r="F12" s="132"/>
      <c r="G12" s="132"/>
      <c r="H12" s="132"/>
      <c r="I12" s="132"/>
      <c r="J12" s="132"/>
      <c r="K12" s="132"/>
      <c r="L12" s="132"/>
      <c r="M12" s="132"/>
      <c r="N12" s="132"/>
      <c r="O12" s="132"/>
      <c r="P12" s="133"/>
    </row>
    <row r="13" spans="1:16" s="85" customFormat="1" ht="14.25" x14ac:dyDescent="0.3">
      <c r="A13" s="117" t="s">
        <v>879</v>
      </c>
      <c r="B13" s="134" t="s">
        <v>40</v>
      </c>
      <c r="C13" s="134" t="s">
        <v>40</v>
      </c>
      <c r="D13" s="134" t="s">
        <v>40</v>
      </c>
      <c r="E13" s="134" t="s">
        <v>40</v>
      </c>
      <c r="F13" s="134" t="s">
        <v>40</v>
      </c>
      <c r="G13" s="134" t="s">
        <v>40</v>
      </c>
      <c r="H13" s="134" t="s">
        <v>40</v>
      </c>
      <c r="I13" s="134" t="s">
        <v>40</v>
      </c>
      <c r="J13" s="134" t="s">
        <v>40</v>
      </c>
      <c r="K13" s="134" t="s">
        <v>40</v>
      </c>
      <c r="L13" s="134" t="s">
        <v>40</v>
      </c>
      <c r="M13" s="134" t="s">
        <v>40</v>
      </c>
      <c r="N13" s="134" t="s">
        <v>40</v>
      </c>
      <c r="O13" s="134" t="s">
        <v>40</v>
      </c>
      <c r="P13" s="134" t="s">
        <v>40</v>
      </c>
    </row>
    <row r="14" spans="1:16" s="85" customFormat="1" ht="14.25" x14ac:dyDescent="0.3">
      <c r="A14" s="118"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row>
    <row r="15" spans="1:16" s="85" customFormat="1" ht="14.25" x14ac:dyDescent="0.3">
      <c r="A15" s="118"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row>
    <row r="16" spans="1:16" s="85" customFormat="1" ht="14.25" x14ac:dyDescent="0.3">
      <c r="A16" s="118" t="s">
        <v>867</v>
      </c>
      <c r="B16" s="178"/>
      <c r="C16" s="178"/>
      <c r="D16" s="178"/>
      <c r="E16" s="178"/>
      <c r="F16" s="179" t="s">
        <v>651</v>
      </c>
      <c r="G16" s="179" t="s">
        <v>651</v>
      </c>
      <c r="H16" s="135"/>
      <c r="I16" s="179" t="s">
        <v>651</v>
      </c>
      <c r="J16" s="135"/>
      <c r="K16" s="135"/>
      <c r="L16" s="135"/>
      <c r="M16" s="135"/>
      <c r="N16" s="179" t="s">
        <v>651</v>
      </c>
      <c r="O16" s="135"/>
      <c r="P16" s="179" t="s">
        <v>651</v>
      </c>
    </row>
    <row r="17" spans="1:16" s="85" customFormat="1" ht="14.25" x14ac:dyDescent="0.3">
      <c r="A17" s="118" t="s">
        <v>9</v>
      </c>
      <c r="B17" s="136">
        <v>44927</v>
      </c>
      <c r="C17" s="136">
        <v>44927</v>
      </c>
      <c r="D17" s="136">
        <v>44927</v>
      </c>
      <c r="E17" s="136">
        <v>44927</v>
      </c>
      <c r="F17" s="136"/>
      <c r="G17" s="136"/>
      <c r="H17" s="136">
        <v>44927</v>
      </c>
      <c r="I17" s="136"/>
      <c r="J17" s="136">
        <v>44927</v>
      </c>
      <c r="K17" s="136">
        <v>44927</v>
      </c>
      <c r="L17" s="136">
        <v>44927</v>
      </c>
      <c r="M17" s="136">
        <v>44927</v>
      </c>
      <c r="N17" s="136"/>
      <c r="O17" s="136">
        <v>44927</v>
      </c>
      <c r="P17" s="136"/>
    </row>
    <row r="18" spans="1:16" s="85" customFormat="1" ht="15" thickBot="1" x14ac:dyDescent="0.35">
      <c r="A18" s="119" t="s">
        <v>13</v>
      </c>
      <c r="B18" s="137"/>
      <c r="C18" s="137"/>
      <c r="D18" s="137"/>
      <c r="E18" s="137"/>
      <c r="F18" s="137"/>
      <c r="G18" s="137"/>
      <c r="H18" s="137"/>
      <c r="I18" s="137"/>
      <c r="J18" s="137"/>
      <c r="K18" s="137"/>
      <c r="L18" s="137"/>
      <c r="M18" s="137"/>
      <c r="N18" s="137"/>
      <c r="O18" s="137"/>
      <c r="P18" s="137"/>
    </row>
    <row r="19" spans="1:16" x14ac:dyDescent="0.3">
      <c r="A19" s="80" t="s">
        <v>3</v>
      </c>
      <c r="B19" s="27"/>
      <c r="C19" s="27"/>
      <c r="D19" s="27"/>
      <c r="E19" s="27"/>
      <c r="F19" s="27"/>
      <c r="G19" s="27"/>
      <c r="H19" s="27"/>
      <c r="I19" s="27"/>
      <c r="J19" s="27"/>
      <c r="K19" s="27"/>
      <c r="L19" s="27"/>
      <c r="M19" s="27"/>
      <c r="N19" s="27"/>
      <c r="O19" s="27"/>
      <c r="P19" s="27"/>
    </row>
    <row r="20" spans="1:16" ht="14.25" x14ac:dyDescent="0.3">
      <c r="A20" s="82" t="s">
        <v>868</v>
      </c>
      <c r="B20" s="27"/>
      <c r="C20" s="27"/>
      <c r="D20" s="27"/>
      <c r="E20" s="27"/>
      <c r="F20" s="27"/>
      <c r="G20" s="27"/>
      <c r="H20" s="27"/>
      <c r="I20" s="27"/>
      <c r="J20" s="27"/>
      <c r="K20" s="27"/>
      <c r="L20" s="27"/>
      <c r="M20" s="27"/>
      <c r="N20" s="27"/>
      <c r="O20" s="27"/>
      <c r="P20" s="27"/>
    </row>
    <row r="21" spans="1:16" ht="14.25" customHeight="1" x14ac:dyDescent="0.3">
      <c r="A21" s="82" t="s">
        <v>869</v>
      </c>
      <c r="B21" s="27"/>
      <c r="C21" s="27"/>
      <c r="D21" s="27"/>
      <c r="E21" s="27"/>
      <c r="F21" s="27"/>
      <c r="G21" s="27"/>
      <c r="H21" s="27"/>
      <c r="I21" s="27"/>
      <c r="J21" s="27"/>
      <c r="K21" s="27"/>
      <c r="L21" s="27"/>
      <c r="M21" s="27"/>
      <c r="N21" s="27"/>
      <c r="O21" s="27"/>
      <c r="P21" s="27"/>
    </row>
    <row r="22" spans="1:16" ht="10.9" customHeight="1" x14ac:dyDescent="0.3">
      <c r="A22" s="82" t="s">
        <v>870</v>
      </c>
      <c r="B22" s="27"/>
      <c r="C22" s="27"/>
      <c r="D22" s="27"/>
      <c r="E22" s="27"/>
      <c r="F22" s="27"/>
      <c r="G22" s="27"/>
      <c r="H22" s="27"/>
      <c r="I22" s="27"/>
      <c r="J22" s="27"/>
      <c r="K22" s="27"/>
      <c r="L22" s="27"/>
      <c r="M22" s="27"/>
      <c r="N22" s="27"/>
      <c r="O22" s="27"/>
      <c r="P22" s="27"/>
    </row>
    <row r="23" spans="1:16" ht="10.9" customHeight="1" x14ac:dyDescent="0.3">
      <c r="A23" s="82" t="s">
        <v>4</v>
      </c>
      <c r="B23" s="27"/>
      <c r="C23" s="27"/>
      <c r="D23" s="27"/>
      <c r="E23" s="27"/>
      <c r="F23" s="27"/>
      <c r="G23" s="27"/>
      <c r="H23" s="27"/>
      <c r="I23" s="27"/>
      <c r="J23" s="27"/>
      <c r="K23" s="27"/>
      <c r="L23" s="27"/>
      <c r="M23" s="27"/>
      <c r="N23" s="27"/>
      <c r="O23" s="27"/>
      <c r="P23" s="27"/>
    </row>
    <row r="24" spans="1:16" ht="10.9" customHeight="1" x14ac:dyDescent="0.3">
      <c r="A24" s="35"/>
      <c r="D24" s="34"/>
    </row>
    <row r="25" spans="1:16" s="35" customFormat="1" ht="10.9" customHeight="1" x14ac:dyDescent="0.3"/>
    <row r="26" spans="1:16" s="35" customFormat="1" ht="10.9" customHeight="1" x14ac:dyDescent="0.3"/>
    <row r="27" spans="1:16" s="35" customFormat="1" ht="10.9" customHeight="1" x14ac:dyDescent="0.3"/>
    <row r="28" spans="1:16" s="35" customFormat="1" ht="11.45" customHeight="1" x14ac:dyDescent="0.3"/>
    <row r="29" spans="1:16" s="35" customFormat="1" x14ac:dyDescent="0.3"/>
    <row r="30" spans="1:16" s="35" customFormat="1" x14ac:dyDescent="0.3"/>
    <row r="31" spans="1:16" s="35" customFormat="1" x14ac:dyDescent="0.3"/>
    <row r="32" spans="1:16" s="35" customFormat="1" x14ac:dyDescent="0.3"/>
    <row r="33" spans="1:1" x14ac:dyDescent="0.3">
      <c r="A33" s="35"/>
    </row>
  </sheetData>
  <mergeCells count="15">
    <mergeCell ref="N3:N4"/>
    <mergeCell ref="O3:O4"/>
    <mergeCell ref="P3:P4"/>
    <mergeCell ref="H3:H4"/>
    <mergeCell ref="I3:I4"/>
    <mergeCell ref="J3:J4"/>
    <mergeCell ref="K3:K4"/>
    <mergeCell ref="L3:L4"/>
    <mergeCell ref="M3:M4"/>
    <mergeCell ref="G3:G4"/>
    <mergeCell ref="B3:B4"/>
    <mergeCell ref="C3:C4"/>
    <mergeCell ref="D3:D4"/>
    <mergeCell ref="E3:E4"/>
    <mergeCell ref="F3:F4"/>
  </mergeCells>
  <pageMargins left="0.7" right="0.7" top="0.75" bottom="0.75" header="0.3" footer="0.3"/>
  <pageSetup paperSize="9" orientation="portrait" r:id="rId1"/>
  <legacyDrawing r:id="rId2"/>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tabColor rgb="FFFF0000"/>
  </sheetPr>
  <dimension ref="A1:P32"/>
  <sheetViews>
    <sheetView zoomScale="110" zoomScaleNormal="110" workbookViewId="0">
      <pane xSplit="1" ySplit="4" topLeftCell="H5" activePane="bottomRight" state="frozen"/>
      <selection activeCell="E5" sqref="E5"/>
      <selection pane="topRight" activeCell="E5" sqref="E5"/>
      <selection pane="bottomLeft" activeCell="E5" sqref="E5"/>
      <selection pane="bottomRight" activeCell="N5" sqref="N5"/>
    </sheetView>
  </sheetViews>
  <sheetFormatPr baseColWidth="10" defaultColWidth="11.42578125" defaultRowHeight="13.5" x14ac:dyDescent="0.3"/>
  <cols>
    <col min="1" max="1" width="52.85546875" style="4" bestFit="1" customWidth="1"/>
    <col min="2" max="37" width="18.7109375" style="4" customWidth="1"/>
    <col min="38" max="16384" width="11.42578125" style="4"/>
  </cols>
  <sheetData>
    <row r="1" spans="1:16" s="2" customFormat="1" ht="15" customHeight="1" thickBot="1" x14ac:dyDescent="0.35">
      <c r="A1" s="113" t="s">
        <v>0</v>
      </c>
      <c r="B1" s="20"/>
      <c r="C1" s="20"/>
      <c r="D1" s="1"/>
      <c r="E1" s="1"/>
      <c r="F1" s="1"/>
      <c r="G1" s="1"/>
      <c r="H1" s="1"/>
      <c r="I1" s="1"/>
      <c r="K1" s="1"/>
      <c r="L1" s="1"/>
      <c r="M1" s="1"/>
    </row>
    <row r="2" spans="1:16" s="2" customFormat="1" ht="15" customHeight="1" thickBot="1" x14ac:dyDescent="0.35">
      <c r="A2" s="114" t="s">
        <v>884</v>
      </c>
      <c r="B2" s="20"/>
      <c r="C2" s="20"/>
      <c r="D2" s="1"/>
      <c r="E2" s="1"/>
      <c r="F2" s="1"/>
      <c r="G2" s="1"/>
      <c r="H2" s="1"/>
      <c r="I2" s="1"/>
      <c r="K2" s="1"/>
      <c r="L2" s="1"/>
      <c r="M2" s="1"/>
    </row>
    <row r="3" spans="1:16" s="3" customFormat="1" ht="13.5" customHeight="1" thickBot="1" x14ac:dyDescent="0.35">
      <c r="A3" s="114" t="s">
        <v>112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945</v>
      </c>
      <c r="O3" s="292" t="s">
        <v>946</v>
      </c>
      <c r="P3" s="290" t="s">
        <v>875</v>
      </c>
    </row>
    <row r="4" spans="1:16" x14ac:dyDescent="0.3">
      <c r="A4" s="115" t="s">
        <v>1</v>
      </c>
      <c r="B4" s="306"/>
      <c r="C4" s="293"/>
      <c r="D4" s="293"/>
      <c r="E4" s="293"/>
      <c r="F4" s="293"/>
      <c r="G4" s="304"/>
      <c r="H4" s="302"/>
      <c r="I4" s="302"/>
      <c r="J4" s="293"/>
      <c r="K4" s="293"/>
      <c r="L4" s="293"/>
      <c r="M4" s="293"/>
      <c r="N4" s="293"/>
      <c r="O4" s="293"/>
      <c r="P4" s="291"/>
    </row>
    <row r="5" spans="1:16" ht="14.25" x14ac:dyDescent="0.3">
      <c r="A5" s="109" t="s">
        <v>858</v>
      </c>
      <c r="B5" s="164" t="s">
        <v>134</v>
      </c>
      <c r="C5" s="165" t="s">
        <v>134</v>
      </c>
      <c r="D5" s="165" t="s">
        <v>134</v>
      </c>
      <c r="E5" s="166" t="s">
        <v>134</v>
      </c>
      <c r="F5" s="166" t="s">
        <v>134</v>
      </c>
      <c r="G5" s="164" t="s">
        <v>134</v>
      </c>
      <c r="H5" s="165" t="s">
        <v>134</v>
      </c>
      <c r="I5" s="165" t="s">
        <v>134</v>
      </c>
      <c r="J5" s="164" t="s">
        <v>134</v>
      </c>
      <c r="K5" s="165" t="s">
        <v>134</v>
      </c>
      <c r="L5" s="165" t="s">
        <v>134</v>
      </c>
      <c r="M5" s="165" t="s">
        <v>134</v>
      </c>
      <c r="N5" s="164" t="s">
        <v>105</v>
      </c>
      <c r="O5" s="164" t="s">
        <v>134</v>
      </c>
      <c r="P5" s="167" t="s">
        <v>134</v>
      </c>
    </row>
    <row r="6" spans="1:16" ht="14.25" x14ac:dyDescent="0.3">
      <c r="A6" s="111" t="s">
        <v>859</v>
      </c>
      <c r="B6" s="164" t="s">
        <v>135</v>
      </c>
      <c r="C6" s="168" t="s">
        <v>92</v>
      </c>
      <c r="D6" s="164" t="s">
        <v>59</v>
      </c>
      <c r="E6" s="169" t="s">
        <v>148</v>
      </c>
      <c r="F6" s="165" t="s">
        <v>49</v>
      </c>
      <c r="G6" s="166" t="s">
        <v>30</v>
      </c>
      <c r="H6" s="166" t="s">
        <v>32</v>
      </c>
      <c r="I6" s="166" t="s">
        <v>32</v>
      </c>
      <c r="J6" s="164" t="s">
        <v>137</v>
      </c>
      <c r="K6" s="165" t="s">
        <v>59</v>
      </c>
      <c r="L6" s="165" t="s">
        <v>29</v>
      </c>
      <c r="M6" s="165" t="s">
        <v>31</v>
      </c>
      <c r="N6" s="165" t="s">
        <v>106</v>
      </c>
      <c r="O6" s="165" t="s">
        <v>103</v>
      </c>
      <c r="P6" s="167" t="s">
        <v>138</v>
      </c>
    </row>
    <row r="7" spans="1:16" ht="14.25" x14ac:dyDescent="0.3">
      <c r="A7" s="111" t="s">
        <v>860</v>
      </c>
      <c r="B7" s="164" t="s">
        <v>20</v>
      </c>
      <c r="C7" s="168" t="s">
        <v>93</v>
      </c>
      <c r="D7" s="164" t="s">
        <v>36</v>
      </c>
      <c r="E7" s="169" t="s">
        <v>36</v>
      </c>
      <c r="F7" s="165" t="s">
        <v>50</v>
      </c>
      <c r="G7" s="166" t="s">
        <v>35</v>
      </c>
      <c r="H7" s="166" t="s">
        <v>37</v>
      </c>
      <c r="I7" s="166" t="s">
        <v>37</v>
      </c>
      <c r="J7" s="164" t="s">
        <v>37</v>
      </c>
      <c r="K7" s="165" t="s">
        <v>36</v>
      </c>
      <c r="L7" s="165" t="s">
        <v>34</v>
      </c>
      <c r="M7" s="165" t="s">
        <v>217</v>
      </c>
      <c r="N7" s="165" t="s">
        <v>219</v>
      </c>
      <c r="O7" s="165" t="s">
        <v>218</v>
      </c>
      <c r="P7" s="170"/>
    </row>
    <row r="8" spans="1:16" ht="14.25" x14ac:dyDescent="0.3">
      <c r="A8" s="111" t="s">
        <v>861</v>
      </c>
      <c r="B8" s="164" t="s">
        <v>495</v>
      </c>
      <c r="C8" s="165" t="s">
        <v>496</v>
      </c>
      <c r="D8" s="165" t="s">
        <v>195</v>
      </c>
      <c r="E8" s="166" t="s">
        <v>207</v>
      </c>
      <c r="F8" s="166" t="s">
        <v>196</v>
      </c>
      <c r="G8" s="164" t="s">
        <v>197</v>
      </c>
      <c r="H8" s="165" t="s">
        <v>198</v>
      </c>
      <c r="I8" s="165" t="s">
        <v>199</v>
      </c>
      <c r="J8" s="164" t="s">
        <v>200</v>
      </c>
      <c r="K8" s="165" t="s">
        <v>201</v>
      </c>
      <c r="L8" s="165" t="s">
        <v>202</v>
      </c>
      <c r="M8" s="165" t="s">
        <v>203</v>
      </c>
      <c r="N8" s="164" t="s">
        <v>107</v>
      </c>
      <c r="O8" s="164" t="s">
        <v>204</v>
      </c>
      <c r="P8" s="170"/>
    </row>
    <row r="9" spans="1:16" ht="14.25" x14ac:dyDescent="0.3">
      <c r="A9" s="111" t="s">
        <v>862</v>
      </c>
      <c r="B9" s="171">
        <v>44136</v>
      </c>
      <c r="C9" s="172">
        <v>44228</v>
      </c>
      <c r="D9" s="172">
        <v>44197</v>
      </c>
      <c r="E9" s="172">
        <v>44197</v>
      </c>
      <c r="F9" s="172">
        <v>44197</v>
      </c>
      <c r="G9" s="171">
        <v>44166</v>
      </c>
      <c r="H9" s="172">
        <v>44228</v>
      </c>
      <c r="I9" s="172">
        <v>44228</v>
      </c>
      <c r="J9" s="171">
        <v>44228</v>
      </c>
      <c r="K9" s="172">
        <v>44197</v>
      </c>
      <c r="L9" s="172">
        <v>44256</v>
      </c>
      <c r="M9" s="172">
        <v>44105</v>
      </c>
      <c r="N9" s="164"/>
      <c r="O9" s="171">
        <v>44228</v>
      </c>
      <c r="P9" s="170"/>
    </row>
    <row r="10" spans="1:16" ht="14.25" x14ac:dyDescent="0.3">
      <c r="A10" s="112" t="s">
        <v>863</v>
      </c>
      <c r="B10" s="173">
        <f>B9+(365*10)</f>
        <v>47786</v>
      </c>
      <c r="C10" s="173">
        <f>C9+(365*10)</f>
        <v>47878</v>
      </c>
      <c r="D10" s="173" t="s">
        <v>38</v>
      </c>
      <c r="E10" s="173" t="s">
        <v>38</v>
      </c>
      <c r="F10" s="173" t="s">
        <v>38</v>
      </c>
      <c r="G10" s="173">
        <f>G9+(365*10)</f>
        <v>47816</v>
      </c>
      <c r="H10" s="173" t="s">
        <v>38</v>
      </c>
      <c r="I10" s="173" t="s">
        <v>38</v>
      </c>
      <c r="J10" s="173" t="s">
        <v>38</v>
      </c>
      <c r="K10" s="173" t="s">
        <v>38</v>
      </c>
      <c r="L10" s="173" t="s">
        <v>38</v>
      </c>
      <c r="M10" s="173" t="s">
        <v>38</v>
      </c>
      <c r="N10" s="173" t="s">
        <v>38</v>
      </c>
      <c r="O10" s="173" t="s">
        <v>38</v>
      </c>
      <c r="P10" s="173">
        <v>44277</v>
      </c>
    </row>
    <row r="11" spans="1:16" ht="15" thickBot="1" x14ac:dyDescent="0.35">
      <c r="A11" s="112" t="s">
        <v>2</v>
      </c>
      <c r="B11" s="174" t="s">
        <v>14</v>
      </c>
      <c r="C11" s="174" t="s">
        <v>14</v>
      </c>
      <c r="D11" s="173" t="s">
        <v>38</v>
      </c>
      <c r="E11" s="173" t="s">
        <v>38</v>
      </c>
      <c r="F11" s="173" t="s">
        <v>38</v>
      </c>
      <c r="G11" s="174" t="s">
        <v>14</v>
      </c>
      <c r="H11" s="173" t="s">
        <v>38</v>
      </c>
      <c r="I11" s="173" t="s">
        <v>38</v>
      </c>
      <c r="J11" s="173" t="s">
        <v>38</v>
      </c>
      <c r="K11" s="173" t="s">
        <v>38</v>
      </c>
      <c r="L11" s="173" t="s">
        <v>38</v>
      </c>
      <c r="M11" s="173" t="s">
        <v>38</v>
      </c>
      <c r="N11" s="173" t="s">
        <v>38</v>
      </c>
      <c r="O11" s="173" t="s">
        <v>38</v>
      </c>
      <c r="P11" s="174"/>
    </row>
    <row r="12" spans="1:16" ht="14.25" thickBot="1" x14ac:dyDescent="0.35">
      <c r="A12" s="116" t="s">
        <v>5</v>
      </c>
      <c r="B12" s="132"/>
      <c r="C12" s="132"/>
      <c r="D12" s="132"/>
      <c r="E12" s="132"/>
      <c r="F12" s="132"/>
      <c r="G12" s="132"/>
      <c r="H12" s="132"/>
      <c r="I12" s="132"/>
      <c r="J12" s="132"/>
      <c r="K12" s="132"/>
      <c r="L12" s="132"/>
      <c r="M12" s="132"/>
      <c r="N12" s="132"/>
      <c r="O12" s="132"/>
      <c r="P12" s="133"/>
    </row>
    <row r="13" spans="1:16" ht="14.25" x14ac:dyDescent="0.3">
      <c r="A13" s="117" t="s">
        <v>879</v>
      </c>
      <c r="B13" s="175" t="s">
        <v>40</v>
      </c>
      <c r="C13" s="175" t="s">
        <v>40</v>
      </c>
      <c r="D13" s="175" t="s">
        <v>40</v>
      </c>
      <c r="E13" s="175" t="s">
        <v>40</v>
      </c>
      <c r="F13" s="175" t="s">
        <v>40</v>
      </c>
      <c r="G13" s="175" t="s">
        <v>40</v>
      </c>
      <c r="H13" s="175" t="s">
        <v>40</v>
      </c>
      <c r="I13" s="175" t="s">
        <v>40</v>
      </c>
      <c r="J13" s="175" t="s">
        <v>40</v>
      </c>
      <c r="K13" s="175" t="s">
        <v>40</v>
      </c>
      <c r="L13" s="175" t="s">
        <v>40</v>
      </c>
      <c r="M13" s="175" t="s">
        <v>40</v>
      </c>
      <c r="N13" s="175" t="s">
        <v>40</v>
      </c>
      <c r="O13" s="175" t="s">
        <v>40</v>
      </c>
      <c r="P13" s="175" t="s">
        <v>40</v>
      </c>
    </row>
    <row r="14" spans="1:16" ht="14.25" x14ac:dyDescent="0.3">
      <c r="A14" s="118" t="s">
        <v>865</v>
      </c>
      <c r="B14" s="165" t="s">
        <v>41</v>
      </c>
      <c r="C14" s="165" t="s">
        <v>41</v>
      </c>
      <c r="D14" s="165" t="s">
        <v>41</v>
      </c>
      <c r="E14" s="165" t="s">
        <v>41</v>
      </c>
      <c r="F14" s="165" t="s">
        <v>41</v>
      </c>
      <c r="G14" s="165" t="s">
        <v>41</v>
      </c>
      <c r="H14" s="165" t="s">
        <v>41</v>
      </c>
      <c r="I14" s="165" t="s">
        <v>41</v>
      </c>
      <c r="J14" s="165" t="s">
        <v>41</v>
      </c>
      <c r="K14" s="165" t="s">
        <v>41</v>
      </c>
      <c r="L14" s="165" t="s">
        <v>41</v>
      </c>
      <c r="M14" s="165" t="s">
        <v>41</v>
      </c>
      <c r="N14" s="165" t="s">
        <v>41</v>
      </c>
      <c r="O14" s="165" t="s">
        <v>41</v>
      </c>
      <c r="P14" s="165" t="s">
        <v>41</v>
      </c>
    </row>
    <row r="15" spans="1:16" ht="14.25" x14ac:dyDescent="0.3">
      <c r="A15" s="118" t="s">
        <v>866</v>
      </c>
      <c r="B15" s="165" t="s">
        <v>872</v>
      </c>
      <c r="C15" s="165" t="s">
        <v>872</v>
      </c>
      <c r="D15" s="165" t="s">
        <v>872</v>
      </c>
      <c r="E15" s="165" t="s">
        <v>872</v>
      </c>
      <c r="F15" s="165" t="s">
        <v>872</v>
      </c>
      <c r="G15" s="165" t="s">
        <v>872</v>
      </c>
      <c r="H15" s="165" t="s">
        <v>872</v>
      </c>
      <c r="I15" s="165" t="s">
        <v>872</v>
      </c>
      <c r="J15" s="165" t="s">
        <v>872</v>
      </c>
      <c r="K15" s="165" t="s">
        <v>872</v>
      </c>
      <c r="L15" s="165" t="s">
        <v>872</v>
      </c>
      <c r="M15" s="165" t="s">
        <v>872</v>
      </c>
      <c r="N15" s="165" t="s">
        <v>872</v>
      </c>
      <c r="O15" s="165" t="s">
        <v>872</v>
      </c>
      <c r="P15" s="165" t="s">
        <v>872</v>
      </c>
    </row>
    <row r="16" spans="1:16" ht="14.25" x14ac:dyDescent="0.3">
      <c r="A16" s="118" t="s">
        <v>867</v>
      </c>
      <c r="B16" s="180"/>
      <c r="C16" s="180"/>
      <c r="D16" s="180"/>
      <c r="E16" s="180"/>
      <c r="F16" s="180"/>
      <c r="G16" s="180"/>
      <c r="H16" s="180"/>
      <c r="I16" s="180"/>
      <c r="J16" s="180"/>
      <c r="K16" s="180"/>
      <c r="L16" s="180"/>
      <c r="M16" s="180"/>
      <c r="N16" s="180"/>
      <c r="O16" s="180"/>
      <c r="P16" s="180"/>
    </row>
    <row r="17" spans="1:16" ht="14.25" x14ac:dyDescent="0.3">
      <c r="A17" s="118" t="s">
        <v>9</v>
      </c>
      <c r="B17" s="176">
        <v>44562</v>
      </c>
      <c r="C17" s="176">
        <v>44562</v>
      </c>
      <c r="D17" s="176">
        <v>44562</v>
      </c>
      <c r="E17" s="176">
        <v>44562</v>
      </c>
      <c r="F17" s="176">
        <v>44562</v>
      </c>
      <c r="G17" s="176">
        <v>44562</v>
      </c>
      <c r="H17" s="176">
        <v>44562</v>
      </c>
      <c r="I17" s="176">
        <v>44562</v>
      </c>
      <c r="J17" s="176">
        <v>44562</v>
      </c>
      <c r="K17" s="176">
        <v>44562</v>
      </c>
      <c r="L17" s="176">
        <v>44562</v>
      </c>
      <c r="M17" s="176">
        <v>44562</v>
      </c>
      <c r="N17" s="176">
        <v>44562</v>
      </c>
      <c r="O17" s="176">
        <v>44562</v>
      </c>
      <c r="P17" s="176">
        <v>44562</v>
      </c>
    </row>
    <row r="18" spans="1:16" ht="15" thickBot="1" x14ac:dyDescent="0.35">
      <c r="A18" s="119" t="s">
        <v>13</v>
      </c>
      <c r="B18" s="177"/>
      <c r="C18" s="177"/>
      <c r="D18" s="177"/>
      <c r="E18" s="177"/>
      <c r="F18" s="177"/>
      <c r="G18" s="177"/>
      <c r="H18" s="177"/>
      <c r="I18" s="177"/>
      <c r="J18" s="177"/>
      <c r="K18" s="177"/>
      <c r="L18" s="177"/>
      <c r="M18" s="177"/>
      <c r="N18" s="177"/>
      <c r="O18" s="177"/>
      <c r="P18" s="177"/>
    </row>
    <row r="19" spans="1:16" x14ac:dyDescent="0.3">
      <c r="A19" s="80" t="s">
        <v>3</v>
      </c>
      <c r="B19" s="27"/>
      <c r="C19" s="27"/>
      <c r="D19" s="27"/>
      <c r="E19" s="27"/>
      <c r="F19" s="27"/>
      <c r="G19" s="27"/>
      <c r="H19" s="27"/>
      <c r="I19" s="27"/>
      <c r="J19" s="27"/>
      <c r="K19" s="27"/>
      <c r="L19" s="27"/>
      <c r="M19" s="27"/>
      <c r="N19" s="27"/>
      <c r="O19" s="27"/>
      <c r="P19" s="27"/>
    </row>
    <row r="20" spans="1:16" ht="14.25" x14ac:dyDescent="0.3">
      <c r="A20" s="82" t="s">
        <v>868</v>
      </c>
      <c r="B20" s="28"/>
      <c r="C20" s="28"/>
      <c r="D20" s="28"/>
      <c r="E20" s="28"/>
      <c r="F20" s="28"/>
      <c r="G20" s="28"/>
      <c r="H20" s="28"/>
      <c r="I20" s="28"/>
      <c r="J20" s="28"/>
      <c r="K20" s="28"/>
      <c r="L20" s="28"/>
      <c r="M20" s="28"/>
      <c r="N20" s="28"/>
      <c r="O20" s="28"/>
      <c r="P20" s="28"/>
    </row>
    <row r="21" spans="1:16" ht="14.25" customHeight="1" x14ac:dyDescent="0.3">
      <c r="A21" s="82" t="s">
        <v>869</v>
      </c>
      <c r="B21" s="30"/>
      <c r="C21" s="30"/>
      <c r="D21" s="30"/>
      <c r="E21" s="30"/>
      <c r="F21" s="30"/>
      <c r="G21" s="30"/>
      <c r="H21" s="30"/>
      <c r="I21" s="30"/>
      <c r="J21" s="30"/>
      <c r="K21" s="30"/>
      <c r="L21" s="30"/>
      <c r="M21" s="30"/>
      <c r="N21" s="30"/>
      <c r="O21" s="30"/>
      <c r="P21" s="30"/>
    </row>
    <row r="22" spans="1:16" ht="10.9" customHeight="1" x14ac:dyDescent="0.3">
      <c r="A22" s="82" t="s">
        <v>870</v>
      </c>
      <c r="B22" s="27"/>
      <c r="C22" s="27"/>
      <c r="D22" s="27"/>
      <c r="E22" s="27"/>
      <c r="F22" s="27"/>
      <c r="G22" s="27"/>
      <c r="H22" s="27"/>
      <c r="I22" s="27"/>
      <c r="J22" s="27"/>
      <c r="K22" s="27"/>
      <c r="L22" s="27"/>
      <c r="M22" s="27"/>
      <c r="N22" s="27"/>
      <c r="O22" s="27"/>
      <c r="P22" s="27"/>
    </row>
    <row r="23" spans="1:16" ht="10.9" customHeight="1" x14ac:dyDescent="0.3">
      <c r="A23" s="82" t="s">
        <v>4</v>
      </c>
      <c r="B23" s="28"/>
      <c r="C23" s="28"/>
      <c r="D23" s="28"/>
      <c r="E23" s="28"/>
      <c r="F23" s="28"/>
      <c r="G23" s="28"/>
      <c r="H23" s="28"/>
      <c r="I23" s="28"/>
      <c r="J23" s="28"/>
      <c r="K23" s="28"/>
      <c r="L23" s="28"/>
      <c r="M23" s="28"/>
      <c r="N23" s="28"/>
      <c r="O23" s="28"/>
      <c r="P23" s="28"/>
    </row>
    <row r="24" spans="1:16" ht="10.9" customHeight="1" x14ac:dyDescent="0.3">
      <c r="D24" s="34"/>
    </row>
    <row r="25" spans="1:16" s="35" customFormat="1" ht="10.9" customHeight="1" x14ac:dyDescent="0.3">
      <c r="A25" s="4"/>
    </row>
    <row r="26" spans="1:16" s="35" customFormat="1" ht="10.9" customHeight="1" x14ac:dyDescent="0.3">
      <c r="A26" s="4"/>
    </row>
    <row r="27" spans="1:16" s="35" customFormat="1" ht="10.9" customHeight="1" x14ac:dyDescent="0.3">
      <c r="A27" s="4"/>
    </row>
    <row r="28" spans="1:16" s="35" customFormat="1" ht="11.45" customHeight="1" x14ac:dyDescent="0.3">
      <c r="A28" s="4"/>
    </row>
    <row r="29" spans="1:16" s="35" customFormat="1" x14ac:dyDescent="0.3">
      <c r="A29" s="4"/>
    </row>
    <row r="30" spans="1:16" s="35" customFormat="1" x14ac:dyDescent="0.3">
      <c r="A30" s="4"/>
    </row>
    <row r="31" spans="1:16" s="35" customFormat="1" x14ac:dyDescent="0.3">
      <c r="A31" s="4"/>
    </row>
    <row r="32" spans="1:16" s="35" customFormat="1" x14ac:dyDescent="0.3">
      <c r="A32" s="4"/>
    </row>
  </sheetData>
  <mergeCells count="15">
    <mergeCell ref="N3:N4"/>
    <mergeCell ref="O3:O4"/>
    <mergeCell ref="P3:P4"/>
    <mergeCell ref="H3:H4"/>
    <mergeCell ref="I3:I4"/>
    <mergeCell ref="J3:J4"/>
    <mergeCell ref="K3:K4"/>
    <mergeCell ref="L3:L4"/>
    <mergeCell ref="M3:M4"/>
    <mergeCell ref="G3:G4"/>
    <mergeCell ref="B3:B4"/>
    <mergeCell ref="C3:C4"/>
    <mergeCell ref="D3:D4"/>
    <mergeCell ref="E3:E4"/>
    <mergeCell ref="F3:F4"/>
  </mergeCells>
  <pageMargins left="0.7" right="0.7" top="0.75" bottom="0.75" header="0.3" footer="0.3"/>
  <pageSetup paperSize="9" orientation="portrait" r:id="rId1"/>
  <legacyDrawing r:id="rId2"/>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tabColor rgb="FF92D050"/>
  </sheetPr>
  <dimension ref="A1:P32"/>
  <sheetViews>
    <sheetView zoomScale="110" zoomScaleNormal="110" workbookViewId="0">
      <pane xSplit="1" ySplit="4" topLeftCell="I5" activePane="bottomRight" state="frozen"/>
      <selection activeCell="E5" sqref="E5"/>
      <selection pane="topRight" activeCell="E5" sqref="E5"/>
      <selection pane="bottomLeft" activeCell="E5" sqref="E5"/>
      <selection pane="bottomRight" activeCell="O32" sqref="O32"/>
    </sheetView>
  </sheetViews>
  <sheetFormatPr baseColWidth="10" defaultColWidth="11.42578125" defaultRowHeight="13.5" x14ac:dyDescent="0.3"/>
  <cols>
    <col min="1" max="1" width="52.85546875" style="4" bestFit="1" customWidth="1"/>
    <col min="2" max="37" width="18.7109375" style="4" customWidth="1"/>
    <col min="38" max="16384" width="11.42578125" style="4"/>
  </cols>
  <sheetData>
    <row r="1" spans="1:16" s="2" customFormat="1" ht="15" customHeight="1" thickBot="1" x14ac:dyDescent="0.35">
      <c r="A1" s="113" t="s">
        <v>0</v>
      </c>
      <c r="B1" s="20"/>
      <c r="C1" s="20"/>
      <c r="D1" s="1"/>
      <c r="E1" s="1"/>
      <c r="F1" s="1"/>
      <c r="G1" s="1"/>
      <c r="H1" s="1"/>
      <c r="I1" s="1"/>
      <c r="K1" s="1"/>
      <c r="L1" s="1"/>
      <c r="M1" s="1"/>
    </row>
    <row r="2" spans="1:16" s="2" customFormat="1" ht="15" customHeight="1" thickBot="1" x14ac:dyDescent="0.35">
      <c r="A2" s="114" t="s">
        <v>883</v>
      </c>
      <c r="B2" s="20"/>
      <c r="C2" s="20"/>
      <c r="D2" s="1"/>
      <c r="E2" s="1"/>
      <c r="F2" s="1"/>
      <c r="G2" s="1"/>
      <c r="H2" s="1"/>
      <c r="I2" s="1"/>
      <c r="K2" s="1"/>
      <c r="L2" s="1"/>
      <c r="M2" s="1"/>
    </row>
    <row r="3" spans="1:16" s="3" customFormat="1" ht="13.5" customHeight="1" thickBot="1" x14ac:dyDescent="0.35">
      <c r="A3" s="114" t="s">
        <v>112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945</v>
      </c>
      <c r="O3" s="292" t="s">
        <v>946</v>
      </c>
      <c r="P3" s="290" t="s">
        <v>875</v>
      </c>
    </row>
    <row r="4" spans="1:16" x14ac:dyDescent="0.3">
      <c r="A4" s="115" t="s">
        <v>1</v>
      </c>
      <c r="B4" s="306"/>
      <c r="C4" s="293"/>
      <c r="D4" s="293"/>
      <c r="E4" s="293"/>
      <c r="F4" s="293"/>
      <c r="G4" s="304"/>
      <c r="H4" s="302"/>
      <c r="I4" s="302"/>
      <c r="J4" s="293"/>
      <c r="K4" s="293"/>
      <c r="L4" s="293"/>
      <c r="M4" s="293"/>
      <c r="N4" s="293"/>
      <c r="O4" s="293"/>
      <c r="P4" s="291"/>
    </row>
    <row r="5" spans="1:16" ht="14.25" x14ac:dyDescent="0.3">
      <c r="A5" s="109"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3" t="s">
        <v>105</v>
      </c>
      <c r="O5" s="123" t="s">
        <v>134</v>
      </c>
      <c r="P5" s="124" t="s">
        <v>134</v>
      </c>
    </row>
    <row r="6" spans="1:16" ht="14.25" x14ac:dyDescent="0.3">
      <c r="A6" s="111" t="s">
        <v>859</v>
      </c>
      <c r="B6" s="123" t="s">
        <v>135</v>
      </c>
      <c r="C6" s="125" t="s">
        <v>92</v>
      </c>
      <c r="D6" s="123" t="s">
        <v>59</v>
      </c>
      <c r="E6" s="126" t="s">
        <v>148</v>
      </c>
      <c r="F6" s="121" t="s">
        <v>49</v>
      </c>
      <c r="G6" s="122" t="s">
        <v>30</v>
      </c>
      <c r="H6" s="122" t="s">
        <v>32</v>
      </c>
      <c r="I6" s="122" t="s">
        <v>32</v>
      </c>
      <c r="J6" s="123" t="s">
        <v>137</v>
      </c>
      <c r="K6" s="121" t="s">
        <v>59</v>
      </c>
      <c r="L6" s="121" t="s">
        <v>29</v>
      </c>
      <c r="M6" s="121" t="s">
        <v>31</v>
      </c>
      <c r="N6" s="121" t="s">
        <v>106</v>
      </c>
      <c r="O6" s="121" t="s">
        <v>103</v>
      </c>
      <c r="P6" s="124" t="s">
        <v>138</v>
      </c>
    </row>
    <row r="7" spans="1:16" ht="14.25" x14ac:dyDescent="0.3">
      <c r="A7" s="111" t="s">
        <v>860</v>
      </c>
      <c r="B7" s="123" t="s">
        <v>20</v>
      </c>
      <c r="C7" s="125" t="s">
        <v>93</v>
      </c>
      <c r="D7" s="123" t="s">
        <v>36</v>
      </c>
      <c r="E7" s="126" t="s">
        <v>36</v>
      </c>
      <c r="F7" s="121" t="s">
        <v>50</v>
      </c>
      <c r="G7" s="122" t="s">
        <v>35</v>
      </c>
      <c r="H7" s="122" t="s">
        <v>37</v>
      </c>
      <c r="I7" s="122" t="s">
        <v>37</v>
      </c>
      <c r="J7" s="123" t="s">
        <v>37</v>
      </c>
      <c r="K7" s="121" t="s">
        <v>36</v>
      </c>
      <c r="L7" s="121" t="s">
        <v>34</v>
      </c>
      <c r="M7" s="121" t="s">
        <v>217</v>
      </c>
      <c r="N7" s="121" t="s">
        <v>219</v>
      </c>
      <c r="O7" s="121" t="s">
        <v>218</v>
      </c>
      <c r="P7" s="127"/>
    </row>
    <row r="8" spans="1:16" ht="14.25" x14ac:dyDescent="0.3">
      <c r="A8" s="111" t="s">
        <v>861</v>
      </c>
      <c r="B8" s="123" t="s">
        <v>456</v>
      </c>
      <c r="C8" s="121" t="s">
        <v>455</v>
      </c>
      <c r="D8" s="121" t="s">
        <v>205</v>
      </c>
      <c r="E8" s="122" t="s">
        <v>206</v>
      </c>
      <c r="F8" s="122" t="s">
        <v>208</v>
      </c>
      <c r="G8" s="123" t="s">
        <v>209</v>
      </c>
      <c r="H8" s="121" t="s">
        <v>211</v>
      </c>
      <c r="I8" s="121" t="s">
        <v>210</v>
      </c>
      <c r="J8" s="123" t="s">
        <v>212</v>
      </c>
      <c r="K8" s="121" t="s">
        <v>213</v>
      </c>
      <c r="L8" s="121" t="s">
        <v>214</v>
      </c>
      <c r="M8" s="121" t="s">
        <v>215</v>
      </c>
      <c r="N8" s="123" t="s">
        <v>107</v>
      </c>
      <c r="O8" s="123" t="s">
        <v>216</v>
      </c>
      <c r="P8" s="127"/>
    </row>
    <row r="9" spans="1:16" ht="14.25" x14ac:dyDescent="0.3">
      <c r="A9" s="111" t="s">
        <v>862</v>
      </c>
      <c r="B9" s="128">
        <v>44136</v>
      </c>
      <c r="C9" s="129">
        <v>44228</v>
      </c>
      <c r="D9" s="129">
        <v>44197</v>
      </c>
      <c r="E9" s="129">
        <v>44197</v>
      </c>
      <c r="F9" s="129">
        <v>44197</v>
      </c>
      <c r="G9" s="128">
        <v>44166</v>
      </c>
      <c r="H9" s="129">
        <v>44228</v>
      </c>
      <c r="I9" s="129">
        <v>44228</v>
      </c>
      <c r="J9" s="128">
        <v>44228</v>
      </c>
      <c r="K9" s="129">
        <v>44197</v>
      </c>
      <c r="L9" s="129">
        <v>44256</v>
      </c>
      <c r="M9" s="129">
        <v>44105</v>
      </c>
      <c r="N9" s="123"/>
      <c r="O9" s="128">
        <v>44197</v>
      </c>
      <c r="P9" s="127"/>
    </row>
    <row r="10" spans="1:16" ht="14.25" x14ac:dyDescent="0.3">
      <c r="A10" s="112" t="s">
        <v>863</v>
      </c>
      <c r="B10" s="130">
        <f>B9+(365*10)</f>
        <v>47786</v>
      </c>
      <c r="C10" s="130">
        <f>C9+(365*10)</f>
        <v>47878</v>
      </c>
      <c r="D10" s="130" t="s">
        <v>877</v>
      </c>
      <c r="E10" s="130" t="s">
        <v>877</v>
      </c>
      <c r="F10" s="130" t="s">
        <v>877</v>
      </c>
      <c r="G10" s="130">
        <f>G9+(365*10)</f>
        <v>47816</v>
      </c>
      <c r="H10" s="130" t="s">
        <v>877</v>
      </c>
      <c r="I10" s="130" t="s">
        <v>877</v>
      </c>
      <c r="J10" s="130" t="s">
        <v>877</v>
      </c>
      <c r="K10" s="130" t="s">
        <v>877</v>
      </c>
      <c r="L10" s="130" t="s">
        <v>877</v>
      </c>
      <c r="M10" s="130" t="s">
        <v>877</v>
      </c>
      <c r="N10" s="130" t="s">
        <v>877</v>
      </c>
      <c r="O10" s="130" t="s">
        <v>877</v>
      </c>
      <c r="P10" s="130">
        <v>44264</v>
      </c>
    </row>
    <row r="11" spans="1:16" ht="15" thickBot="1" x14ac:dyDescent="0.35">
      <c r="A11" s="112" t="s">
        <v>2</v>
      </c>
      <c r="B11" s="131" t="s">
        <v>14</v>
      </c>
      <c r="C11" s="131" t="s">
        <v>14</v>
      </c>
      <c r="D11" s="130" t="s">
        <v>877</v>
      </c>
      <c r="E11" s="130" t="s">
        <v>877</v>
      </c>
      <c r="F11" s="130" t="s">
        <v>877</v>
      </c>
      <c r="G11" s="154" t="s">
        <v>873</v>
      </c>
      <c r="H11" s="130" t="s">
        <v>877</v>
      </c>
      <c r="I11" s="130" t="s">
        <v>877</v>
      </c>
      <c r="J11" s="130" t="s">
        <v>877</v>
      </c>
      <c r="K11" s="130" t="s">
        <v>877</v>
      </c>
      <c r="L11" s="130" t="s">
        <v>877</v>
      </c>
      <c r="M11" s="130" t="s">
        <v>877</v>
      </c>
      <c r="N11" s="130" t="s">
        <v>877</v>
      </c>
      <c r="O11" s="130" t="s">
        <v>877</v>
      </c>
      <c r="P11" s="154"/>
    </row>
    <row r="12" spans="1:16" ht="15" thickBot="1" x14ac:dyDescent="0.35">
      <c r="A12" s="116" t="s">
        <v>5</v>
      </c>
      <c r="B12" s="138"/>
      <c r="C12" s="138"/>
      <c r="D12" s="138"/>
      <c r="E12" s="138"/>
      <c r="F12" s="138"/>
      <c r="G12" s="138"/>
      <c r="H12" s="138"/>
      <c r="I12" s="138"/>
      <c r="J12" s="138"/>
      <c r="K12" s="138"/>
      <c r="L12" s="138"/>
      <c r="M12" s="138"/>
      <c r="N12" s="138"/>
      <c r="O12" s="138"/>
      <c r="P12" s="139"/>
    </row>
    <row r="13" spans="1:16" ht="14.25" x14ac:dyDescent="0.3">
      <c r="A13" s="117" t="s">
        <v>879</v>
      </c>
      <c r="B13" s="134">
        <v>44550</v>
      </c>
      <c r="C13" s="134">
        <v>44550</v>
      </c>
      <c r="D13" s="134">
        <v>44550</v>
      </c>
      <c r="E13" s="134">
        <v>44550</v>
      </c>
      <c r="F13" s="134">
        <v>44550</v>
      </c>
      <c r="G13" s="134">
        <v>44550</v>
      </c>
      <c r="H13" s="134">
        <v>44550</v>
      </c>
      <c r="I13" s="134">
        <v>44550</v>
      </c>
      <c r="J13" s="134">
        <v>44550</v>
      </c>
      <c r="K13" s="134">
        <v>44550</v>
      </c>
      <c r="L13" s="134">
        <v>44550</v>
      </c>
      <c r="M13" s="134">
        <v>44550</v>
      </c>
      <c r="N13" s="134"/>
      <c r="O13" s="134">
        <v>44550</v>
      </c>
      <c r="P13" s="134">
        <v>44550</v>
      </c>
    </row>
    <row r="14" spans="1:16" ht="14.25" x14ac:dyDescent="0.3">
      <c r="A14" s="118"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row>
    <row r="15" spans="1:16" ht="14.25" x14ac:dyDescent="0.3">
      <c r="A15" s="118"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row>
    <row r="16" spans="1:16" ht="14.25" x14ac:dyDescent="0.3">
      <c r="A16" s="118" t="s">
        <v>867</v>
      </c>
      <c r="B16" s="135"/>
      <c r="C16" s="135"/>
      <c r="D16" s="135"/>
      <c r="E16" s="135"/>
      <c r="F16" s="135"/>
      <c r="G16" s="135"/>
      <c r="H16" s="135"/>
      <c r="I16" s="135"/>
      <c r="J16" s="135"/>
      <c r="K16" s="135"/>
      <c r="L16" s="135"/>
      <c r="M16" s="135"/>
      <c r="N16" s="181" t="s">
        <v>646</v>
      </c>
      <c r="O16" s="135"/>
      <c r="P16" s="135"/>
    </row>
    <row r="17" spans="1:16" ht="14.25" x14ac:dyDescent="0.3">
      <c r="A17" s="118" t="s">
        <v>9</v>
      </c>
      <c r="B17" s="136">
        <v>44927</v>
      </c>
      <c r="C17" s="136">
        <v>44927</v>
      </c>
      <c r="D17" s="136">
        <v>44927</v>
      </c>
      <c r="E17" s="136">
        <v>44927</v>
      </c>
      <c r="F17" s="136">
        <v>44927</v>
      </c>
      <c r="G17" s="136">
        <v>44927</v>
      </c>
      <c r="H17" s="136">
        <v>44927</v>
      </c>
      <c r="I17" s="136">
        <v>44927</v>
      </c>
      <c r="J17" s="136">
        <v>44927</v>
      </c>
      <c r="K17" s="136">
        <v>44927</v>
      </c>
      <c r="L17" s="136">
        <v>44927</v>
      </c>
      <c r="M17" s="136">
        <v>44927</v>
      </c>
      <c r="N17" s="136"/>
      <c r="O17" s="136">
        <v>44562</v>
      </c>
      <c r="P17" s="136">
        <v>44562</v>
      </c>
    </row>
    <row r="18" spans="1:16" ht="15" thickBot="1" x14ac:dyDescent="0.35">
      <c r="A18" s="119" t="s">
        <v>13</v>
      </c>
      <c r="B18" s="137"/>
      <c r="C18" s="137"/>
      <c r="D18" s="137"/>
      <c r="E18" s="137"/>
      <c r="F18" s="137"/>
      <c r="G18" s="137"/>
      <c r="H18" s="137"/>
      <c r="I18" s="137"/>
      <c r="J18" s="137"/>
      <c r="K18" s="137"/>
      <c r="L18" s="137"/>
      <c r="M18" s="137"/>
      <c r="N18" s="137"/>
      <c r="O18" s="137"/>
      <c r="P18" s="137"/>
    </row>
    <row r="19" spans="1:16" x14ac:dyDescent="0.3">
      <c r="A19" s="80" t="s">
        <v>3</v>
      </c>
      <c r="B19" s="27"/>
      <c r="C19" s="27"/>
      <c r="D19" s="80"/>
      <c r="E19" s="80"/>
      <c r="F19" s="80"/>
      <c r="G19" s="80"/>
      <c r="H19" s="80"/>
      <c r="I19" s="80"/>
      <c r="J19" s="80"/>
      <c r="K19" s="80"/>
      <c r="L19" s="80"/>
      <c r="M19" s="80"/>
      <c r="N19" s="80"/>
      <c r="O19" s="80"/>
      <c r="P19" s="80"/>
    </row>
    <row r="20" spans="1:16" ht="14.25" x14ac:dyDescent="0.3">
      <c r="A20" s="82" t="s">
        <v>868</v>
      </c>
      <c r="B20" s="28"/>
      <c r="C20" s="29"/>
      <c r="D20" s="29"/>
      <c r="E20" s="29"/>
      <c r="F20" s="29"/>
      <c r="G20" s="29"/>
      <c r="H20" s="29"/>
      <c r="I20" s="29"/>
      <c r="J20" s="29"/>
      <c r="K20" s="29"/>
      <c r="L20" s="29"/>
      <c r="M20" s="29"/>
      <c r="N20" s="29"/>
      <c r="O20" s="29"/>
      <c r="P20" s="29"/>
    </row>
    <row r="21" spans="1:16" ht="14.25" customHeight="1" x14ac:dyDescent="0.3">
      <c r="A21" s="82" t="s">
        <v>869</v>
      </c>
      <c r="B21" s="30"/>
      <c r="C21" s="21"/>
      <c r="D21" s="22"/>
      <c r="E21" s="22"/>
      <c r="F21" s="22"/>
      <c r="G21" s="22"/>
      <c r="H21" s="22"/>
      <c r="I21" s="22"/>
      <c r="J21" s="22"/>
      <c r="K21" s="22"/>
      <c r="L21" s="22"/>
      <c r="M21" s="22"/>
      <c r="N21" s="22"/>
      <c r="O21" s="22"/>
      <c r="P21" s="22"/>
    </row>
    <row r="22" spans="1:16" ht="10.9" customHeight="1" x14ac:dyDescent="0.3">
      <c r="A22" s="82" t="s">
        <v>870</v>
      </c>
      <c r="B22" s="31"/>
      <c r="C22" s="32"/>
      <c r="D22" s="22"/>
      <c r="E22" s="22"/>
      <c r="F22" s="22"/>
      <c r="G22" s="22"/>
      <c r="H22" s="22"/>
      <c r="I22" s="22"/>
      <c r="J22" s="22"/>
      <c r="K22" s="22"/>
      <c r="L22" s="22"/>
      <c r="M22" s="22"/>
      <c r="N22" s="22"/>
      <c r="O22" s="22"/>
      <c r="P22" s="22"/>
    </row>
    <row r="23" spans="1:16" ht="10.9" customHeight="1" x14ac:dyDescent="0.3">
      <c r="A23" s="82" t="s">
        <v>4</v>
      </c>
      <c r="D23" s="22"/>
      <c r="E23" s="22"/>
      <c r="F23" s="22"/>
      <c r="G23" s="22"/>
      <c r="H23" s="22"/>
      <c r="I23" s="22"/>
      <c r="J23" s="22"/>
      <c r="K23" s="22"/>
      <c r="L23" s="22"/>
      <c r="M23" s="22"/>
      <c r="N23" s="22"/>
      <c r="O23" s="22"/>
      <c r="P23" s="22"/>
    </row>
    <row r="24" spans="1:16" ht="10.9" customHeight="1" x14ac:dyDescent="0.3">
      <c r="A24" s="35"/>
      <c r="D24" s="34"/>
    </row>
    <row r="25" spans="1:16" s="35" customFormat="1" ht="10.9" customHeight="1" x14ac:dyDescent="0.3"/>
    <row r="26" spans="1:16" s="35" customFormat="1" ht="10.9" customHeight="1" x14ac:dyDescent="0.3"/>
    <row r="27" spans="1:16" s="35" customFormat="1" ht="10.9" customHeight="1" x14ac:dyDescent="0.3"/>
    <row r="28" spans="1:16" s="35" customFormat="1" ht="11.45" customHeight="1" x14ac:dyDescent="0.3"/>
    <row r="29" spans="1:16" s="35" customFormat="1" x14ac:dyDescent="0.3"/>
    <row r="30" spans="1:16" s="35" customFormat="1" x14ac:dyDescent="0.3">
      <c r="A30" s="37"/>
    </row>
    <row r="31" spans="1:16" s="35" customFormat="1" ht="14.25" x14ac:dyDescent="0.3">
      <c r="A31" s="38"/>
    </row>
    <row r="32" spans="1:16" s="35" customFormat="1" ht="14.25" x14ac:dyDescent="0.3">
      <c r="A32" s="38"/>
    </row>
  </sheetData>
  <mergeCells count="15">
    <mergeCell ref="N3:N4"/>
    <mergeCell ref="O3:O4"/>
    <mergeCell ref="P3:P4"/>
    <mergeCell ref="H3:H4"/>
    <mergeCell ref="I3:I4"/>
    <mergeCell ref="J3:J4"/>
    <mergeCell ref="K3:K4"/>
    <mergeCell ref="L3:L4"/>
    <mergeCell ref="M3:M4"/>
    <mergeCell ref="G3:G4"/>
    <mergeCell ref="B3:B4"/>
    <mergeCell ref="C3:C4"/>
    <mergeCell ref="D3:D4"/>
    <mergeCell ref="E3:E4"/>
    <mergeCell ref="F3:F4"/>
  </mergeCells>
  <pageMargins left="0.7" right="0.7" top="0.75" bottom="0.75" header="0.3" footer="0.3"/>
  <pageSetup paperSize="9" orientation="portrait" r:id="rId1"/>
  <legacy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tabColor rgb="FF92D050"/>
  </sheetPr>
  <dimension ref="A1:P32"/>
  <sheetViews>
    <sheetView zoomScale="110" zoomScaleNormal="110" workbookViewId="0">
      <pane xSplit="1" ySplit="4" topLeftCell="H5" activePane="bottomRight" state="frozen"/>
      <selection activeCell="E5" sqref="E5"/>
      <selection pane="topRight" activeCell="E5" sqref="E5"/>
      <selection pane="bottomLeft" activeCell="E5" sqref="E5"/>
      <selection pane="bottomRight" activeCell="O25" sqref="O25"/>
    </sheetView>
  </sheetViews>
  <sheetFormatPr baseColWidth="10" defaultColWidth="11.42578125" defaultRowHeight="13.5" x14ac:dyDescent="0.3"/>
  <cols>
    <col min="1" max="1" width="52.85546875" style="4" bestFit="1" customWidth="1"/>
    <col min="2" max="2" width="24.85546875" style="4" bestFit="1" customWidth="1"/>
    <col min="3" max="37" width="18.7109375" style="4" customWidth="1"/>
    <col min="38" max="16384" width="11.42578125" style="4"/>
  </cols>
  <sheetData>
    <row r="1" spans="1:16" s="2" customFormat="1" ht="15" customHeight="1" x14ac:dyDescent="0.3">
      <c r="A1" s="79" t="s">
        <v>0</v>
      </c>
      <c r="B1" s="20"/>
      <c r="C1" s="20"/>
      <c r="D1" s="1"/>
      <c r="E1" s="1"/>
      <c r="F1" s="1"/>
      <c r="G1" s="1"/>
      <c r="H1" s="1"/>
      <c r="I1" s="1"/>
      <c r="L1" s="1"/>
      <c r="M1" s="1"/>
    </row>
    <row r="2" spans="1:16" s="2" customFormat="1" ht="15" customHeight="1" thickBot="1" x14ac:dyDescent="0.35">
      <c r="A2" s="79" t="s">
        <v>882</v>
      </c>
      <c r="B2" s="20"/>
      <c r="C2" s="20"/>
      <c r="D2" s="1"/>
      <c r="E2" s="1"/>
      <c r="F2" s="1"/>
      <c r="G2" s="1"/>
      <c r="H2" s="1"/>
      <c r="I2" s="1"/>
      <c r="L2" s="1"/>
      <c r="M2" s="1"/>
    </row>
    <row r="3" spans="1:16" s="3" customFormat="1" ht="13.5" customHeight="1" x14ac:dyDescent="0.3">
      <c r="A3" s="79" t="s">
        <v>22</v>
      </c>
      <c r="B3" s="305" t="s">
        <v>10</v>
      </c>
      <c r="C3" s="300" t="s">
        <v>11</v>
      </c>
      <c r="D3" s="300" t="s">
        <v>943</v>
      </c>
      <c r="E3" s="300" t="s">
        <v>944</v>
      </c>
      <c r="F3" s="300" t="s">
        <v>12</v>
      </c>
      <c r="G3" s="303" t="s">
        <v>115</v>
      </c>
      <c r="H3" s="301" t="s">
        <v>187</v>
      </c>
      <c r="I3" s="311" t="s">
        <v>186</v>
      </c>
      <c r="J3" s="310" t="s">
        <v>116</v>
      </c>
      <c r="K3" s="292" t="s">
        <v>116</v>
      </c>
      <c r="L3" s="292" t="s">
        <v>947</v>
      </c>
      <c r="M3" s="292" t="s">
        <v>119</v>
      </c>
      <c r="N3" s="292" t="s">
        <v>945</v>
      </c>
      <c r="O3" s="292" t="s">
        <v>946</v>
      </c>
      <c r="P3" s="290" t="s">
        <v>875</v>
      </c>
    </row>
    <row r="4" spans="1:16" x14ac:dyDescent="0.3">
      <c r="A4" s="182" t="s">
        <v>1</v>
      </c>
      <c r="B4" s="306"/>
      <c r="C4" s="293"/>
      <c r="D4" s="293"/>
      <c r="E4" s="293"/>
      <c r="F4" s="293"/>
      <c r="G4" s="304"/>
      <c r="H4" s="302"/>
      <c r="I4" s="312"/>
      <c r="J4" s="308"/>
      <c r="K4" s="293"/>
      <c r="L4" s="293"/>
      <c r="M4" s="293"/>
      <c r="N4" s="293"/>
      <c r="O4" s="293"/>
      <c r="P4" s="291"/>
    </row>
    <row r="5" spans="1:16" ht="14.25" x14ac:dyDescent="0.3">
      <c r="A5" s="183" t="s">
        <v>858</v>
      </c>
      <c r="B5" s="123" t="s">
        <v>134</v>
      </c>
      <c r="C5" s="121" t="s">
        <v>134</v>
      </c>
      <c r="D5" s="121" t="s">
        <v>134</v>
      </c>
      <c r="E5" s="122" t="s">
        <v>134</v>
      </c>
      <c r="F5" s="122" t="s">
        <v>134</v>
      </c>
      <c r="G5" s="123" t="s">
        <v>134</v>
      </c>
      <c r="H5" s="121" t="s">
        <v>134</v>
      </c>
      <c r="I5" s="121" t="s">
        <v>134</v>
      </c>
      <c r="J5" s="161" t="s">
        <v>134</v>
      </c>
      <c r="K5" s="123" t="s">
        <v>134</v>
      </c>
      <c r="L5" s="121" t="s">
        <v>134</v>
      </c>
      <c r="M5" s="121" t="s">
        <v>134</v>
      </c>
      <c r="N5" s="123" t="s">
        <v>105</v>
      </c>
      <c r="O5" s="123" t="s">
        <v>134</v>
      </c>
      <c r="P5" s="124" t="s">
        <v>134</v>
      </c>
    </row>
    <row r="6" spans="1:16" ht="14.25" x14ac:dyDescent="0.3">
      <c r="A6" s="183" t="s">
        <v>859</v>
      </c>
      <c r="B6" s="123" t="s">
        <v>135</v>
      </c>
      <c r="C6" s="125" t="s">
        <v>92</v>
      </c>
      <c r="D6" s="123" t="s">
        <v>59</v>
      </c>
      <c r="E6" s="126" t="s">
        <v>148</v>
      </c>
      <c r="F6" s="121" t="s">
        <v>49</v>
      </c>
      <c r="G6" s="122" t="s">
        <v>30</v>
      </c>
      <c r="H6" s="122" t="s">
        <v>32</v>
      </c>
      <c r="I6" s="122" t="s">
        <v>32</v>
      </c>
      <c r="J6" s="161" t="s">
        <v>137</v>
      </c>
      <c r="K6" s="123" t="s">
        <v>137</v>
      </c>
      <c r="L6" s="121" t="s">
        <v>29</v>
      </c>
      <c r="M6" s="121" t="s">
        <v>31</v>
      </c>
      <c r="N6" s="121" t="s">
        <v>106</v>
      </c>
      <c r="O6" s="121" t="s">
        <v>103</v>
      </c>
      <c r="P6" s="124" t="s">
        <v>138</v>
      </c>
    </row>
    <row r="7" spans="1:16" ht="14.25" x14ac:dyDescent="0.3">
      <c r="A7" s="183" t="s">
        <v>860</v>
      </c>
      <c r="B7" s="123" t="s">
        <v>20</v>
      </c>
      <c r="C7" s="125" t="s">
        <v>93</v>
      </c>
      <c r="D7" s="123" t="s">
        <v>36</v>
      </c>
      <c r="E7" s="126" t="s">
        <v>36</v>
      </c>
      <c r="F7" s="121" t="s">
        <v>50</v>
      </c>
      <c r="G7" s="122" t="s">
        <v>35</v>
      </c>
      <c r="H7" s="122" t="s">
        <v>37</v>
      </c>
      <c r="I7" s="122" t="s">
        <v>37</v>
      </c>
      <c r="J7" s="161" t="s">
        <v>37</v>
      </c>
      <c r="K7" s="123" t="s">
        <v>37</v>
      </c>
      <c r="L7" s="121" t="s">
        <v>34</v>
      </c>
      <c r="M7" s="121" t="s">
        <v>217</v>
      </c>
      <c r="N7" s="121" t="s">
        <v>219</v>
      </c>
      <c r="O7" s="121" t="s">
        <v>218</v>
      </c>
      <c r="P7" s="127"/>
    </row>
    <row r="8" spans="1:16" ht="14.25" x14ac:dyDescent="0.3">
      <c r="A8" s="183" t="s">
        <v>861</v>
      </c>
      <c r="B8" s="123" t="s">
        <v>493</v>
      </c>
      <c r="C8" s="121" t="s">
        <v>494</v>
      </c>
      <c r="D8" s="121" t="s">
        <v>220</v>
      </c>
      <c r="E8" s="122" t="s">
        <v>221</v>
      </c>
      <c r="F8" s="122" t="s">
        <v>222</v>
      </c>
      <c r="G8" s="123" t="s">
        <v>223</v>
      </c>
      <c r="H8" s="121" t="s">
        <v>224</v>
      </c>
      <c r="I8" s="121" t="s">
        <v>225</v>
      </c>
      <c r="J8" s="161" t="s">
        <v>226</v>
      </c>
      <c r="K8" s="123" t="s">
        <v>668</v>
      </c>
      <c r="L8" s="121" t="s">
        <v>227</v>
      </c>
      <c r="M8" s="121" t="s">
        <v>228</v>
      </c>
      <c r="N8" s="123" t="s">
        <v>107</v>
      </c>
      <c r="O8" s="123" t="s">
        <v>229</v>
      </c>
      <c r="P8" s="127"/>
    </row>
    <row r="9" spans="1:16" ht="14.25" x14ac:dyDescent="0.3">
      <c r="A9" s="183" t="s">
        <v>862</v>
      </c>
      <c r="B9" s="128">
        <v>44136</v>
      </c>
      <c r="C9" s="129">
        <v>44228</v>
      </c>
      <c r="D9" s="129">
        <v>44197</v>
      </c>
      <c r="E9" s="129">
        <v>44197</v>
      </c>
      <c r="F9" s="129">
        <v>44197</v>
      </c>
      <c r="G9" s="128">
        <v>44166</v>
      </c>
      <c r="H9" s="129">
        <v>44228</v>
      </c>
      <c r="I9" s="129">
        <v>44228</v>
      </c>
      <c r="J9" s="162">
        <v>44228</v>
      </c>
      <c r="K9" s="128">
        <v>44228</v>
      </c>
      <c r="L9" s="129">
        <v>44256</v>
      </c>
      <c r="M9" s="129">
        <v>44105</v>
      </c>
      <c r="N9" s="123"/>
      <c r="O9" s="128">
        <v>44228</v>
      </c>
      <c r="P9" s="127"/>
    </row>
    <row r="10" spans="1:16" ht="14.25" x14ac:dyDescent="0.3">
      <c r="A10" s="184" t="s">
        <v>863</v>
      </c>
      <c r="B10" s="130">
        <f>B9+(365*10)</f>
        <v>47786</v>
      </c>
      <c r="C10" s="130">
        <f>C9+(365*10)</f>
        <v>47878</v>
      </c>
      <c r="D10" s="130" t="s">
        <v>38</v>
      </c>
      <c r="E10" s="130" t="s">
        <v>38</v>
      </c>
      <c r="F10" s="130" t="s">
        <v>38</v>
      </c>
      <c r="G10" s="130">
        <f>G9+(365*10)</f>
        <v>47816</v>
      </c>
      <c r="H10" s="130" t="s">
        <v>38</v>
      </c>
      <c r="I10" s="130" t="s">
        <v>38</v>
      </c>
      <c r="J10" s="146">
        <v>44264</v>
      </c>
      <c r="K10" s="130" t="s">
        <v>38</v>
      </c>
      <c r="L10" s="130" t="s">
        <v>38</v>
      </c>
      <c r="M10" s="130" t="s">
        <v>38</v>
      </c>
      <c r="N10" s="130" t="s">
        <v>38</v>
      </c>
      <c r="O10" s="130" t="s">
        <v>38</v>
      </c>
      <c r="P10" s="130" t="s">
        <v>38</v>
      </c>
    </row>
    <row r="11" spans="1:16" ht="15" thickBot="1" x14ac:dyDescent="0.35">
      <c r="A11" s="184" t="s">
        <v>2</v>
      </c>
      <c r="B11" s="131" t="s">
        <v>14</v>
      </c>
      <c r="C11" s="131" t="s">
        <v>14</v>
      </c>
      <c r="D11" s="154" t="s">
        <v>38</v>
      </c>
      <c r="E11" s="154" t="s">
        <v>38</v>
      </c>
      <c r="F11" s="154" t="s">
        <v>38</v>
      </c>
      <c r="G11" s="154" t="s">
        <v>14</v>
      </c>
      <c r="H11" s="154" t="s">
        <v>38</v>
      </c>
      <c r="I11" s="154" t="s">
        <v>38</v>
      </c>
      <c r="J11" s="147"/>
      <c r="K11" s="154" t="s">
        <v>38</v>
      </c>
      <c r="L11" s="154" t="s">
        <v>38</v>
      </c>
      <c r="M11" s="154" t="s">
        <v>38</v>
      </c>
      <c r="N11" s="154" t="s">
        <v>38</v>
      </c>
      <c r="O11" s="154" t="s">
        <v>38</v>
      </c>
      <c r="P11" s="154" t="s">
        <v>38</v>
      </c>
    </row>
    <row r="12" spans="1:16" ht="15" thickBot="1" x14ac:dyDescent="0.35">
      <c r="A12" s="182" t="s">
        <v>5</v>
      </c>
      <c r="B12" s="138"/>
      <c r="C12" s="138"/>
      <c r="D12" s="138"/>
      <c r="E12" s="138"/>
      <c r="F12" s="138"/>
      <c r="G12" s="138"/>
      <c r="H12" s="138"/>
      <c r="I12" s="138"/>
      <c r="J12" s="138"/>
      <c r="K12" s="138"/>
      <c r="L12" s="138"/>
      <c r="M12" s="138"/>
      <c r="N12" s="138"/>
      <c r="O12" s="138"/>
      <c r="P12" s="139"/>
    </row>
    <row r="13" spans="1:16" ht="14.25" x14ac:dyDescent="0.3">
      <c r="A13" s="185" t="s">
        <v>864</v>
      </c>
      <c r="B13" s="134">
        <v>44562</v>
      </c>
      <c r="C13" s="134">
        <v>44562</v>
      </c>
      <c r="D13" s="134">
        <v>44562</v>
      </c>
      <c r="E13" s="134">
        <v>44562</v>
      </c>
      <c r="F13" s="134">
        <v>44562</v>
      </c>
      <c r="G13" s="134">
        <v>44562</v>
      </c>
      <c r="H13" s="134">
        <v>44562</v>
      </c>
      <c r="I13" s="134">
        <v>44562</v>
      </c>
      <c r="J13" s="148">
        <v>44562</v>
      </c>
      <c r="K13" s="134">
        <v>44562</v>
      </c>
      <c r="L13" s="134">
        <v>44562</v>
      </c>
      <c r="M13" s="134">
        <v>44562</v>
      </c>
      <c r="N13" s="134">
        <v>44562</v>
      </c>
      <c r="O13" s="134">
        <v>44562</v>
      </c>
      <c r="P13" s="134">
        <v>44562</v>
      </c>
    </row>
    <row r="14" spans="1:16" ht="14.25" x14ac:dyDescent="0.3">
      <c r="A14" s="185" t="s">
        <v>865</v>
      </c>
      <c r="B14" s="121" t="s">
        <v>41</v>
      </c>
      <c r="C14" s="121" t="s">
        <v>41</v>
      </c>
      <c r="D14" s="121" t="s">
        <v>41</v>
      </c>
      <c r="E14" s="121" t="s">
        <v>41</v>
      </c>
      <c r="F14" s="121" t="s">
        <v>41</v>
      </c>
      <c r="G14" s="121" t="s">
        <v>41</v>
      </c>
      <c r="H14" s="121" t="s">
        <v>41</v>
      </c>
      <c r="I14" s="121" t="s">
        <v>41</v>
      </c>
      <c r="J14" s="142" t="s">
        <v>41</v>
      </c>
      <c r="K14" s="121" t="s">
        <v>41</v>
      </c>
      <c r="L14" s="121" t="s">
        <v>41</v>
      </c>
      <c r="M14" s="121" t="s">
        <v>41</v>
      </c>
      <c r="N14" s="121" t="s">
        <v>41</v>
      </c>
      <c r="O14" s="121" t="s">
        <v>41</v>
      </c>
      <c r="P14" s="121" t="s">
        <v>41</v>
      </c>
    </row>
    <row r="15" spans="1:16" ht="14.25" x14ac:dyDescent="0.3">
      <c r="A15" s="185" t="s">
        <v>866</v>
      </c>
      <c r="B15" s="121" t="s">
        <v>872</v>
      </c>
      <c r="C15" s="121" t="s">
        <v>872</v>
      </c>
      <c r="D15" s="121" t="s">
        <v>872</v>
      </c>
      <c r="E15" s="121" t="s">
        <v>872</v>
      </c>
      <c r="F15" s="121" t="s">
        <v>872</v>
      </c>
      <c r="G15" s="121" t="s">
        <v>872</v>
      </c>
      <c r="H15" s="121" t="s">
        <v>872</v>
      </c>
      <c r="I15" s="121" t="s">
        <v>872</v>
      </c>
      <c r="J15" s="142" t="s">
        <v>872</v>
      </c>
      <c r="K15" s="121" t="s">
        <v>872</v>
      </c>
      <c r="L15" s="121" t="s">
        <v>872</v>
      </c>
      <c r="M15" s="121" t="s">
        <v>872</v>
      </c>
      <c r="N15" s="121" t="s">
        <v>872</v>
      </c>
      <c r="O15" s="121" t="s">
        <v>872</v>
      </c>
      <c r="P15" s="121" t="s">
        <v>872</v>
      </c>
    </row>
    <row r="16" spans="1:16" ht="14.25" x14ac:dyDescent="0.3">
      <c r="A16" s="185" t="s">
        <v>867</v>
      </c>
      <c r="B16" s="186" t="s">
        <v>880</v>
      </c>
      <c r="C16" s="135"/>
      <c r="D16" s="135"/>
      <c r="E16" s="135"/>
      <c r="F16" s="135"/>
      <c r="G16" s="135"/>
      <c r="H16" s="135"/>
      <c r="I16" s="135"/>
      <c r="J16" s="142" t="s">
        <v>651</v>
      </c>
      <c r="K16" s="135"/>
      <c r="L16" s="135"/>
      <c r="M16" s="135"/>
      <c r="N16" s="135"/>
      <c r="O16" s="135"/>
      <c r="P16" s="135"/>
    </row>
    <row r="17" spans="1:16" ht="14.25" x14ac:dyDescent="0.3">
      <c r="A17" s="185" t="s">
        <v>9</v>
      </c>
      <c r="B17" s="136">
        <v>44927</v>
      </c>
      <c r="C17" s="136">
        <v>44927</v>
      </c>
      <c r="D17" s="136">
        <v>44927</v>
      </c>
      <c r="E17" s="136">
        <v>44927</v>
      </c>
      <c r="F17" s="136">
        <v>44927</v>
      </c>
      <c r="G17" s="136">
        <v>44927</v>
      </c>
      <c r="H17" s="136">
        <v>44927</v>
      </c>
      <c r="I17" s="136">
        <v>44927</v>
      </c>
      <c r="J17" s="149"/>
      <c r="K17" s="136">
        <v>44927</v>
      </c>
      <c r="L17" s="136">
        <v>44927</v>
      </c>
      <c r="M17" s="136">
        <v>44927</v>
      </c>
      <c r="N17" s="136">
        <v>44562</v>
      </c>
      <c r="O17" s="136">
        <v>44927</v>
      </c>
      <c r="P17" s="136">
        <v>44927</v>
      </c>
    </row>
    <row r="18" spans="1:16" ht="15" thickBot="1" x14ac:dyDescent="0.35">
      <c r="A18" s="185" t="s">
        <v>13</v>
      </c>
      <c r="B18" s="137"/>
      <c r="C18" s="137"/>
      <c r="D18" s="137"/>
      <c r="E18" s="137"/>
      <c r="F18" s="137"/>
      <c r="G18" s="137"/>
      <c r="H18" s="137"/>
      <c r="I18" s="137"/>
      <c r="J18" s="149">
        <v>44562</v>
      </c>
      <c r="K18" s="137"/>
      <c r="L18" s="137"/>
      <c r="M18" s="137"/>
      <c r="N18" s="137"/>
      <c r="O18" s="137"/>
      <c r="P18" s="137"/>
    </row>
    <row r="19" spans="1:16" x14ac:dyDescent="0.3">
      <c r="A19" s="182" t="s">
        <v>3</v>
      </c>
      <c r="B19" s="27"/>
      <c r="C19" s="27"/>
      <c r="D19" s="27"/>
      <c r="E19" s="27"/>
      <c r="F19" s="27"/>
      <c r="G19" s="27"/>
      <c r="H19" s="27"/>
      <c r="I19" s="27"/>
      <c r="J19" s="160"/>
      <c r="K19" s="27"/>
      <c r="L19" s="27"/>
      <c r="M19" s="27"/>
      <c r="N19" s="27"/>
      <c r="O19" s="27"/>
      <c r="P19" s="27"/>
    </row>
    <row r="20" spans="1:16" ht="14.25" x14ac:dyDescent="0.3">
      <c r="A20" s="185" t="s">
        <v>868</v>
      </c>
      <c r="B20" s="28"/>
      <c r="C20" s="28"/>
      <c r="D20" s="28"/>
      <c r="E20" s="28"/>
      <c r="F20" s="28"/>
      <c r="G20" s="28"/>
      <c r="H20" s="28"/>
      <c r="I20" s="28"/>
      <c r="J20" s="187"/>
      <c r="K20" s="28"/>
      <c r="L20" s="28"/>
      <c r="M20" s="28"/>
      <c r="N20" s="28"/>
      <c r="O20" s="28"/>
      <c r="P20" s="28"/>
    </row>
    <row r="21" spans="1:16" ht="14.25" customHeight="1" x14ac:dyDescent="0.3">
      <c r="A21" s="185" t="s">
        <v>869</v>
      </c>
      <c r="B21" s="30"/>
      <c r="C21" s="30"/>
      <c r="D21" s="30"/>
      <c r="E21" s="30"/>
      <c r="F21" s="30"/>
      <c r="G21" s="30"/>
      <c r="H21" s="30"/>
      <c r="I21" s="30"/>
      <c r="J21" s="188"/>
      <c r="K21" s="30"/>
      <c r="L21" s="30"/>
      <c r="M21" s="30"/>
      <c r="N21" s="30"/>
      <c r="O21" s="30"/>
      <c r="P21" s="30"/>
    </row>
    <row r="22" spans="1:16" ht="10.9" customHeight="1" x14ac:dyDescent="0.3">
      <c r="A22" s="185" t="s">
        <v>870</v>
      </c>
      <c r="B22" s="30"/>
      <c r="C22" s="30"/>
      <c r="D22" s="30"/>
      <c r="E22" s="30"/>
      <c r="F22" s="30"/>
      <c r="G22" s="30"/>
      <c r="H22" s="30"/>
      <c r="I22" s="30"/>
      <c r="J22" s="188"/>
      <c r="K22" s="30"/>
      <c r="L22" s="30"/>
      <c r="M22" s="30"/>
      <c r="N22" s="30"/>
      <c r="O22" s="30"/>
      <c r="P22" s="30"/>
    </row>
    <row r="23" spans="1:16" ht="10.9" customHeight="1" x14ac:dyDescent="0.3">
      <c r="A23" s="185" t="s">
        <v>4</v>
      </c>
      <c r="B23" s="30"/>
      <c r="C23" s="30"/>
      <c r="D23" s="30"/>
      <c r="E23" s="30"/>
      <c r="F23" s="30"/>
      <c r="G23" s="30"/>
      <c r="H23" s="30"/>
      <c r="I23" s="30"/>
      <c r="J23" s="188"/>
      <c r="K23" s="30"/>
      <c r="L23" s="30"/>
      <c r="M23" s="30"/>
      <c r="N23" s="30"/>
      <c r="O23" s="30"/>
      <c r="P23" s="30"/>
    </row>
    <row r="24" spans="1:16" ht="10.9" customHeight="1" x14ac:dyDescent="0.3">
      <c r="A24" s="35"/>
      <c r="B24" s="35"/>
      <c r="D24" s="34"/>
    </row>
    <row r="25" spans="1:16" s="35" customFormat="1" ht="10.9" customHeight="1" x14ac:dyDescent="0.3"/>
    <row r="26" spans="1:16" s="35" customFormat="1" ht="10.9" customHeight="1" x14ac:dyDescent="0.3"/>
    <row r="27" spans="1:16" s="35" customFormat="1" ht="10.9" customHeight="1" x14ac:dyDescent="0.3"/>
    <row r="28" spans="1:16" s="35" customFormat="1" ht="11.45" customHeight="1" x14ac:dyDescent="0.3"/>
    <row r="29" spans="1:16" s="35" customFormat="1" x14ac:dyDescent="0.3"/>
    <row r="30" spans="1:16" s="35" customFormat="1" x14ac:dyDescent="0.3"/>
    <row r="31" spans="1:16" s="35" customFormat="1" x14ac:dyDescent="0.3"/>
    <row r="32" spans="1:16" s="35" customFormat="1" ht="14.25" x14ac:dyDescent="0.3">
      <c r="A32" s="38"/>
    </row>
  </sheetData>
  <mergeCells count="15">
    <mergeCell ref="N3:N4"/>
    <mergeCell ref="O3:O4"/>
    <mergeCell ref="P3:P4"/>
    <mergeCell ref="H3:H4"/>
    <mergeCell ref="I3:I4"/>
    <mergeCell ref="J3:J4"/>
    <mergeCell ref="K3:K4"/>
    <mergeCell ref="L3:L4"/>
    <mergeCell ref="M3:M4"/>
    <mergeCell ref="G3:G4"/>
    <mergeCell ref="B3:B4"/>
    <mergeCell ref="C3:C4"/>
    <mergeCell ref="D3:D4"/>
    <mergeCell ref="E3:E4"/>
    <mergeCell ref="F3:F4"/>
  </mergeCells>
  <pageMargins left="0.7" right="0.7" top="0.75" bottom="0.75" header="0.3" footer="0.3"/>
  <pageSetup paperSize="9"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tabColor rgb="FF92D050"/>
    <pageSetUpPr fitToPage="1"/>
  </sheetPr>
  <dimension ref="A1:T35"/>
  <sheetViews>
    <sheetView zoomScale="110" zoomScaleNormal="110" workbookViewId="0">
      <pane xSplit="1" ySplit="4" topLeftCell="D5" activePane="bottomRight" state="frozen"/>
      <selection activeCell="E5" sqref="E5"/>
      <selection pane="topRight" activeCell="E5" sqref="E5"/>
      <selection pane="bottomLeft" activeCell="E5" sqref="E5"/>
      <selection pane="bottomRight" activeCell="D5" sqref="D5"/>
    </sheetView>
  </sheetViews>
  <sheetFormatPr baseColWidth="10" defaultColWidth="11.42578125" defaultRowHeight="13.5" x14ac:dyDescent="0.3"/>
  <cols>
    <col min="1" max="1" width="52.85546875" style="4" bestFit="1" customWidth="1"/>
    <col min="2" max="41" width="18.7109375" style="4" customWidth="1"/>
    <col min="42" max="16384" width="11.42578125" style="4"/>
  </cols>
  <sheetData>
    <row r="1" spans="1:20" s="2" customFormat="1" ht="15" customHeight="1" x14ac:dyDescent="0.3">
      <c r="A1" s="189" t="s">
        <v>0</v>
      </c>
      <c r="B1" s="20"/>
      <c r="C1" s="20"/>
      <c r="D1" s="1"/>
      <c r="E1" s="1"/>
      <c r="F1" s="1"/>
      <c r="G1" s="1"/>
      <c r="H1" s="1"/>
      <c r="I1" s="1"/>
      <c r="L1" s="1"/>
      <c r="M1" s="1"/>
      <c r="N1" s="1"/>
      <c r="O1" s="1"/>
      <c r="Q1" s="1"/>
    </row>
    <row r="2" spans="1:20" s="2" customFormat="1" ht="15" customHeight="1" thickBot="1" x14ac:dyDescent="0.35">
      <c r="A2" s="189" t="s">
        <v>881</v>
      </c>
      <c r="B2" s="20"/>
      <c r="C2" s="20"/>
      <c r="D2" s="1"/>
      <c r="E2" s="1"/>
      <c r="F2" s="1"/>
      <c r="G2" s="1"/>
      <c r="H2" s="1"/>
      <c r="I2" s="1"/>
      <c r="L2" s="1"/>
      <c r="M2" s="1"/>
      <c r="N2" s="1"/>
      <c r="O2" s="1"/>
      <c r="Q2" s="1"/>
    </row>
    <row r="3" spans="1:20" s="3" customFormat="1" ht="13.5" customHeight="1" x14ac:dyDescent="0.3">
      <c r="A3" s="189" t="s">
        <v>22</v>
      </c>
      <c r="B3" s="305" t="s">
        <v>10</v>
      </c>
      <c r="C3" s="300" t="s">
        <v>11</v>
      </c>
      <c r="D3" s="300" t="s">
        <v>943</v>
      </c>
      <c r="E3" s="300" t="s">
        <v>944</v>
      </c>
      <c r="F3" s="300" t="s">
        <v>12</v>
      </c>
      <c r="G3" s="303" t="s">
        <v>115</v>
      </c>
      <c r="H3" s="301" t="s">
        <v>187</v>
      </c>
      <c r="I3" s="301" t="s">
        <v>186</v>
      </c>
      <c r="J3" s="310" t="s">
        <v>116</v>
      </c>
      <c r="K3" s="292" t="s">
        <v>116</v>
      </c>
      <c r="L3" s="313" t="s">
        <v>117</v>
      </c>
      <c r="M3" s="310" t="s">
        <v>118</v>
      </c>
      <c r="N3" s="292" t="s">
        <v>947</v>
      </c>
      <c r="O3" s="292" t="s">
        <v>119</v>
      </c>
      <c r="P3" s="310" t="s">
        <v>120</v>
      </c>
      <c r="Q3" s="301" t="s">
        <v>511</v>
      </c>
      <c r="R3" s="310" t="s">
        <v>510</v>
      </c>
      <c r="S3" s="292" t="s">
        <v>510</v>
      </c>
      <c r="T3" s="290" t="s">
        <v>875</v>
      </c>
    </row>
    <row r="4" spans="1:20" x14ac:dyDescent="0.3">
      <c r="A4" s="182" t="s">
        <v>1</v>
      </c>
      <c r="B4" s="306"/>
      <c r="C4" s="293"/>
      <c r="D4" s="293"/>
      <c r="E4" s="293"/>
      <c r="F4" s="293"/>
      <c r="G4" s="304"/>
      <c r="H4" s="302"/>
      <c r="I4" s="302"/>
      <c r="J4" s="308"/>
      <c r="K4" s="293"/>
      <c r="L4" s="309"/>
      <c r="M4" s="308"/>
      <c r="N4" s="293"/>
      <c r="O4" s="293"/>
      <c r="P4" s="308"/>
      <c r="Q4" s="302"/>
      <c r="R4" s="308"/>
      <c r="S4" s="293"/>
      <c r="T4" s="291"/>
    </row>
    <row r="5" spans="1:20" ht="14.25" x14ac:dyDescent="0.3">
      <c r="A5" s="183" t="s">
        <v>858</v>
      </c>
      <c r="B5" s="164" t="s">
        <v>134</v>
      </c>
      <c r="C5" s="165" t="s">
        <v>134</v>
      </c>
      <c r="D5" s="165" t="s">
        <v>134</v>
      </c>
      <c r="E5" s="166" t="s">
        <v>134</v>
      </c>
      <c r="F5" s="166" t="s">
        <v>134</v>
      </c>
      <c r="G5" s="164" t="s">
        <v>134</v>
      </c>
      <c r="H5" s="165" t="s">
        <v>134</v>
      </c>
      <c r="I5" s="165" t="s">
        <v>134</v>
      </c>
      <c r="J5" s="191" t="s">
        <v>134</v>
      </c>
      <c r="K5" s="164" t="s">
        <v>134</v>
      </c>
      <c r="L5" s="165" t="s">
        <v>134</v>
      </c>
      <c r="M5" s="190" t="s">
        <v>134</v>
      </c>
      <c r="N5" s="165" t="s">
        <v>134</v>
      </c>
      <c r="O5" s="165" t="s">
        <v>134</v>
      </c>
      <c r="P5" s="191" t="s">
        <v>105</v>
      </c>
      <c r="Q5" s="165" t="s">
        <v>134</v>
      </c>
      <c r="R5" s="191" t="s">
        <v>134</v>
      </c>
      <c r="S5" s="164" t="s">
        <v>134</v>
      </c>
      <c r="T5" s="167" t="s">
        <v>134</v>
      </c>
    </row>
    <row r="6" spans="1:20" ht="14.25" x14ac:dyDescent="0.3">
      <c r="A6" s="183" t="s">
        <v>859</v>
      </c>
      <c r="B6" s="164" t="s">
        <v>135</v>
      </c>
      <c r="C6" s="168" t="s">
        <v>92</v>
      </c>
      <c r="D6" s="164" t="s">
        <v>59</v>
      </c>
      <c r="E6" s="169" t="s">
        <v>148</v>
      </c>
      <c r="F6" s="165" t="s">
        <v>49</v>
      </c>
      <c r="G6" s="166" t="s">
        <v>30</v>
      </c>
      <c r="H6" s="166" t="s">
        <v>32</v>
      </c>
      <c r="I6" s="166" t="s">
        <v>32</v>
      </c>
      <c r="J6" s="191" t="s">
        <v>137</v>
      </c>
      <c r="K6" s="164" t="s">
        <v>137</v>
      </c>
      <c r="L6" s="165" t="s">
        <v>59</v>
      </c>
      <c r="M6" s="190" t="s">
        <v>29</v>
      </c>
      <c r="N6" s="165" t="s">
        <v>29</v>
      </c>
      <c r="O6" s="165" t="s">
        <v>31</v>
      </c>
      <c r="P6" s="190" t="s">
        <v>106</v>
      </c>
      <c r="Q6" s="166" t="s">
        <v>32</v>
      </c>
      <c r="R6" s="190" t="s">
        <v>103</v>
      </c>
      <c r="S6" s="165" t="s">
        <v>103</v>
      </c>
      <c r="T6" s="167" t="s">
        <v>138</v>
      </c>
    </row>
    <row r="7" spans="1:20" ht="14.25" x14ac:dyDescent="0.3">
      <c r="A7" s="183" t="s">
        <v>860</v>
      </c>
      <c r="B7" s="164" t="s">
        <v>20</v>
      </c>
      <c r="C7" s="168" t="s">
        <v>93</v>
      </c>
      <c r="D7" s="164" t="s">
        <v>36</v>
      </c>
      <c r="E7" s="169" t="s">
        <v>36</v>
      </c>
      <c r="F7" s="165" t="s">
        <v>50</v>
      </c>
      <c r="G7" s="166" t="s">
        <v>35</v>
      </c>
      <c r="H7" s="166" t="s">
        <v>37</v>
      </c>
      <c r="I7" s="166" t="s">
        <v>37</v>
      </c>
      <c r="J7" s="191"/>
      <c r="K7" s="164"/>
      <c r="L7" s="165" t="s">
        <v>36</v>
      </c>
      <c r="M7" s="190" t="s">
        <v>34</v>
      </c>
      <c r="N7" s="165" t="s">
        <v>34</v>
      </c>
      <c r="O7" s="165" t="s">
        <v>217</v>
      </c>
      <c r="P7" s="190" t="s">
        <v>219</v>
      </c>
      <c r="Q7" s="166" t="s">
        <v>37</v>
      </c>
      <c r="R7" s="190" t="s">
        <v>218</v>
      </c>
      <c r="S7" s="165" t="s">
        <v>218</v>
      </c>
      <c r="T7" s="170"/>
    </row>
    <row r="8" spans="1:20" ht="14.25" x14ac:dyDescent="0.3">
      <c r="A8" s="183" t="s">
        <v>861</v>
      </c>
      <c r="B8" s="164" t="s">
        <v>503</v>
      </c>
      <c r="C8" s="165" t="s">
        <v>504</v>
      </c>
      <c r="D8" s="165" t="s">
        <v>230</v>
      </c>
      <c r="E8" s="166" t="s">
        <v>231</v>
      </c>
      <c r="F8" s="166" t="s">
        <v>232</v>
      </c>
      <c r="G8" s="164" t="s">
        <v>233</v>
      </c>
      <c r="H8" s="165" t="s">
        <v>234</v>
      </c>
      <c r="I8" s="165" t="s">
        <v>235</v>
      </c>
      <c r="J8" s="191" t="s">
        <v>236</v>
      </c>
      <c r="K8" s="164" t="s">
        <v>694</v>
      </c>
      <c r="L8" s="165" t="s">
        <v>237</v>
      </c>
      <c r="M8" s="190" t="s">
        <v>238</v>
      </c>
      <c r="N8" s="165" t="s">
        <v>642</v>
      </c>
      <c r="O8" s="165" t="s">
        <v>239</v>
      </c>
      <c r="P8" s="191" t="s">
        <v>107</v>
      </c>
      <c r="Q8" s="165" t="s">
        <v>643</v>
      </c>
      <c r="R8" s="191" t="s">
        <v>240</v>
      </c>
      <c r="S8" s="164" t="s">
        <v>644</v>
      </c>
      <c r="T8" s="170"/>
    </row>
    <row r="9" spans="1:20" ht="14.25" x14ac:dyDescent="0.3">
      <c r="A9" s="183" t="s">
        <v>862</v>
      </c>
      <c r="B9" s="171">
        <v>44136</v>
      </c>
      <c r="C9" s="172">
        <v>44228</v>
      </c>
      <c r="D9" s="172">
        <v>44197</v>
      </c>
      <c r="E9" s="172">
        <v>44197</v>
      </c>
      <c r="F9" s="172">
        <v>44197</v>
      </c>
      <c r="G9" s="171">
        <v>44166</v>
      </c>
      <c r="H9" s="172">
        <v>44228</v>
      </c>
      <c r="I9" s="172">
        <v>44228</v>
      </c>
      <c r="J9" s="192">
        <v>44228</v>
      </c>
      <c r="K9" s="171">
        <v>44228</v>
      </c>
      <c r="L9" s="172">
        <v>44197</v>
      </c>
      <c r="M9" s="193">
        <v>44256</v>
      </c>
      <c r="N9" s="172">
        <v>43525</v>
      </c>
      <c r="O9" s="172">
        <v>44105</v>
      </c>
      <c r="P9" s="191"/>
      <c r="Q9" s="172">
        <v>43525</v>
      </c>
      <c r="R9" s="192">
        <v>44197</v>
      </c>
      <c r="S9" s="171">
        <v>44197</v>
      </c>
      <c r="T9" s="170"/>
    </row>
    <row r="10" spans="1:20" ht="14.25" x14ac:dyDescent="0.3">
      <c r="A10" s="184" t="s">
        <v>863</v>
      </c>
      <c r="B10" s="173">
        <f>B9+(365*10)</f>
        <v>47786</v>
      </c>
      <c r="C10" s="173">
        <f>C9+(365*10)</f>
        <v>47878</v>
      </c>
      <c r="D10" s="173" t="s">
        <v>38</v>
      </c>
      <c r="E10" s="173" t="s">
        <v>38</v>
      </c>
      <c r="F10" s="173" t="s">
        <v>38</v>
      </c>
      <c r="G10" s="173">
        <f>G9+(365*10)</f>
        <v>47816</v>
      </c>
      <c r="H10" s="173" t="s">
        <v>38</v>
      </c>
      <c r="I10" s="173" t="s">
        <v>38</v>
      </c>
      <c r="J10" s="194">
        <v>44277</v>
      </c>
      <c r="K10" s="173" t="s">
        <v>38</v>
      </c>
      <c r="L10" s="173" t="s">
        <v>38</v>
      </c>
      <c r="M10" s="194">
        <v>44277</v>
      </c>
      <c r="N10" s="173" t="s">
        <v>38</v>
      </c>
      <c r="O10" s="173" t="s">
        <v>38</v>
      </c>
      <c r="P10" s="194">
        <v>44277</v>
      </c>
      <c r="Q10" s="173" t="s">
        <v>38</v>
      </c>
      <c r="R10" s="194">
        <v>44277</v>
      </c>
      <c r="S10" s="173" t="s">
        <v>38</v>
      </c>
      <c r="T10" s="173">
        <v>44277</v>
      </c>
    </row>
    <row r="11" spans="1:20" ht="15" thickBot="1" x14ac:dyDescent="0.35">
      <c r="A11" s="184" t="s">
        <v>2</v>
      </c>
      <c r="B11" s="174" t="s">
        <v>14</v>
      </c>
      <c r="C11" s="174" t="s">
        <v>14</v>
      </c>
      <c r="D11" s="173" t="s">
        <v>38</v>
      </c>
      <c r="E11" s="173" t="s">
        <v>38</v>
      </c>
      <c r="F11" s="173" t="s">
        <v>38</v>
      </c>
      <c r="G11" s="174" t="s">
        <v>14</v>
      </c>
      <c r="H11" s="173" t="s">
        <v>38</v>
      </c>
      <c r="I11" s="173" t="s">
        <v>38</v>
      </c>
      <c r="J11" s="195"/>
      <c r="K11" s="173" t="s">
        <v>38</v>
      </c>
      <c r="L11" s="173" t="s">
        <v>38</v>
      </c>
      <c r="M11" s="195"/>
      <c r="N11" s="173" t="s">
        <v>38</v>
      </c>
      <c r="O11" s="173" t="s">
        <v>38</v>
      </c>
      <c r="P11" s="195"/>
      <c r="Q11" s="173" t="s">
        <v>38</v>
      </c>
      <c r="R11" s="195"/>
      <c r="S11" s="173" t="s">
        <v>38</v>
      </c>
      <c r="T11" s="174"/>
    </row>
    <row r="12" spans="1:20" ht="14.25" thickBot="1" x14ac:dyDescent="0.35">
      <c r="A12" s="182" t="s">
        <v>5</v>
      </c>
      <c r="B12" s="132"/>
      <c r="C12" s="132"/>
      <c r="D12" s="132"/>
      <c r="E12" s="132"/>
      <c r="F12" s="132"/>
      <c r="G12" s="132"/>
      <c r="H12" s="132"/>
      <c r="I12" s="132"/>
      <c r="J12" s="132"/>
      <c r="K12" s="132"/>
      <c r="L12" s="132"/>
      <c r="M12" s="132"/>
      <c r="N12" s="132"/>
      <c r="O12" s="132"/>
      <c r="P12" s="132"/>
      <c r="Q12" s="132"/>
      <c r="R12" s="132"/>
      <c r="S12" s="132"/>
      <c r="T12" s="133"/>
    </row>
    <row r="13" spans="1:20" ht="14.25" x14ac:dyDescent="0.3">
      <c r="A13" s="185" t="s">
        <v>864</v>
      </c>
      <c r="B13" s="175">
        <v>44562</v>
      </c>
      <c r="C13" s="175">
        <v>44562</v>
      </c>
      <c r="D13" s="175">
        <v>44562</v>
      </c>
      <c r="E13" s="175">
        <v>44562</v>
      </c>
      <c r="F13" s="175">
        <v>44562</v>
      </c>
      <c r="G13" s="175">
        <v>44562</v>
      </c>
      <c r="H13" s="175">
        <v>44562</v>
      </c>
      <c r="I13" s="175">
        <v>44562</v>
      </c>
      <c r="J13" s="196">
        <v>44562</v>
      </c>
      <c r="K13" s="175">
        <v>44562</v>
      </c>
      <c r="L13" s="175">
        <v>44562</v>
      </c>
      <c r="M13" s="196">
        <v>44562</v>
      </c>
      <c r="N13" s="175">
        <v>44562</v>
      </c>
      <c r="O13" s="175">
        <v>44562</v>
      </c>
      <c r="P13" s="196">
        <v>44562</v>
      </c>
      <c r="Q13" s="175">
        <v>44562</v>
      </c>
      <c r="R13" s="196">
        <v>44562</v>
      </c>
      <c r="S13" s="175">
        <v>44562</v>
      </c>
      <c r="T13" s="175">
        <v>44562</v>
      </c>
    </row>
    <row r="14" spans="1:20" ht="14.25" x14ac:dyDescent="0.3">
      <c r="A14" s="185" t="s">
        <v>865</v>
      </c>
      <c r="B14" s="165" t="s">
        <v>41</v>
      </c>
      <c r="C14" s="165" t="s">
        <v>41</v>
      </c>
      <c r="D14" s="165" t="s">
        <v>41</v>
      </c>
      <c r="E14" s="165" t="s">
        <v>41</v>
      </c>
      <c r="F14" s="165" t="s">
        <v>41</v>
      </c>
      <c r="G14" s="165" t="s">
        <v>41</v>
      </c>
      <c r="H14" s="165" t="s">
        <v>41</v>
      </c>
      <c r="I14" s="165" t="s">
        <v>41</v>
      </c>
      <c r="J14" s="190" t="s">
        <v>41</v>
      </c>
      <c r="K14" s="165" t="s">
        <v>41</v>
      </c>
      <c r="L14" s="165" t="s">
        <v>41</v>
      </c>
      <c r="M14" s="190" t="s">
        <v>41</v>
      </c>
      <c r="N14" s="165" t="s">
        <v>41</v>
      </c>
      <c r="O14" s="165" t="s">
        <v>41</v>
      </c>
      <c r="P14" s="190" t="s">
        <v>41</v>
      </c>
      <c r="Q14" s="165" t="s">
        <v>41</v>
      </c>
      <c r="R14" s="190" t="s">
        <v>41</v>
      </c>
      <c r="S14" s="165" t="s">
        <v>41</v>
      </c>
      <c r="T14" s="165" t="s">
        <v>41</v>
      </c>
    </row>
    <row r="15" spans="1:20" ht="14.25" x14ac:dyDescent="0.3">
      <c r="A15" s="185" t="s">
        <v>866</v>
      </c>
      <c r="B15" s="165" t="s">
        <v>872</v>
      </c>
      <c r="C15" s="165" t="s">
        <v>872</v>
      </c>
      <c r="D15" s="165" t="s">
        <v>872</v>
      </c>
      <c r="E15" s="165" t="s">
        <v>872</v>
      </c>
      <c r="F15" s="165" t="s">
        <v>872</v>
      </c>
      <c r="G15" s="165" t="s">
        <v>872</v>
      </c>
      <c r="H15" s="165" t="s">
        <v>872</v>
      </c>
      <c r="I15" s="165" t="s">
        <v>872</v>
      </c>
      <c r="J15" s="190" t="s">
        <v>872</v>
      </c>
      <c r="K15" s="165" t="s">
        <v>872</v>
      </c>
      <c r="L15" s="165" t="s">
        <v>872</v>
      </c>
      <c r="M15" s="190" t="s">
        <v>872</v>
      </c>
      <c r="N15" s="165" t="s">
        <v>872</v>
      </c>
      <c r="O15" s="165" t="s">
        <v>872</v>
      </c>
      <c r="P15" s="190" t="s">
        <v>872</v>
      </c>
      <c r="Q15" s="165" t="s">
        <v>872</v>
      </c>
      <c r="R15" s="190" t="s">
        <v>872</v>
      </c>
      <c r="S15" s="165" t="s">
        <v>872</v>
      </c>
      <c r="T15" s="165" t="s">
        <v>872</v>
      </c>
    </row>
    <row r="16" spans="1:20" ht="14.25" x14ac:dyDescent="0.3">
      <c r="A16" s="185" t="s">
        <v>867</v>
      </c>
      <c r="B16" s="180"/>
      <c r="C16" s="180"/>
      <c r="D16" s="180"/>
      <c r="E16" s="180"/>
      <c r="F16" s="180"/>
      <c r="G16" s="180"/>
      <c r="H16" s="180"/>
      <c r="I16" s="180"/>
      <c r="J16" s="190"/>
      <c r="K16" s="180"/>
      <c r="L16" s="180"/>
      <c r="M16" s="190" t="s">
        <v>636</v>
      </c>
      <c r="N16" s="180"/>
      <c r="O16" s="180"/>
      <c r="P16" s="190" t="s">
        <v>636</v>
      </c>
      <c r="Q16" s="180"/>
      <c r="R16" s="190" t="s">
        <v>636</v>
      </c>
      <c r="S16" s="180"/>
      <c r="T16" s="180"/>
    </row>
    <row r="17" spans="1:20" ht="14.25" x14ac:dyDescent="0.3">
      <c r="A17" s="185" t="s">
        <v>9</v>
      </c>
      <c r="B17" s="176">
        <v>44927</v>
      </c>
      <c r="C17" s="176">
        <v>44927</v>
      </c>
      <c r="D17" s="176">
        <v>44927</v>
      </c>
      <c r="E17" s="176">
        <v>44927</v>
      </c>
      <c r="F17" s="176">
        <v>44927</v>
      </c>
      <c r="G17" s="176">
        <v>44927</v>
      </c>
      <c r="H17" s="176">
        <v>44927</v>
      </c>
      <c r="I17" s="176">
        <v>44927</v>
      </c>
      <c r="J17" s="197"/>
      <c r="K17" s="176">
        <v>44927</v>
      </c>
      <c r="L17" s="176">
        <v>44927</v>
      </c>
      <c r="M17" s="197"/>
      <c r="N17" s="176">
        <v>44927</v>
      </c>
      <c r="O17" s="176">
        <v>44927</v>
      </c>
      <c r="P17" s="197"/>
      <c r="Q17" s="176">
        <v>44927</v>
      </c>
      <c r="R17" s="197"/>
      <c r="S17" s="176">
        <v>44562</v>
      </c>
      <c r="T17" s="176">
        <v>44562</v>
      </c>
    </row>
    <row r="18" spans="1:20" ht="15" thickBot="1" x14ac:dyDescent="0.35">
      <c r="A18" s="185" t="s">
        <v>13</v>
      </c>
      <c r="B18" s="177"/>
      <c r="C18" s="177"/>
      <c r="D18" s="177"/>
      <c r="E18" s="177"/>
      <c r="F18" s="177"/>
      <c r="G18" s="177"/>
      <c r="H18" s="177"/>
      <c r="I18" s="177"/>
      <c r="J18" s="197">
        <v>44562</v>
      </c>
      <c r="K18" s="177"/>
      <c r="L18" s="177"/>
      <c r="M18" s="197">
        <v>44562</v>
      </c>
      <c r="N18" s="177"/>
      <c r="O18" s="177"/>
      <c r="P18" s="197">
        <v>44562</v>
      </c>
      <c r="Q18" s="177"/>
      <c r="R18" s="197">
        <v>44562</v>
      </c>
      <c r="S18" s="177"/>
      <c r="T18" s="177"/>
    </row>
    <row r="19" spans="1:20" x14ac:dyDescent="0.3">
      <c r="A19" s="182" t="s">
        <v>3</v>
      </c>
      <c r="B19" s="198"/>
      <c r="C19" s="198"/>
      <c r="D19" s="198"/>
      <c r="E19" s="198"/>
      <c r="F19" s="198"/>
      <c r="G19" s="198"/>
      <c r="H19" s="198"/>
      <c r="I19" s="198"/>
      <c r="J19" s="199"/>
      <c r="K19" s="198"/>
      <c r="L19" s="198"/>
      <c r="M19" s="199"/>
      <c r="N19" s="198"/>
      <c r="O19" s="198"/>
      <c r="P19" s="199"/>
      <c r="Q19" s="198"/>
      <c r="R19" s="199"/>
      <c r="S19" s="198"/>
      <c r="T19" s="198"/>
    </row>
    <row r="20" spans="1:20" ht="14.25" x14ac:dyDescent="0.3">
      <c r="A20" s="185" t="s">
        <v>868</v>
      </c>
      <c r="B20" s="200"/>
      <c r="C20" s="200"/>
      <c r="D20" s="200"/>
      <c r="E20" s="200"/>
      <c r="F20" s="200"/>
      <c r="G20" s="200"/>
      <c r="H20" s="200"/>
      <c r="I20" s="200"/>
      <c r="J20" s="150"/>
      <c r="K20" s="200"/>
      <c r="L20" s="200"/>
      <c r="M20" s="150"/>
      <c r="N20" s="200"/>
      <c r="O20" s="200"/>
      <c r="P20" s="150"/>
      <c r="Q20" s="200"/>
      <c r="R20" s="150"/>
      <c r="S20" s="200"/>
      <c r="T20" s="200"/>
    </row>
    <row r="21" spans="1:20" ht="14.25" customHeight="1" x14ac:dyDescent="0.3">
      <c r="A21" s="185" t="s">
        <v>869</v>
      </c>
      <c r="B21" s="200"/>
      <c r="C21" s="200"/>
      <c r="D21" s="200"/>
      <c r="E21" s="200"/>
      <c r="F21" s="200"/>
      <c r="G21" s="200"/>
      <c r="H21" s="200"/>
      <c r="I21" s="200"/>
      <c r="J21" s="150"/>
      <c r="K21" s="200"/>
      <c r="L21" s="200"/>
      <c r="M21" s="150"/>
      <c r="N21" s="200"/>
      <c r="O21" s="200"/>
      <c r="P21" s="150"/>
      <c r="Q21" s="200"/>
      <c r="R21" s="150"/>
      <c r="S21" s="200"/>
      <c r="T21" s="200"/>
    </row>
    <row r="22" spans="1:20" ht="10.9" customHeight="1" x14ac:dyDescent="0.3">
      <c r="A22" s="185" t="s">
        <v>870</v>
      </c>
      <c r="B22" s="200"/>
      <c r="C22" s="200"/>
      <c r="D22" s="200"/>
      <c r="E22" s="200"/>
      <c r="F22" s="200"/>
      <c r="G22" s="200"/>
      <c r="H22" s="200"/>
      <c r="I22" s="200"/>
      <c r="J22" s="150"/>
      <c r="K22" s="200"/>
      <c r="L22" s="200"/>
      <c r="M22" s="150"/>
      <c r="N22" s="200"/>
      <c r="O22" s="200"/>
      <c r="P22" s="150"/>
      <c r="Q22" s="200"/>
      <c r="R22" s="150"/>
      <c r="S22" s="200"/>
      <c r="T22" s="200"/>
    </row>
    <row r="23" spans="1:20" ht="10.9" customHeight="1" x14ac:dyDescent="0.3">
      <c r="A23" s="185" t="s">
        <v>4</v>
      </c>
      <c r="B23" s="200"/>
      <c r="C23" s="200"/>
      <c r="D23" s="200"/>
      <c r="E23" s="200"/>
      <c r="F23" s="200"/>
      <c r="G23" s="200"/>
      <c r="H23" s="200"/>
      <c r="I23" s="200"/>
      <c r="J23" s="150"/>
      <c r="K23" s="200"/>
      <c r="L23" s="200"/>
      <c r="M23" s="150"/>
      <c r="N23" s="200"/>
      <c r="O23" s="200"/>
      <c r="P23" s="150"/>
      <c r="Q23" s="200"/>
      <c r="R23" s="150"/>
      <c r="S23" s="200"/>
      <c r="T23" s="200"/>
    </row>
    <row r="24" spans="1:20" ht="10.9" customHeight="1" x14ac:dyDescent="0.3">
      <c r="A24" s="35"/>
      <c r="D24" s="34"/>
    </row>
    <row r="25" spans="1:20" s="35" customFormat="1" ht="10.9" customHeight="1" x14ac:dyDescent="0.3"/>
    <row r="26" spans="1:20" s="35" customFormat="1" ht="10.9" customHeight="1" x14ac:dyDescent="0.3"/>
    <row r="27" spans="1:20" s="35" customFormat="1" ht="10.9" customHeight="1" x14ac:dyDescent="0.3"/>
    <row r="28" spans="1:20" s="35" customFormat="1" ht="11.45" customHeight="1" x14ac:dyDescent="0.3"/>
    <row r="29" spans="1:20" s="35" customFormat="1" x14ac:dyDescent="0.3"/>
    <row r="30" spans="1:20" s="35" customFormat="1" x14ac:dyDescent="0.3"/>
    <row r="31" spans="1:20" s="35" customFormat="1" x14ac:dyDescent="0.3"/>
    <row r="32" spans="1:20" s="35" customFormat="1" x14ac:dyDescent="0.3"/>
    <row r="33" spans="1:1" x14ac:dyDescent="0.3">
      <c r="A33" s="35"/>
    </row>
    <row r="34" spans="1:1" x14ac:dyDescent="0.3">
      <c r="A34" s="35"/>
    </row>
    <row r="35" spans="1:1" x14ac:dyDescent="0.3">
      <c r="A35" s="35"/>
    </row>
  </sheetData>
  <mergeCells count="19">
    <mergeCell ref="S3:S4"/>
    <mergeCell ref="P3:P4"/>
    <mergeCell ref="R3:R4"/>
    <mergeCell ref="K3:K4"/>
    <mergeCell ref="T3:T4"/>
    <mergeCell ref="M3:M4"/>
    <mergeCell ref="O3:O4"/>
    <mergeCell ref="N3:N4"/>
    <mergeCell ref="Q3:Q4"/>
    <mergeCell ref="H3:H4"/>
    <mergeCell ref="I3:I4"/>
    <mergeCell ref="J3:J4"/>
    <mergeCell ref="L3:L4"/>
    <mergeCell ref="B3:B4"/>
    <mergeCell ref="C3:C4"/>
    <mergeCell ref="D3:D4"/>
    <mergeCell ref="E3:E4"/>
    <mergeCell ref="F3:F4"/>
    <mergeCell ref="G3:G4"/>
  </mergeCells>
  <pageMargins left="0.25" right="0.25" top="0.75" bottom="0.75" header="0.3" footer="0.3"/>
  <pageSetup paperSize="8" scale="53" orientation="landscape"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tabColor rgb="FFFF0000"/>
  </sheetPr>
  <dimension ref="A1:P32"/>
  <sheetViews>
    <sheetView zoomScale="110" zoomScaleNormal="110" workbookViewId="0">
      <pane xSplit="1" ySplit="4" topLeftCell="H5" activePane="bottomRight" state="frozen"/>
      <selection activeCell="E5" sqref="E5"/>
      <selection pane="topRight" activeCell="E5" sqref="E5"/>
      <selection pane="bottomLeft" activeCell="E5" sqref="E5"/>
      <selection pane="bottomRight" activeCell="I30" sqref="I30"/>
    </sheetView>
  </sheetViews>
  <sheetFormatPr baseColWidth="10" defaultColWidth="11.42578125" defaultRowHeight="13.5" x14ac:dyDescent="0.3"/>
  <cols>
    <col min="1" max="1" width="52.85546875" style="4" bestFit="1" customWidth="1"/>
    <col min="2" max="37" width="18.7109375" style="4" customWidth="1"/>
    <col min="38" max="16384" width="11.42578125" style="4"/>
  </cols>
  <sheetData>
    <row r="1" spans="1:16" s="2" customFormat="1" ht="15" customHeight="1" x14ac:dyDescent="0.3">
      <c r="A1" s="189" t="s">
        <v>0</v>
      </c>
      <c r="B1" s="20"/>
      <c r="C1" s="20"/>
      <c r="D1" s="1"/>
      <c r="E1" s="1"/>
      <c r="F1" s="1"/>
      <c r="G1" s="1"/>
      <c r="H1" s="1"/>
      <c r="I1" s="1"/>
      <c r="K1" s="1"/>
      <c r="L1" s="1"/>
      <c r="M1" s="1"/>
    </row>
    <row r="2" spans="1:16" s="2" customFormat="1" ht="15" customHeight="1" thickBot="1" x14ac:dyDescent="0.35">
      <c r="A2" s="189" t="s">
        <v>886</v>
      </c>
      <c r="B2" s="20"/>
      <c r="C2" s="20"/>
      <c r="D2" s="1"/>
      <c r="E2" s="1"/>
      <c r="F2" s="1"/>
      <c r="G2" s="1"/>
      <c r="H2" s="1"/>
      <c r="I2" s="1"/>
      <c r="K2" s="1"/>
      <c r="L2" s="1"/>
      <c r="M2" s="1"/>
    </row>
    <row r="3" spans="1:16"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945</v>
      </c>
      <c r="O3" s="292" t="s">
        <v>946</v>
      </c>
      <c r="P3" s="290" t="s">
        <v>875</v>
      </c>
    </row>
    <row r="4" spans="1:16" x14ac:dyDescent="0.3">
      <c r="A4" s="182" t="s">
        <v>1</v>
      </c>
      <c r="B4" s="306"/>
      <c r="C4" s="293"/>
      <c r="D4" s="293"/>
      <c r="E4" s="293"/>
      <c r="F4" s="293"/>
      <c r="G4" s="304"/>
      <c r="H4" s="302"/>
      <c r="I4" s="302"/>
      <c r="J4" s="293"/>
      <c r="K4" s="293"/>
      <c r="L4" s="293"/>
      <c r="M4" s="293"/>
      <c r="N4" s="293"/>
      <c r="O4" s="293"/>
      <c r="P4" s="291"/>
    </row>
    <row r="5" spans="1:16" ht="14.25" x14ac:dyDescent="0.3">
      <c r="A5" s="183" t="s">
        <v>858</v>
      </c>
      <c r="B5" s="164" t="s">
        <v>134</v>
      </c>
      <c r="C5" s="165" t="s">
        <v>134</v>
      </c>
      <c r="D5" s="165" t="s">
        <v>134</v>
      </c>
      <c r="E5" s="166" t="s">
        <v>134</v>
      </c>
      <c r="F5" s="166" t="s">
        <v>134</v>
      </c>
      <c r="G5" s="164" t="s">
        <v>134</v>
      </c>
      <c r="H5" s="165" t="s">
        <v>134</v>
      </c>
      <c r="I5" s="165" t="s">
        <v>134</v>
      </c>
      <c r="J5" s="164" t="s">
        <v>134</v>
      </c>
      <c r="K5" s="165" t="s">
        <v>134</v>
      </c>
      <c r="L5" s="165" t="s">
        <v>134</v>
      </c>
      <c r="M5" s="165" t="s">
        <v>134</v>
      </c>
      <c r="N5" s="164" t="s">
        <v>105</v>
      </c>
      <c r="O5" s="164" t="s">
        <v>134</v>
      </c>
      <c r="P5" s="167" t="s">
        <v>134</v>
      </c>
    </row>
    <row r="6" spans="1:16" ht="14.25" x14ac:dyDescent="0.3">
      <c r="A6" s="183" t="s">
        <v>859</v>
      </c>
      <c r="B6" s="164" t="s">
        <v>135</v>
      </c>
      <c r="C6" s="168" t="s">
        <v>92</v>
      </c>
      <c r="D6" s="164" t="s">
        <v>59</v>
      </c>
      <c r="E6" s="169" t="s">
        <v>148</v>
      </c>
      <c r="F6" s="165" t="s">
        <v>49</v>
      </c>
      <c r="G6" s="166" t="s">
        <v>30</v>
      </c>
      <c r="H6" s="166" t="s">
        <v>32</v>
      </c>
      <c r="I6" s="166" t="s">
        <v>32</v>
      </c>
      <c r="J6" s="164" t="s">
        <v>137</v>
      </c>
      <c r="K6" s="165" t="s">
        <v>59</v>
      </c>
      <c r="L6" s="165" t="s">
        <v>29</v>
      </c>
      <c r="M6" s="165" t="s">
        <v>31</v>
      </c>
      <c r="N6" s="165" t="s">
        <v>106</v>
      </c>
      <c r="O6" s="165" t="s">
        <v>103</v>
      </c>
      <c r="P6" s="167" t="s">
        <v>138</v>
      </c>
    </row>
    <row r="7" spans="1:16" ht="14.25" x14ac:dyDescent="0.3">
      <c r="A7" s="183" t="s">
        <v>860</v>
      </c>
      <c r="B7" s="164" t="s">
        <v>20</v>
      </c>
      <c r="C7" s="168" t="s">
        <v>93</v>
      </c>
      <c r="D7" s="164" t="s">
        <v>36</v>
      </c>
      <c r="E7" s="169" t="s">
        <v>36</v>
      </c>
      <c r="F7" s="165" t="s">
        <v>50</v>
      </c>
      <c r="G7" s="166" t="s">
        <v>35</v>
      </c>
      <c r="H7" s="166" t="s">
        <v>37</v>
      </c>
      <c r="I7" s="166" t="s">
        <v>37</v>
      </c>
      <c r="J7" s="164" t="s">
        <v>37</v>
      </c>
      <c r="K7" s="165" t="s">
        <v>36</v>
      </c>
      <c r="L7" s="165" t="s">
        <v>34</v>
      </c>
      <c r="M7" s="165" t="s">
        <v>217</v>
      </c>
      <c r="N7" s="165" t="s">
        <v>219</v>
      </c>
      <c r="O7" s="165" t="s">
        <v>218</v>
      </c>
      <c r="P7" s="170"/>
    </row>
    <row r="8" spans="1:16" ht="14.25" x14ac:dyDescent="0.3">
      <c r="A8" s="183" t="s">
        <v>861</v>
      </c>
      <c r="B8" s="164" t="s">
        <v>492</v>
      </c>
      <c r="C8" s="165" t="s">
        <v>491</v>
      </c>
      <c r="D8" s="165" t="s">
        <v>241</v>
      </c>
      <c r="E8" s="166" t="s">
        <v>242</v>
      </c>
      <c r="F8" s="166" t="s">
        <v>243</v>
      </c>
      <c r="G8" s="164" t="s">
        <v>244</v>
      </c>
      <c r="H8" s="165" t="s">
        <v>245</v>
      </c>
      <c r="I8" s="165" t="s">
        <v>246</v>
      </c>
      <c r="J8" s="164" t="s">
        <v>247</v>
      </c>
      <c r="K8" s="165" t="s">
        <v>248</v>
      </c>
      <c r="L8" s="165" t="s">
        <v>249</v>
      </c>
      <c r="M8" s="165" t="s">
        <v>250</v>
      </c>
      <c r="N8" s="164" t="s">
        <v>107</v>
      </c>
      <c r="O8" s="164" t="s">
        <v>251</v>
      </c>
      <c r="P8" s="170"/>
    </row>
    <row r="9" spans="1:16" ht="14.25" x14ac:dyDescent="0.3">
      <c r="A9" s="183" t="s">
        <v>862</v>
      </c>
      <c r="B9" s="171">
        <v>44136</v>
      </c>
      <c r="C9" s="172">
        <v>44228</v>
      </c>
      <c r="D9" s="172">
        <v>44197</v>
      </c>
      <c r="E9" s="172">
        <v>44197</v>
      </c>
      <c r="F9" s="172">
        <v>44197</v>
      </c>
      <c r="G9" s="171">
        <v>44166</v>
      </c>
      <c r="H9" s="172">
        <v>44228</v>
      </c>
      <c r="I9" s="172">
        <v>44228</v>
      </c>
      <c r="J9" s="171">
        <v>44228</v>
      </c>
      <c r="K9" s="172">
        <v>44197</v>
      </c>
      <c r="L9" s="172">
        <v>44256</v>
      </c>
      <c r="M9" s="172">
        <v>44105</v>
      </c>
      <c r="N9" s="164"/>
      <c r="O9" s="171">
        <v>44228</v>
      </c>
      <c r="P9" s="170"/>
    </row>
    <row r="10" spans="1:16" ht="14.25" x14ac:dyDescent="0.3">
      <c r="A10" s="184" t="s">
        <v>863</v>
      </c>
      <c r="B10" s="173">
        <f>B9+(365*10)</f>
        <v>47786</v>
      </c>
      <c r="C10" s="173">
        <f>C9+(365*10)</f>
        <v>47878</v>
      </c>
      <c r="D10" s="201" t="s">
        <v>38</v>
      </c>
      <c r="E10" s="201" t="s">
        <v>38</v>
      </c>
      <c r="F10" s="201" t="s">
        <v>38</v>
      </c>
      <c r="G10" s="201">
        <f>G9+(365*10)</f>
        <v>47816</v>
      </c>
      <c r="H10" s="201" t="s">
        <v>877</v>
      </c>
      <c r="I10" s="201" t="s">
        <v>877</v>
      </c>
      <c r="J10" s="201" t="s">
        <v>877</v>
      </c>
      <c r="K10" s="201" t="s">
        <v>877</v>
      </c>
      <c r="L10" s="201" t="s">
        <v>877</v>
      </c>
      <c r="M10" s="201" t="s">
        <v>877</v>
      </c>
      <c r="N10" s="201" t="s">
        <v>877</v>
      </c>
      <c r="O10" s="201" t="s">
        <v>877</v>
      </c>
      <c r="P10" s="201"/>
    </row>
    <row r="11" spans="1:16" ht="15" thickBot="1" x14ac:dyDescent="0.35">
      <c r="A11" s="184" t="s">
        <v>2</v>
      </c>
      <c r="B11" s="174" t="s">
        <v>14</v>
      </c>
      <c r="C11" s="174" t="s">
        <v>14</v>
      </c>
      <c r="D11" s="201" t="s">
        <v>38</v>
      </c>
      <c r="E11" s="201" t="s">
        <v>38</v>
      </c>
      <c r="F11" s="201" t="s">
        <v>38</v>
      </c>
      <c r="G11" s="202" t="s">
        <v>14</v>
      </c>
      <c r="H11" s="201" t="s">
        <v>877</v>
      </c>
      <c r="I11" s="201" t="s">
        <v>877</v>
      </c>
      <c r="J11" s="201" t="s">
        <v>877</v>
      </c>
      <c r="K11" s="201" t="s">
        <v>877</v>
      </c>
      <c r="L11" s="201" t="s">
        <v>877</v>
      </c>
      <c r="M11" s="201" t="s">
        <v>877</v>
      </c>
      <c r="N11" s="201" t="s">
        <v>877</v>
      </c>
      <c r="O11" s="201" t="s">
        <v>877</v>
      </c>
      <c r="P11" s="202"/>
    </row>
    <row r="12" spans="1:16" ht="14.25" thickBot="1" x14ac:dyDescent="0.35">
      <c r="A12" s="182" t="s">
        <v>5</v>
      </c>
      <c r="B12" s="132"/>
      <c r="C12" s="132"/>
      <c r="D12" s="132"/>
      <c r="E12" s="132"/>
      <c r="F12" s="132"/>
      <c r="G12" s="132"/>
      <c r="H12" s="132"/>
      <c r="I12" s="132"/>
      <c r="J12" s="132"/>
      <c r="K12" s="132"/>
      <c r="L12" s="132"/>
      <c r="M12" s="132"/>
      <c r="N12" s="132"/>
      <c r="O12" s="132"/>
      <c r="P12" s="133"/>
    </row>
    <row r="13" spans="1:16" ht="14.25" x14ac:dyDescent="0.3">
      <c r="A13" s="185" t="s">
        <v>864</v>
      </c>
      <c r="B13" s="175">
        <v>44562</v>
      </c>
      <c r="C13" s="175">
        <v>44562</v>
      </c>
      <c r="D13" s="175">
        <v>44562</v>
      </c>
      <c r="E13" s="175">
        <v>44562</v>
      </c>
      <c r="F13" s="175">
        <v>44562</v>
      </c>
      <c r="G13" s="175">
        <v>44562</v>
      </c>
      <c r="H13" s="175">
        <v>44562</v>
      </c>
      <c r="I13" s="175">
        <v>44562</v>
      </c>
      <c r="J13" s="175">
        <v>44562</v>
      </c>
      <c r="K13" s="175">
        <v>44562</v>
      </c>
      <c r="L13" s="175">
        <v>44562</v>
      </c>
      <c r="M13" s="175">
        <v>44562</v>
      </c>
      <c r="N13" s="175">
        <v>44562</v>
      </c>
      <c r="O13" s="175">
        <v>44562</v>
      </c>
      <c r="P13" s="175">
        <v>44562</v>
      </c>
    </row>
    <row r="14" spans="1:16" ht="14.25" x14ac:dyDescent="0.3">
      <c r="A14" s="185" t="s">
        <v>865</v>
      </c>
      <c r="B14" s="165" t="s">
        <v>41</v>
      </c>
      <c r="C14" s="165" t="s">
        <v>41</v>
      </c>
      <c r="D14" s="165" t="s">
        <v>41</v>
      </c>
      <c r="E14" s="165" t="s">
        <v>41</v>
      </c>
      <c r="F14" s="165" t="s">
        <v>41</v>
      </c>
      <c r="G14" s="165" t="s">
        <v>41</v>
      </c>
      <c r="H14" s="165" t="s">
        <v>41</v>
      </c>
      <c r="I14" s="165" t="s">
        <v>41</v>
      </c>
      <c r="J14" s="165" t="s">
        <v>41</v>
      </c>
      <c r="K14" s="165" t="s">
        <v>41</v>
      </c>
      <c r="L14" s="165" t="s">
        <v>41</v>
      </c>
      <c r="M14" s="165" t="s">
        <v>41</v>
      </c>
      <c r="N14" s="165" t="s">
        <v>41</v>
      </c>
      <c r="O14" s="165" t="s">
        <v>41</v>
      </c>
      <c r="P14" s="165" t="s">
        <v>41</v>
      </c>
    </row>
    <row r="15" spans="1:16" ht="14.25" x14ac:dyDescent="0.3">
      <c r="A15" s="185" t="s">
        <v>866</v>
      </c>
      <c r="B15" s="165" t="s">
        <v>872</v>
      </c>
      <c r="C15" s="165" t="s">
        <v>872</v>
      </c>
      <c r="D15" s="165" t="s">
        <v>872</v>
      </c>
      <c r="E15" s="165" t="s">
        <v>872</v>
      </c>
      <c r="F15" s="165" t="s">
        <v>872</v>
      </c>
      <c r="G15" s="165" t="s">
        <v>872</v>
      </c>
      <c r="H15" s="165" t="s">
        <v>872</v>
      </c>
      <c r="I15" s="165" t="s">
        <v>872</v>
      </c>
      <c r="J15" s="165" t="s">
        <v>872</v>
      </c>
      <c r="K15" s="165" t="s">
        <v>872</v>
      </c>
      <c r="L15" s="165" t="s">
        <v>872</v>
      </c>
      <c r="M15" s="165" t="s">
        <v>872</v>
      </c>
      <c r="N15" s="165" t="s">
        <v>872</v>
      </c>
      <c r="O15" s="165" t="s">
        <v>872</v>
      </c>
      <c r="P15" s="165" t="s">
        <v>872</v>
      </c>
    </row>
    <row r="16" spans="1:16" ht="14.25" x14ac:dyDescent="0.3">
      <c r="A16" s="185" t="s">
        <v>867</v>
      </c>
      <c r="B16" s="180"/>
      <c r="C16" s="180"/>
      <c r="D16" s="180"/>
      <c r="E16" s="180"/>
      <c r="F16" s="180"/>
      <c r="G16" s="180"/>
      <c r="H16" s="180"/>
      <c r="I16" s="180"/>
      <c r="J16" s="180"/>
      <c r="K16" s="180"/>
      <c r="L16" s="180"/>
      <c r="M16" s="180"/>
      <c r="N16" s="180"/>
      <c r="O16" s="180"/>
      <c r="P16" s="180"/>
    </row>
    <row r="17" spans="1:16" ht="14.25" x14ac:dyDescent="0.3">
      <c r="A17" s="185" t="s">
        <v>9</v>
      </c>
      <c r="B17" s="176">
        <v>44562</v>
      </c>
      <c r="C17" s="176">
        <v>44562</v>
      </c>
      <c r="D17" s="176">
        <v>44562</v>
      </c>
      <c r="E17" s="176">
        <v>44562</v>
      </c>
      <c r="F17" s="176">
        <v>44562</v>
      </c>
      <c r="G17" s="176">
        <v>44562</v>
      </c>
      <c r="H17" s="176">
        <v>44562</v>
      </c>
      <c r="I17" s="176">
        <v>44562</v>
      </c>
      <c r="J17" s="176">
        <v>44562</v>
      </c>
      <c r="K17" s="176">
        <v>44562</v>
      </c>
      <c r="L17" s="176">
        <v>44562</v>
      </c>
      <c r="M17" s="176">
        <v>44562</v>
      </c>
      <c r="N17" s="176">
        <v>44562</v>
      </c>
      <c r="O17" s="176">
        <v>44562</v>
      </c>
      <c r="P17" s="176">
        <v>44562</v>
      </c>
    </row>
    <row r="18" spans="1:16" ht="15" thickBot="1" x14ac:dyDescent="0.35">
      <c r="A18" s="185" t="s">
        <v>13</v>
      </c>
      <c r="B18" s="177"/>
      <c r="C18" s="177"/>
      <c r="D18" s="177"/>
      <c r="E18" s="177"/>
      <c r="F18" s="177"/>
      <c r="G18" s="177"/>
      <c r="H18" s="177"/>
      <c r="I18" s="177"/>
      <c r="J18" s="177"/>
      <c r="K18" s="177"/>
      <c r="L18" s="177"/>
      <c r="M18" s="177"/>
      <c r="N18" s="177"/>
      <c r="O18" s="177"/>
      <c r="P18" s="177"/>
    </row>
    <row r="19" spans="1:16" x14ac:dyDescent="0.3">
      <c r="A19" s="182" t="s">
        <v>3</v>
      </c>
      <c r="B19" s="27"/>
      <c r="C19" s="27"/>
      <c r="D19" s="27"/>
      <c r="E19" s="27"/>
      <c r="F19" s="27"/>
      <c r="G19" s="27"/>
      <c r="H19" s="27"/>
      <c r="I19" s="27"/>
      <c r="J19" s="27"/>
      <c r="K19" s="27"/>
      <c r="L19" s="27"/>
      <c r="M19" s="27"/>
      <c r="N19" s="27"/>
      <c r="O19" s="27"/>
      <c r="P19" s="27"/>
    </row>
    <row r="20" spans="1:16" ht="14.25" x14ac:dyDescent="0.3">
      <c r="A20" s="185" t="s">
        <v>868</v>
      </c>
      <c r="B20" s="28"/>
      <c r="C20" s="28"/>
      <c r="D20" s="28"/>
      <c r="E20" s="28"/>
      <c r="F20" s="28"/>
      <c r="G20" s="28"/>
      <c r="H20" s="28"/>
      <c r="I20" s="28"/>
      <c r="J20" s="28"/>
      <c r="K20" s="28"/>
      <c r="L20" s="28"/>
      <c r="M20" s="28"/>
      <c r="N20" s="28"/>
      <c r="O20" s="28"/>
      <c r="P20" s="28"/>
    </row>
    <row r="21" spans="1:16" ht="14.25" customHeight="1" x14ac:dyDescent="0.3">
      <c r="A21" s="185" t="s">
        <v>869</v>
      </c>
      <c r="B21" s="30"/>
      <c r="C21" s="30"/>
      <c r="D21" s="30"/>
      <c r="E21" s="30"/>
      <c r="F21" s="30"/>
      <c r="G21" s="30"/>
      <c r="H21" s="30"/>
      <c r="I21" s="30"/>
      <c r="J21" s="30"/>
      <c r="K21" s="30"/>
      <c r="L21" s="30"/>
      <c r="M21" s="30"/>
      <c r="N21" s="30"/>
      <c r="O21" s="30"/>
      <c r="P21" s="30"/>
    </row>
    <row r="22" spans="1:16" ht="10.9" customHeight="1" x14ac:dyDescent="0.3">
      <c r="A22" s="185" t="s">
        <v>870</v>
      </c>
      <c r="B22" s="30"/>
      <c r="C22" s="30"/>
      <c r="D22" s="30"/>
      <c r="E22" s="30"/>
      <c r="F22" s="30"/>
      <c r="G22" s="30"/>
      <c r="H22" s="30"/>
      <c r="I22" s="30"/>
      <c r="J22" s="30"/>
      <c r="K22" s="30"/>
      <c r="L22" s="30"/>
      <c r="M22" s="30"/>
      <c r="N22" s="30"/>
      <c r="O22" s="30"/>
      <c r="P22" s="30"/>
    </row>
    <row r="23" spans="1:16" ht="10.9" customHeight="1" x14ac:dyDescent="0.3">
      <c r="A23" s="185" t="s">
        <v>4</v>
      </c>
      <c r="B23" s="30"/>
      <c r="C23" s="30"/>
      <c r="D23" s="30"/>
      <c r="E23" s="30"/>
      <c r="F23" s="30"/>
      <c r="G23" s="30"/>
      <c r="H23" s="30"/>
      <c r="I23" s="30"/>
      <c r="J23" s="30"/>
      <c r="K23" s="30"/>
      <c r="L23" s="30"/>
      <c r="M23" s="30"/>
      <c r="N23" s="30"/>
      <c r="O23" s="30"/>
      <c r="P23" s="30"/>
    </row>
    <row r="24" spans="1:16" ht="10.9" customHeight="1" x14ac:dyDescent="0.3">
      <c r="A24" s="151"/>
      <c r="D24" s="34"/>
    </row>
    <row r="25" spans="1:16" s="35" customFormat="1" ht="10.9" customHeight="1" x14ac:dyDescent="0.3">
      <c r="A25" s="151"/>
    </row>
    <row r="26" spans="1:16" s="35" customFormat="1" ht="10.9" customHeight="1" x14ac:dyDescent="0.3">
      <c r="A26" s="151"/>
    </row>
    <row r="27" spans="1:16" s="35" customFormat="1" ht="10.9" customHeight="1" x14ac:dyDescent="0.3">
      <c r="A27" s="151"/>
    </row>
    <row r="28" spans="1:16" s="35" customFormat="1" ht="11.45" customHeight="1" thickBot="1" x14ac:dyDescent="0.35">
      <c r="A28" s="152"/>
    </row>
    <row r="29" spans="1:16" s="35" customFormat="1" x14ac:dyDescent="0.3">
      <c r="A29" s="36"/>
    </row>
    <row r="30" spans="1:16" s="35" customFormat="1" x14ac:dyDescent="0.3">
      <c r="A30" s="37"/>
    </row>
    <row r="31" spans="1:16" s="35" customFormat="1" ht="14.25" x14ac:dyDescent="0.3">
      <c r="A31" s="38"/>
    </row>
    <row r="32" spans="1:16" s="35" customFormat="1" ht="14.25" x14ac:dyDescent="0.3">
      <c r="A32" s="38"/>
    </row>
  </sheetData>
  <mergeCells count="15">
    <mergeCell ref="N3:N4"/>
    <mergeCell ref="O3:O4"/>
    <mergeCell ref="P3:P4"/>
    <mergeCell ref="H3:H4"/>
    <mergeCell ref="I3:I4"/>
    <mergeCell ref="J3:J4"/>
    <mergeCell ref="K3:K4"/>
    <mergeCell ref="L3:L4"/>
    <mergeCell ref="M3:M4"/>
    <mergeCell ref="G3:G4"/>
    <mergeCell ref="B3:B4"/>
    <mergeCell ref="C3:C4"/>
    <mergeCell ref="D3:D4"/>
    <mergeCell ref="E3:E4"/>
    <mergeCell ref="F3:F4"/>
  </mergeCells>
  <pageMargins left="0.7" right="0.7" top="0.75" bottom="0.75" header="0.3" footer="0.3"/>
  <pageSetup paperSize="9"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tabColor rgb="FF92D050"/>
  </sheetPr>
  <dimension ref="A1:R32"/>
  <sheetViews>
    <sheetView zoomScale="110" zoomScaleNormal="110" workbookViewId="0">
      <pane xSplit="1" ySplit="4" topLeftCell="B5" activePane="bottomRight" state="frozen"/>
      <selection activeCell="E5" sqref="E5"/>
      <selection pane="topRight" activeCell="E5" sqref="E5"/>
      <selection pane="bottomLeft" activeCell="E5" sqref="E5"/>
      <selection pane="bottomRight" activeCell="B5" sqref="B5"/>
    </sheetView>
  </sheetViews>
  <sheetFormatPr baseColWidth="10" defaultColWidth="11.42578125" defaultRowHeight="13.5" x14ac:dyDescent="0.3"/>
  <cols>
    <col min="1" max="1" width="52.85546875" style="4" bestFit="1" customWidth="1"/>
    <col min="2" max="39" width="18.7109375" style="4" customWidth="1"/>
    <col min="40" max="16384" width="11.42578125" style="4"/>
  </cols>
  <sheetData>
    <row r="1" spans="1:18" s="2" customFormat="1" ht="15" customHeight="1" x14ac:dyDescent="0.3">
      <c r="A1" s="189" t="s">
        <v>0</v>
      </c>
      <c r="B1" s="20"/>
      <c r="C1" s="20"/>
      <c r="D1" s="1"/>
      <c r="E1" s="1"/>
      <c r="F1" s="1"/>
      <c r="G1" s="1"/>
      <c r="H1" s="1"/>
      <c r="I1" s="1"/>
      <c r="J1" s="1"/>
      <c r="M1" s="1"/>
      <c r="N1" s="1"/>
      <c r="O1" s="1"/>
    </row>
    <row r="2" spans="1:18" s="2" customFormat="1" ht="15" customHeight="1" thickBot="1" x14ac:dyDescent="0.35">
      <c r="A2" s="189" t="s">
        <v>887</v>
      </c>
      <c r="B2" s="20"/>
      <c r="C2" s="20"/>
      <c r="D2" s="1"/>
      <c r="E2" s="1"/>
      <c r="F2" s="1"/>
      <c r="G2" s="1"/>
      <c r="H2" s="1"/>
      <c r="I2" s="1"/>
      <c r="J2" s="1"/>
      <c r="M2" s="1"/>
      <c r="N2" s="1"/>
      <c r="O2" s="1"/>
    </row>
    <row r="3" spans="1:18" s="3" customFormat="1" ht="13.5" customHeight="1" x14ac:dyDescent="0.3">
      <c r="A3" s="189" t="s">
        <v>22</v>
      </c>
      <c r="B3" s="305" t="s">
        <v>10</v>
      </c>
      <c r="C3" s="300" t="s">
        <v>11</v>
      </c>
      <c r="D3" s="300" t="s">
        <v>943</v>
      </c>
      <c r="E3" s="307" t="s">
        <v>114</v>
      </c>
      <c r="F3" s="300" t="s">
        <v>12</v>
      </c>
      <c r="G3" s="303" t="s">
        <v>115</v>
      </c>
      <c r="H3" s="301" t="s">
        <v>187</v>
      </c>
      <c r="I3" s="301" t="s">
        <v>186</v>
      </c>
      <c r="J3" s="301" t="s">
        <v>948</v>
      </c>
      <c r="K3" s="310" t="s">
        <v>116</v>
      </c>
      <c r="L3" s="292" t="s">
        <v>116</v>
      </c>
      <c r="M3" s="310" t="s">
        <v>118</v>
      </c>
      <c r="N3" s="292" t="s">
        <v>947</v>
      </c>
      <c r="O3" s="292" t="s">
        <v>119</v>
      </c>
      <c r="P3" s="310" t="s">
        <v>120</v>
      </c>
      <c r="Q3" s="292" t="s">
        <v>945</v>
      </c>
      <c r="R3" s="290" t="s">
        <v>875</v>
      </c>
    </row>
    <row r="4" spans="1:18" x14ac:dyDescent="0.3">
      <c r="A4" s="182" t="s">
        <v>1</v>
      </c>
      <c r="B4" s="306"/>
      <c r="C4" s="293"/>
      <c r="D4" s="293"/>
      <c r="E4" s="308"/>
      <c r="F4" s="293"/>
      <c r="G4" s="304"/>
      <c r="H4" s="302"/>
      <c r="I4" s="302"/>
      <c r="J4" s="302"/>
      <c r="K4" s="308"/>
      <c r="L4" s="293"/>
      <c r="M4" s="308"/>
      <c r="N4" s="293"/>
      <c r="O4" s="293"/>
      <c r="P4" s="308"/>
      <c r="Q4" s="293"/>
      <c r="R4" s="291"/>
    </row>
    <row r="5" spans="1:18" ht="14.25" x14ac:dyDescent="0.3">
      <c r="A5" s="183" t="s">
        <v>858</v>
      </c>
      <c r="B5" s="123" t="s">
        <v>134</v>
      </c>
      <c r="C5" s="121" t="s">
        <v>134</v>
      </c>
      <c r="D5" s="121" t="s">
        <v>134</v>
      </c>
      <c r="E5" s="203" t="s">
        <v>134</v>
      </c>
      <c r="F5" s="122" t="s">
        <v>134</v>
      </c>
      <c r="G5" s="123" t="s">
        <v>134</v>
      </c>
      <c r="H5" s="121" t="s">
        <v>134</v>
      </c>
      <c r="I5" s="121" t="s">
        <v>134</v>
      </c>
      <c r="J5" s="121" t="s">
        <v>134</v>
      </c>
      <c r="K5" s="161" t="s">
        <v>134</v>
      </c>
      <c r="L5" s="123" t="s">
        <v>134</v>
      </c>
      <c r="M5" s="142" t="s">
        <v>134</v>
      </c>
      <c r="N5" s="121" t="s">
        <v>134</v>
      </c>
      <c r="O5" s="121" t="s">
        <v>134</v>
      </c>
      <c r="P5" s="161" t="s">
        <v>105</v>
      </c>
      <c r="Q5" s="123" t="s">
        <v>134</v>
      </c>
      <c r="R5" s="124" t="s">
        <v>134</v>
      </c>
    </row>
    <row r="6" spans="1:18" ht="14.25" x14ac:dyDescent="0.3">
      <c r="A6" s="183" t="s">
        <v>859</v>
      </c>
      <c r="B6" s="123" t="s">
        <v>135</v>
      </c>
      <c r="C6" s="125" t="s">
        <v>92</v>
      </c>
      <c r="D6" s="123" t="s">
        <v>59</v>
      </c>
      <c r="E6" s="142" t="s">
        <v>148</v>
      </c>
      <c r="F6" s="121" t="s">
        <v>49</v>
      </c>
      <c r="G6" s="122" t="s">
        <v>30</v>
      </c>
      <c r="H6" s="122" t="s">
        <v>32</v>
      </c>
      <c r="I6" s="122" t="s">
        <v>32</v>
      </c>
      <c r="J6" s="122" t="s">
        <v>32</v>
      </c>
      <c r="K6" s="161" t="s">
        <v>137</v>
      </c>
      <c r="L6" s="123" t="s">
        <v>137</v>
      </c>
      <c r="M6" s="142" t="s">
        <v>29</v>
      </c>
      <c r="N6" s="121" t="s">
        <v>29</v>
      </c>
      <c r="O6" s="121" t="s">
        <v>31</v>
      </c>
      <c r="P6" s="142" t="s">
        <v>106</v>
      </c>
      <c r="Q6" s="121" t="s">
        <v>103</v>
      </c>
      <c r="R6" s="124" t="s">
        <v>138</v>
      </c>
    </row>
    <row r="7" spans="1:18" ht="14.25" x14ac:dyDescent="0.3">
      <c r="A7" s="183" t="s">
        <v>860</v>
      </c>
      <c r="B7" s="123" t="s">
        <v>20</v>
      </c>
      <c r="C7" s="125" t="s">
        <v>93</v>
      </c>
      <c r="D7" s="123" t="s">
        <v>36</v>
      </c>
      <c r="E7" s="142" t="s">
        <v>36</v>
      </c>
      <c r="F7" s="121" t="s">
        <v>50</v>
      </c>
      <c r="G7" s="122" t="s">
        <v>35</v>
      </c>
      <c r="H7" s="122" t="s">
        <v>37</v>
      </c>
      <c r="I7" s="122" t="s">
        <v>37</v>
      </c>
      <c r="J7" s="122" t="s">
        <v>37</v>
      </c>
      <c r="K7" s="161" t="s">
        <v>33</v>
      </c>
      <c r="L7" s="123" t="s">
        <v>33</v>
      </c>
      <c r="M7" s="142" t="s">
        <v>34</v>
      </c>
      <c r="N7" s="121" t="s">
        <v>34</v>
      </c>
      <c r="O7" s="121" t="s">
        <v>217</v>
      </c>
      <c r="P7" s="142" t="s">
        <v>219</v>
      </c>
      <c r="Q7" s="121" t="s">
        <v>218</v>
      </c>
      <c r="R7" s="127"/>
    </row>
    <row r="8" spans="1:18" ht="14.25" x14ac:dyDescent="0.3">
      <c r="A8" s="183" t="s">
        <v>861</v>
      </c>
      <c r="B8" s="123" t="s">
        <v>489</v>
      </c>
      <c r="C8" s="121" t="s">
        <v>490</v>
      </c>
      <c r="D8" s="121" t="s">
        <v>252</v>
      </c>
      <c r="E8" s="203" t="s">
        <v>253</v>
      </c>
      <c r="F8" s="122" t="s">
        <v>254</v>
      </c>
      <c r="G8" s="123" t="s">
        <v>255</v>
      </c>
      <c r="H8" s="121" t="s">
        <v>256</v>
      </c>
      <c r="I8" s="121" t="s">
        <v>257</v>
      </c>
      <c r="J8" s="121" t="s">
        <v>199</v>
      </c>
      <c r="K8" s="161" t="s">
        <v>200</v>
      </c>
      <c r="L8" s="123" t="s">
        <v>684</v>
      </c>
      <c r="M8" s="142" t="s">
        <v>258</v>
      </c>
      <c r="N8" s="121" t="s">
        <v>686</v>
      </c>
      <c r="O8" s="121" t="s">
        <v>259</v>
      </c>
      <c r="P8" s="161" t="s">
        <v>107</v>
      </c>
      <c r="Q8" s="123" t="s">
        <v>260</v>
      </c>
      <c r="R8" s="127"/>
    </row>
    <row r="9" spans="1:18" ht="14.25" x14ac:dyDescent="0.3">
      <c r="A9" s="183" t="s">
        <v>862</v>
      </c>
      <c r="B9" s="128">
        <v>44136</v>
      </c>
      <c r="C9" s="129">
        <v>44228</v>
      </c>
      <c r="D9" s="129">
        <v>44197</v>
      </c>
      <c r="E9" s="145">
        <v>44197</v>
      </c>
      <c r="F9" s="129">
        <v>44197</v>
      </c>
      <c r="G9" s="128">
        <v>44166</v>
      </c>
      <c r="H9" s="129">
        <v>44228</v>
      </c>
      <c r="I9" s="129">
        <v>44228</v>
      </c>
      <c r="J9" s="129">
        <v>44228</v>
      </c>
      <c r="K9" s="162">
        <v>44228</v>
      </c>
      <c r="L9" s="128">
        <v>44228</v>
      </c>
      <c r="M9" s="145">
        <v>44256</v>
      </c>
      <c r="N9" s="129">
        <v>44256</v>
      </c>
      <c r="O9" s="129">
        <v>44105</v>
      </c>
      <c r="P9" s="161"/>
      <c r="Q9" s="128">
        <v>44228</v>
      </c>
      <c r="R9" s="127"/>
    </row>
    <row r="10" spans="1:18" ht="14.25" x14ac:dyDescent="0.3">
      <c r="A10" s="184" t="s">
        <v>863</v>
      </c>
      <c r="B10" s="130">
        <f>B9+(365*10)</f>
        <v>47786</v>
      </c>
      <c r="C10" s="130">
        <f>C9+(365*10)</f>
        <v>47878</v>
      </c>
      <c r="D10" s="130" t="s">
        <v>877</v>
      </c>
      <c r="E10" s="146" t="s">
        <v>38</v>
      </c>
      <c r="F10" s="130" t="s">
        <v>877</v>
      </c>
      <c r="G10" s="130">
        <v>44277</v>
      </c>
      <c r="H10" s="130" t="s">
        <v>877</v>
      </c>
      <c r="I10" s="130" t="s">
        <v>877</v>
      </c>
      <c r="J10" s="130" t="s">
        <v>877</v>
      </c>
      <c r="K10" s="146" t="s">
        <v>38</v>
      </c>
      <c r="L10" s="130" t="s">
        <v>877</v>
      </c>
      <c r="M10" s="146" t="s">
        <v>38</v>
      </c>
      <c r="N10" s="130" t="s">
        <v>877</v>
      </c>
      <c r="O10" s="130" t="s">
        <v>877</v>
      </c>
      <c r="P10" s="146" t="s">
        <v>38</v>
      </c>
      <c r="Q10" s="130" t="s">
        <v>877</v>
      </c>
      <c r="R10" s="130">
        <v>44277</v>
      </c>
    </row>
    <row r="11" spans="1:18" ht="15" thickBot="1" x14ac:dyDescent="0.35">
      <c r="A11" s="184" t="s">
        <v>2</v>
      </c>
      <c r="B11" s="131" t="s">
        <v>14</v>
      </c>
      <c r="C11" s="131" t="s">
        <v>873</v>
      </c>
      <c r="D11" s="130" t="s">
        <v>877</v>
      </c>
      <c r="E11" s="147" t="s">
        <v>38</v>
      </c>
      <c r="F11" s="130" t="s">
        <v>877</v>
      </c>
      <c r="G11" s="131" t="s">
        <v>873</v>
      </c>
      <c r="H11" s="130" t="s">
        <v>877</v>
      </c>
      <c r="I11" s="130" t="s">
        <v>877</v>
      </c>
      <c r="J11" s="130" t="s">
        <v>877</v>
      </c>
      <c r="K11" s="147" t="s">
        <v>38</v>
      </c>
      <c r="L11" s="130" t="s">
        <v>877</v>
      </c>
      <c r="M11" s="147" t="s">
        <v>38</v>
      </c>
      <c r="N11" s="130" t="s">
        <v>877</v>
      </c>
      <c r="O11" s="130" t="s">
        <v>877</v>
      </c>
      <c r="P11" s="147" t="s">
        <v>38</v>
      </c>
      <c r="Q11" s="130" t="s">
        <v>877</v>
      </c>
      <c r="R11" s="131"/>
    </row>
    <row r="12" spans="1:18" ht="15" thickBot="1" x14ac:dyDescent="0.35">
      <c r="A12" s="182" t="s">
        <v>5</v>
      </c>
      <c r="B12" s="138"/>
      <c r="C12" s="138"/>
      <c r="D12" s="138"/>
      <c r="E12" s="138"/>
      <c r="F12" s="138"/>
      <c r="G12" s="138"/>
      <c r="H12" s="138"/>
      <c r="I12" s="138"/>
      <c r="J12" s="138"/>
      <c r="K12" s="138"/>
      <c r="L12" s="138"/>
      <c r="M12" s="138"/>
      <c r="N12" s="138"/>
      <c r="O12" s="138"/>
      <c r="P12" s="138"/>
      <c r="Q12" s="138"/>
      <c r="R12" s="139"/>
    </row>
    <row r="13" spans="1:18" ht="14.25" x14ac:dyDescent="0.3">
      <c r="A13" s="185" t="s">
        <v>864</v>
      </c>
      <c r="B13" s="134">
        <v>44562</v>
      </c>
      <c r="C13" s="134">
        <v>44562</v>
      </c>
      <c r="D13" s="134">
        <v>44562</v>
      </c>
      <c r="E13" s="148">
        <v>44562</v>
      </c>
      <c r="F13" s="134">
        <v>44562</v>
      </c>
      <c r="G13" s="134">
        <v>44562</v>
      </c>
      <c r="H13" s="134">
        <v>44562</v>
      </c>
      <c r="I13" s="134">
        <v>44562</v>
      </c>
      <c r="J13" s="134">
        <v>44562</v>
      </c>
      <c r="K13" s="148">
        <v>44562</v>
      </c>
      <c r="L13" s="134">
        <v>44562</v>
      </c>
      <c r="M13" s="148">
        <v>44562</v>
      </c>
      <c r="N13" s="134">
        <v>44562</v>
      </c>
      <c r="O13" s="134">
        <v>44562</v>
      </c>
      <c r="P13" s="148">
        <v>44562</v>
      </c>
      <c r="Q13" s="134">
        <v>44562</v>
      </c>
      <c r="R13" s="134">
        <v>44562</v>
      </c>
    </row>
    <row r="14" spans="1:18" ht="14.25" x14ac:dyDescent="0.3">
      <c r="A14" s="185" t="s">
        <v>865</v>
      </c>
      <c r="B14" s="121" t="s">
        <v>41</v>
      </c>
      <c r="C14" s="121" t="s">
        <v>41</v>
      </c>
      <c r="D14" s="121" t="s">
        <v>41</v>
      </c>
      <c r="E14" s="142" t="s">
        <v>41</v>
      </c>
      <c r="F14" s="121" t="s">
        <v>41</v>
      </c>
      <c r="G14" s="121" t="s">
        <v>41</v>
      </c>
      <c r="H14" s="121" t="s">
        <v>41</v>
      </c>
      <c r="I14" s="121" t="s">
        <v>41</v>
      </c>
      <c r="J14" s="121" t="s">
        <v>41</v>
      </c>
      <c r="K14" s="142" t="s">
        <v>41</v>
      </c>
      <c r="L14" s="121" t="s">
        <v>41</v>
      </c>
      <c r="M14" s="142" t="s">
        <v>41</v>
      </c>
      <c r="N14" s="121" t="s">
        <v>41</v>
      </c>
      <c r="O14" s="121" t="s">
        <v>41</v>
      </c>
      <c r="P14" s="142" t="s">
        <v>41</v>
      </c>
      <c r="Q14" s="121" t="s">
        <v>41</v>
      </c>
      <c r="R14" s="121" t="s">
        <v>41</v>
      </c>
    </row>
    <row r="15" spans="1:18" ht="14.25" x14ac:dyDescent="0.3">
      <c r="A15" s="185" t="s">
        <v>866</v>
      </c>
      <c r="B15" s="121" t="s">
        <v>872</v>
      </c>
      <c r="C15" s="121" t="s">
        <v>872</v>
      </c>
      <c r="D15" s="121" t="s">
        <v>872</v>
      </c>
      <c r="E15" s="142" t="s">
        <v>872</v>
      </c>
      <c r="F15" s="121" t="s">
        <v>872</v>
      </c>
      <c r="G15" s="121" t="s">
        <v>872</v>
      </c>
      <c r="H15" s="121" t="s">
        <v>872</v>
      </c>
      <c r="I15" s="121" t="s">
        <v>872</v>
      </c>
      <c r="J15" s="121" t="s">
        <v>872</v>
      </c>
      <c r="K15" s="142" t="s">
        <v>872</v>
      </c>
      <c r="L15" s="121" t="s">
        <v>872</v>
      </c>
      <c r="M15" s="142" t="s">
        <v>872</v>
      </c>
      <c r="N15" s="121" t="s">
        <v>872</v>
      </c>
      <c r="O15" s="121" t="s">
        <v>872</v>
      </c>
      <c r="P15" s="142" t="s">
        <v>872</v>
      </c>
      <c r="Q15" s="121" t="s">
        <v>872</v>
      </c>
      <c r="R15" s="121" t="s">
        <v>872</v>
      </c>
    </row>
    <row r="16" spans="1:18" ht="14.25" x14ac:dyDescent="0.3">
      <c r="A16" s="185" t="s">
        <v>867</v>
      </c>
      <c r="B16" s="135"/>
      <c r="C16" s="135"/>
      <c r="D16" s="135"/>
      <c r="E16" s="142"/>
      <c r="F16" s="135"/>
      <c r="G16" s="135"/>
      <c r="H16" s="135"/>
      <c r="I16" s="135"/>
      <c r="J16" s="135"/>
      <c r="K16" s="142"/>
      <c r="L16" s="135"/>
      <c r="M16" s="142" t="s">
        <v>651</v>
      </c>
      <c r="N16" s="135"/>
      <c r="O16" s="135"/>
      <c r="P16" s="142" t="s">
        <v>651</v>
      </c>
      <c r="Q16" s="135" t="s">
        <v>685</v>
      </c>
      <c r="R16" s="135"/>
    </row>
    <row r="17" spans="1:18" ht="14.25" x14ac:dyDescent="0.3">
      <c r="A17" s="185" t="s">
        <v>9</v>
      </c>
      <c r="B17" s="136">
        <v>44927</v>
      </c>
      <c r="C17" s="136">
        <v>44927</v>
      </c>
      <c r="D17" s="136">
        <v>44927</v>
      </c>
      <c r="E17" s="149">
        <v>44927</v>
      </c>
      <c r="F17" s="136">
        <v>44927</v>
      </c>
      <c r="G17" s="136">
        <v>44927</v>
      </c>
      <c r="H17" s="136">
        <v>44927</v>
      </c>
      <c r="I17" s="136">
        <v>44927</v>
      </c>
      <c r="J17" s="136">
        <v>44927</v>
      </c>
      <c r="K17" s="149"/>
      <c r="L17" s="136">
        <v>44927</v>
      </c>
      <c r="M17" s="149"/>
      <c r="N17" s="136">
        <v>44927</v>
      </c>
      <c r="O17" s="136">
        <v>44927</v>
      </c>
      <c r="P17" s="149"/>
      <c r="Q17" s="136">
        <v>44927</v>
      </c>
      <c r="R17" s="136">
        <v>44927</v>
      </c>
    </row>
    <row r="18" spans="1:18" ht="15" thickBot="1" x14ac:dyDescent="0.35">
      <c r="A18" s="185" t="s">
        <v>13</v>
      </c>
      <c r="B18" s="137"/>
      <c r="C18" s="137"/>
      <c r="D18" s="137"/>
      <c r="E18" s="143"/>
      <c r="F18" s="137"/>
      <c r="G18" s="137"/>
      <c r="H18" s="137"/>
      <c r="I18" s="137"/>
      <c r="J18" s="137"/>
      <c r="K18" s="149">
        <v>44562</v>
      </c>
      <c r="L18" s="137"/>
      <c r="M18" s="149">
        <v>44562</v>
      </c>
      <c r="N18" s="136"/>
      <c r="O18" s="137"/>
      <c r="P18" s="149">
        <v>44562</v>
      </c>
      <c r="Q18" s="137"/>
      <c r="R18" s="137"/>
    </row>
    <row r="19" spans="1:18" x14ac:dyDescent="0.3">
      <c r="A19" s="182" t="s">
        <v>3</v>
      </c>
      <c r="B19" s="27"/>
      <c r="C19" s="27"/>
      <c r="D19" s="27"/>
      <c r="E19" s="160"/>
      <c r="F19" s="27"/>
      <c r="G19" s="27"/>
      <c r="H19" s="27"/>
      <c r="I19" s="27"/>
      <c r="J19" s="27"/>
      <c r="K19" s="160"/>
      <c r="L19" s="27"/>
      <c r="M19" s="160"/>
      <c r="N19" s="27"/>
      <c r="O19" s="27"/>
      <c r="P19" s="160"/>
      <c r="Q19" s="27"/>
      <c r="R19" s="27"/>
    </row>
    <row r="20" spans="1:18" ht="14.25" x14ac:dyDescent="0.3">
      <c r="A20" s="185" t="s">
        <v>868</v>
      </c>
      <c r="B20" s="28"/>
      <c r="C20" s="28"/>
      <c r="D20" s="28"/>
      <c r="E20" s="187"/>
      <c r="F20" s="28"/>
      <c r="G20" s="28"/>
      <c r="H20" s="28"/>
      <c r="I20" s="28"/>
      <c r="J20" s="28"/>
      <c r="K20" s="187"/>
      <c r="L20" s="28"/>
      <c r="M20" s="187"/>
      <c r="N20" s="28"/>
      <c r="O20" s="28"/>
      <c r="P20" s="187"/>
      <c r="Q20" s="28"/>
      <c r="R20" s="28"/>
    </row>
    <row r="21" spans="1:18" ht="14.25" customHeight="1" x14ac:dyDescent="0.3">
      <c r="A21" s="185" t="s">
        <v>869</v>
      </c>
      <c r="B21" s="30"/>
      <c r="C21" s="30"/>
      <c r="D21" s="30"/>
      <c r="E21" s="188"/>
      <c r="F21" s="30"/>
      <c r="G21" s="30"/>
      <c r="H21" s="30"/>
      <c r="I21" s="30"/>
      <c r="J21" s="30"/>
      <c r="K21" s="188"/>
      <c r="L21" s="30"/>
      <c r="M21" s="188"/>
      <c r="N21" s="30"/>
      <c r="O21" s="30"/>
      <c r="P21" s="188"/>
      <c r="Q21" s="30"/>
      <c r="R21" s="30"/>
    </row>
    <row r="22" spans="1:18" ht="10.9" customHeight="1" x14ac:dyDescent="0.3">
      <c r="A22" s="185" t="s">
        <v>870</v>
      </c>
      <c r="B22" s="30"/>
      <c r="C22" s="30"/>
      <c r="D22" s="30"/>
      <c r="E22" s="188"/>
      <c r="F22" s="30"/>
      <c r="G22" s="30"/>
      <c r="H22" s="30"/>
      <c r="I22" s="30"/>
      <c r="J22" s="30"/>
      <c r="K22" s="188"/>
      <c r="L22" s="30"/>
      <c r="M22" s="188"/>
      <c r="N22" s="30"/>
      <c r="O22" s="30"/>
      <c r="P22" s="188"/>
      <c r="Q22" s="30"/>
      <c r="R22" s="30"/>
    </row>
    <row r="23" spans="1:18" ht="10.9" customHeight="1" x14ac:dyDescent="0.3">
      <c r="A23" s="185" t="s">
        <v>4</v>
      </c>
      <c r="B23" s="30"/>
      <c r="C23" s="30"/>
      <c r="D23" s="30"/>
      <c r="E23" s="188"/>
      <c r="F23" s="30"/>
      <c r="G23" s="30"/>
      <c r="H23" s="30"/>
      <c r="I23" s="30"/>
      <c r="J23" s="30"/>
      <c r="K23" s="188"/>
      <c r="L23" s="30"/>
      <c r="M23" s="188"/>
      <c r="N23" s="30"/>
      <c r="O23" s="30"/>
      <c r="P23" s="188"/>
      <c r="Q23" s="30"/>
      <c r="R23" s="30"/>
    </row>
    <row r="24" spans="1:18" ht="10.9" customHeight="1" x14ac:dyDescent="0.3">
      <c r="A24" s="151"/>
      <c r="D24" s="34"/>
    </row>
    <row r="25" spans="1:18" s="35" customFormat="1" ht="10.9" customHeight="1" x14ac:dyDescent="0.3">
      <c r="A25" s="151"/>
    </row>
    <row r="26" spans="1:18" s="35" customFormat="1" ht="10.9" customHeight="1" x14ac:dyDescent="0.3">
      <c r="A26" s="151"/>
    </row>
    <row r="27" spans="1:18" s="35" customFormat="1" ht="10.9" customHeight="1" x14ac:dyDescent="0.3">
      <c r="A27" s="151"/>
    </row>
    <row r="28" spans="1:18" s="35" customFormat="1" ht="11.45" customHeight="1" thickBot="1" x14ac:dyDescent="0.35">
      <c r="A28" s="152"/>
    </row>
    <row r="29" spans="1:18" s="35" customFormat="1" x14ac:dyDescent="0.3">
      <c r="A29" s="36"/>
    </row>
    <row r="30" spans="1:18" s="35" customFormat="1" x14ac:dyDescent="0.3">
      <c r="A30" s="37"/>
    </row>
    <row r="31" spans="1:18" s="35" customFormat="1" ht="14.25" x14ac:dyDescent="0.3">
      <c r="A31" s="38"/>
    </row>
    <row r="32" spans="1:18" s="35" customFormat="1" ht="14.25" x14ac:dyDescent="0.3">
      <c r="A32" s="38"/>
    </row>
  </sheetData>
  <mergeCells count="17">
    <mergeCell ref="N3:N4"/>
    <mergeCell ref="P3:P4"/>
    <mergeCell ref="Q3:Q4"/>
    <mergeCell ref="R3:R4"/>
    <mergeCell ref="M3:M4"/>
    <mergeCell ref="O3:O4"/>
    <mergeCell ref="H3:H4"/>
    <mergeCell ref="I3:I4"/>
    <mergeCell ref="K3:K4"/>
    <mergeCell ref="L3:L4"/>
    <mergeCell ref="B3:B4"/>
    <mergeCell ref="C3:C4"/>
    <mergeCell ref="D3:D4"/>
    <mergeCell ref="E3:E4"/>
    <mergeCell ref="F3:F4"/>
    <mergeCell ref="G3:G4"/>
    <mergeCell ref="J3:J4"/>
  </mergeCells>
  <pageMargins left="0.7" right="0.7" top="0.75" bottom="0.75" header="0.3" footer="0.3"/>
  <pageSetup paperSize="9"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tabColor rgb="FFFF0000"/>
  </sheetPr>
  <dimension ref="A1:P32"/>
  <sheetViews>
    <sheetView zoomScale="110" zoomScaleNormal="110" workbookViewId="0">
      <pane xSplit="1" ySplit="4" topLeftCell="D5" activePane="bottomRight" state="frozen"/>
      <selection activeCell="E5" sqref="E5"/>
      <selection pane="topRight" activeCell="E5" sqref="E5"/>
      <selection pane="bottomLeft" activeCell="E5" sqref="E5"/>
      <selection pane="bottomRight" activeCell="D5" sqref="D5"/>
    </sheetView>
  </sheetViews>
  <sheetFormatPr baseColWidth="10" defaultColWidth="11.42578125" defaultRowHeight="13.5" x14ac:dyDescent="0.3"/>
  <cols>
    <col min="1" max="1" width="52.85546875" style="4" bestFit="1" customWidth="1"/>
    <col min="2" max="37" width="18.7109375" style="4" customWidth="1"/>
    <col min="38" max="16384" width="11.42578125" style="4"/>
  </cols>
  <sheetData>
    <row r="1" spans="1:16" s="2" customFormat="1" ht="15" customHeight="1" x14ac:dyDescent="0.3">
      <c r="A1" s="189" t="s">
        <v>0</v>
      </c>
      <c r="B1" s="20"/>
      <c r="C1" s="20"/>
      <c r="D1" s="1"/>
      <c r="E1" s="1"/>
      <c r="F1" s="1"/>
      <c r="G1" s="1"/>
      <c r="H1" s="1"/>
      <c r="I1" s="1"/>
      <c r="K1" s="1"/>
      <c r="L1" s="1"/>
      <c r="M1" s="1"/>
    </row>
    <row r="2" spans="1:16" s="2" customFormat="1" ht="15" customHeight="1" thickBot="1" x14ac:dyDescent="0.35">
      <c r="A2" s="189" t="s">
        <v>888</v>
      </c>
      <c r="B2" s="20"/>
      <c r="C2" s="20"/>
      <c r="D2" s="1"/>
      <c r="E2" s="1"/>
      <c r="F2" s="1"/>
      <c r="G2" s="1"/>
      <c r="H2" s="1"/>
      <c r="I2" s="1"/>
      <c r="K2" s="1"/>
      <c r="L2" s="1"/>
      <c r="M2" s="1"/>
    </row>
    <row r="3" spans="1:16"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945</v>
      </c>
      <c r="O3" s="292" t="s">
        <v>946</v>
      </c>
      <c r="P3" s="290" t="s">
        <v>875</v>
      </c>
    </row>
    <row r="4" spans="1:16" x14ac:dyDescent="0.3">
      <c r="A4" s="182" t="s">
        <v>1</v>
      </c>
      <c r="B4" s="306"/>
      <c r="C4" s="293"/>
      <c r="D4" s="293"/>
      <c r="E4" s="293"/>
      <c r="F4" s="293"/>
      <c r="G4" s="304"/>
      <c r="H4" s="302"/>
      <c r="I4" s="302"/>
      <c r="J4" s="293"/>
      <c r="K4" s="293"/>
      <c r="L4" s="293"/>
      <c r="M4" s="293"/>
      <c r="N4" s="293"/>
      <c r="O4" s="293"/>
      <c r="P4" s="291"/>
    </row>
    <row r="5" spans="1:16" ht="14.25" x14ac:dyDescent="0.3">
      <c r="A5" s="183"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3" t="s">
        <v>105</v>
      </c>
      <c r="O5" s="123" t="s">
        <v>134</v>
      </c>
      <c r="P5" s="124" t="s">
        <v>134</v>
      </c>
    </row>
    <row r="6" spans="1:16" ht="14.25" x14ac:dyDescent="0.3">
      <c r="A6" s="183" t="s">
        <v>859</v>
      </c>
      <c r="B6" s="123" t="s">
        <v>135</v>
      </c>
      <c r="C6" s="125" t="s">
        <v>92</v>
      </c>
      <c r="D6" s="123" t="s">
        <v>59</v>
      </c>
      <c r="E6" s="126" t="s">
        <v>148</v>
      </c>
      <c r="F6" s="121" t="s">
        <v>49</v>
      </c>
      <c r="G6" s="122" t="s">
        <v>30</v>
      </c>
      <c r="H6" s="122" t="s">
        <v>32</v>
      </c>
      <c r="I6" s="122" t="s">
        <v>32</v>
      </c>
      <c r="J6" s="123" t="s">
        <v>137</v>
      </c>
      <c r="K6" s="121" t="s">
        <v>59</v>
      </c>
      <c r="L6" s="121" t="s">
        <v>29</v>
      </c>
      <c r="M6" s="121" t="s">
        <v>31</v>
      </c>
      <c r="N6" s="121" t="s">
        <v>106</v>
      </c>
      <c r="O6" s="121" t="s">
        <v>103</v>
      </c>
      <c r="P6" s="124" t="s">
        <v>138</v>
      </c>
    </row>
    <row r="7" spans="1:16" ht="14.25" x14ac:dyDescent="0.3">
      <c r="A7" s="183" t="s">
        <v>860</v>
      </c>
      <c r="B7" s="123" t="s">
        <v>20</v>
      </c>
      <c r="C7" s="125" t="s">
        <v>93</v>
      </c>
      <c r="D7" s="123" t="s">
        <v>36</v>
      </c>
      <c r="E7" s="126" t="s">
        <v>36</v>
      </c>
      <c r="F7" s="121" t="s">
        <v>50</v>
      </c>
      <c r="G7" s="122" t="s">
        <v>35</v>
      </c>
      <c r="H7" s="122" t="s">
        <v>37</v>
      </c>
      <c r="I7" s="122" t="s">
        <v>37</v>
      </c>
      <c r="J7" s="123" t="s">
        <v>37</v>
      </c>
      <c r="K7" s="121" t="s">
        <v>36</v>
      </c>
      <c r="L7" s="121" t="s">
        <v>34</v>
      </c>
      <c r="M7" s="121" t="s">
        <v>217</v>
      </c>
      <c r="N7" s="121" t="s">
        <v>219</v>
      </c>
      <c r="O7" s="121" t="s">
        <v>218</v>
      </c>
      <c r="P7" s="127"/>
    </row>
    <row r="8" spans="1:16" ht="14.25" x14ac:dyDescent="0.3">
      <c r="A8" s="183" t="s">
        <v>861</v>
      </c>
      <c r="B8" s="123" t="s">
        <v>487</v>
      </c>
      <c r="C8" s="121" t="s">
        <v>488</v>
      </c>
      <c r="D8" s="121" t="s">
        <v>261</v>
      </c>
      <c r="E8" s="122" t="s">
        <v>262</v>
      </c>
      <c r="F8" s="122" t="s">
        <v>263</v>
      </c>
      <c r="G8" s="123" t="s">
        <v>264</v>
      </c>
      <c r="H8" s="121" t="s">
        <v>265</v>
      </c>
      <c r="I8" s="121" t="s">
        <v>266</v>
      </c>
      <c r="J8" s="123" t="s">
        <v>267</v>
      </c>
      <c r="K8" s="121" t="s">
        <v>268</v>
      </c>
      <c r="L8" s="121" t="s">
        <v>269</v>
      </c>
      <c r="M8" s="121" t="s">
        <v>270</v>
      </c>
      <c r="N8" s="123" t="s">
        <v>107</v>
      </c>
      <c r="O8" s="123" t="s">
        <v>271</v>
      </c>
      <c r="P8" s="127"/>
    </row>
    <row r="9" spans="1:16" ht="14.25" x14ac:dyDescent="0.3">
      <c r="A9" s="183" t="s">
        <v>862</v>
      </c>
      <c r="B9" s="128">
        <v>44136</v>
      </c>
      <c r="C9" s="129">
        <v>44228</v>
      </c>
      <c r="D9" s="129">
        <v>44197</v>
      </c>
      <c r="E9" s="129">
        <v>44197</v>
      </c>
      <c r="F9" s="129">
        <v>44197</v>
      </c>
      <c r="G9" s="128">
        <v>44166</v>
      </c>
      <c r="H9" s="129">
        <v>44228</v>
      </c>
      <c r="I9" s="129">
        <v>44228</v>
      </c>
      <c r="J9" s="128">
        <v>44228</v>
      </c>
      <c r="K9" s="129">
        <v>44197</v>
      </c>
      <c r="L9" s="129">
        <v>44256</v>
      </c>
      <c r="M9" s="129">
        <v>44105</v>
      </c>
      <c r="N9" s="123"/>
      <c r="O9" s="128">
        <v>44228</v>
      </c>
      <c r="P9" s="127"/>
    </row>
    <row r="10" spans="1:16" ht="14.25" x14ac:dyDescent="0.3">
      <c r="A10" s="184" t="s">
        <v>863</v>
      </c>
      <c r="B10" s="130">
        <f>B9+(365*10)</f>
        <v>47786</v>
      </c>
      <c r="C10" s="130">
        <f>C9+(365*10)</f>
        <v>47878</v>
      </c>
      <c r="D10" s="130" t="s">
        <v>38</v>
      </c>
      <c r="E10" s="130" t="s">
        <v>38</v>
      </c>
      <c r="F10" s="130" t="s">
        <v>38</v>
      </c>
      <c r="G10" s="130">
        <f>G9+(365*10)</f>
        <v>47816</v>
      </c>
      <c r="H10" s="130" t="s">
        <v>38</v>
      </c>
      <c r="I10" s="130" t="s">
        <v>38</v>
      </c>
      <c r="J10" s="130" t="s">
        <v>38</v>
      </c>
      <c r="K10" s="130" t="s">
        <v>38</v>
      </c>
      <c r="L10" s="130" t="s">
        <v>38</v>
      </c>
      <c r="M10" s="130" t="s">
        <v>38</v>
      </c>
      <c r="N10" s="130" t="s">
        <v>38</v>
      </c>
      <c r="O10" s="130" t="s">
        <v>38</v>
      </c>
      <c r="P10" s="130">
        <v>44264</v>
      </c>
    </row>
    <row r="11" spans="1:16" ht="15" thickBot="1" x14ac:dyDescent="0.35">
      <c r="A11" s="184" t="s">
        <v>2</v>
      </c>
      <c r="B11" s="131" t="s">
        <v>14</v>
      </c>
      <c r="C11" s="131" t="s">
        <v>14</v>
      </c>
      <c r="D11" s="130" t="s">
        <v>38</v>
      </c>
      <c r="E11" s="130" t="s">
        <v>38</v>
      </c>
      <c r="F11" s="130" t="s">
        <v>38</v>
      </c>
      <c r="G11" s="154" t="s">
        <v>873</v>
      </c>
      <c r="H11" s="130" t="s">
        <v>38</v>
      </c>
      <c r="I11" s="130" t="s">
        <v>38</v>
      </c>
      <c r="J11" s="130" t="s">
        <v>38</v>
      </c>
      <c r="K11" s="130" t="s">
        <v>38</v>
      </c>
      <c r="L11" s="130" t="s">
        <v>38</v>
      </c>
      <c r="M11" s="130" t="s">
        <v>38</v>
      </c>
      <c r="N11" s="130" t="s">
        <v>38</v>
      </c>
      <c r="O11" s="130" t="s">
        <v>38</v>
      </c>
      <c r="P11" s="154"/>
    </row>
    <row r="12" spans="1:16" ht="15" thickBot="1" x14ac:dyDescent="0.35">
      <c r="A12" s="182" t="s">
        <v>5</v>
      </c>
      <c r="B12" s="138"/>
      <c r="C12" s="138"/>
      <c r="D12" s="138"/>
      <c r="E12" s="138"/>
      <c r="F12" s="138"/>
      <c r="G12" s="138"/>
      <c r="H12" s="138"/>
      <c r="I12" s="138"/>
      <c r="J12" s="138"/>
      <c r="K12" s="138"/>
      <c r="L12" s="138"/>
      <c r="M12" s="138"/>
      <c r="N12" s="138"/>
      <c r="O12" s="138"/>
      <c r="P12" s="139"/>
    </row>
    <row r="13" spans="1:16" ht="14.25" x14ac:dyDescent="0.3">
      <c r="A13" s="185" t="s">
        <v>864</v>
      </c>
      <c r="B13" s="134">
        <v>44562</v>
      </c>
      <c r="C13" s="134">
        <v>44562</v>
      </c>
      <c r="D13" s="134">
        <v>44562</v>
      </c>
      <c r="E13" s="134">
        <v>44562</v>
      </c>
      <c r="F13" s="134">
        <v>44562</v>
      </c>
      <c r="G13" s="134">
        <v>44562</v>
      </c>
      <c r="H13" s="134">
        <v>44562</v>
      </c>
      <c r="I13" s="134">
        <v>44562</v>
      </c>
      <c r="J13" s="134">
        <v>44562</v>
      </c>
      <c r="K13" s="134">
        <v>44562</v>
      </c>
      <c r="L13" s="134">
        <v>44562</v>
      </c>
      <c r="M13" s="134">
        <v>44562</v>
      </c>
      <c r="N13" s="134">
        <v>44562</v>
      </c>
      <c r="O13" s="134">
        <v>44562</v>
      </c>
      <c r="P13" s="134">
        <v>44562</v>
      </c>
    </row>
    <row r="14" spans="1:16"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row>
    <row r="15" spans="1:16"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row>
    <row r="16" spans="1:16" ht="14.25" x14ac:dyDescent="0.3">
      <c r="A16" s="185" t="s">
        <v>867</v>
      </c>
      <c r="B16" s="135"/>
      <c r="C16" s="135"/>
      <c r="D16" s="135"/>
      <c r="E16" s="135"/>
      <c r="F16" s="135"/>
      <c r="G16" s="135"/>
      <c r="H16" s="135"/>
      <c r="I16" s="135"/>
      <c r="J16" s="135"/>
      <c r="K16" s="135"/>
      <c r="L16" s="135"/>
      <c r="M16" s="135"/>
      <c r="N16" s="135"/>
      <c r="O16" s="135"/>
      <c r="P16" s="135"/>
    </row>
    <row r="17" spans="1:16" ht="14.25" x14ac:dyDescent="0.3">
      <c r="A17" s="185" t="s">
        <v>9</v>
      </c>
      <c r="B17" s="136">
        <v>44562</v>
      </c>
      <c r="C17" s="136">
        <v>44562</v>
      </c>
      <c r="D17" s="136">
        <v>44562</v>
      </c>
      <c r="E17" s="136">
        <v>44562</v>
      </c>
      <c r="F17" s="136">
        <v>44562</v>
      </c>
      <c r="G17" s="136">
        <v>44562</v>
      </c>
      <c r="H17" s="136">
        <v>44562</v>
      </c>
      <c r="I17" s="136">
        <v>44562</v>
      </c>
      <c r="J17" s="136">
        <v>44562</v>
      </c>
      <c r="K17" s="136">
        <v>44562</v>
      </c>
      <c r="L17" s="136">
        <v>44562</v>
      </c>
      <c r="M17" s="136">
        <v>44562</v>
      </c>
      <c r="N17" s="136">
        <v>44562</v>
      </c>
      <c r="O17" s="136">
        <v>44562</v>
      </c>
      <c r="P17" s="136">
        <v>44562</v>
      </c>
    </row>
    <row r="18" spans="1:16" ht="15" thickBot="1" x14ac:dyDescent="0.35">
      <c r="A18" s="185" t="s">
        <v>13</v>
      </c>
      <c r="B18" s="137"/>
      <c r="C18" s="137"/>
      <c r="D18" s="137"/>
      <c r="E18" s="137"/>
      <c r="F18" s="137"/>
      <c r="G18" s="137"/>
      <c r="H18" s="137"/>
      <c r="I18" s="137"/>
      <c r="J18" s="137"/>
      <c r="K18" s="137"/>
      <c r="L18" s="137"/>
      <c r="M18" s="137"/>
      <c r="N18" s="137"/>
      <c r="O18" s="137"/>
      <c r="P18" s="137"/>
    </row>
    <row r="19" spans="1:16" x14ac:dyDescent="0.3">
      <c r="A19" s="182" t="s">
        <v>3</v>
      </c>
      <c r="B19" s="182"/>
      <c r="C19" s="182"/>
      <c r="D19" s="182"/>
      <c r="E19" s="182"/>
      <c r="F19" s="182"/>
      <c r="G19" s="182"/>
      <c r="H19" s="182"/>
      <c r="I19" s="182"/>
      <c r="J19" s="182"/>
      <c r="K19" s="182"/>
      <c r="L19" s="182"/>
      <c r="M19" s="182"/>
      <c r="N19" s="182"/>
      <c r="O19" s="182"/>
      <c r="P19" s="182"/>
    </row>
    <row r="20" spans="1:16" ht="14.25" x14ac:dyDescent="0.3">
      <c r="A20" s="185" t="s">
        <v>868</v>
      </c>
      <c r="B20" s="28"/>
      <c r="C20" s="28"/>
      <c r="D20" s="28"/>
      <c r="E20" s="28"/>
      <c r="F20" s="28"/>
      <c r="G20" s="28"/>
      <c r="H20" s="28"/>
      <c r="I20" s="28"/>
      <c r="J20" s="28"/>
      <c r="K20" s="28"/>
      <c r="L20" s="28"/>
      <c r="M20" s="28"/>
      <c r="N20" s="28"/>
      <c r="O20" s="28"/>
      <c r="P20" s="28"/>
    </row>
    <row r="21" spans="1:16" ht="14.25" customHeight="1" x14ac:dyDescent="0.3">
      <c r="A21" s="185" t="s">
        <v>869</v>
      </c>
      <c r="B21" s="30"/>
      <c r="C21" s="30"/>
      <c r="D21" s="30"/>
      <c r="E21" s="30"/>
      <c r="F21" s="30"/>
      <c r="G21" s="30"/>
      <c r="H21" s="30"/>
      <c r="I21" s="30"/>
      <c r="J21" s="30"/>
      <c r="K21" s="30"/>
      <c r="L21" s="30"/>
      <c r="M21" s="30"/>
      <c r="N21" s="30"/>
      <c r="O21" s="30"/>
      <c r="P21" s="30"/>
    </row>
    <row r="22" spans="1:16" ht="10.9" customHeight="1" x14ac:dyDescent="0.3">
      <c r="A22" s="185" t="s">
        <v>870</v>
      </c>
      <c r="B22" s="30"/>
      <c r="C22" s="30"/>
      <c r="D22" s="30"/>
      <c r="E22" s="30"/>
      <c r="F22" s="30"/>
      <c r="G22" s="30"/>
      <c r="H22" s="30"/>
      <c r="I22" s="30"/>
      <c r="J22" s="30"/>
      <c r="K22" s="30"/>
      <c r="L22" s="30"/>
      <c r="M22" s="30"/>
      <c r="N22" s="30"/>
      <c r="O22" s="30"/>
      <c r="P22" s="30"/>
    </row>
    <row r="23" spans="1:16" ht="10.9" customHeight="1" x14ac:dyDescent="0.3">
      <c r="A23" s="185" t="s">
        <v>4</v>
      </c>
      <c r="B23" s="30"/>
      <c r="C23" s="30"/>
      <c r="D23" s="30"/>
      <c r="E23" s="30"/>
      <c r="F23" s="30"/>
      <c r="G23" s="30"/>
      <c r="H23" s="30"/>
      <c r="I23" s="30"/>
      <c r="J23" s="30"/>
      <c r="K23" s="30"/>
      <c r="L23" s="30"/>
      <c r="M23" s="30"/>
      <c r="N23" s="30"/>
      <c r="O23" s="30"/>
      <c r="P23" s="30"/>
    </row>
    <row r="24" spans="1:16" ht="10.9" customHeight="1" x14ac:dyDescent="0.3">
      <c r="D24" s="34"/>
    </row>
    <row r="25" spans="1:16" s="35" customFormat="1" ht="10.9" customHeight="1" x14ac:dyDescent="0.3">
      <c r="A25" s="4"/>
    </row>
    <row r="26" spans="1:16" s="35" customFormat="1" ht="10.9" customHeight="1" x14ac:dyDescent="0.3">
      <c r="A26" s="4"/>
    </row>
    <row r="27" spans="1:16" s="35" customFormat="1" ht="10.9" customHeight="1" x14ac:dyDescent="0.3">
      <c r="A27" s="4"/>
    </row>
    <row r="28" spans="1:16" s="35" customFormat="1" ht="11.45" customHeight="1" x14ac:dyDescent="0.3">
      <c r="A28" s="4"/>
    </row>
    <row r="29" spans="1:16" s="35" customFormat="1" x14ac:dyDescent="0.3">
      <c r="A29" s="4"/>
    </row>
    <row r="30" spans="1:16" s="35" customFormat="1" x14ac:dyDescent="0.3">
      <c r="A30" s="4"/>
    </row>
    <row r="31" spans="1:16" s="35" customFormat="1" x14ac:dyDescent="0.3">
      <c r="A31" s="4"/>
    </row>
    <row r="32" spans="1:16" s="35" customFormat="1" x14ac:dyDescent="0.3">
      <c r="A32" s="4"/>
    </row>
  </sheetData>
  <mergeCells count="15">
    <mergeCell ref="N3:N4"/>
    <mergeCell ref="O3:O4"/>
    <mergeCell ref="P3:P4"/>
    <mergeCell ref="H3:H4"/>
    <mergeCell ref="I3:I4"/>
    <mergeCell ref="J3:J4"/>
    <mergeCell ref="K3:K4"/>
    <mergeCell ref="L3:L4"/>
    <mergeCell ref="M3:M4"/>
    <mergeCell ref="G3:G4"/>
    <mergeCell ref="B3:B4"/>
    <mergeCell ref="C3:C4"/>
    <mergeCell ref="D3:D4"/>
    <mergeCell ref="E3:E4"/>
    <mergeCell ref="F3:F4"/>
  </mergeCells>
  <pageMargins left="0.7" right="0.7" top="0.75" bottom="0.75" header="0.3" footer="0.3"/>
  <pageSetup paperSize="9"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tabColor rgb="FF92D050"/>
  </sheetPr>
  <dimension ref="A1:W33"/>
  <sheetViews>
    <sheetView zoomScale="110" zoomScaleNormal="110" workbookViewId="0">
      <pane xSplit="1" ySplit="4" topLeftCell="G5" activePane="bottomRight" state="frozen"/>
      <selection activeCell="E5" sqref="E5"/>
      <selection pane="topRight" activeCell="E5" sqref="E5"/>
      <selection pane="bottomLeft" activeCell="E5" sqref="E5"/>
      <selection pane="bottomRight" activeCell="G5" sqref="G5"/>
    </sheetView>
  </sheetViews>
  <sheetFormatPr baseColWidth="10" defaultColWidth="11.42578125" defaultRowHeight="13.5" x14ac:dyDescent="0.3"/>
  <cols>
    <col min="1" max="1" width="52.85546875" style="4" bestFit="1" customWidth="1"/>
    <col min="2" max="44" width="18.7109375" style="4" customWidth="1"/>
    <col min="45" max="16384" width="11.42578125" style="4"/>
  </cols>
  <sheetData>
    <row r="1" spans="1:23" s="2" customFormat="1" ht="15" customHeight="1" x14ac:dyDescent="0.3">
      <c r="A1" s="189" t="s">
        <v>0</v>
      </c>
      <c r="B1" s="20"/>
      <c r="C1" s="20"/>
      <c r="D1" s="20"/>
      <c r="E1" s="20"/>
      <c r="F1" s="1"/>
      <c r="G1" s="1"/>
      <c r="H1" s="1"/>
      <c r="I1" s="1"/>
      <c r="J1" s="1"/>
      <c r="K1" s="1"/>
      <c r="L1" s="1"/>
      <c r="M1" s="1"/>
      <c r="N1" s="1"/>
      <c r="O1" s="1"/>
      <c r="R1" s="1"/>
      <c r="S1" s="1"/>
      <c r="T1" s="1"/>
    </row>
    <row r="2" spans="1:23" s="2" customFormat="1" ht="15" customHeight="1" thickBot="1" x14ac:dyDescent="0.35">
      <c r="A2" s="189" t="s">
        <v>889</v>
      </c>
      <c r="B2" s="20"/>
      <c r="C2" s="20"/>
      <c r="D2" s="20"/>
      <c r="E2" s="20"/>
      <c r="F2" s="1"/>
      <c r="G2" s="1"/>
      <c r="H2" s="1"/>
      <c r="I2" s="1"/>
      <c r="J2" s="1"/>
      <c r="K2" s="1"/>
      <c r="L2" s="1"/>
      <c r="M2" s="1"/>
      <c r="N2" s="1"/>
      <c r="O2" s="1"/>
      <c r="R2" s="1"/>
      <c r="S2" s="1"/>
      <c r="T2" s="1"/>
    </row>
    <row r="3" spans="1:23" s="3" customFormat="1" ht="13.5" customHeight="1" x14ac:dyDescent="0.3">
      <c r="A3" s="189" t="s">
        <v>22</v>
      </c>
      <c r="B3" s="314" t="s">
        <v>10</v>
      </c>
      <c r="C3" s="316" t="s">
        <v>11</v>
      </c>
      <c r="D3" s="305" t="s">
        <v>10</v>
      </c>
      <c r="E3" s="300" t="s">
        <v>11</v>
      </c>
      <c r="F3" s="307" t="s">
        <v>113</v>
      </c>
      <c r="G3" s="300" t="s">
        <v>943</v>
      </c>
      <c r="H3" s="307" t="s">
        <v>114</v>
      </c>
      <c r="I3" s="300" t="s">
        <v>944</v>
      </c>
      <c r="J3" s="300" t="s">
        <v>12</v>
      </c>
      <c r="K3" s="303" t="s">
        <v>115</v>
      </c>
      <c r="L3" s="318" t="s">
        <v>187</v>
      </c>
      <c r="M3" s="318" t="s">
        <v>186</v>
      </c>
      <c r="N3" s="301" t="s">
        <v>187</v>
      </c>
      <c r="O3" s="301" t="s">
        <v>186</v>
      </c>
      <c r="P3" s="310" t="s">
        <v>116</v>
      </c>
      <c r="Q3" s="292" t="s">
        <v>116</v>
      </c>
      <c r="R3" s="292" t="s">
        <v>947</v>
      </c>
      <c r="S3" s="310" t="s">
        <v>119</v>
      </c>
      <c r="T3" s="292" t="s">
        <v>119</v>
      </c>
      <c r="U3" s="310" t="s">
        <v>120</v>
      </c>
      <c r="V3" s="292" t="s">
        <v>120</v>
      </c>
      <c r="W3" s="290" t="s">
        <v>875</v>
      </c>
    </row>
    <row r="4" spans="1:23" x14ac:dyDescent="0.3">
      <c r="A4" s="182" t="s">
        <v>1</v>
      </c>
      <c r="B4" s="315"/>
      <c r="C4" s="317"/>
      <c r="D4" s="306"/>
      <c r="E4" s="293"/>
      <c r="F4" s="308"/>
      <c r="G4" s="293"/>
      <c r="H4" s="308"/>
      <c r="I4" s="293"/>
      <c r="J4" s="293"/>
      <c r="K4" s="304"/>
      <c r="L4" s="319"/>
      <c r="M4" s="319"/>
      <c r="N4" s="302"/>
      <c r="O4" s="302"/>
      <c r="P4" s="308"/>
      <c r="Q4" s="293"/>
      <c r="R4" s="293"/>
      <c r="S4" s="308"/>
      <c r="T4" s="293"/>
      <c r="U4" s="308"/>
      <c r="V4" s="293"/>
      <c r="W4" s="291"/>
    </row>
    <row r="5" spans="1:23" ht="14.25" x14ac:dyDescent="0.3">
      <c r="A5" s="183" t="s">
        <v>858</v>
      </c>
      <c r="B5" s="161" t="s">
        <v>134</v>
      </c>
      <c r="C5" s="142" t="s">
        <v>134</v>
      </c>
      <c r="D5" s="123" t="s">
        <v>134</v>
      </c>
      <c r="E5" s="121" t="s">
        <v>134</v>
      </c>
      <c r="F5" s="142" t="s">
        <v>134</v>
      </c>
      <c r="G5" s="121" t="s">
        <v>134</v>
      </c>
      <c r="H5" s="203" t="s">
        <v>134</v>
      </c>
      <c r="I5" s="122" t="s">
        <v>134</v>
      </c>
      <c r="J5" s="122" t="s">
        <v>134</v>
      </c>
      <c r="K5" s="123" t="s">
        <v>134</v>
      </c>
      <c r="L5" s="142" t="s">
        <v>134</v>
      </c>
      <c r="M5" s="142" t="s">
        <v>134</v>
      </c>
      <c r="N5" s="121" t="s">
        <v>134</v>
      </c>
      <c r="O5" s="121" t="s">
        <v>134</v>
      </c>
      <c r="P5" s="161" t="s">
        <v>134</v>
      </c>
      <c r="Q5" s="123" t="s">
        <v>134</v>
      </c>
      <c r="R5" s="121" t="s">
        <v>134</v>
      </c>
      <c r="S5" s="142" t="s">
        <v>134</v>
      </c>
      <c r="T5" s="121" t="s">
        <v>134</v>
      </c>
      <c r="U5" s="161" t="s">
        <v>105</v>
      </c>
      <c r="V5" s="123" t="s">
        <v>134</v>
      </c>
      <c r="W5" s="124" t="s">
        <v>134</v>
      </c>
    </row>
    <row r="6" spans="1:23" ht="14.25" x14ac:dyDescent="0.3">
      <c r="A6" s="183" t="s">
        <v>859</v>
      </c>
      <c r="B6" s="161" t="s">
        <v>135</v>
      </c>
      <c r="C6" s="144" t="s">
        <v>92</v>
      </c>
      <c r="D6" s="123" t="s">
        <v>135</v>
      </c>
      <c r="E6" s="125" t="s">
        <v>92</v>
      </c>
      <c r="F6" s="161" t="s">
        <v>59</v>
      </c>
      <c r="G6" s="123" t="s">
        <v>59</v>
      </c>
      <c r="H6" s="142" t="s">
        <v>148</v>
      </c>
      <c r="I6" s="126" t="s">
        <v>148</v>
      </c>
      <c r="J6" s="121" t="s">
        <v>49</v>
      </c>
      <c r="K6" s="122" t="s">
        <v>30</v>
      </c>
      <c r="L6" s="203" t="s">
        <v>32</v>
      </c>
      <c r="M6" s="203" t="s">
        <v>32</v>
      </c>
      <c r="N6" s="122" t="s">
        <v>32</v>
      </c>
      <c r="O6" s="122" t="s">
        <v>32</v>
      </c>
      <c r="P6" s="161" t="s">
        <v>137</v>
      </c>
      <c r="Q6" s="123" t="s">
        <v>137</v>
      </c>
      <c r="R6" s="121" t="s">
        <v>29</v>
      </c>
      <c r="S6" s="142" t="s">
        <v>31</v>
      </c>
      <c r="T6" s="121" t="s">
        <v>31</v>
      </c>
      <c r="U6" s="142" t="s">
        <v>106</v>
      </c>
      <c r="V6" s="121" t="s">
        <v>103</v>
      </c>
      <c r="W6" s="124" t="s">
        <v>138</v>
      </c>
    </row>
    <row r="7" spans="1:23" ht="14.25" x14ac:dyDescent="0.3">
      <c r="A7" s="183" t="s">
        <v>860</v>
      </c>
      <c r="B7" s="161" t="s">
        <v>20</v>
      </c>
      <c r="C7" s="144" t="s">
        <v>93</v>
      </c>
      <c r="D7" s="123" t="s">
        <v>20</v>
      </c>
      <c r="E7" s="125" t="s">
        <v>93</v>
      </c>
      <c r="F7" s="161" t="s">
        <v>36</v>
      </c>
      <c r="G7" s="123" t="s">
        <v>36</v>
      </c>
      <c r="H7" s="142" t="s">
        <v>36</v>
      </c>
      <c r="I7" s="126" t="s">
        <v>36</v>
      </c>
      <c r="J7" s="121" t="s">
        <v>50</v>
      </c>
      <c r="K7" s="122" t="s">
        <v>35</v>
      </c>
      <c r="L7" s="203" t="s">
        <v>37</v>
      </c>
      <c r="M7" s="203" t="s">
        <v>37</v>
      </c>
      <c r="N7" s="122" t="s">
        <v>37</v>
      </c>
      <c r="O7" s="122" t="s">
        <v>37</v>
      </c>
      <c r="P7" s="161" t="s">
        <v>37</v>
      </c>
      <c r="Q7" s="123" t="s">
        <v>37</v>
      </c>
      <c r="R7" s="121" t="s">
        <v>34</v>
      </c>
      <c r="S7" s="142" t="s">
        <v>217</v>
      </c>
      <c r="T7" s="121" t="s">
        <v>217</v>
      </c>
      <c r="U7" s="142" t="s">
        <v>219</v>
      </c>
      <c r="V7" s="121" t="s">
        <v>218</v>
      </c>
      <c r="W7" s="127"/>
    </row>
    <row r="8" spans="1:23" ht="14.25" x14ac:dyDescent="0.3">
      <c r="A8" s="183" t="s">
        <v>861</v>
      </c>
      <c r="B8" s="161" t="s">
        <v>485</v>
      </c>
      <c r="C8" s="142" t="s">
        <v>486</v>
      </c>
      <c r="D8" s="123" t="s">
        <v>701</v>
      </c>
      <c r="E8" s="121" t="s">
        <v>703</v>
      </c>
      <c r="F8" s="142" t="s">
        <v>272</v>
      </c>
      <c r="G8" s="121" t="s">
        <v>704</v>
      </c>
      <c r="H8" s="203" t="s">
        <v>273</v>
      </c>
      <c r="I8" s="122" t="s">
        <v>705</v>
      </c>
      <c r="J8" s="122" t="s">
        <v>274</v>
      </c>
      <c r="K8" s="123" t="s">
        <v>275</v>
      </c>
      <c r="L8" s="142" t="s">
        <v>276</v>
      </c>
      <c r="M8" s="142" t="s">
        <v>277</v>
      </c>
      <c r="N8" s="121" t="s">
        <v>706</v>
      </c>
      <c r="O8" s="121" t="s">
        <v>707</v>
      </c>
      <c r="P8" s="161" t="s">
        <v>278</v>
      </c>
      <c r="Q8" s="123" t="s">
        <v>392</v>
      </c>
      <c r="R8" s="121" t="s">
        <v>279</v>
      </c>
      <c r="S8" s="142" t="s">
        <v>280</v>
      </c>
      <c r="T8" s="121" t="s">
        <v>702</v>
      </c>
      <c r="U8" s="161" t="s">
        <v>107</v>
      </c>
      <c r="V8" s="123" t="s">
        <v>281</v>
      </c>
      <c r="W8" s="127"/>
    </row>
    <row r="9" spans="1:23" ht="14.25" x14ac:dyDescent="0.3">
      <c r="A9" s="183" t="s">
        <v>862</v>
      </c>
      <c r="B9" s="162">
        <v>44105</v>
      </c>
      <c r="C9" s="145">
        <v>44228</v>
      </c>
      <c r="D9" s="128">
        <v>44105</v>
      </c>
      <c r="E9" s="129">
        <v>44228</v>
      </c>
      <c r="F9" s="145">
        <v>44197</v>
      </c>
      <c r="G9" s="129">
        <v>44197</v>
      </c>
      <c r="H9" s="145">
        <v>44197</v>
      </c>
      <c r="I9" s="129">
        <v>44197</v>
      </c>
      <c r="J9" s="129">
        <v>44197</v>
      </c>
      <c r="K9" s="128">
        <v>44166</v>
      </c>
      <c r="L9" s="145">
        <v>44228</v>
      </c>
      <c r="M9" s="145">
        <v>44228</v>
      </c>
      <c r="N9" s="129">
        <v>44228</v>
      </c>
      <c r="O9" s="129">
        <v>44228</v>
      </c>
      <c r="P9" s="162">
        <v>44228</v>
      </c>
      <c r="Q9" s="128">
        <v>44228</v>
      </c>
      <c r="R9" s="129">
        <v>44256</v>
      </c>
      <c r="S9" s="145">
        <v>44105</v>
      </c>
      <c r="T9" s="129">
        <v>44105</v>
      </c>
      <c r="U9" s="161"/>
      <c r="V9" s="128">
        <v>44197</v>
      </c>
      <c r="W9" s="127"/>
    </row>
    <row r="10" spans="1:23" ht="14.25" x14ac:dyDescent="0.3">
      <c r="A10" s="184" t="s">
        <v>863</v>
      </c>
      <c r="B10" s="146">
        <v>44264</v>
      </c>
      <c r="C10" s="146">
        <v>44264</v>
      </c>
      <c r="D10" s="130">
        <f>D9+(365*10)</f>
        <v>47755</v>
      </c>
      <c r="E10" s="130">
        <f>E9+(365*10)</f>
        <v>47878</v>
      </c>
      <c r="F10" s="146" t="s">
        <v>38</v>
      </c>
      <c r="G10" s="130" t="s">
        <v>38</v>
      </c>
      <c r="H10" s="146" t="s">
        <v>38</v>
      </c>
      <c r="I10" s="130" t="s">
        <v>38</v>
      </c>
      <c r="J10" s="130" t="s">
        <v>38</v>
      </c>
      <c r="K10" s="130">
        <f>K9+(365*10)</f>
        <v>47816</v>
      </c>
      <c r="L10" s="146" t="s">
        <v>38</v>
      </c>
      <c r="M10" s="146" t="s">
        <v>38</v>
      </c>
      <c r="N10" s="130" t="s">
        <v>38</v>
      </c>
      <c r="O10" s="130" t="s">
        <v>38</v>
      </c>
      <c r="P10" s="146" t="s">
        <v>38</v>
      </c>
      <c r="Q10" s="130" t="s">
        <v>38</v>
      </c>
      <c r="R10" s="130" t="s">
        <v>38</v>
      </c>
      <c r="S10" s="146" t="s">
        <v>38</v>
      </c>
      <c r="T10" s="130" t="s">
        <v>38</v>
      </c>
      <c r="U10" s="146" t="s">
        <v>38</v>
      </c>
      <c r="V10" s="130" t="s">
        <v>38</v>
      </c>
      <c r="W10" s="130">
        <v>44264</v>
      </c>
    </row>
    <row r="11" spans="1:23" ht="15" thickBot="1" x14ac:dyDescent="0.35">
      <c r="A11" s="184" t="s">
        <v>2</v>
      </c>
      <c r="B11" s="147">
        <v>11232</v>
      </c>
      <c r="C11" s="147">
        <v>47880</v>
      </c>
      <c r="D11" s="131" t="s">
        <v>14</v>
      </c>
      <c r="E11" s="131" t="s">
        <v>14</v>
      </c>
      <c r="F11" s="147" t="s">
        <v>38</v>
      </c>
      <c r="G11" s="154" t="s">
        <v>38</v>
      </c>
      <c r="H11" s="147" t="s">
        <v>38</v>
      </c>
      <c r="I11" s="154" t="s">
        <v>38</v>
      </c>
      <c r="J11" s="154" t="s">
        <v>38</v>
      </c>
      <c r="K11" s="154" t="s">
        <v>873</v>
      </c>
      <c r="L11" s="147" t="s">
        <v>38</v>
      </c>
      <c r="M11" s="147" t="s">
        <v>38</v>
      </c>
      <c r="N11" s="154" t="s">
        <v>38</v>
      </c>
      <c r="O11" s="154" t="s">
        <v>38</v>
      </c>
      <c r="P11" s="147" t="s">
        <v>38</v>
      </c>
      <c r="Q11" s="154" t="s">
        <v>38</v>
      </c>
      <c r="R11" s="154" t="s">
        <v>38</v>
      </c>
      <c r="S11" s="147" t="s">
        <v>38</v>
      </c>
      <c r="T11" s="154" t="s">
        <v>38</v>
      </c>
      <c r="U11" s="147" t="s">
        <v>38</v>
      </c>
      <c r="V11" s="154" t="s">
        <v>38</v>
      </c>
      <c r="W11" s="127"/>
    </row>
    <row r="12" spans="1:23" ht="15" thickBot="1" x14ac:dyDescent="0.35">
      <c r="A12" s="182" t="s">
        <v>5</v>
      </c>
      <c r="B12" s="138"/>
      <c r="C12" s="138"/>
      <c r="D12" s="138"/>
      <c r="E12" s="138"/>
      <c r="F12" s="138"/>
      <c r="G12" s="138"/>
      <c r="H12" s="138"/>
      <c r="I12" s="138"/>
      <c r="J12" s="138"/>
      <c r="K12" s="138"/>
      <c r="L12" s="138"/>
      <c r="M12" s="138"/>
      <c r="N12" s="138"/>
      <c r="O12" s="138"/>
      <c r="P12" s="138"/>
      <c r="Q12" s="138"/>
      <c r="R12" s="138"/>
      <c r="S12" s="138"/>
      <c r="T12" s="138"/>
      <c r="U12" s="138"/>
      <c r="V12" s="138"/>
      <c r="W12" s="138"/>
    </row>
    <row r="13" spans="1:23" ht="14.25" x14ac:dyDescent="0.3">
      <c r="A13" s="185" t="s">
        <v>864</v>
      </c>
      <c r="B13" s="148">
        <v>44562</v>
      </c>
      <c r="C13" s="148">
        <v>44562</v>
      </c>
      <c r="D13" s="134">
        <v>44562</v>
      </c>
      <c r="E13" s="134">
        <v>44562</v>
      </c>
      <c r="F13" s="148">
        <v>44562</v>
      </c>
      <c r="G13" s="134">
        <v>44562</v>
      </c>
      <c r="H13" s="148">
        <v>44562</v>
      </c>
      <c r="I13" s="134">
        <v>44562</v>
      </c>
      <c r="J13" s="134">
        <v>44562</v>
      </c>
      <c r="K13" s="134">
        <v>44562</v>
      </c>
      <c r="L13" s="148">
        <v>44562</v>
      </c>
      <c r="M13" s="148">
        <v>44562</v>
      </c>
      <c r="N13" s="134">
        <v>44562</v>
      </c>
      <c r="O13" s="134">
        <v>44562</v>
      </c>
      <c r="P13" s="148">
        <v>44562</v>
      </c>
      <c r="Q13" s="134">
        <v>44562</v>
      </c>
      <c r="R13" s="134">
        <v>44562</v>
      </c>
      <c r="S13" s="148">
        <v>44562</v>
      </c>
      <c r="T13" s="134">
        <v>44562</v>
      </c>
      <c r="U13" s="148">
        <v>44562</v>
      </c>
      <c r="V13" s="134">
        <v>44562</v>
      </c>
      <c r="W13" s="134">
        <v>44562</v>
      </c>
    </row>
    <row r="14" spans="1:23" ht="14.25" x14ac:dyDescent="0.3">
      <c r="A14" s="185" t="s">
        <v>865</v>
      </c>
      <c r="B14" s="142" t="s">
        <v>41</v>
      </c>
      <c r="C14" s="142" t="s">
        <v>41</v>
      </c>
      <c r="D14" s="121" t="s">
        <v>41</v>
      </c>
      <c r="E14" s="121" t="s">
        <v>41</v>
      </c>
      <c r="F14" s="142" t="s">
        <v>41</v>
      </c>
      <c r="G14" s="121" t="s">
        <v>41</v>
      </c>
      <c r="H14" s="142" t="s">
        <v>41</v>
      </c>
      <c r="I14" s="121" t="s">
        <v>41</v>
      </c>
      <c r="J14" s="121" t="s">
        <v>41</v>
      </c>
      <c r="K14" s="121" t="s">
        <v>41</v>
      </c>
      <c r="L14" s="142" t="s">
        <v>41</v>
      </c>
      <c r="M14" s="142" t="s">
        <v>41</v>
      </c>
      <c r="N14" s="121" t="s">
        <v>41</v>
      </c>
      <c r="O14" s="121" t="s">
        <v>41</v>
      </c>
      <c r="P14" s="142" t="s">
        <v>41</v>
      </c>
      <c r="Q14" s="121" t="s">
        <v>41</v>
      </c>
      <c r="R14" s="121" t="s">
        <v>41</v>
      </c>
      <c r="S14" s="142" t="s">
        <v>41</v>
      </c>
      <c r="T14" s="121" t="s">
        <v>41</v>
      </c>
      <c r="U14" s="142" t="s">
        <v>41</v>
      </c>
      <c r="V14" s="121" t="s">
        <v>41</v>
      </c>
      <c r="W14" s="121" t="s">
        <v>41</v>
      </c>
    </row>
    <row r="15" spans="1:23" ht="14.25" x14ac:dyDescent="0.3">
      <c r="A15" s="185" t="s">
        <v>866</v>
      </c>
      <c r="B15" s="142" t="s">
        <v>872</v>
      </c>
      <c r="C15" s="142" t="s">
        <v>872</v>
      </c>
      <c r="D15" s="121" t="s">
        <v>872</v>
      </c>
      <c r="E15" s="121" t="s">
        <v>872</v>
      </c>
      <c r="F15" s="142" t="s">
        <v>872</v>
      </c>
      <c r="G15" s="121" t="s">
        <v>872</v>
      </c>
      <c r="H15" s="142" t="s">
        <v>872</v>
      </c>
      <c r="I15" s="121" t="s">
        <v>872</v>
      </c>
      <c r="J15" s="121" t="s">
        <v>872</v>
      </c>
      <c r="K15" s="121" t="s">
        <v>872</v>
      </c>
      <c r="L15" s="142" t="s">
        <v>872</v>
      </c>
      <c r="M15" s="142" t="s">
        <v>872</v>
      </c>
      <c r="N15" s="121" t="s">
        <v>872</v>
      </c>
      <c r="O15" s="121" t="s">
        <v>872</v>
      </c>
      <c r="P15" s="142" t="s">
        <v>872</v>
      </c>
      <c r="Q15" s="121" t="s">
        <v>872</v>
      </c>
      <c r="R15" s="121" t="s">
        <v>872</v>
      </c>
      <c r="S15" s="142" t="s">
        <v>872</v>
      </c>
      <c r="T15" s="121" t="s">
        <v>872</v>
      </c>
      <c r="U15" s="142" t="s">
        <v>872</v>
      </c>
      <c r="V15" s="121" t="s">
        <v>872</v>
      </c>
      <c r="W15" s="121" t="s">
        <v>872</v>
      </c>
    </row>
    <row r="16" spans="1:23" ht="14.25" x14ac:dyDescent="0.3">
      <c r="A16" s="185" t="s">
        <v>867</v>
      </c>
      <c r="B16" s="142" t="s">
        <v>700</v>
      </c>
      <c r="C16" s="142"/>
      <c r="D16" s="135"/>
      <c r="E16" s="135"/>
      <c r="F16" s="142"/>
      <c r="G16" s="135"/>
      <c r="H16" s="142" t="s">
        <v>651</v>
      </c>
      <c r="I16" s="135"/>
      <c r="J16" s="135"/>
      <c r="K16" s="135"/>
      <c r="L16" s="142" t="s">
        <v>651</v>
      </c>
      <c r="M16" s="142" t="s">
        <v>651</v>
      </c>
      <c r="N16" s="135"/>
      <c r="O16" s="135"/>
      <c r="P16" s="142" t="s">
        <v>651</v>
      </c>
      <c r="Q16" s="135"/>
      <c r="R16" s="135"/>
      <c r="S16" s="142"/>
      <c r="T16" s="135"/>
      <c r="U16" s="142" t="s">
        <v>651</v>
      </c>
      <c r="V16" s="135"/>
      <c r="W16" s="135"/>
    </row>
    <row r="17" spans="1:23" ht="14.25" x14ac:dyDescent="0.3">
      <c r="A17" s="185" t="s">
        <v>9</v>
      </c>
      <c r="B17" s="149"/>
      <c r="C17" s="149"/>
      <c r="D17" s="136">
        <v>44927</v>
      </c>
      <c r="E17" s="136">
        <v>44927</v>
      </c>
      <c r="F17" s="149"/>
      <c r="G17" s="136">
        <v>44927</v>
      </c>
      <c r="H17" s="149"/>
      <c r="I17" s="136">
        <v>44927</v>
      </c>
      <c r="J17" s="136">
        <v>44927</v>
      </c>
      <c r="K17" s="136">
        <v>44927</v>
      </c>
      <c r="L17" s="149"/>
      <c r="M17" s="149"/>
      <c r="N17" s="136">
        <v>44927</v>
      </c>
      <c r="O17" s="136">
        <v>44927</v>
      </c>
      <c r="P17" s="149"/>
      <c r="Q17" s="136">
        <v>44927</v>
      </c>
      <c r="R17" s="136">
        <v>44927</v>
      </c>
      <c r="S17" s="149"/>
      <c r="T17" s="136">
        <v>44927</v>
      </c>
      <c r="U17" s="149"/>
      <c r="V17" s="136">
        <v>44562</v>
      </c>
      <c r="W17" s="136">
        <v>44562</v>
      </c>
    </row>
    <row r="18" spans="1:23" ht="15" thickBot="1" x14ac:dyDescent="0.35">
      <c r="A18" s="185" t="s">
        <v>13</v>
      </c>
      <c r="B18" s="149">
        <v>44562</v>
      </c>
      <c r="C18" s="149">
        <v>44562</v>
      </c>
      <c r="D18" s="136"/>
      <c r="E18" s="136"/>
      <c r="F18" s="149">
        <v>44562</v>
      </c>
      <c r="G18" s="136"/>
      <c r="H18" s="149">
        <v>44562</v>
      </c>
      <c r="I18" s="136"/>
      <c r="J18" s="137"/>
      <c r="K18" s="137"/>
      <c r="L18" s="149">
        <v>44562</v>
      </c>
      <c r="M18" s="149">
        <v>44562</v>
      </c>
      <c r="N18" s="137"/>
      <c r="O18" s="137"/>
      <c r="P18" s="149">
        <v>44562</v>
      </c>
      <c r="Q18" s="137"/>
      <c r="R18" s="137"/>
      <c r="S18" s="149">
        <v>44562</v>
      </c>
      <c r="T18" s="137"/>
      <c r="U18" s="149">
        <v>44562</v>
      </c>
      <c r="V18" s="137"/>
      <c r="W18" s="137"/>
    </row>
    <row r="19" spans="1:23" ht="14.25" x14ac:dyDescent="0.3">
      <c r="A19" s="182" t="s">
        <v>3</v>
      </c>
      <c r="B19" s="205"/>
      <c r="C19" s="205"/>
      <c r="D19" s="205"/>
      <c r="E19" s="205"/>
      <c r="F19" s="205"/>
      <c r="G19" s="205"/>
      <c r="H19" s="205"/>
      <c r="I19" s="205"/>
      <c r="J19" s="205"/>
      <c r="K19" s="205"/>
      <c r="L19" s="205"/>
      <c r="M19" s="205"/>
      <c r="N19" s="205"/>
      <c r="O19" s="205"/>
      <c r="P19" s="205"/>
      <c r="Q19" s="205"/>
      <c r="R19" s="205"/>
      <c r="S19" s="205"/>
      <c r="T19" s="205"/>
      <c r="U19" s="205"/>
      <c r="V19" s="205"/>
      <c r="W19" s="205"/>
    </row>
    <row r="20" spans="1:23" ht="14.25" x14ac:dyDescent="0.3">
      <c r="A20" s="185" t="s">
        <v>868</v>
      </c>
      <c r="B20" s="206"/>
      <c r="C20" s="206"/>
      <c r="D20" s="204"/>
      <c r="E20" s="204"/>
      <c r="F20" s="206"/>
      <c r="G20" s="204"/>
      <c r="H20" s="206"/>
      <c r="I20" s="204"/>
      <c r="J20" s="204"/>
      <c r="K20" s="204"/>
      <c r="L20" s="206"/>
      <c r="M20" s="206"/>
      <c r="N20" s="204"/>
      <c r="O20" s="204"/>
      <c r="P20" s="206"/>
      <c r="Q20" s="204"/>
      <c r="R20" s="204"/>
      <c r="S20" s="206"/>
      <c r="T20" s="204"/>
      <c r="U20" s="206"/>
      <c r="V20" s="204"/>
      <c r="W20" s="204"/>
    </row>
    <row r="21" spans="1:23" ht="14.25" customHeight="1" x14ac:dyDescent="0.3">
      <c r="A21" s="185" t="s">
        <v>869</v>
      </c>
      <c r="B21" s="188"/>
      <c r="C21" s="188"/>
      <c r="D21" s="30"/>
      <c r="E21" s="30"/>
      <c r="F21" s="188"/>
      <c r="G21" s="30"/>
      <c r="H21" s="188"/>
      <c r="I21" s="30"/>
      <c r="J21" s="30"/>
      <c r="K21" s="30"/>
      <c r="L21" s="188"/>
      <c r="M21" s="188"/>
      <c r="N21" s="30"/>
      <c r="O21" s="30"/>
      <c r="P21" s="188"/>
      <c r="Q21" s="30"/>
      <c r="R21" s="30"/>
      <c r="S21" s="188"/>
      <c r="T21" s="30"/>
      <c r="U21" s="188"/>
      <c r="V21" s="30"/>
      <c r="W21" s="30"/>
    </row>
    <row r="22" spans="1:23" ht="10.9" customHeight="1" x14ac:dyDescent="0.3">
      <c r="A22" s="185" t="s">
        <v>870</v>
      </c>
      <c r="B22" s="188"/>
      <c r="C22" s="188"/>
      <c r="D22" s="30"/>
      <c r="E22" s="30"/>
      <c r="F22" s="188"/>
      <c r="G22" s="30"/>
      <c r="H22" s="188"/>
      <c r="I22" s="30"/>
      <c r="J22" s="30"/>
      <c r="K22" s="30"/>
      <c r="L22" s="188"/>
      <c r="M22" s="188"/>
      <c r="N22" s="30"/>
      <c r="O22" s="30"/>
      <c r="P22" s="188"/>
      <c r="Q22" s="30"/>
      <c r="R22" s="30"/>
      <c r="S22" s="188"/>
      <c r="T22" s="30"/>
      <c r="U22" s="188"/>
      <c r="V22" s="30"/>
      <c r="W22" s="30"/>
    </row>
    <row r="23" spans="1:23" ht="10.9" customHeight="1" x14ac:dyDescent="0.3">
      <c r="A23" s="185" t="s">
        <v>4</v>
      </c>
      <c r="B23" s="188"/>
      <c r="C23" s="188"/>
      <c r="D23" s="30"/>
      <c r="E23" s="30"/>
      <c r="F23" s="188"/>
      <c r="G23" s="30"/>
      <c r="H23" s="188"/>
      <c r="I23" s="30"/>
      <c r="J23" s="30"/>
      <c r="K23" s="30"/>
      <c r="L23" s="188"/>
      <c r="M23" s="188"/>
      <c r="N23" s="30"/>
      <c r="O23" s="30"/>
      <c r="P23" s="188"/>
      <c r="Q23" s="30"/>
      <c r="R23" s="30"/>
      <c r="S23" s="188"/>
      <c r="T23" s="30"/>
      <c r="U23" s="188"/>
      <c r="V23" s="30"/>
      <c r="W23" s="30"/>
    </row>
    <row r="24" spans="1:23" ht="10.9" customHeight="1" x14ac:dyDescent="0.3">
      <c r="A24" s="35"/>
      <c r="F24" s="34"/>
      <c r="G24" s="34"/>
    </row>
    <row r="25" spans="1:23" s="35" customFormat="1" ht="10.9" customHeight="1" x14ac:dyDescent="0.3"/>
    <row r="26" spans="1:23" s="35" customFormat="1" ht="10.9" customHeight="1" x14ac:dyDescent="0.3"/>
    <row r="27" spans="1:23" s="35" customFormat="1" ht="10.9" customHeight="1" x14ac:dyDescent="0.3"/>
    <row r="28" spans="1:23" s="35" customFormat="1" ht="11.45" customHeight="1" x14ac:dyDescent="0.3"/>
    <row r="29" spans="1:23" s="35" customFormat="1" x14ac:dyDescent="0.3"/>
    <row r="30" spans="1:23" s="35" customFormat="1" x14ac:dyDescent="0.3"/>
    <row r="31" spans="1:23" s="35" customFormat="1" x14ac:dyDescent="0.3"/>
    <row r="32" spans="1:23" s="35" customFormat="1" x14ac:dyDescent="0.3"/>
    <row r="33" spans="1:1" x14ac:dyDescent="0.3">
      <c r="A33" s="35"/>
    </row>
  </sheetData>
  <mergeCells count="22">
    <mergeCell ref="K3:K4"/>
    <mergeCell ref="U3:U4"/>
    <mergeCell ref="V3:V4"/>
    <mergeCell ref="W3:W4"/>
    <mergeCell ref="L3:L4"/>
    <mergeCell ref="M3:M4"/>
    <mergeCell ref="P3:P4"/>
    <mergeCell ref="Q3:Q4"/>
    <mergeCell ref="R3:R4"/>
    <mergeCell ref="S3:S4"/>
    <mergeCell ref="T3:T4"/>
    <mergeCell ref="N3:N4"/>
    <mergeCell ref="O3:O4"/>
    <mergeCell ref="B3:B4"/>
    <mergeCell ref="C3:C4"/>
    <mergeCell ref="F3:F4"/>
    <mergeCell ref="H3:H4"/>
    <mergeCell ref="J3:J4"/>
    <mergeCell ref="D3:D4"/>
    <mergeCell ref="E3:E4"/>
    <mergeCell ref="G3:G4"/>
    <mergeCell ref="I3:I4"/>
  </mergeCells>
  <pageMargins left="0.7" right="0.7" top="0.75" bottom="0.75" header="0.3" footer="0.3"/>
  <pageSetup paperSize="9"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tabColor rgb="FF92D050"/>
  </sheetPr>
  <dimension ref="A1:P35"/>
  <sheetViews>
    <sheetView zoomScale="110" zoomScaleNormal="110" workbookViewId="0">
      <pane xSplit="1" ySplit="4" topLeftCell="D5" activePane="bottomRight" state="frozen"/>
      <selection activeCell="E5" sqref="E5"/>
      <selection pane="topRight" activeCell="E5" sqref="E5"/>
      <selection pane="bottomLeft" activeCell="E5" sqref="E5"/>
      <selection pane="bottomRight" activeCell="E31" sqref="E31"/>
    </sheetView>
  </sheetViews>
  <sheetFormatPr baseColWidth="10" defaultColWidth="11.42578125" defaultRowHeight="13.5" x14ac:dyDescent="0.3"/>
  <cols>
    <col min="1" max="1" width="52.85546875" style="4" bestFit="1" customWidth="1"/>
    <col min="2" max="37" width="18.7109375" style="4" customWidth="1"/>
    <col min="38" max="16384" width="11.42578125" style="4"/>
  </cols>
  <sheetData>
    <row r="1" spans="1:16" s="2" customFormat="1" ht="15" customHeight="1" x14ac:dyDescent="0.3">
      <c r="A1" s="189" t="s">
        <v>0</v>
      </c>
      <c r="B1" s="20"/>
      <c r="C1" s="20"/>
      <c r="D1" s="1"/>
      <c r="E1" s="1"/>
      <c r="F1" s="1"/>
      <c r="G1" s="1"/>
      <c r="H1" s="1"/>
      <c r="I1" s="1"/>
      <c r="K1" s="1"/>
      <c r="L1" s="1"/>
      <c r="M1" s="1"/>
    </row>
    <row r="2" spans="1:16" s="2" customFormat="1" ht="15" customHeight="1" thickBot="1" x14ac:dyDescent="0.35">
      <c r="A2" s="189" t="s">
        <v>890</v>
      </c>
      <c r="B2" s="20"/>
      <c r="C2" s="20"/>
      <c r="D2" s="1"/>
      <c r="E2" s="1"/>
      <c r="F2" s="1"/>
      <c r="G2" s="1"/>
      <c r="H2" s="1"/>
      <c r="I2" s="1"/>
      <c r="K2" s="1"/>
      <c r="L2" s="1"/>
      <c r="M2" s="1"/>
    </row>
    <row r="3" spans="1:16"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310" t="s">
        <v>120</v>
      </c>
      <c r="O3" s="292" t="s">
        <v>120</v>
      </c>
      <c r="P3" s="290" t="s">
        <v>875</v>
      </c>
    </row>
    <row r="4" spans="1:16" x14ac:dyDescent="0.3">
      <c r="A4" s="182" t="s">
        <v>1</v>
      </c>
      <c r="B4" s="306"/>
      <c r="C4" s="293"/>
      <c r="D4" s="293"/>
      <c r="E4" s="293"/>
      <c r="F4" s="293"/>
      <c r="G4" s="304"/>
      <c r="H4" s="302"/>
      <c r="I4" s="302"/>
      <c r="J4" s="293"/>
      <c r="K4" s="293"/>
      <c r="L4" s="293"/>
      <c r="M4" s="293"/>
      <c r="N4" s="308"/>
      <c r="O4" s="293"/>
      <c r="P4" s="291"/>
    </row>
    <row r="5" spans="1:16" ht="14.25" x14ac:dyDescent="0.3">
      <c r="A5" s="183"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61" t="s">
        <v>105</v>
      </c>
      <c r="O5" s="123" t="s">
        <v>134</v>
      </c>
      <c r="P5" s="124" t="s">
        <v>134</v>
      </c>
    </row>
    <row r="6" spans="1:16" ht="14.25" x14ac:dyDescent="0.3">
      <c r="A6" s="183" t="s">
        <v>859</v>
      </c>
      <c r="B6" s="123" t="s">
        <v>135</v>
      </c>
      <c r="C6" s="121" t="s">
        <v>92</v>
      </c>
      <c r="D6" s="123" t="s">
        <v>59</v>
      </c>
      <c r="E6" s="126" t="s">
        <v>148</v>
      </c>
      <c r="F6" s="121" t="s">
        <v>49</v>
      </c>
      <c r="G6" s="122" t="s">
        <v>30</v>
      </c>
      <c r="H6" s="122" t="s">
        <v>32</v>
      </c>
      <c r="I6" s="122" t="s">
        <v>32</v>
      </c>
      <c r="J6" s="123" t="s">
        <v>137</v>
      </c>
      <c r="K6" s="121" t="s">
        <v>59</v>
      </c>
      <c r="L6" s="121" t="s">
        <v>29</v>
      </c>
      <c r="M6" s="121" t="s">
        <v>31</v>
      </c>
      <c r="N6" s="142" t="s">
        <v>106</v>
      </c>
      <c r="O6" s="121" t="s">
        <v>103</v>
      </c>
      <c r="P6" s="124" t="s">
        <v>138</v>
      </c>
    </row>
    <row r="7" spans="1:16" ht="14.25" x14ac:dyDescent="0.3">
      <c r="A7" s="183" t="s">
        <v>860</v>
      </c>
      <c r="B7" s="123" t="s">
        <v>20</v>
      </c>
      <c r="C7" s="121" t="s">
        <v>93</v>
      </c>
      <c r="D7" s="123" t="s">
        <v>36</v>
      </c>
      <c r="E7" s="126" t="s">
        <v>36</v>
      </c>
      <c r="F7" s="121" t="s">
        <v>50</v>
      </c>
      <c r="G7" s="122" t="s">
        <v>35</v>
      </c>
      <c r="H7" s="122" t="s">
        <v>37</v>
      </c>
      <c r="I7" s="122" t="s">
        <v>37</v>
      </c>
      <c r="J7" s="123"/>
      <c r="K7" s="121" t="s">
        <v>36</v>
      </c>
      <c r="L7" s="121" t="s">
        <v>34</v>
      </c>
      <c r="M7" s="121" t="s">
        <v>217</v>
      </c>
      <c r="N7" s="142" t="s">
        <v>219</v>
      </c>
      <c r="O7" s="121" t="s">
        <v>218</v>
      </c>
      <c r="P7" s="127"/>
    </row>
    <row r="8" spans="1:16" ht="14.25" x14ac:dyDescent="0.3">
      <c r="A8" s="183" t="s">
        <v>861</v>
      </c>
      <c r="B8" s="123" t="s">
        <v>483</v>
      </c>
      <c r="C8" s="121" t="s">
        <v>484</v>
      </c>
      <c r="D8" s="121" t="s">
        <v>282</v>
      </c>
      <c r="E8" s="122" t="s">
        <v>283</v>
      </c>
      <c r="F8" s="122" t="s">
        <v>284</v>
      </c>
      <c r="G8" s="123" t="s">
        <v>285</v>
      </c>
      <c r="H8" s="121" t="s">
        <v>286</v>
      </c>
      <c r="I8" s="121" t="s">
        <v>287</v>
      </c>
      <c r="J8" s="123" t="s">
        <v>288</v>
      </c>
      <c r="K8" s="121" t="s">
        <v>289</v>
      </c>
      <c r="L8" s="121" t="s">
        <v>290</v>
      </c>
      <c r="M8" s="121" t="s">
        <v>291</v>
      </c>
      <c r="N8" s="161" t="s">
        <v>107</v>
      </c>
      <c r="O8" s="123" t="s">
        <v>292</v>
      </c>
      <c r="P8" s="127"/>
    </row>
    <row r="9" spans="1:16" ht="14.25" x14ac:dyDescent="0.3">
      <c r="A9" s="183" t="s">
        <v>862</v>
      </c>
      <c r="B9" s="128">
        <v>44105</v>
      </c>
      <c r="C9" s="129">
        <v>44228</v>
      </c>
      <c r="D9" s="129">
        <v>44197</v>
      </c>
      <c r="E9" s="129">
        <v>44197</v>
      </c>
      <c r="F9" s="129">
        <v>44197</v>
      </c>
      <c r="G9" s="128">
        <v>44166</v>
      </c>
      <c r="H9" s="129">
        <v>44228</v>
      </c>
      <c r="I9" s="129">
        <v>44228</v>
      </c>
      <c r="J9" s="128">
        <v>44228</v>
      </c>
      <c r="K9" s="129">
        <v>44197</v>
      </c>
      <c r="L9" s="129">
        <v>44256</v>
      </c>
      <c r="M9" s="129">
        <v>44105</v>
      </c>
      <c r="N9" s="161"/>
      <c r="O9" s="128">
        <v>44197</v>
      </c>
      <c r="P9" s="127"/>
    </row>
    <row r="10" spans="1:16" ht="14.25" x14ac:dyDescent="0.3">
      <c r="A10" s="184" t="s">
        <v>863</v>
      </c>
      <c r="B10" s="130">
        <f>B9+(365*10)</f>
        <v>47755</v>
      </c>
      <c r="C10" s="130">
        <f>C9+(365*10)</f>
        <v>47878</v>
      </c>
      <c r="D10" s="130" t="s">
        <v>877</v>
      </c>
      <c r="E10" s="130" t="s">
        <v>877</v>
      </c>
      <c r="F10" s="130" t="s">
        <v>877</v>
      </c>
      <c r="G10" s="130">
        <v>44277</v>
      </c>
      <c r="H10" s="130" t="s">
        <v>38</v>
      </c>
      <c r="I10" s="130" t="s">
        <v>38</v>
      </c>
      <c r="J10" s="130" t="s">
        <v>38</v>
      </c>
      <c r="K10" s="130" t="s">
        <v>38</v>
      </c>
      <c r="L10" s="130" t="s">
        <v>38</v>
      </c>
      <c r="M10" s="130" t="s">
        <v>38</v>
      </c>
      <c r="N10" s="146" t="s">
        <v>38</v>
      </c>
      <c r="O10" s="130" t="s">
        <v>38</v>
      </c>
      <c r="P10" s="211"/>
    </row>
    <row r="11" spans="1:16" ht="15" thickBot="1" x14ac:dyDescent="0.35">
      <c r="A11" s="184" t="s">
        <v>2</v>
      </c>
      <c r="B11" s="131" t="s">
        <v>14</v>
      </c>
      <c r="C11" s="131" t="s">
        <v>14</v>
      </c>
      <c r="D11" s="131" t="s">
        <v>877</v>
      </c>
      <c r="E11" s="131" t="s">
        <v>877</v>
      </c>
      <c r="F11" s="131" t="s">
        <v>877</v>
      </c>
      <c r="G11" s="131" t="s">
        <v>14</v>
      </c>
      <c r="H11" s="130" t="s">
        <v>38</v>
      </c>
      <c r="I11" s="130" t="s">
        <v>38</v>
      </c>
      <c r="J11" s="130" t="s">
        <v>38</v>
      </c>
      <c r="K11" s="130" t="s">
        <v>38</v>
      </c>
      <c r="L11" s="130" t="s">
        <v>38</v>
      </c>
      <c r="M11" s="130" t="s">
        <v>38</v>
      </c>
      <c r="N11" s="147" t="s">
        <v>38</v>
      </c>
      <c r="O11" s="130" t="s">
        <v>38</v>
      </c>
      <c r="P11" s="211"/>
    </row>
    <row r="12" spans="1:16" ht="15" thickBot="1" x14ac:dyDescent="0.35">
      <c r="A12" s="182" t="s">
        <v>5</v>
      </c>
      <c r="B12" s="138"/>
      <c r="C12" s="138"/>
      <c r="D12" s="138"/>
      <c r="E12" s="138"/>
      <c r="F12" s="138"/>
      <c r="G12" s="138"/>
      <c r="H12" s="138"/>
      <c r="I12" s="138"/>
      <c r="J12" s="138"/>
      <c r="K12" s="138"/>
      <c r="L12" s="138"/>
      <c r="M12" s="138"/>
      <c r="N12" s="138"/>
      <c r="O12" s="138"/>
      <c r="P12" s="139"/>
    </row>
    <row r="13" spans="1:16" ht="14.25" x14ac:dyDescent="0.3">
      <c r="A13" s="185" t="s">
        <v>864</v>
      </c>
      <c r="B13" s="134">
        <v>44562</v>
      </c>
      <c r="C13" s="134">
        <v>44562</v>
      </c>
      <c r="D13" s="134">
        <v>44562</v>
      </c>
      <c r="E13" s="134">
        <v>44562</v>
      </c>
      <c r="F13" s="134">
        <v>44562</v>
      </c>
      <c r="G13" s="134">
        <v>44562</v>
      </c>
      <c r="H13" s="134">
        <v>44562</v>
      </c>
      <c r="I13" s="134">
        <v>44562</v>
      </c>
      <c r="J13" s="134">
        <v>44562</v>
      </c>
      <c r="K13" s="134">
        <v>44562</v>
      </c>
      <c r="L13" s="134">
        <v>44562</v>
      </c>
      <c r="M13" s="134">
        <v>44562</v>
      </c>
      <c r="N13" s="148">
        <v>44562</v>
      </c>
      <c r="O13" s="134">
        <v>44562</v>
      </c>
      <c r="P13" s="134">
        <v>44562</v>
      </c>
    </row>
    <row r="14" spans="1:16"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42" t="s">
        <v>41</v>
      </c>
      <c r="O14" s="121" t="s">
        <v>41</v>
      </c>
      <c r="P14" s="121" t="s">
        <v>41</v>
      </c>
    </row>
    <row r="15" spans="1:16"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42" t="s">
        <v>872</v>
      </c>
      <c r="O15" s="121" t="s">
        <v>872</v>
      </c>
      <c r="P15" s="121" t="s">
        <v>872</v>
      </c>
    </row>
    <row r="16" spans="1:16" ht="14.25" x14ac:dyDescent="0.3">
      <c r="A16" s="185" t="s">
        <v>867</v>
      </c>
      <c r="B16" s="135"/>
      <c r="C16" s="135"/>
      <c r="D16" s="135"/>
      <c r="E16" s="135"/>
      <c r="F16" s="135"/>
      <c r="G16" s="135"/>
      <c r="H16" s="135"/>
      <c r="I16" s="135"/>
      <c r="J16" s="135"/>
      <c r="K16" s="135"/>
      <c r="L16" s="135"/>
      <c r="M16" s="135"/>
      <c r="N16" s="142" t="s">
        <v>651</v>
      </c>
      <c r="O16" s="135"/>
      <c r="P16" s="135"/>
    </row>
    <row r="17" spans="1:16" ht="14.25" x14ac:dyDescent="0.3">
      <c r="A17" s="185" t="s">
        <v>9</v>
      </c>
      <c r="B17" s="136">
        <v>44927</v>
      </c>
      <c r="C17" s="136">
        <v>44927</v>
      </c>
      <c r="D17" s="136">
        <v>44927</v>
      </c>
      <c r="E17" s="136">
        <v>44927</v>
      </c>
      <c r="F17" s="136">
        <v>44927</v>
      </c>
      <c r="G17" s="136">
        <v>44927</v>
      </c>
      <c r="H17" s="136">
        <v>44927</v>
      </c>
      <c r="I17" s="136">
        <v>44927</v>
      </c>
      <c r="J17" s="136">
        <v>44927</v>
      </c>
      <c r="K17" s="136">
        <v>44927</v>
      </c>
      <c r="L17" s="136">
        <v>44927</v>
      </c>
      <c r="M17" s="136">
        <v>44927</v>
      </c>
      <c r="N17" s="149"/>
      <c r="O17" s="136">
        <v>44927</v>
      </c>
      <c r="P17" s="136">
        <v>44927</v>
      </c>
    </row>
    <row r="18" spans="1:16" ht="15" thickBot="1" x14ac:dyDescent="0.35">
      <c r="A18" s="185" t="s">
        <v>13</v>
      </c>
      <c r="B18" s="137"/>
      <c r="C18" s="137"/>
      <c r="D18" s="137"/>
      <c r="E18" s="137"/>
      <c r="F18" s="137"/>
      <c r="G18" s="137"/>
      <c r="H18" s="137"/>
      <c r="I18" s="137"/>
      <c r="J18" s="137"/>
      <c r="K18" s="137"/>
      <c r="L18" s="137"/>
      <c r="M18" s="137"/>
      <c r="N18" s="149">
        <v>44562</v>
      </c>
      <c r="O18" s="137"/>
      <c r="P18" s="137"/>
    </row>
    <row r="19" spans="1:16" x14ac:dyDescent="0.3">
      <c r="A19" s="182" t="s">
        <v>3</v>
      </c>
      <c r="B19" s="182"/>
      <c r="C19" s="182"/>
      <c r="D19" s="182"/>
      <c r="E19" s="182"/>
      <c r="F19" s="182"/>
      <c r="G19" s="182"/>
      <c r="H19" s="182"/>
      <c r="I19" s="182"/>
      <c r="J19" s="182"/>
      <c r="K19" s="182"/>
      <c r="L19" s="182"/>
      <c r="M19" s="182"/>
      <c r="N19" s="182"/>
      <c r="O19" s="182"/>
      <c r="P19" s="182"/>
    </row>
    <row r="20" spans="1:16" ht="14.25" x14ac:dyDescent="0.3">
      <c r="A20" s="185" t="s">
        <v>868</v>
      </c>
      <c r="B20" s="29"/>
      <c r="C20" s="29"/>
      <c r="D20" s="29"/>
      <c r="E20" s="29"/>
      <c r="F20" s="29"/>
      <c r="G20" s="29"/>
      <c r="H20" s="29"/>
      <c r="I20" s="29"/>
      <c r="J20" s="29"/>
      <c r="K20" s="29"/>
      <c r="L20" s="29"/>
      <c r="M20" s="29"/>
      <c r="N20" s="208"/>
      <c r="O20" s="29"/>
      <c r="P20" s="29"/>
    </row>
    <row r="21" spans="1:16" ht="14.25" customHeight="1" x14ac:dyDescent="0.3">
      <c r="A21" s="185" t="s">
        <v>869</v>
      </c>
      <c r="B21" s="21"/>
      <c r="C21" s="21"/>
      <c r="D21" s="21"/>
      <c r="E21" s="21"/>
      <c r="F21" s="21"/>
      <c r="G21" s="21"/>
      <c r="H21" s="21"/>
      <c r="I21" s="21"/>
      <c r="J21" s="21"/>
      <c r="K21" s="21"/>
      <c r="L21" s="21"/>
      <c r="M21" s="21"/>
      <c r="N21" s="209"/>
      <c r="O21" s="21"/>
      <c r="P21" s="21"/>
    </row>
    <row r="22" spans="1:16" ht="10.9" customHeight="1" x14ac:dyDescent="0.3">
      <c r="A22" s="185" t="s">
        <v>870</v>
      </c>
      <c r="B22" s="21"/>
      <c r="C22" s="21"/>
      <c r="D22" s="21"/>
      <c r="E22" s="21"/>
      <c r="F22" s="21"/>
      <c r="G22" s="21"/>
      <c r="H22" s="21"/>
      <c r="I22" s="21"/>
      <c r="J22" s="21"/>
      <c r="K22" s="21"/>
      <c r="L22" s="21"/>
      <c r="M22" s="21"/>
      <c r="N22" s="209"/>
      <c r="O22" s="21"/>
      <c r="P22" s="21"/>
    </row>
    <row r="23" spans="1:16" ht="10.9" customHeight="1" x14ac:dyDescent="0.3">
      <c r="A23" s="185" t="s">
        <v>4</v>
      </c>
      <c r="B23" s="21"/>
      <c r="C23" s="21"/>
      <c r="D23" s="21"/>
      <c r="E23" s="21"/>
      <c r="F23" s="21"/>
      <c r="G23" s="21"/>
      <c r="H23" s="21"/>
      <c r="I23" s="21"/>
      <c r="J23" s="21"/>
      <c r="K23" s="21"/>
      <c r="L23" s="21"/>
      <c r="M23" s="21"/>
      <c r="N23" s="209"/>
      <c r="O23" s="21"/>
      <c r="P23" s="21"/>
    </row>
    <row r="24" spans="1:16" ht="10.9" customHeight="1" x14ac:dyDescent="0.3">
      <c r="A24" s="35"/>
      <c r="D24" s="34"/>
    </row>
    <row r="25" spans="1:16" s="35" customFormat="1" ht="10.9" customHeight="1" x14ac:dyDescent="0.3"/>
    <row r="26" spans="1:16" s="35" customFormat="1" ht="10.9" customHeight="1" x14ac:dyDescent="0.3"/>
    <row r="27" spans="1:16" s="35" customFormat="1" ht="10.9" customHeight="1" x14ac:dyDescent="0.3"/>
    <row r="28" spans="1:16" s="35" customFormat="1" ht="11.45" customHeight="1" x14ac:dyDescent="0.3"/>
    <row r="29" spans="1:16" s="35" customFormat="1" x14ac:dyDescent="0.3"/>
    <row r="30" spans="1:16" s="35" customFormat="1" x14ac:dyDescent="0.3"/>
    <row r="31" spans="1:16" s="35" customFormat="1" x14ac:dyDescent="0.3"/>
    <row r="32" spans="1:16" s="35" customFormat="1" x14ac:dyDescent="0.3"/>
    <row r="33" spans="1:1" x14ac:dyDescent="0.3">
      <c r="A33" s="35"/>
    </row>
    <row r="34" spans="1:1" x14ac:dyDescent="0.3">
      <c r="A34" s="35"/>
    </row>
    <row r="35" spans="1:1" x14ac:dyDescent="0.3">
      <c r="A35" s="35"/>
    </row>
  </sheetData>
  <mergeCells count="15">
    <mergeCell ref="G3:G4"/>
    <mergeCell ref="B3:B4"/>
    <mergeCell ref="C3:C4"/>
    <mergeCell ref="D3:D4"/>
    <mergeCell ref="E3:E4"/>
    <mergeCell ref="F3:F4"/>
    <mergeCell ref="N3:N4"/>
    <mergeCell ref="O3:O4"/>
    <mergeCell ref="P3:P4"/>
    <mergeCell ref="H3:H4"/>
    <mergeCell ref="I3:I4"/>
    <mergeCell ref="J3:J4"/>
    <mergeCell ref="K3:K4"/>
    <mergeCell ref="L3:L4"/>
    <mergeCell ref="M3:M4"/>
  </mergeCells>
  <pageMargins left="0.7" right="0.7" top="0.75" bottom="0.75" header="0.3" footer="0.3"/>
  <pageSetup paperSize="9"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tabColor rgb="FF92D050"/>
  </sheetPr>
  <dimension ref="A1:R32"/>
  <sheetViews>
    <sheetView zoomScale="110" zoomScaleNormal="110" workbookViewId="0">
      <pane xSplit="1" ySplit="4" topLeftCell="J5" activePane="bottomRight" state="frozen"/>
      <selection activeCell="E5" sqref="E5"/>
      <selection pane="topRight" activeCell="E5" sqref="E5"/>
      <selection pane="bottomLeft" activeCell="E5" sqref="E5"/>
      <selection pane="bottomRight" activeCell="M5" sqref="M5"/>
    </sheetView>
  </sheetViews>
  <sheetFormatPr baseColWidth="10" defaultColWidth="11.42578125" defaultRowHeight="13.5" x14ac:dyDescent="0.3"/>
  <cols>
    <col min="1" max="1" width="52.85546875" style="4" bestFit="1" customWidth="1"/>
    <col min="2" max="39" width="18.7109375" style="4" customWidth="1"/>
    <col min="40" max="16384" width="11.42578125" style="4"/>
  </cols>
  <sheetData>
    <row r="1" spans="1:18" s="2" customFormat="1" ht="15" customHeight="1" x14ac:dyDescent="0.3">
      <c r="A1" s="189" t="s">
        <v>0</v>
      </c>
      <c r="B1" s="20"/>
      <c r="C1" s="20"/>
      <c r="D1" s="1"/>
      <c r="E1" s="1"/>
      <c r="F1" s="1"/>
      <c r="G1" s="1"/>
      <c r="H1" s="1"/>
      <c r="I1" s="1"/>
      <c r="L1" s="1"/>
      <c r="M1" s="1"/>
      <c r="N1" s="1"/>
    </row>
    <row r="2" spans="1:18" s="2" customFormat="1" ht="15" customHeight="1" thickBot="1" x14ac:dyDescent="0.35">
      <c r="A2" s="189" t="s">
        <v>891</v>
      </c>
      <c r="B2" s="20"/>
      <c r="C2" s="20"/>
      <c r="D2" s="1"/>
      <c r="E2" s="1"/>
      <c r="F2" s="1"/>
      <c r="G2" s="1"/>
      <c r="H2" s="1"/>
      <c r="I2" s="1"/>
      <c r="L2" s="1"/>
      <c r="M2" s="1"/>
      <c r="N2" s="1"/>
    </row>
    <row r="3" spans="1:18" s="3" customFormat="1" ht="13.5" customHeight="1" x14ac:dyDescent="0.3">
      <c r="A3" s="189" t="s">
        <v>22</v>
      </c>
      <c r="B3" s="305" t="s">
        <v>10</v>
      </c>
      <c r="C3" s="300" t="s">
        <v>11</v>
      </c>
      <c r="D3" s="300" t="s">
        <v>943</v>
      </c>
      <c r="E3" s="300" t="s">
        <v>944</v>
      </c>
      <c r="F3" s="300" t="s">
        <v>12</v>
      </c>
      <c r="G3" s="303" t="s">
        <v>115</v>
      </c>
      <c r="H3" s="301" t="s">
        <v>187</v>
      </c>
      <c r="I3" s="301" t="s">
        <v>186</v>
      </c>
      <c r="J3" s="310" t="s">
        <v>116</v>
      </c>
      <c r="K3" s="292" t="s">
        <v>116</v>
      </c>
      <c r="L3" s="292" t="s">
        <v>117</v>
      </c>
      <c r="M3" s="292" t="s">
        <v>947</v>
      </c>
      <c r="N3" s="292" t="s">
        <v>119</v>
      </c>
      <c r="O3" s="310" t="s">
        <v>120</v>
      </c>
      <c r="P3" s="310" t="s">
        <v>120</v>
      </c>
      <c r="Q3" s="292" t="s">
        <v>120</v>
      </c>
      <c r="R3" s="290" t="s">
        <v>875</v>
      </c>
    </row>
    <row r="4" spans="1:18" x14ac:dyDescent="0.3">
      <c r="A4" s="182" t="s">
        <v>1</v>
      </c>
      <c r="B4" s="306"/>
      <c r="C4" s="293"/>
      <c r="D4" s="293"/>
      <c r="E4" s="293"/>
      <c r="F4" s="293"/>
      <c r="G4" s="304"/>
      <c r="H4" s="302"/>
      <c r="I4" s="302"/>
      <c r="J4" s="308"/>
      <c r="K4" s="293"/>
      <c r="L4" s="293"/>
      <c r="M4" s="293"/>
      <c r="N4" s="293"/>
      <c r="O4" s="308"/>
      <c r="P4" s="308"/>
      <c r="Q4" s="293"/>
      <c r="R4" s="291"/>
    </row>
    <row r="5" spans="1:18" s="85" customFormat="1" ht="14.25" x14ac:dyDescent="0.3">
      <c r="A5" s="183" t="s">
        <v>858</v>
      </c>
      <c r="B5" s="123" t="s">
        <v>134</v>
      </c>
      <c r="C5" s="121" t="s">
        <v>134</v>
      </c>
      <c r="D5" s="121" t="s">
        <v>134</v>
      </c>
      <c r="E5" s="122" t="s">
        <v>134</v>
      </c>
      <c r="F5" s="122" t="s">
        <v>134</v>
      </c>
      <c r="G5" s="123" t="s">
        <v>134</v>
      </c>
      <c r="H5" s="121" t="s">
        <v>134</v>
      </c>
      <c r="I5" s="121" t="s">
        <v>134</v>
      </c>
      <c r="J5" s="161" t="s">
        <v>134</v>
      </c>
      <c r="K5" s="123" t="s">
        <v>134</v>
      </c>
      <c r="L5" s="121" t="s">
        <v>134</v>
      </c>
      <c r="M5" s="121" t="s">
        <v>134</v>
      </c>
      <c r="N5" s="121" t="s">
        <v>134</v>
      </c>
      <c r="O5" s="161" t="s">
        <v>105</v>
      </c>
      <c r="P5" s="161" t="s">
        <v>134</v>
      </c>
      <c r="Q5" s="123" t="s">
        <v>134</v>
      </c>
      <c r="R5" s="124" t="s">
        <v>134</v>
      </c>
    </row>
    <row r="6" spans="1:18" s="85" customFormat="1" ht="14.25" x14ac:dyDescent="0.3">
      <c r="A6" s="183" t="s">
        <v>859</v>
      </c>
      <c r="B6" s="123" t="s">
        <v>135</v>
      </c>
      <c r="C6" s="125" t="s">
        <v>92</v>
      </c>
      <c r="D6" s="123" t="s">
        <v>59</v>
      </c>
      <c r="E6" s="126" t="s">
        <v>148</v>
      </c>
      <c r="F6" s="121" t="s">
        <v>49</v>
      </c>
      <c r="G6" s="122" t="s">
        <v>30</v>
      </c>
      <c r="H6" s="122" t="s">
        <v>32</v>
      </c>
      <c r="I6" s="122" t="s">
        <v>32</v>
      </c>
      <c r="J6" s="161" t="s">
        <v>137</v>
      </c>
      <c r="K6" s="123" t="s">
        <v>137</v>
      </c>
      <c r="L6" s="121" t="s">
        <v>59</v>
      </c>
      <c r="M6" s="121" t="s">
        <v>29</v>
      </c>
      <c r="N6" s="121" t="s">
        <v>31</v>
      </c>
      <c r="O6" s="142" t="s">
        <v>106</v>
      </c>
      <c r="P6" s="142" t="s">
        <v>103</v>
      </c>
      <c r="Q6" s="121" t="s">
        <v>103</v>
      </c>
      <c r="R6" s="124" t="s">
        <v>138</v>
      </c>
    </row>
    <row r="7" spans="1:18" s="85" customFormat="1" ht="14.25" x14ac:dyDescent="0.3">
      <c r="A7" s="183" t="s">
        <v>860</v>
      </c>
      <c r="B7" s="123" t="s">
        <v>20</v>
      </c>
      <c r="C7" s="125" t="s">
        <v>93</v>
      </c>
      <c r="D7" s="123" t="s">
        <v>36</v>
      </c>
      <c r="E7" s="126" t="s">
        <v>36</v>
      </c>
      <c r="F7" s="121" t="s">
        <v>50</v>
      </c>
      <c r="G7" s="122" t="s">
        <v>35</v>
      </c>
      <c r="H7" s="122" t="s">
        <v>37</v>
      </c>
      <c r="I7" s="122" t="s">
        <v>37</v>
      </c>
      <c r="J7" s="161"/>
      <c r="K7" s="123" t="s">
        <v>33</v>
      </c>
      <c r="L7" s="121" t="s">
        <v>36</v>
      </c>
      <c r="M7" s="121" t="s">
        <v>34</v>
      </c>
      <c r="N7" s="121" t="s">
        <v>217</v>
      </c>
      <c r="O7" s="142" t="s">
        <v>219</v>
      </c>
      <c r="P7" s="142" t="s">
        <v>218</v>
      </c>
      <c r="Q7" s="121" t="s">
        <v>218</v>
      </c>
      <c r="R7" s="127"/>
    </row>
    <row r="8" spans="1:18" s="85" customFormat="1" ht="14.25" x14ac:dyDescent="0.3">
      <c r="A8" s="183" t="s">
        <v>861</v>
      </c>
      <c r="B8" s="123" t="s">
        <v>482</v>
      </c>
      <c r="C8" s="121" t="s">
        <v>481</v>
      </c>
      <c r="D8" s="121" t="s">
        <v>293</v>
      </c>
      <c r="E8" s="122" t="s">
        <v>294</v>
      </c>
      <c r="F8" s="122" t="s">
        <v>295</v>
      </c>
      <c r="G8" s="123" t="s">
        <v>296</v>
      </c>
      <c r="H8" s="121" t="s">
        <v>297</v>
      </c>
      <c r="I8" s="121" t="s">
        <v>298</v>
      </c>
      <c r="J8" s="161" t="s">
        <v>299</v>
      </c>
      <c r="K8" s="123" t="s">
        <v>680</v>
      </c>
      <c r="L8" s="121" t="s">
        <v>300</v>
      </c>
      <c r="M8" s="121" t="s">
        <v>301</v>
      </c>
      <c r="N8" s="121" t="s">
        <v>302</v>
      </c>
      <c r="O8" s="161" t="s">
        <v>107</v>
      </c>
      <c r="P8" s="161" t="s">
        <v>303</v>
      </c>
      <c r="Q8" s="123" t="s">
        <v>679</v>
      </c>
      <c r="R8" s="127"/>
    </row>
    <row r="9" spans="1:18" s="85" customFormat="1" ht="14.25" x14ac:dyDescent="0.3">
      <c r="A9" s="183" t="s">
        <v>862</v>
      </c>
      <c r="B9" s="128">
        <v>44105</v>
      </c>
      <c r="C9" s="129">
        <v>44228</v>
      </c>
      <c r="D9" s="129">
        <v>44197</v>
      </c>
      <c r="E9" s="129">
        <v>44197</v>
      </c>
      <c r="F9" s="129">
        <v>44197</v>
      </c>
      <c r="G9" s="128">
        <v>44166</v>
      </c>
      <c r="H9" s="129">
        <v>44228</v>
      </c>
      <c r="I9" s="129">
        <v>44228</v>
      </c>
      <c r="J9" s="162">
        <v>44228</v>
      </c>
      <c r="K9" s="128">
        <v>44228</v>
      </c>
      <c r="L9" s="129">
        <v>44197</v>
      </c>
      <c r="M9" s="129">
        <v>44256</v>
      </c>
      <c r="N9" s="129">
        <v>44105</v>
      </c>
      <c r="O9" s="161"/>
      <c r="P9" s="162">
        <v>44197</v>
      </c>
      <c r="Q9" s="128">
        <v>44501</v>
      </c>
      <c r="R9" s="127"/>
    </row>
    <row r="10" spans="1:18" s="85" customFormat="1" ht="14.25" x14ac:dyDescent="0.3">
      <c r="A10" s="184" t="s">
        <v>863</v>
      </c>
      <c r="B10" s="130">
        <f>B9+(365*10)</f>
        <v>47755</v>
      </c>
      <c r="C10" s="130">
        <f>C9+(365*10)</f>
        <v>47878</v>
      </c>
      <c r="D10" s="130" t="s">
        <v>38</v>
      </c>
      <c r="E10" s="130" t="s">
        <v>38</v>
      </c>
      <c r="F10" s="130" t="s">
        <v>38</v>
      </c>
      <c r="G10" s="130">
        <f>(365*10)</f>
        <v>3650</v>
      </c>
      <c r="H10" s="130" t="s">
        <v>38</v>
      </c>
      <c r="I10" s="130" t="s">
        <v>38</v>
      </c>
      <c r="J10" s="146" t="s">
        <v>38</v>
      </c>
      <c r="K10" s="130" t="s">
        <v>38</v>
      </c>
      <c r="L10" s="130" t="s">
        <v>38</v>
      </c>
      <c r="M10" s="130" t="s">
        <v>38</v>
      </c>
      <c r="N10" s="130" t="s">
        <v>38</v>
      </c>
      <c r="O10" s="146" t="s">
        <v>38</v>
      </c>
      <c r="P10" s="146" t="s">
        <v>38</v>
      </c>
      <c r="Q10" s="130" t="s">
        <v>38</v>
      </c>
      <c r="R10" s="130">
        <v>44264</v>
      </c>
    </row>
    <row r="11" spans="1:18" s="85" customFormat="1" ht="15" thickBot="1" x14ac:dyDescent="0.35">
      <c r="A11" s="184" t="s">
        <v>2</v>
      </c>
      <c r="B11" s="131" t="s">
        <v>14</v>
      </c>
      <c r="C11" s="131" t="s">
        <v>14</v>
      </c>
      <c r="D11" s="154" t="s">
        <v>38</v>
      </c>
      <c r="E11" s="154" t="s">
        <v>38</v>
      </c>
      <c r="F11" s="154" t="s">
        <v>38</v>
      </c>
      <c r="G11" s="154" t="s">
        <v>14</v>
      </c>
      <c r="H11" s="154" t="s">
        <v>38</v>
      </c>
      <c r="I11" s="154" t="s">
        <v>38</v>
      </c>
      <c r="J11" s="147" t="s">
        <v>38</v>
      </c>
      <c r="K11" s="154" t="s">
        <v>38</v>
      </c>
      <c r="L11" s="154" t="s">
        <v>38</v>
      </c>
      <c r="M11" s="154" t="s">
        <v>38</v>
      </c>
      <c r="N11" s="154" t="s">
        <v>38</v>
      </c>
      <c r="O11" s="147" t="s">
        <v>38</v>
      </c>
      <c r="P11" s="147" t="s">
        <v>38</v>
      </c>
      <c r="Q11" s="154" t="s">
        <v>38</v>
      </c>
      <c r="R11" s="127"/>
    </row>
    <row r="12" spans="1:18" s="85" customFormat="1" ht="15" thickBot="1" x14ac:dyDescent="0.35">
      <c r="A12" s="212" t="s">
        <v>5</v>
      </c>
      <c r="B12" s="138"/>
      <c r="C12" s="138"/>
      <c r="D12" s="138"/>
      <c r="E12" s="138"/>
      <c r="F12" s="138"/>
      <c r="G12" s="138"/>
      <c r="H12" s="138"/>
      <c r="I12" s="138"/>
      <c r="J12" s="207"/>
      <c r="K12" s="138"/>
      <c r="L12" s="138"/>
      <c r="M12" s="138"/>
      <c r="N12" s="138"/>
      <c r="O12" s="207"/>
      <c r="P12" s="207"/>
      <c r="Q12" s="138"/>
      <c r="R12" s="139"/>
    </row>
    <row r="13" spans="1:18" s="85" customFormat="1" ht="14.25" x14ac:dyDescent="0.3">
      <c r="A13" s="185" t="s">
        <v>864</v>
      </c>
      <c r="B13" s="134">
        <v>44562</v>
      </c>
      <c r="C13" s="134">
        <v>44562</v>
      </c>
      <c r="D13" s="134">
        <v>44562</v>
      </c>
      <c r="E13" s="134">
        <v>44562</v>
      </c>
      <c r="F13" s="134">
        <v>44562</v>
      </c>
      <c r="G13" s="134">
        <v>44562</v>
      </c>
      <c r="H13" s="134">
        <v>44562</v>
      </c>
      <c r="I13" s="134">
        <v>44562</v>
      </c>
      <c r="J13" s="148">
        <v>44562</v>
      </c>
      <c r="K13" s="134">
        <v>44562</v>
      </c>
      <c r="L13" s="134">
        <v>44562</v>
      </c>
      <c r="M13" s="134">
        <v>44562</v>
      </c>
      <c r="N13" s="134">
        <v>44562</v>
      </c>
      <c r="O13" s="148">
        <v>44562</v>
      </c>
      <c r="P13" s="148">
        <v>44562</v>
      </c>
      <c r="Q13" s="134">
        <v>44562</v>
      </c>
      <c r="R13" s="134">
        <v>44562</v>
      </c>
    </row>
    <row r="14" spans="1:18" s="85" customFormat="1" ht="14.25" x14ac:dyDescent="0.3">
      <c r="A14" s="185" t="s">
        <v>865</v>
      </c>
      <c r="B14" s="121" t="s">
        <v>41</v>
      </c>
      <c r="C14" s="121" t="s">
        <v>41</v>
      </c>
      <c r="D14" s="121" t="s">
        <v>41</v>
      </c>
      <c r="E14" s="121" t="s">
        <v>41</v>
      </c>
      <c r="F14" s="121" t="s">
        <v>41</v>
      </c>
      <c r="G14" s="121" t="s">
        <v>41</v>
      </c>
      <c r="H14" s="121" t="s">
        <v>41</v>
      </c>
      <c r="I14" s="121" t="s">
        <v>41</v>
      </c>
      <c r="J14" s="142" t="s">
        <v>41</v>
      </c>
      <c r="K14" s="121" t="s">
        <v>41</v>
      </c>
      <c r="L14" s="121" t="s">
        <v>41</v>
      </c>
      <c r="M14" s="121" t="s">
        <v>41</v>
      </c>
      <c r="N14" s="121" t="s">
        <v>41</v>
      </c>
      <c r="O14" s="142" t="s">
        <v>41</v>
      </c>
      <c r="P14" s="142" t="s">
        <v>41</v>
      </c>
      <c r="Q14" s="121" t="s">
        <v>41</v>
      </c>
      <c r="R14" s="121" t="s">
        <v>41</v>
      </c>
    </row>
    <row r="15" spans="1:18" s="85" customFormat="1" ht="14.25" x14ac:dyDescent="0.3">
      <c r="A15" s="185" t="s">
        <v>866</v>
      </c>
      <c r="B15" s="121" t="s">
        <v>872</v>
      </c>
      <c r="C15" s="121" t="s">
        <v>872</v>
      </c>
      <c r="D15" s="121" t="s">
        <v>872</v>
      </c>
      <c r="E15" s="121" t="s">
        <v>872</v>
      </c>
      <c r="F15" s="121" t="s">
        <v>872</v>
      </c>
      <c r="G15" s="121" t="s">
        <v>872</v>
      </c>
      <c r="H15" s="121" t="s">
        <v>872</v>
      </c>
      <c r="I15" s="121" t="s">
        <v>872</v>
      </c>
      <c r="J15" s="142" t="s">
        <v>872</v>
      </c>
      <c r="K15" s="121" t="s">
        <v>872</v>
      </c>
      <c r="L15" s="121" t="s">
        <v>872</v>
      </c>
      <c r="M15" s="121" t="s">
        <v>872</v>
      </c>
      <c r="N15" s="121" t="s">
        <v>872</v>
      </c>
      <c r="O15" s="142" t="s">
        <v>872</v>
      </c>
      <c r="P15" s="142" t="s">
        <v>872</v>
      </c>
      <c r="Q15" s="121" t="s">
        <v>872</v>
      </c>
      <c r="R15" s="121" t="s">
        <v>872</v>
      </c>
    </row>
    <row r="16" spans="1:18" s="85" customFormat="1" ht="14.25" x14ac:dyDescent="0.3">
      <c r="A16" s="185" t="s">
        <v>867</v>
      </c>
      <c r="B16" s="135"/>
      <c r="C16" s="135"/>
      <c r="D16" s="135"/>
      <c r="E16" s="135"/>
      <c r="F16" s="135"/>
      <c r="G16" s="135"/>
      <c r="H16" s="135"/>
      <c r="I16" s="135"/>
      <c r="J16" s="142"/>
      <c r="K16" s="135"/>
      <c r="L16" s="135"/>
      <c r="M16" s="135"/>
      <c r="N16" s="135"/>
      <c r="O16" s="142" t="s">
        <v>651</v>
      </c>
      <c r="P16" s="142" t="s">
        <v>678</v>
      </c>
      <c r="Q16" s="135"/>
      <c r="R16" s="135"/>
    </row>
    <row r="17" spans="1:18" s="85" customFormat="1" ht="14.25" x14ac:dyDescent="0.3">
      <c r="A17" s="185" t="s">
        <v>9</v>
      </c>
      <c r="B17" s="136">
        <v>44927</v>
      </c>
      <c r="C17" s="136">
        <v>44927</v>
      </c>
      <c r="D17" s="136">
        <v>44927</v>
      </c>
      <c r="E17" s="136">
        <v>44927</v>
      </c>
      <c r="F17" s="136">
        <v>44927</v>
      </c>
      <c r="G17" s="136">
        <v>44927</v>
      </c>
      <c r="H17" s="136">
        <v>44927</v>
      </c>
      <c r="I17" s="136">
        <v>44927</v>
      </c>
      <c r="J17" s="149"/>
      <c r="K17" s="136">
        <v>44927</v>
      </c>
      <c r="L17" s="136">
        <v>44927</v>
      </c>
      <c r="M17" s="136">
        <v>44927</v>
      </c>
      <c r="N17" s="136">
        <v>44927</v>
      </c>
      <c r="O17" s="149"/>
      <c r="P17" s="149"/>
      <c r="Q17" s="136">
        <v>44927</v>
      </c>
      <c r="R17" s="136">
        <v>44562</v>
      </c>
    </row>
    <row r="18" spans="1:18" s="85" customFormat="1" ht="15" thickBot="1" x14ac:dyDescent="0.35">
      <c r="A18" s="185" t="s">
        <v>13</v>
      </c>
      <c r="B18" s="137"/>
      <c r="C18" s="137"/>
      <c r="D18" s="137"/>
      <c r="E18" s="137"/>
      <c r="F18" s="137"/>
      <c r="G18" s="137"/>
      <c r="H18" s="137"/>
      <c r="I18" s="137"/>
      <c r="J18" s="213">
        <v>44562</v>
      </c>
      <c r="K18" s="210"/>
      <c r="L18" s="137"/>
      <c r="M18" s="137"/>
      <c r="N18" s="137"/>
      <c r="O18" s="213">
        <v>44562</v>
      </c>
      <c r="P18" s="213">
        <v>44562</v>
      </c>
      <c r="Q18" s="137"/>
      <c r="R18" s="137"/>
    </row>
    <row r="19" spans="1:18" x14ac:dyDescent="0.3">
      <c r="A19" s="182" t="s">
        <v>3</v>
      </c>
      <c r="B19" s="27"/>
      <c r="C19" s="27"/>
      <c r="D19" s="27"/>
      <c r="E19" s="27"/>
      <c r="F19" s="27"/>
      <c r="G19" s="27"/>
      <c r="H19" s="27"/>
      <c r="I19" s="27"/>
      <c r="J19" s="160"/>
      <c r="K19" s="27"/>
      <c r="L19" s="27"/>
      <c r="M19" s="27"/>
      <c r="N19" s="27"/>
      <c r="O19" s="160"/>
      <c r="P19" s="160"/>
      <c r="Q19" s="27"/>
      <c r="R19" s="27"/>
    </row>
    <row r="20" spans="1:18" ht="14.25" x14ac:dyDescent="0.3">
      <c r="A20" s="185" t="s">
        <v>868</v>
      </c>
      <c r="B20" s="28"/>
      <c r="C20" s="28"/>
      <c r="D20" s="28"/>
      <c r="E20" s="28"/>
      <c r="F20" s="28"/>
      <c r="G20" s="28"/>
      <c r="H20" s="28"/>
      <c r="I20" s="28"/>
      <c r="J20" s="187"/>
      <c r="K20" s="28"/>
      <c r="L20" s="28"/>
      <c r="M20" s="28"/>
      <c r="N20" s="28"/>
      <c r="O20" s="187"/>
      <c r="P20" s="187"/>
      <c r="Q20" s="28"/>
      <c r="R20" s="28"/>
    </row>
    <row r="21" spans="1:18" ht="14.25" customHeight="1" x14ac:dyDescent="0.3">
      <c r="A21" s="185" t="s">
        <v>869</v>
      </c>
      <c r="B21" s="30"/>
      <c r="C21" s="30"/>
      <c r="D21" s="30"/>
      <c r="E21" s="30"/>
      <c r="F21" s="30"/>
      <c r="G21" s="30"/>
      <c r="H21" s="30"/>
      <c r="I21" s="30"/>
      <c r="J21" s="188"/>
      <c r="K21" s="30"/>
      <c r="L21" s="30"/>
      <c r="M21" s="30"/>
      <c r="N21" s="30"/>
      <c r="O21" s="188"/>
      <c r="P21" s="188"/>
      <c r="Q21" s="30"/>
      <c r="R21" s="30"/>
    </row>
    <row r="22" spans="1:18" ht="10.9" customHeight="1" x14ac:dyDescent="0.3">
      <c r="A22" s="185" t="s">
        <v>870</v>
      </c>
      <c r="B22" s="30"/>
      <c r="C22" s="30"/>
      <c r="D22" s="30"/>
      <c r="E22" s="30"/>
      <c r="F22" s="30"/>
      <c r="G22" s="30"/>
      <c r="H22" s="30"/>
      <c r="I22" s="30"/>
      <c r="J22" s="188"/>
      <c r="K22" s="30"/>
      <c r="L22" s="30"/>
      <c r="M22" s="30"/>
      <c r="N22" s="30"/>
      <c r="O22" s="188"/>
      <c r="P22" s="188"/>
      <c r="Q22" s="30"/>
      <c r="R22" s="30"/>
    </row>
    <row r="23" spans="1:18" ht="10.9" customHeight="1" x14ac:dyDescent="0.3">
      <c r="A23" s="185" t="s">
        <v>4</v>
      </c>
      <c r="B23" s="30"/>
      <c r="C23" s="30"/>
      <c r="D23" s="30"/>
      <c r="E23" s="30"/>
      <c r="F23" s="30"/>
      <c r="G23" s="30"/>
      <c r="H23" s="30"/>
      <c r="I23" s="30"/>
      <c r="J23" s="188"/>
      <c r="K23" s="30"/>
      <c r="L23" s="30"/>
      <c r="M23" s="30"/>
      <c r="N23" s="30"/>
      <c r="O23" s="188"/>
      <c r="P23" s="188"/>
      <c r="Q23" s="30"/>
      <c r="R23" s="30"/>
    </row>
    <row r="24" spans="1:18" ht="10.9" customHeight="1" x14ac:dyDescent="0.3">
      <c r="A24" s="35"/>
      <c r="D24" s="34"/>
    </row>
    <row r="25" spans="1:18" s="35" customFormat="1" ht="10.9" customHeight="1" x14ac:dyDescent="0.3"/>
    <row r="26" spans="1:18" s="35" customFormat="1" ht="10.9" customHeight="1" x14ac:dyDescent="0.3"/>
    <row r="27" spans="1:18" s="35" customFormat="1" ht="10.9" customHeight="1" x14ac:dyDescent="0.3"/>
    <row r="28" spans="1:18" s="35" customFormat="1" ht="11.45" customHeight="1" x14ac:dyDescent="0.3"/>
    <row r="29" spans="1:18" s="35" customFormat="1" x14ac:dyDescent="0.3"/>
    <row r="30" spans="1:18" s="35" customFormat="1" x14ac:dyDescent="0.3">
      <c r="A30" s="37"/>
    </row>
    <row r="31" spans="1:18" s="35" customFormat="1" ht="14.25" x14ac:dyDescent="0.3">
      <c r="A31" s="38"/>
    </row>
    <row r="32" spans="1:18" s="35" customFormat="1" ht="14.25" x14ac:dyDescent="0.3">
      <c r="A32" s="38"/>
    </row>
  </sheetData>
  <mergeCells count="17">
    <mergeCell ref="Q3:Q4"/>
    <mergeCell ref="K3:K4"/>
    <mergeCell ref="O3:O4"/>
    <mergeCell ref="P3:P4"/>
    <mergeCell ref="R3:R4"/>
    <mergeCell ref="M3:M4"/>
    <mergeCell ref="N3:N4"/>
    <mergeCell ref="H3:H4"/>
    <mergeCell ref="I3:I4"/>
    <mergeCell ref="J3:J4"/>
    <mergeCell ref="L3:L4"/>
    <mergeCell ref="B3:B4"/>
    <mergeCell ref="C3:C4"/>
    <mergeCell ref="D3:D4"/>
    <mergeCell ref="E3:E4"/>
    <mergeCell ref="F3:F4"/>
    <mergeCell ref="G3:G4"/>
  </mergeCells>
  <pageMargins left="0.7" right="0.7" top="0.75" bottom="0.75" header="0.3" footer="0.3"/>
  <pageSetup paperSize="9"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tabColor rgb="FF92D050"/>
    <pageSetUpPr fitToPage="1"/>
  </sheetPr>
  <dimension ref="A1:R32"/>
  <sheetViews>
    <sheetView zoomScale="110" zoomScaleNormal="110" workbookViewId="0">
      <pane xSplit="1" ySplit="4" topLeftCell="J5" activePane="bottomRight" state="frozen"/>
      <selection activeCell="E5" sqref="E5"/>
      <selection pane="topRight" activeCell="E5" sqref="E5"/>
      <selection pane="bottomLeft" activeCell="E5" sqref="E5"/>
      <selection pane="bottomRight" activeCell="M5" sqref="M5"/>
    </sheetView>
  </sheetViews>
  <sheetFormatPr baseColWidth="10" defaultColWidth="11.42578125" defaultRowHeight="13.5" x14ac:dyDescent="0.3"/>
  <cols>
    <col min="1" max="1" width="52.85546875" style="4" bestFit="1" customWidth="1"/>
    <col min="2" max="39" width="18.7109375" style="4" customWidth="1"/>
    <col min="40" max="16384" width="11.42578125" style="4"/>
  </cols>
  <sheetData>
    <row r="1" spans="1:18" s="2" customFormat="1" ht="15" customHeight="1" x14ac:dyDescent="0.3">
      <c r="A1" s="189" t="s">
        <v>0</v>
      </c>
      <c r="B1" s="20"/>
      <c r="C1" s="20"/>
      <c r="D1" s="1"/>
      <c r="E1" s="1"/>
      <c r="F1" s="1"/>
      <c r="G1" s="1"/>
      <c r="H1" s="1"/>
      <c r="I1" s="1"/>
      <c r="L1" s="1"/>
      <c r="M1" s="1"/>
      <c r="N1" s="1"/>
      <c r="P1" s="1"/>
    </row>
    <row r="2" spans="1:18" s="2" customFormat="1" ht="15" customHeight="1" thickBot="1" x14ac:dyDescent="0.35">
      <c r="A2" s="189" t="s">
        <v>892</v>
      </c>
      <c r="B2" s="20"/>
      <c r="C2" s="20"/>
      <c r="D2" s="1"/>
      <c r="E2" s="1"/>
      <c r="F2" s="1"/>
      <c r="G2" s="1"/>
      <c r="H2" s="1"/>
      <c r="I2" s="1"/>
      <c r="L2" s="1"/>
      <c r="M2" s="1"/>
      <c r="N2" s="1"/>
      <c r="P2" s="1"/>
    </row>
    <row r="3" spans="1:18" s="3" customFormat="1" ht="13.5" customHeight="1" x14ac:dyDescent="0.3">
      <c r="A3" s="189" t="s">
        <v>22</v>
      </c>
      <c r="B3" s="305" t="s">
        <v>10</v>
      </c>
      <c r="C3" s="300" t="s">
        <v>11</v>
      </c>
      <c r="D3" s="300" t="s">
        <v>943</v>
      </c>
      <c r="E3" s="300" t="s">
        <v>944</v>
      </c>
      <c r="F3" s="300" t="s">
        <v>12</v>
      </c>
      <c r="G3" s="303" t="s">
        <v>115</v>
      </c>
      <c r="H3" s="301" t="s">
        <v>187</v>
      </c>
      <c r="I3" s="301" t="s">
        <v>186</v>
      </c>
      <c r="J3" s="310" t="s">
        <v>116</v>
      </c>
      <c r="K3" s="292" t="s">
        <v>116</v>
      </c>
      <c r="L3" s="292" t="s">
        <v>117</v>
      </c>
      <c r="M3" s="292" t="s">
        <v>947</v>
      </c>
      <c r="N3" s="292" t="s">
        <v>119</v>
      </c>
      <c r="O3" s="292" t="s">
        <v>120</v>
      </c>
      <c r="P3" s="301" t="s">
        <v>511</v>
      </c>
      <c r="Q3" s="292" t="s">
        <v>510</v>
      </c>
      <c r="R3" s="290" t="s">
        <v>875</v>
      </c>
    </row>
    <row r="4" spans="1:18" x14ac:dyDescent="0.3">
      <c r="A4" s="182" t="s">
        <v>1</v>
      </c>
      <c r="B4" s="306"/>
      <c r="C4" s="293"/>
      <c r="D4" s="293"/>
      <c r="E4" s="293"/>
      <c r="F4" s="293"/>
      <c r="G4" s="304"/>
      <c r="H4" s="302"/>
      <c r="I4" s="302"/>
      <c r="J4" s="308"/>
      <c r="K4" s="293"/>
      <c r="L4" s="293"/>
      <c r="M4" s="293"/>
      <c r="N4" s="293"/>
      <c r="O4" s="293"/>
      <c r="P4" s="302"/>
      <c r="Q4" s="293"/>
      <c r="R4" s="291"/>
    </row>
    <row r="5" spans="1:18" ht="14.25" x14ac:dyDescent="0.3">
      <c r="A5" s="183" t="s">
        <v>858</v>
      </c>
      <c r="B5" s="123" t="s">
        <v>134</v>
      </c>
      <c r="C5" s="121" t="s">
        <v>134</v>
      </c>
      <c r="D5" s="121" t="s">
        <v>134</v>
      </c>
      <c r="E5" s="122" t="s">
        <v>134</v>
      </c>
      <c r="F5" s="122" t="s">
        <v>134</v>
      </c>
      <c r="G5" s="123" t="s">
        <v>134</v>
      </c>
      <c r="H5" s="121" t="s">
        <v>134</v>
      </c>
      <c r="I5" s="121" t="s">
        <v>134</v>
      </c>
      <c r="J5" s="161" t="s">
        <v>134</v>
      </c>
      <c r="K5" s="123" t="s">
        <v>134</v>
      </c>
      <c r="L5" s="121" t="s">
        <v>134</v>
      </c>
      <c r="M5" s="121" t="s">
        <v>134</v>
      </c>
      <c r="N5" s="121" t="s">
        <v>134</v>
      </c>
      <c r="O5" s="123" t="s">
        <v>105</v>
      </c>
      <c r="P5" s="121" t="s">
        <v>134</v>
      </c>
      <c r="Q5" s="123" t="s">
        <v>134</v>
      </c>
      <c r="R5" s="124" t="s">
        <v>134</v>
      </c>
    </row>
    <row r="6" spans="1:18" ht="14.25" x14ac:dyDescent="0.3">
      <c r="A6" s="183" t="s">
        <v>859</v>
      </c>
      <c r="B6" s="123" t="s">
        <v>135</v>
      </c>
      <c r="C6" s="125" t="s">
        <v>92</v>
      </c>
      <c r="D6" s="123" t="s">
        <v>59</v>
      </c>
      <c r="E6" s="126" t="s">
        <v>148</v>
      </c>
      <c r="F6" s="121" t="s">
        <v>49</v>
      </c>
      <c r="G6" s="122" t="s">
        <v>30</v>
      </c>
      <c r="H6" s="122" t="s">
        <v>32</v>
      </c>
      <c r="I6" s="122" t="s">
        <v>32</v>
      </c>
      <c r="J6" s="161" t="s">
        <v>137</v>
      </c>
      <c r="K6" s="123" t="s">
        <v>137</v>
      </c>
      <c r="L6" s="121" t="s">
        <v>59</v>
      </c>
      <c r="M6" s="121" t="s">
        <v>29</v>
      </c>
      <c r="N6" s="121" t="s">
        <v>31</v>
      </c>
      <c r="O6" s="121" t="s">
        <v>106</v>
      </c>
      <c r="P6" s="122" t="s">
        <v>32</v>
      </c>
      <c r="Q6" s="121" t="s">
        <v>103</v>
      </c>
      <c r="R6" s="124" t="s">
        <v>138</v>
      </c>
    </row>
    <row r="7" spans="1:18" ht="14.25" x14ac:dyDescent="0.3">
      <c r="A7" s="183" t="s">
        <v>860</v>
      </c>
      <c r="B7" s="123" t="s">
        <v>20</v>
      </c>
      <c r="C7" s="125" t="s">
        <v>93</v>
      </c>
      <c r="D7" s="123" t="s">
        <v>36</v>
      </c>
      <c r="E7" s="126" t="s">
        <v>36</v>
      </c>
      <c r="F7" s="121" t="s">
        <v>50</v>
      </c>
      <c r="G7" s="122" t="s">
        <v>35</v>
      </c>
      <c r="H7" s="122" t="s">
        <v>37</v>
      </c>
      <c r="I7" s="122" t="s">
        <v>37</v>
      </c>
      <c r="J7" s="161" t="s">
        <v>37</v>
      </c>
      <c r="K7" s="123" t="s">
        <v>37</v>
      </c>
      <c r="L7" s="121" t="s">
        <v>36</v>
      </c>
      <c r="M7" s="121" t="s">
        <v>34</v>
      </c>
      <c r="N7" s="121" t="s">
        <v>217</v>
      </c>
      <c r="O7" s="121" t="s">
        <v>219</v>
      </c>
      <c r="P7" s="122" t="s">
        <v>37</v>
      </c>
      <c r="Q7" s="121" t="s">
        <v>218</v>
      </c>
      <c r="R7" s="127"/>
    </row>
    <row r="8" spans="1:18" ht="14.25" x14ac:dyDescent="0.3">
      <c r="A8" s="183" t="s">
        <v>861</v>
      </c>
      <c r="B8" s="123" t="s">
        <v>479</v>
      </c>
      <c r="C8" s="121" t="s">
        <v>480</v>
      </c>
      <c r="D8" s="121" t="s">
        <v>304</v>
      </c>
      <c r="E8" s="122" t="s">
        <v>305</v>
      </c>
      <c r="F8" s="122" t="s">
        <v>306</v>
      </c>
      <c r="G8" s="123" t="s">
        <v>307</v>
      </c>
      <c r="H8" s="121" t="s">
        <v>639</v>
      </c>
      <c r="I8" s="121" t="s">
        <v>640</v>
      </c>
      <c r="J8" s="161" t="s">
        <v>308</v>
      </c>
      <c r="K8" s="123" t="s">
        <v>689</v>
      </c>
      <c r="L8" s="121" t="s">
        <v>309</v>
      </c>
      <c r="M8" s="121" t="s">
        <v>310</v>
      </c>
      <c r="N8" s="121" t="s">
        <v>312</v>
      </c>
      <c r="O8" s="123" t="s">
        <v>107</v>
      </c>
      <c r="P8" s="121" t="s">
        <v>641</v>
      </c>
      <c r="Q8" s="123" t="s">
        <v>311</v>
      </c>
      <c r="R8" s="127"/>
    </row>
    <row r="9" spans="1:18" ht="14.25" x14ac:dyDescent="0.3">
      <c r="A9" s="183" t="s">
        <v>862</v>
      </c>
      <c r="B9" s="128">
        <v>44136</v>
      </c>
      <c r="C9" s="129">
        <v>44228</v>
      </c>
      <c r="D9" s="129">
        <v>44197</v>
      </c>
      <c r="E9" s="129">
        <v>44197</v>
      </c>
      <c r="F9" s="129">
        <v>44197</v>
      </c>
      <c r="G9" s="128">
        <v>44166</v>
      </c>
      <c r="H9" s="129">
        <v>44256</v>
      </c>
      <c r="I9" s="129">
        <v>44256</v>
      </c>
      <c r="J9" s="162">
        <v>44228</v>
      </c>
      <c r="K9" s="128">
        <v>44228</v>
      </c>
      <c r="L9" s="129">
        <v>44197</v>
      </c>
      <c r="M9" s="129">
        <v>44256</v>
      </c>
      <c r="N9" s="129">
        <v>44105</v>
      </c>
      <c r="O9" s="123"/>
      <c r="P9" s="129">
        <v>44256</v>
      </c>
      <c r="Q9" s="128">
        <v>44075</v>
      </c>
      <c r="R9" s="127"/>
    </row>
    <row r="10" spans="1:18" ht="14.25" x14ac:dyDescent="0.3">
      <c r="A10" s="184" t="s">
        <v>863</v>
      </c>
      <c r="B10" s="130">
        <f>B9+(365*10)</f>
        <v>47786</v>
      </c>
      <c r="C10" s="130">
        <f>C9+(365*10)</f>
        <v>47878</v>
      </c>
      <c r="D10" s="130" t="s">
        <v>38</v>
      </c>
      <c r="E10" s="130" t="s">
        <v>38</v>
      </c>
      <c r="F10" s="130" t="s">
        <v>38</v>
      </c>
      <c r="G10" s="130">
        <f>G9+(365*10)</f>
        <v>47816</v>
      </c>
      <c r="H10" s="130" t="s">
        <v>38</v>
      </c>
      <c r="I10" s="130" t="s">
        <v>38</v>
      </c>
      <c r="J10" s="146" t="s">
        <v>38</v>
      </c>
      <c r="K10" s="130" t="s">
        <v>38</v>
      </c>
      <c r="L10" s="130" t="s">
        <v>38</v>
      </c>
      <c r="M10" s="130" t="s">
        <v>38</v>
      </c>
      <c r="N10" s="130" t="s">
        <v>38</v>
      </c>
      <c r="O10" s="130" t="s">
        <v>38</v>
      </c>
      <c r="P10" s="130" t="s">
        <v>38</v>
      </c>
      <c r="Q10" s="130" t="s">
        <v>38</v>
      </c>
      <c r="R10" s="130">
        <v>44264</v>
      </c>
    </row>
    <row r="11" spans="1:18" ht="15" thickBot="1" x14ac:dyDescent="0.35">
      <c r="A11" s="184" t="s">
        <v>2</v>
      </c>
      <c r="B11" s="131" t="s">
        <v>14</v>
      </c>
      <c r="C11" s="131" t="s">
        <v>14</v>
      </c>
      <c r="D11" s="130" t="s">
        <v>38</v>
      </c>
      <c r="E11" s="130" t="s">
        <v>38</v>
      </c>
      <c r="F11" s="130" t="s">
        <v>38</v>
      </c>
      <c r="G11" s="154" t="s">
        <v>14</v>
      </c>
      <c r="H11" s="130" t="s">
        <v>38</v>
      </c>
      <c r="I11" s="130" t="s">
        <v>38</v>
      </c>
      <c r="J11" s="147" t="s">
        <v>38</v>
      </c>
      <c r="K11" s="130" t="s">
        <v>38</v>
      </c>
      <c r="L11" s="130" t="s">
        <v>38</v>
      </c>
      <c r="M11" s="130" t="s">
        <v>38</v>
      </c>
      <c r="N11" s="130" t="s">
        <v>38</v>
      </c>
      <c r="O11" s="130" t="s">
        <v>38</v>
      </c>
      <c r="P11" s="130" t="s">
        <v>38</v>
      </c>
      <c r="Q11" s="130" t="s">
        <v>38</v>
      </c>
      <c r="R11" s="127"/>
    </row>
    <row r="12" spans="1:18" ht="15" thickBot="1" x14ac:dyDescent="0.35">
      <c r="A12" s="212" t="s">
        <v>5</v>
      </c>
      <c r="B12" s="138"/>
      <c r="C12" s="138"/>
      <c r="D12" s="138"/>
      <c r="E12" s="138"/>
      <c r="F12" s="138"/>
      <c r="G12" s="138"/>
      <c r="H12" s="138"/>
      <c r="I12" s="138"/>
      <c r="J12" s="138"/>
      <c r="K12" s="138"/>
      <c r="L12" s="138"/>
      <c r="M12" s="138"/>
      <c r="N12" s="138"/>
      <c r="O12" s="138"/>
      <c r="P12" s="138"/>
      <c r="Q12" s="138"/>
      <c r="R12" s="139"/>
    </row>
    <row r="13" spans="1:18" ht="14.25" x14ac:dyDescent="0.3">
      <c r="A13" s="185" t="s">
        <v>864</v>
      </c>
      <c r="B13" s="134">
        <v>44562</v>
      </c>
      <c r="C13" s="134">
        <v>44562</v>
      </c>
      <c r="D13" s="134">
        <v>44562</v>
      </c>
      <c r="E13" s="134">
        <v>44562</v>
      </c>
      <c r="F13" s="134">
        <v>44562</v>
      </c>
      <c r="G13" s="134">
        <v>44562</v>
      </c>
      <c r="H13" s="134">
        <v>44562</v>
      </c>
      <c r="I13" s="134">
        <v>44562</v>
      </c>
      <c r="J13" s="148">
        <v>44562</v>
      </c>
      <c r="K13" s="134">
        <v>44562</v>
      </c>
      <c r="L13" s="134">
        <v>44562</v>
      </c>
      <c r="M13" s="134">
        <v>44562</v>
      </c>
      <c r="N13" s="134">
        <v>44562</v>
      </c>
      <c r="O13" s="134">
        <v>44562</v>
      </c>
      <c r="P13" s="134">
        <v>44562</v>
      </c>
      <c r="Q13" s="134">
        <v>44562</v>
      </c>
      <c r="R13" s="134">
        <v>44562</v>
      </c>
    </row>
    <row r="14" spans="1:18" ht="14.25" x14ac:dyDescent="0.3">
      <c r="A14" s="185" t="s">
        <v>865</v>
      </c>
      <c r="B14" s="121" t="s">
        <v>41</v>
      </c>
      <c r="C14" s="121" t="s">
        <v>41</v>
      </c>
      <c r="D14" s="121" t="s">
        <v>41</v>
      </c>
      <c r="E14" s="121" t="s">
        <v>41</v>
      </c>
      <c r="F14" s="121" t="s">
        <v>41</v>
      </c>
      <c r="G14" s="121" t="s">
        <v>41</v>
      </c>
      <c r="H14" s="121" t="s">
        <v>41</v>
      </c>
      <c r="I14" s="121" t="s">
        <v>41</v>
      </c>
      <c r="J14" s="142" t="s">
        <v>41</v>
      </c>
      <c r="K14" s="121" t="s">
        <v>41</v>
      </c>
      <c r="L14" s="121" t="s">
        <v>41</v>
      </c>
      <c r="M14" s="121" t="s">
        <v>41</v>
      </c>
      <c r="N14" s="121" t="s">
        <v>41</v>
      </c>
      <c r="O14" s="121" t="s">
        <v>41</v>
      </c>
      <c r="P14" s="121" t="s">
        <v>41</v>
      </c>
      <c r="Q14" s="121" t="s">
        <v>41</v>
      </c>
      <c r="R14" s="121" t="s">
        <v>41</v>
      </c>
    </row>
    <row r="15" spans="1:18" ht="14.25" x14ac:dyDescent="0.3">
      <c r="A15" s="185" t="s">
        <v>866</v>
      </c>
      <c r="B15" s="121" t="s">
        <v>872</v>
      </c>
      <c r="C15" s="121" t="s">
        <v>872</v>
      </c>
      <c r="D15" s="121" t="s">
        <v>872</v>
      </c>
      <c r="E15" s="121" t="s">
        <v>872</v>
      </c>
      <c r="F15" s="121" t="s">
        <v>872</v>
      </c>
      <c r="G15" s="121" t="s">
        <v>872</v>
      </c>
      <c r="H15" s="121" t="s">
        <v>872</v>
      </c>
      <c r="I15" s="121" t="s">
        <v>872</v>
      </c>
      <c r="J15" s="142" t="s">
        <v>872</v>
      </c>
      <c r="K15" s="121" t="s">
        <v>872</v>
      </c>
      <c r="L15" s="121" t="s">
        <v>872</v>
      </c>
      <c r="M15" s="121" t="s">
        <v>872</v>
      </c>
      <c r="N15" s="121" t="s">
        <v>872</v>
      </c>
      <c r="O15" s="121" t="s">
        <v>872</v>
      </c>
      <c r="P15" s="121" t="s">
        <v>872</v>
      </c>
      <c r="Q15" s="121" t="s">
        <v>872</v>
      </c>
      <c r="R15" s="121" t="s">
        <v>872</v>
      </c>
    </row>
    <row r="16" spans="1:18" ht="14.25" x14ac:dyDescent="0.3">
      <c r="A16" s="185" t="s">
        <v>867</v>
      </c>
      <c r="B16" s="153"/>
      <c r="C16" s="153"/>
      <c r="D16" s="153"/>
      <c r="E16" s="153"/>
      <c r="F16" s="153"/>
      <c r="G16" s="135"/>
      <c r="H16" s="135"/>
      <c r="I16" s="135"/>
      <c r="J16" s="142"/>
      <c r="K16" s="135" t="s">
        <v>690</v>
      </c>
      <c r="L16" s="135"/>
      <c r="M16" s="135"/>
      <c r="N16" s="135"/>
      <c r="O16" s="181" t="s">
        <v>636</v>
      </c>
      <c r="P16" s="135"/>
      <c r="Q16" s="135"/>
      <c r="R16" s="135"/>
    </row>
    <row r="17" spans="1:18" ht="14.25" x14ac:dyDescent="0.3">
      <c r="A17" s="185" t="s">
        <v>9</v>
      </c>
      <c r="B17" s="156">
        <v>44927</v>
      </c>
      <c r="C17" s="156">
        <v>44927</v>
      </c>
      <c r="D17" s="156">
        <v>44927</v>
      </c>
      <c r="E17" s="156">
        <v>44927</v>
      </c>
      <c r="F17" s="156">
        <v>44927</v>
      </c>
      <c r="G17" s="136">
        <v>44927</v>
      </c>
      <c r="H17" s="136">
        <v>44927</v>
      </c>
      <c r="I17" s="136">
        <v>44927</v>
      </c>
      <c r="J17" s="149"/>
      <c r="K17" s="136">
        <v>44927</v>
      </c>
      <c r="L17" s="136">
        <v>44927</v>
      </c>
      <c r="M17" s="136">
        <v>44927</v>
      </c>
      <c r="N17" s="136">
        <v>44927</v>
      </c>
      <c r="O17" s="136">
        <v>44562</v>
      </c>
      <c r="P17" s="136">
        <v>44927</v>
      </c>
      <c r="Q17" s="136">
        <v>44927</v>
      </c>
      <c r="R17" s="136">
        <v>44927</v>
      </c>
    </row>
    <row r="18" spans="1:18" ht="15" thickBot="1" x14ac:dyDescent="0.35">
      <c r="A18" s="185" t="s">
        <v>13</v>
      </c>
      <c r="B18" s="94"/>
      <c r="C18" s="94"/>
      <c r="D18" s="94"/>
      <c r="E18" s="94"/>
      <c r="F18" s="94"/>
      <c r="G18" s="137"/>
      <c r="H18" s="137"/>
      <c r="I18" s="137"/>
      <c r="J18" s="149">
        <v>44562</v>
      </c>
      <c r="K18" s="137"/>
      <c r="L18" s="137"/>
      <c r="M18" s="137"/>
      <c r="N18" s="137"/>
      <c r="O18" s="137"/>
      <c r="P18" s="137"/>
      <c r="Q18" s="137"/>
      <c r="R18" s="137"/>
    </row>
    <row r="19" spans="1:18" x14ac:dyDescent="0.3">
      <c r="A19" s="182" t="s">
        <v>3</v>
      </c>
      <c r="B19" s="182"/>
      <c r="C19" s="182"/>
      <c r="D19" s="182"/>
      <c r="E19" s="182"/>
      <c r="F19" s="182"/>
      <c r="G19" s="182"/>
      <c r="H19" s="182"/>
      <c r="I19" s="182"/>
      <c r="J19" s="182"/>
      <c r="K19" s="182"/>
      <c r="L19" s="182"/>
      <c r="M19" s="182"/>
      <c r="N19" s="182"/>
      <c r="O19" s="182"/>
      <c r="P19" s="182"/>
      <c r="Q19" s="182"/>
      <c r="R19" s="182"/>
    </row>
    <row r="20" spans="1:18" ht="14.25" x14ac:dyDescent="0.3">
      <c r="A20" s="185" t="s">
        <v>868</v>
      </c>
      <c r="B20" s="214"/>
      <c r="C20" s="214"/>
      <c r="D20" s="214"/>
      <c r="E20" s="214"/>
      <c r="F20" s="214"/>
      <c r="G20" s="214"/>
      <c r="H20" s="214"/>
      <c r="I20" s="214"/>
      <c r="J20" s="215"/>
      <c r="K20" s="214"/>
      <c r="L20" s="214"/>
      <c r="M20" s="214"/>
      <c r="N20" s="214"/>
      <c r="O20" s="214"/>
      <c r="P20" s="214"/>
      <c r="Q20" s="214"/>
      <c r="R20" s="214"/>
    </row>
    <row r="21" spans="1:18" ht="14.25" customHeight="1" x14ac:dyDescent="0.3">
      <c r="A21" s="185" t="s">
        <v>869</v>
      </c>
      <c r="B21" s="214"/>
      <c r="C21" s="214"/>
      <c r="D21" s="214"/>
      <c r="E21" s="214"/>
      <c r="F21" s="214"/>
      <c r="G21" s="214"/>
      <c r="H21" s="214"/>
      <c r="I21" s="214"/>
      <c r="J21" s="215"/>
      <c r="K21" s="214"/>
      <c r="L21" s="214"/>
      <c r="M21" s="214"/>
      <c r="N21" s="214"/>
      <c r="O21" s="214"/>
      <c r="P21" s="214"/>
      <c r="Q21" s="214"/>
      <c r="R21" s="214"/>
    </row>
    <row r="22" spans="1:18" ht="10.9" customHeight="1" x14ac:dyDescent="0.3">
      <c r="A22" s="185" t="s">
        <v>870</v>
      </c>
      <c r="B22" s="214"/>
      <c r="C22" s="214"/>
      <c r="D22" s="214"/>
      <c r="E22" s="214"/>
      <c r="F22" s="214"/>
      <c r="G22" s="214"/>
      <c r="H22" s="214"/>
      <c r="I22" s="214"/>
      <c r="J22" s="215"/>
      <c r="K22" s="214"/>
      <c r="L22" s="214"/>
      <c r="M22" s="214"/>
      <c r="N22" s="214"/>
      <c r="O22" s="214"/>
      <c r="P22" s="214"/>
      <c r="Q22" s="214"/>
      <c r="R22" s="214"/>
    </row>
    <row r="23" spans="1:18" ht="10.9" customHeight="1" x14ac:dyDescent="0.3">
      <c r="A23" s="185" t="s">
        <v>4</v>
      </c>
      <c r="B23" s="214"/>
      <c r="C23" s="214"/>
      <c r="D23" s="214"/>
      <c r="E23" s="214"/>
      <c r="F23" s="214"/>
      <c r="G23" s="214"/>
      <c r="H23" s="214"/>
      <c r="I23" s="214"/>
      <c r="J23" s="215"/>
      <c r="K23" s="214"/>
      <c r="L23" s="214"/>
      <c r="M23" s="214"/>
      <c r="N23" s="214"/>
      <c r="O23" s="214"/>
      <c r="P23" s="214"/>
      <c r="Q23" s="214"/>
      <c r="R23" s="214"/>
    </row>
    <row r="24" spans="1:18" ht="10.9" customHeight="1" x14ac:dyDescent="0.3">
      <c r="A24" s="35"/>
      <c r="B24" s="34"/>
      <c r="C24" s="34"/>
      <c r="D24" s="34"/>
      <c r="E24" s="34"/>
      <c r="F24" s="34"/>
      <c r="G24" s="34"/>
      <c r="H24" s="34"/>
      <c r="I24" s="34"/>
      <c r="J24" s="34"/>
      <c r="K24" s="34"/>
      <c r="L24" s="34"/>
      <c r="M24" s="34"/>
      <c r="N24" s="34"/>
      <c r="O24" s="34"/>
      <c r="P24" s="34"/>
      <c r="Q24" s="34"/>
      <c r="R24" s="34"/>
    </row>
    <row r="25" spans="1:18" s="35" customFormat="1" ht="10.9" customHeight="1" x14ac:dyDescent="0.3"/>
    <row r="26" spans="1:18" s="35" customFormat="1" ht="10.9" customHeight="1" x14ac:dyDescent="0.3"/>
    <row r="27" spans="1:18" s="35" customFormat="1" ht="10.9" customHeight="1" x14ac:dyDescent="0.3"/>
    <row r="28" spans="1:18" s="35" customFormat="1" ht="11.45" customHeight="1" x14ac:dyDescent="0.3"/>
    <row r="29" spans="1:18" s="35" customFormat="1" x14ac:dyDescent="0.3"/>
    <row r="30" spans="1:18" s="35" customFormat="1" x14ac:dyDescent="0.3"/>
    <row r="31" spans="1:18" s="35" customFormat="1" x14ac:dyDescent="0.3"/>
    <row r="32" spans="1:18" s="35" customFormat="1" ht="14.25" x14ac:dyDescent="0.3">
      <c r="A32" s="38"/>
    </row>
  </sheetData>
  <mergeCells count="17">
    <mergeCell ref="H3:H4"/>
    <mergeCell ref="I3:I4"/>
    <mergeCell ref="J3:J4"/>
    <mergeCell ref="L3:L4"/>
    <mergeCell ref="B3:B4"/>
    <mergeCell ref="C3:C4"/>
    <mergeCell ref="D3:D4"/>
    <mergeCell ref="E3:E4"/>
    <mergeCell ref="F3:F4"/>
    <mergeCell ref="K3:K4"/>
    <mergeCell ref="G3:G4"/>
    <mergeCell ref="P3:P4"/>
    <mergeCell ref="O3:O4"/>
    <mergeCell ref="Q3:Q4"/>
    <mergeCell ref="R3:R4"/>
    <mergeCell ref="M3:M4"/>
    <mergeCell ref="N3:N4"/>
  </mergeCells>
  <pageMargins left="0.25" right="0.25" top="0.75" bottom="0.75" header="0.3" footer="0.3"/>
  <pageSetup paperSize="8" scale="59" orientation="landscape"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tabColor rgb="FF92D050"/>
  </sheetPr>
  <dimension ref="A1:P32"/>
  <sheetViews>
    <sheetView zoomScale="110" zoomScaleNormal="110" workbookViewId="0">
      <pane xSplit="1" ySplit="4" topLeftCell="H5" activePane="bottomRight" state="frozen"/>
      <selection activeCell="E5" sqref="E5"/>
      <selection pane="topRight" activeCell="E5" sqref="E5"/>
      <selection pane="bottomLeft" activeCell="E5" sqref="E5"/>
      <selection pane="bottomRight" activeCell="N5" sqref="N5"/>
    </sheetView>
  </sheetViews>
  <sheetFormatPr baseColWidth="10" defaultColWidth="11.42578125" defaultRowHeight="13.5" x14ac:dyDescent="0.3"/>
  <cols>
    <col min="1" max="1" width="52.85546875" style="4" bestFit="1" customWidth="1"/>
    <col min="2" max="37" width="18.7109375" style="4" customWidth="1"/>
    <col min="38" max="16384" width="11.42578125" style="4"/>
  </cols>
  <sheetData>
    <row r="1" spans="1:16" s="2" customFormat="1" ht="15" customHeight="1" x14ac:dyDescent="0.3">
      <c r="A1" s="189" t="s">
        <v>0</v>
      </c>
      <c r="B1" s="20"/>
      <c r="C1" s="20"/>
      <c r="D1" s="1"/>
      <c r="E1" s="1"/>
      <c r="F1" s="1"/>
      <c r="G1" s="1"/>
      <c r="H1" s="1"/>
      <c r="I1" s="1"/>
      <c r="K1" s="1"/>
      <c r="L1" s="1"/>
      <c r="M1" s="1"/>
    </row>
    <row r="2" spans="1:16" s="2" customFormat="1" ht="15" customHeight="1" thickBot="1" x14ac:dyDescent="0.35">
      <c r="A2" s="189" t="s">
        <v>894</v>
      </c>
      <c r="B2" s="20"/>
      <c r="C2" s="20"/>
      <c r="D2" s="1"/>
      <c r="E2" s="1"/>
      <c r="F2" s="1"/>
      <c r="G2" s="1"/>
      <c r="H2" s="1"/>
      <c r="I2" s="1"/>
      <c r="K2" s="1"/>
      <c r="L2" s="1"/>
      <c r="M2" s="1"/>
    </row>
    <row r="3" spans="1:16"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945</v>
      </c>
      <c r="O3" s="292" t="s">
        <v>946</v>
      </c>
      <c r="P3" s="290" t="s">
        <v>875</v>
      </c>
    </row>
    <row r="4" spans="1:16" x14ac:dyDescent="0.3">
      <c r="A4" s="182" t="s">
        <v>1</v>
      </c>
      <c r="B4" s="306"/>
      <c r="C4" s="293"/>
      <c r="D4" s="293"/>
      <c r="E4" s="293"/>
      <c r="F4" s="293"/>
      <c r="G4" s="304"/>
      <c r="H4" s="302"/>
      <c r="I4" s="302"/>
      <c r="J4" s="293"/>
      <c r="K4" s="293"/>
      <c r="L4" s="293"/>
      <c r="M4" s="293"/>
      <c r="N4" s="293"/>
      <c r="O4" s="293"/>
      <c r="P4" s="291"/>
    </row>
    <row r="5" spans="1:16" ht="14.25" x14ac:dyDescent="0.3">
      <c r="A5" s="183"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3" t="s">
        <v>105</v>
      </c>
      <c r="O5" s="123" t="s">
        <v>134</v>
      </c>
      <c r="P5" s="124" t="s">
        <v>134</v>
      </c>
    </row>
    <row r="6" spans="1:16" ht="14.25" x14ac:dyDescent="0.3">
      <c r="A6" s="183" t="s">
        <v>859</v>
      </c>
      <c r="B6" s="123" t="s">
        <v>135</v>
      </c>
      <c r="C6" s="125" t="s">
        <v>92</v>
      </c>
      <c r="D6" s="123" t="s">
        <v>59</v>
      </c>
      <c r="E6" s="126" t="s">
        <v>148</v>
      </c>
      <c r="F6" s="121" t="s">
        <v>49</v>
      </c>
      <c r="G6" s="122" t="s">
        <v>30</v>
      </c>
      <c r="H6" s="122" t="s">
        <v>32</v>
      </c>
      <c r="I6" s="122" t="s">
        <v>32</v>
      </c>
      <c r="J6" s="123" t="s">
        <v>137</v>
      </c>
      <c r="K6" s="121" t="s">
        <v>59</v>
      </c>
      <c r="L6" s="121" t="s">
        <v>29</v>
      </c>
      <c r="M6" s="121" t="s">
        <v>31</v>
      </c>
      <c r="N6" s="121" t="s">
        <v>106</v>
      </c>
      <c r="O6" s="121" t="s">
        <v>103</v>
      </c>
      <c r="P6" s="124" t="s">
        <v>138</v>
      </c>
    </row>
    <row r="7" spans="1:16" ht="14.25" x14ac:dyDescent="0.3">
      <c r="A7" s="183" t="s">
        <v>860</v>
      </c>
      <c r="B7" s="123" t="s">
        <v>20</v>
      </c>
      <c r="C7" s="125" t="s">
        <v>93</v>
      </c>
      <c r="D7" s="123" t="s">
        <v>36</v>
      </c>
      <c r="E7" s="126" t="s">
        <v>36</v>
      </c>
      <c r="F7" s="121" t="s">
        <v>50</v>
      </c>
      <c r="G7" s="122" t="s">
        <v>35</v>
      </c>
      <c r="H7" s="122" t="s">
        <v>37</v>
      </c>
      <c r="I7" s="122" t="s">
        <v>37</v>
      </c>
      <c r="J7" s="123" t="s">
        <v>37</v>
      </c>
      <c r="K7" s="121" t="s">
        <v>36</v>
      </c>
      <c r="L7" s="121" t="s">
        <v>34</v>
      </c>
      <c r="M7" s="121" t="s">
        <v>217</v>
      </c>
      <c r="N7" s="121" t="s">
        <v>219</v>
      </c>
      <c r="O7" s="121" t="s">
        <v>218</v>
      </c>
      <c r="P7" s="127"/>
    </row>
    <row r="8" spans="1:16" ht="14.25" x14ac:dyDescent="0.3">
      <c r="A8" s="183" t="s">
        <v>861</v>
      </c>
      <c r="B8" s="123" t="s">
        <v>477</v>
      </c>
      <c r="C8" s="121" t="s">
        <v>478</v>
      </c>
      <c r="D8" s="121" t="s">
        <v>313</v>
      </c>
      <c r="E8" s="122" t="s">
        <v>314</v>
      </c>
      <c r="F8" s="122" t="s">
        <v>315</v>
      </c>
      <c r="G8" s="123" t="s">
        <v>316</v>
      </c>
      <c r="H8" s="121" t="s">
        <v>649</v>
      </c>
      <c r="I8" s="121" t="s">
        <v>650</v>
      </c>
      <c r="J8" s="123" t="s">
        <v>317</v>
      </c>
      <c r="K8" s="121" t="s">
        <v>318</v>
      </c>
      <c r="L8" s="121" t="s">
        <v>319</v>
      </c>
      <c r="M8" s="121" t="s">
        <v>320</v>
      </c>
      <c r="N8" s="123" t="s">
        <v>107</v>
      </c>
      <c r="O8" s="123" t="s">
        <v>321</v>
      </c>
      <c r="P8" s="127"/>
    </row>
    <row r="9" spans="1:16" ht="14.25" x14ac:dyDescent="0.3">
      <c r="A9" s="183" t="s">
        <v>862</v>
      </c>
      <c r="B9" s="128">
        <v>44136</v>
      </c>
      <c r="C9" s="129">
        <v>44228</v>
      </c>
      <c r="D9" s="129">
        <v>44197</v>
      </c>
      <c r="E9" s="129">
        <v>44197</v>
      </c>
      <c r="F9" s="129">
        <v>44197</v>
      </c>
      <c r="G9" s="128">
        <v>44166</v>
      </c>
      <c r="H9" s="129">
        <v>44256</v>
      </c>
      <c r="I9" s="129">
        <v>44256</v>
      </c>
      <c r="J9" s="128">
        <v>44228</v>
      </c>
      <c r="K9" s="129">
        <v>44197</v>
      </c>
      <c r="L9" s="129">
        <v>44256</v>
      </c>
      <c r="M9" s="129">
        <v>44105</v>
      </c>
      <c r="N9" s="123"/>
      <c r="O9" s="128">
        <v>44075</v>
      </c>
      <c r="P9" s="127"/>
    </row>
    <row r="10" spans="1:16" ht="14.25" x14ac:dyDescent="0.3">
      <c r="A10" s="184" t="s">
        <v>863</v>
      </c>
      <c r="B10" s="130">
        <f>B9+(365*10)</f>
        <v>47786</v>
      </c>
      <c r="C10" s="130">
        <f>C9+(365*10)</f>
        <v>47878</v>
      </c>
      <c r="D10" s="130" t="s">
        <v>38</v>
      </c>
      <c r="E10" s="130" t="s">
        <v>38</v>
      </c>
      <c r="F10" s="130" t="s">
        <v>38</v>
      </c>
      <c r="G10" s="130">
        <f>G9+(365*10)</f>
        <v>47816</v>
      </c>
      <c r="H10" s="130" t="s">
        <v>38</v>
      </c>
      <c r="I10" s="130" t="s">
        <v>38</v>
      </c>
      <c r="J10" s="130" t="s">
        <v>38</v>
      </c>
      <c r="K10" s="130" t="s">
        <v>38</v>
      </c>
      <c r="L10" s="130" t="s">
        <v>38</v>
      </c>
      <c r="M10" s="130" t="s">
        <v>38</v>
      </c>
      <c r="N10" s="130" t="s">
        <v>38</v>
      </c>
      <c r="O10" s="130" t="s">
        <v>38</v>
      </c>
      <c r="P10" s="130">
        <v>44264</v>
      </c>
    </row>
    <row r="11" spans="1:16" ht="15" thickBot="1" x14ac:dyDescent="0.35">
      <c r="A11" s="184" t="s">
        <v>2</v>
      </c>
      <c r="B11" s="131" t="s">
        <v>14</v>
      </c>
      <c r="C11" s="131" t="s">
        <v>14</v>
      </c>
      <c r="D11" s="130" t="s">
        <v>38</v>
      </c>
      <c r="E11" s="130" t="s">
        <v>38</v>
      </c>
      <c r="F11" s="130" t="s">
        <v>38</v>
      </c>
      <c r="G11" s="154" t="s">
        <v>14</v>
      </c>
      <c r="H11" s="130" t="s">
        <v>38</v>
      </c>
      <c r="I11" s="130" t="s">
        <v>38</v>
      </c>
      <c r="J11" s="130" t="s">
        <v>38</v>
      </c>
      <c r="K11" s="130" t="s">
        <v>38</v>
      </c>
      <c r="L11" s="130" t="s">
        <v>38</v>
      </c>
      <c r="M11" s="130" t="s">
        <v>38</v>
      </c>
      <c r="N11" s="130" t="s">
        <v>38</v>
      </c>
      <c r="O11" s="130" t="s">
        <v>38</v>
      </c>
      <c r="P11" s="127"/>
    </row>
    <row r="12" spans="1:16" ht="15" thickBot="1" x14ac:dyDescent="0.35">
      <c r="A12" s="212" t="s">
        <v>5</v>
      </c>
      <c r="B12" s="138"/>
      <c r="C12" s="138"/>
      <c r="D12" s="138"/>
      <c r="E12" s="138"/>
      <c r="F12" s="138"/>
      <c r="G12" s="138"/>
      <c r="H12" s="138"/>
      <c r="I12" s="138"/>
      <c r="J12" s="138"/>
      <c r="K12" s="138"/>
      <c r="L12" s="138"/>
      <c r="M12" s="138"/>
      <c r="N12" s="138"/>
      <c r="O12" s="138"/>
      <c r="P12" s="139"/>
    </row>
    <row r="13" spans="1:16" ht="14.25" x14ac:dyDescent="0.3">
      <c r="A13" s="185" t="s">
        <v>864</v>
      </c>
      <c r="B13" s="130">
        <v>44550</v>
      </c>
      <c r="C13" s="130">
        <v>44550</v>
      </c>
      <c r="D13" s="130">
        <v>44550</v>
      </c>
      <c r="E13" s="130">
        <v>44550</v>
      </c>
      <c r="F13" s="130">
        <v>44550</v>
      </c>
      <c r="G13" s="130">
        <v>44550</v>
      </c>
      <c r="H13" s="130">
        <v>44550</v>
      </c>
      <c r="I13" s="130">
        <v>44550</v>
      </c>
      <c r="J13" s="130">
        <v>44550</v>
      </c>
      <c r="K13" s="130">
        <v>44550</v>
      </c>
      <c r="L13" s="130">
        <v>44550</v>
      </c>
      <c r="M13" s="130">
        <v>44550</v>
      </c>
      <c r="N13" s="130">
        <v>44550</v>
      </c>
      <c r="O13" s="130">
        <v>44550</v>
      </c>
      <c r="P13" s="130">
        <v>44550</v>
      </c>
    </row>
    <row r="14" spans="1:16"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row>
    <row r="15" spans="1:16"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row>
    <row r="16" spans="1:16" ht="14.25" x14ac:dyDescent="0.3">
      <c r="A16" s="185" t="s">
        <v>867</v>
      </c>
      <c r="B16" s="135"/>
      <c r="C16" s="135"/>
      <c r="D16" s="135"/>
      <c r="E16" s="135"/>
      <c r="F16" s="135"/>
      <c r="G16" s="135"/>
      <c r="H16" s="135"/>
      <c r="I16" s="135"/>
      <c r="J16" s="135"/>
      <c r="K16" s="135"/>
      <c r="L16" s="135"/>
      <c r="M16" s="135"/>
      <c r="N16" s="181" t="s">
        <v>651</v>
      </c>
      <c r="O16" s="135"/>
      <c r="P16" s="135"/>
    </row>
    <row r="17" spans="1:16" ht="14.25" x14ac:dyDescent="0.3">
      <c r="A17" s="185" t="s">
        <v>9</v>
      </c>
      <c r="B17" s="136">
        <v>44562</v>
      </c>
      <c r="C17" s="136">
        <v>44927</v>
      </c>
      <c r="D17" s="136">
        <v>44927</v>
      </c>
      <c r="E17" s="136">
        <v>44927</v>
      </c>
      <c r="F17" s="136">
        <v>44927</v>
      </c>
      <c r="G17" s="136">
        <v>44927</v>
      </c>
      <c r="H17" s="136">
        <v>44927</v>
      </c>
      <c r="I17" s="136">
        <v>44927</v>
      </c>
      <c r="J17" s="136">
        <v>44927</v>
      </c>
      <c r="K17" s="136">
        <v>44927</v>
      </c>
      <c r="L17" s="136">
        <v>44927</v>
      </c>
      <c r="M17" s="136">
        <v>44927</v>
      </c>
      <c r="N17" s="136"/>
      <c r="O17" s="136">
        <v>44927</v>
      </c>
      <c r="P17" s="136">
        <v>44927</v>
      </c>
    </row>
    <row r="18" spans="1:16" ht="15" thickBot="1" x14ac:dyDescent="0.35">
      <c r="A18" s="185" t="s">
        <v>13</v>
      </c>
      <c r="B18" s="137"/>
      <c r="C18" s="137"/>
      <c r="D18" s="137"/>
      <c r="E18" s="137"/>
      <c r="F18" s="137"/>
      <c r="G18" s="137"/>
      <c r="H18" s="137"/>
      <c r="I18" s="137"/>
      <c r="J18" s="137"/>
      <c r="K18" s="137"/>
      <c r="L18" s="137"/>
      <c r="M18" s="137"/>
      <c r="N18" s="137"/>
      <c r="O18" s="137"/>
      <c r="P18" s="137"/>
    </row>
    <row r="19" spans="1:16" x14ac:dyDescent="0.3">
      <c r="A19" s="182" t="s">
        <v>3</v>
      </c>
      <c r="B19" s="216"/>
      <c r="C19" s="216"/>
      <c r="D19" s="216"/>
      <c r="E19" s="216"/>
      <c r="F19" s="216"/>
      <c r="G19" s="216"/>
      <c r="H19" s="216"/>
      <c r="I19" s="216"/>
      <c r="J19" s="216"/>
      <c r="K19" s="216"/>
      <c r="L19" s="216"/>
      <c r="M19" s="216"/>
      <c r="N19" s="216"/>
      <c r="O19" s="216"/>
      <c r="P19" s="216"/>
    </row>
    <row r="20" spans="1:16" ht="14.25" x14ac:dyDescent="0.3">
      <c r="A20" s="185" t="s">
        <v>868</v>
      </c>
      <c r="B20" s="217"/>
      <c r="C20" s="217"/>
      <c r="D20" s="217"/>
      <c r="E20" s="217"/>
      <c r="F20" s="217"/>
      <c r="G20" s="217"/>
      <c r="H20" s="217"/>
      <c r="I20" s="217"/>
      <c r="J20" s="217"/>
      <c r="K20" s="217"/>
      <c r="L20" s="217"/>
      <c r="M20" s="217"/>
      <c r="N20" s="217"/>
      <c r="O20" s="217"/>
      <c r="P20" s="217"/>
    </row>
    <row r="21" spans="1:16" ht="14.25" customHeight="1" x14ac:dyDescent="0.3">
      <c r="A21" s="185" t="s">
        <v>869</v>
      </c>
      <c r="B21" s="217"/>
      <c r="C21" s="217"/>
      <c r="D21" s="217"/>
      <c r="E21" s="217"/>
      <c r="F21" s="217"/>
      <c r="G21" s="217"/>
      <c r="H21" s="217"/>
      <c r="I21" s="217"/>
      <c r="J21" s="217"/>
      <c r="K21" s="217"/>
      <c r="L21" s="217"/>
      <c r="M21" s="217"/>
      <c r="N21" s="217"/>
      <c r="O21" s="217"/>
      <c r="P21" s="217"/>
    </row>
    <row r="22" spans="1:16" ht="10.9" customHeight="1" x14ac:dyDescent="0.3">
      <c r="A22" s="185" t="s">
        <v>870</v>
      </c>
      <c r="B22" s="216"/>
      <c r="C22" s="216"/>
      <c r="D22" s="216"/>
      <c r="E22" s="216"/>
      <c r="F22" s="216"/>
      <c r="G22" s="216"/>
      <c r="H22" s="216"/>
      <c r="I22" s="216"/>
      <c r="J22" s="216"/>
      <c r="K22" s="216"/>
      <c r="L22" s="216"/>
      <c r="M22" s="216"/>
      <c r="N22" s="216"/>
      <c r="O22" s="216"/>
      <c r="P22" s="216"/>
    </row>
    <row r="23" spans="1:16" ht="10.9" customHeight="1" x14ac:dyDescent="0.3">
      <c r="A23" s="185" t="s">
        <v>4</v>
      </c>
      <c r="B23" s="217"/>
      <c r="C23" s="217"/>
      <c r="D23" s="217"/>
      <c r="E23" s="217"/>
      <c r="F23" s="217"/>
      <c r="G23" s="217"/>
      <c r="H23" s="217"/>
      <c r="I23" s="217"/>
      <c r="J23" s="217"/>
      <c r="K23" s="217"/>
      <c r="L23" s="217"/>
      <c r="M23" s="217"/>
      <c r="N23" s="217"/>
      <c r="O23" s="217"/>
      <c r="P23" s="217"/>
    </row>
    <row r="24" spans="1:16" ht="10.9" customHeight="1" x14ac:dyDescent="0.3">
      <c r="D24" s="34"/>
    </row>
    <row r="25" spans="1:16" s="35" customFormat="1" ht="10.9" customHeight="1" x14ac:dyDescent="0.3">
      <c r="A25" s="4"/>
    </row>
    <row r="26" spans="1:16" s="35" customFormat="1" ht="10.9" customHeight="1" x14ac:dyDescent="0.3">
      <c r="A26" s="4"/>
    </row>
    <row r="27" spans="1:16" s="35" customFormat="1" ht="10.9" customHeight="1" x14ac:dyDescent="0.3">
      <c r="A27" s="4"/>
    </row>
    <row r="28" spans="1:16" s="35" customFormat="1" ht="11.45" customHeight="1" x14ac:dyDescent="0.3">
      <c r="A28" s="4"/>
    </row>
    <row r="29" spans="1:16" s="35" customFormat="1" x14ac:dyDescent="0.3">
      <c r="A29" s="4"/>
    </row>
    <row r="30" spans="1:16" s="35" customFormat="1" x14ac:dyDescent="0.3">
      <c r="A30" s="4"/>
    </row>
    <row r="31" spans="1:16" s="35" customFormat="1" x14ac:dyDescent="0.3">
      <c r="A31" s="4"/>
    </row>
    <row r="32" spans="1:16" s="35" customFormat="1" x14ac:dyDescent="0.3">
      <c r="A32" s="4"/>
    </row>
  </sheetData>
  <mergeCells count="15">
    <mergeCell ref="N3:N4"/>
    <mergeCell ref="O3:O4"/>
    <mergeCell ref="P3:P4"/>
    <mergeCell ref="H3:H4"/>
    <mergeCell ref="I3:I4"/>
    <mergeCell ref="J3:J4"/>
    <mergeCell ref="K3:K4"/>
    <mergeCell ref="L3:L4"/>
    <mergeCell ref="M3:M4"/>
    <mergeCell ref="G3:G4"/>
    <mergeCell ref="B3:B4"/>
    <mergeCell ref="C3:C4"/>
    <mergeCell ref="D3:D4"/>
    <mergeCell ref="E3:E4"/>
    <mergeCell ref="F3:F4"/>
  </mergeCells>
  <pageMargins left="0.7" right="0.7" top="0.75" bottom="0.75" header="0.3" footer="0.3"/>
  <pageSetup paperSize="9" orientation="portrait"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tabColor rgb="FF92D050"/>
  </sheetPr>
  <dimension ref="A1:R32"/>
  <sheetViews>
    <sheetView zoomScale="110" zoomScaleNormal="110" workbookViewId="0">
      <pane xSplit="1" ySplit="4" topLeftCell="K5" activePane="bottomRight" state="frozen"/>
      <selection activeCell="E5" sqref="E5"/>
      <selection pane="topRight" activeCell="E5" sqref="E5"/>
      <selection pane="bottomLeft" activeCell="E5" sqref="E5"/>
      <selection pane="bottomRight" activeCell="P37" sqref="P37"/>
    </sheetView>
  </sheetViews>
  <sheetFormatPr baseColWidth="10" defaultColWidth="11.42578125" defaultRowHeight="13.5" x14ac:dyDescent="0.3"/>
  <cols>
    <col min="1" max="1" width="52.85546875" style="4" bestFit="1" customWidth="1"/>
    <col min="2" max="39" width="18.7109375" style="4" customWidth="1"/>
    <col min="40" max="16384" width="11.42578125" style="4"/>
  </cols>
  <sheetData>
    <row r="1" spans="1:18" s="2" customFormat="1" ht="15" customHeight="1" x14ac:dyDescent="0.3">
      <c r="A1" s="189" t="s">
        <v>0</v>
      </c>
      <c r="B1" s="20"/>
      <c r="C1" s="20"/>
      <c r="D1" s="1"/>
      <c r="E1" s="1"/>
      <c r="F1" s="1"/>
      <c r="G1" s="1"/>
      <c r="H1" s="1"/>
      <c r="I1" s="1"/>
      <c r="L1" s="1"/>
      <c r="M1" s="1"/>
      <c r="N1" s="1"/>
    </row>
    <row r="2" spans="1:18" s="2" customFormat="1" ht="15" customHeight="1" thickBot="1" x14ac:dyDescent="0.35">
      <c r="A2" s="189" t="s">
        <v>893</v>
      </c>
      <c r="B2" s="20"/>
      <c r="C2" s="20"/>
      <c r="D2" s="1"/>
      <c r="E2" s="1"/>
      <c r="F2" s="1"/>
      <c r="G2" s="1"/>
      <c r="H2" s="1"/>
      <c r="I2" s="1"/>
      <c r="L2" s="1"/>
      <c r="M2" s="1"/>
      <c r="N2" s="1"/>
    </row>
    <row r="3" spans="1:18" s="3" customFormat="1" ht="13.5" customHeight="1" x14ac:dyDescent="0.3">
      <c r="A3" s="189" t="s">
        <v>22</v>
      </c>
      <c r="B3" s="305" t="s">
        <v>10</v>
      </c>
      <c r="C3" s="300" t="s">
        <v>11</v>
      </c>
      <c r="D3" s="300" t="s">
        <v>943</v>
      </c>
      <c r="E3" s="300" t="s">
        <v>944</v>
      </c>
      <c r="F3" s="300" t="s">
        <v>12</v>
      </c>
      <c r="G3" s="303" t="s">
        <v>115</v>
      </c>
      <c r="H3" s="301" t="s">
        <v>187</v>
      </c>
      <c r="I3" s="301" t="s">
        <v>186</v>
      </c>
      <c r="J3" s="292" t="s">
        <v>949</v>
      </c>
      <c r="K3" s="292" t="s">
        <v>950</v>
      </c>
      <c r="L3" s="292" t="s">
        <v>117</v>
      </c>
      <c r="M3" s="292" t="s">
        <v>947</v>
      </c>
      <c r="N3" s="292" t="s">
        <v>119</v>
      </c>
      <c r="O3" s="310" t="s">
        <v>120</v>
      </c>
      <c r="P3" s="310" t="s">
        <v>120</v>
      </c>
      <c r="Q3" s="292" t="s">
        <v>120</v>
      </c>
      <c r="R3" s="290" t="s">
        <v>875</v>
      </c>
    </row>
    <row r="4" spans="1:18" x14ac:dyDescent="0.3">
      <c r="A4" s="182" t="s">
        <v>1</v>
      </c>
      <c r="B4" s="306"/>
      <c r="C4" s="293"/>
      <c r="D4" s="293"/>
      <c r="E4" s="293"/>
      <c r="F4" s="293"/>
      <c r="G4" s="304"/>
      <c r="H4" s="302"/>
      <c r="I4" s="302"/>
      <c r="J4" s="293"/>
      <c r="K4" s="293"/>
      <c r="L4" s="293"/>
      <c r="M4" s="293"/>
      <c r="N4" s="293"/>
      <c r="O4" s="308"/>
      <c r="P4" s="308"/>
      <c r="Q4" s="293"/>
      <c r="R4" s="291"/>
    </row>
    <row r="5" spans="1:18" s="85" customFormat="1" ht="14.25" x14ac:dyDescent="0.3">
      <c r="A5" s="183" t="s">
        <v>858</v>
      </c>
      <c r="B5" s="123" t="s">
        <v>134</v>
      </c>
      <c r="C5" s="121" t="s">
        <v>134</v>
      </c>
      <c r="D5" s="121" t="s">
        <v>134</v>
      </c>
      <c r="E5" s="122" t="s">
        <v>134</v>
      </c>
      <c r="F5" s="122" t="s">
        <v>134</v>
      </c>
      <c r="G5" s="123" t="s">
        <v>134</v>
      </c>
      <c r="H5" s="121" t="s">
        <v>134</v>
      </c>
      <c r="I5" s="121" t="s">
        <v>134</v>
      </c>
      <c r="J5" s="123" t="s">
        <v>134</v>
      </c>
      <c r="K5" s="123" t="s">
        <v>134</v>
      </c>
      <c r="L5" s="121" t="s">
        <v>134</v>
      </c>
      <c r="M5" s="121" t="s">
        <v>134</v>
      </c>
      <c r="N5" s="121" t="s">
        <v>134</v>
      </c>
      <c r="O5" s="161" t="s">
        <v>105</v>
      </c>
      <c r="P5" s="161" t="s">
        <v>134</v>
      </c>
      <c r="Q5" s="123" t="s">
        <v>134</v>
      </c>
      <c r="R5" s="124" t="s">
        <v>134</v>
      </c>
    </row>
    <row r="6" spans="1:18" s="85" customFormat="1" ht="14.25" x14ac:dyDescent="0.3">
      <c r="A6" s="183" t="s">
        <v>859</v>
      </c>
      <c r="B6" s="123" t="s">
        <v>135</v>
      </c>
      <c r="C6" s="125" t="s">
        <v>92</v>
      </c>
      <c r="D6" s="123" t="s">
        <v>59</v>
      </c>
      <c r="E6" s="126" t="s">
        <v>148</v>
      </c>
      <c r="F6" s="121" t="s">
        <v>49</v>
      </c>
      <c r="G6" s="122" t="s">
        <v>30</v>
      </c>
      <c r="H6" s="122" t="s">
        <v>32</v>
      </c>
      <c r="I6" s="122" t="s">
        <v>32</v>
      </c>
      <c r="J6" s="123" t="s">
        <v>137</v>
      </c>
      <c r="K6" s="123" t="s">
        <v>137</v>
      </c>
      <c r="L6" s="121" t="s">
        <v>59</v>
      </c>
      <c r="M6" s="121" t="s">
        <v>29</v>
      </c>
      <c r="N6" s="121" t="s">
        <v>31</v>
      </c>
      <c r="O6" s="142" t="s">
        <v>106</v>
      </c>
      <c r="P6" s="142" t="s">
        <v>103</v>
      </c>
      <c r="Q6" s="121" t="s">
        <v>103</v>
      </c>
      <c r="R6" s="124" t="s">
        <v>138</v>
      </c>
    </row>
    <row r="7" spans="1:18" s="85" customFormat="1" ht="14.25" x14ac:dyDescent="0.3">
      <c r="A7" s="183" t="s">
        <v>860</v>
      </c>
      <c r="B7" s="123" t="s">
        <v>20</v>
      </c>
      <c r="C7" s="125" t="s">
        <v>93</v>
      </c>
      <c r="D7" s="123" t="s">
        <v>36</v>
      </c>
      <c r="E7" s="126" t="s">
        <v>36</v>
      </c>
      <c r="F7" s="121" t="s">
        <v>50</v>
      </c>
      <c r="G7" s="122" t="s">
        <v>35</v>
      </c>
      <c r="H7" s="122" t="s">
        <v>37</v>
      </c>
      <c r="I7" s="122" t="s">
        <v>37</v>
      </c>
      <c r="J7" s="123" t="s">
        <v>37</v>
      </c>
      <c r="K7" s="123" t="s">
        <v>37</v>
      </c>
      <c r="L7" s="121" t="s">
        <v>36</v>
      </c>
      <c r="M7" s="121" t="s">
        <v>34</v>
      </c>
      <c r="N7" s="121" t="s">
        <v>217</v>
      </c>
      <c r="O7" s="142" t="s">
        <v>219</v>
      </c>
      <c r="P7" s="142" t="s">
        <v>218</v>
      </c>
      <c r="Q7" s="121" t="s">
        <v>218</v>
      </c>
      <c r="R7" s="127"/>
    </row>
    <row r="8" spans="1:18" s="85" customFormat="1" ht="14.25" x14ac:dyDescent="0.3">
      <c r="A8" s="183" t="s">
        <v>861</v>
      </c>
      <c r="B8" s="123" t="s">
        <v>475</v>
      </c>
      <c r="C8" s="121" t="s">
        <v>476</v>
      </c>
      <c r="D8" s="121" t="s">
        <v>322</v>
      </c>
      <c r="E8" s="122" t="s">
        <v>323</v>
      </c>
      <c r="F8" s="122" t="s">
        <v>324</v>
      </c>
      <c r="G8" s="123" t="s">
        <v>325</v>
      </c>
      <c r="H8" s="121" t="s">
        <v>675</v>
      </c>
      <c r="I8" s="121" t="s">
        <v>677</v>
      </c>
      <c r="J8" s="123" t="s">
        <v>326</v>
      </c>
      <c r="K8" s="123" t="s">
        <v>673</v>
      </c>
      <c r="L8" s="121" t="s">
        <v>327</v>
      </c>
      <c r="M8" s="121" t="s">
        <v>328</v>
      </c>
      <c r="N8" s="121" t="s">
        <v>329</v>
      </c>
      <c r="O8" s="161" t="s">
        <v>107</v>
      </c>
      <c r="P8" s="161" t="s">
        <v>330</v>
      </c>
      <c r="Q8" s="123" t="s">
        <v>674</v>
      </c>
      <c r="R8" s="127"/>
    </row>
    <row r="9" spans="1:18" s="85" customFormat="1" ht="14.25" x14ac:dyDescent="0.3">
      <c r="A9" s="183" t="s">
        <v>862</v>
      </c>
      <c r="B9" s="128">
        <v>44136</v>
      </c>
      <c r="C9" s="129">
        <v>44228</v>
      </c>
      <c r="D9" s="129">
        <v>44197</v>
      </c>
      <c r="E9" s="129">
        <v>44197</v>
      </c>
      <c r="F9" s="129">
        <v>44197</v>
      </c>
      <c r="G9" s="128">
        <v>44166</v>
      </c>
      <c r="H9" s="129">
        <v>44256</v>
      </c>
      <c r="I9" s="129">
        <v>44256</v>
      </c>
      <c r="J9" s="128">
        <v>44228</v>
      </c>
      <c r="K9" s="128">
        <v>44501</v>
      </c>
      <c r="L9" s="129">
        <v>44197</v>
      </c>
      <c r="M9" s="129">
        <v>44256</v>
      </c>
      <c r="N9" s="129">
        <v>44105</v>
      </c>
      <c r="O9" s="161"/>
      <c r="P9" s="162">
        <v>44075</v>
      </c>
      <c r="Q9" s="128">
        <v>44075</v>
      </c>
      <c r="R9" s="127"/>
    </row>
    <row r="10" spans="1:18" s="85" customFormat="1" ht="14.25" x14ac:dyDescent="0.3">
      <c r="A10" s="184" t="s">
        <v>863</v>
      </c>
      <c r="B10" s="130">
        <f>B9+(365*10)</f>
        <v>47786</v>
      </c>
      <c r="C10" s="130">
        <f>C9+(365*10)</f>
        <v>47878</v>
      </c>
      <c r="D10" s="130" t="s">
        <v>38</v>
      </c>
      <c r="E10" s="130" t="s">
        <v>38</v>
      </c>
      <c r="F10" s="130" t="s">
        <v>38</v>
      </c>
      <c r="G10" s="130">
        <f>G9+(365*10)</f>
        <v>47816</v>
      </c>
      <c r="H10" s="130" t="s">
        <v>38</v>
      </c>
      <c r="I10" s="130" t="s">
        <v>38</v>
      </c>
      <c r="J10" s="130" t="s">
        <v>38</v>
      </c>
      <c r="K10" s="130" t="s">
        <v>38</v>
      </c>
      <c r="L10" s="130" t="s">
        <v>38</v>
      </c>
      <c r="M10" s="130" t="s">
        <v>38</v>
      </c>
      <c r="N10" s="130" t="s">
        <v>38</v>
      </c>
      <c r="O10" s="146" t="s">
        <v>38</v>
      </c>
      <c r="P10" s="146" t="s">
        <v>38</v>
      </c>
      <c r="Q10" s="130" t="s">
        <v>38</v>
      </c>
      <c r="R10" s="130">
        <v>44264</v>
      </c>
    </row>
    <row r="11" spans="1:18" s="85" customFormat="1" ht="15" thickBot="1" x14ac:dyDescent="0.35">
      <c r="A11" s="184" t="s">
        <v>2</v>
      </c>
      <c r="B11" s="131" t="s">
        <v>14</v>
      </c>
      <c r="C11" s="131" t="s">
        <v>14</v>
      </c>
      <c r="D11" s="154" t="s">
        <v>38</v>
      </c>
      <c r="E11" s="154" t="s">
        <v>38</v>
      </c>
      <c r="F11" s="154" t="s">
        <v>38</v>
      </c>
      <c r="G11" s="154" t="s">
        <v>14</v>
      </c>
      <c r="H11" s="154" t="s">
        <v>38</v>
      </c>
      <c r="I11" s="154" t="s">
        <v>38</v>
      </c>
      <c r="J11" s="154" t="s">
        <v>38</v>
      </c>
      <c r="K11" s="154" t="s">
        <v>38</v>
      </c>
      <c r="L11" s="154" t="s">
        <v>38</v>
      </c>
      <c r="M11" s="154" t="s">
        <v>38</v>
      </c>
      <c r="N11" s="154" t="s">
        <v>38</v>
      </c>
      <c r="O11" s="147" t="s">
        <v>38</v>
      </c>
      <c r="P11" s="146" t="s">
        <v>38</v>
      </c>
      <c r="Q11" s="154" t="s">
        <v>38</v>
      </c>
      <c r="R11" s="127"/>
    </row>
    <row r="12" spans="1:18" s="85" customFormat="1" ht="15" thickBot="1" x14ac:dyDescent="0.35">
      <c r="A12" s="212" t="s">
        <v>5</v>
      </c>
      <c r="B12" s="138"/>
      <c r="C12" s="138"/>
      <c r="D12" s="138"/>
      <c r="E12" s="138"/>
      <c r="F12" s="138"/>
      <c r="G12" s="138"/>
      <c r="H12" s="138"/>
      <c r="I12" s="138"/>
      <c r="J12" s="138"/>
      <c r="K12" s="138"/>
      <c r="L12" s="138"/>
      <c r="M12" s="138"/>
      <c r="N12" s="138"/>
      <c r="O12" s="138"/>
      <c r="P12" s="138"/>
      <c r="Q12" s="138"/>
      <c r="R12" s="139"/>
    </row>
    <row r="13" spans="1:18" s="85" customFormat="1" ht="14.25" x14ac:dyDescent="0.3">
      <c r="A13" s="185" t="s">
        <v>864</v>
      </c>
      <c r="B13" s="134">
        <v>44562</v>
      </c>
      <c r="C13" s="134">
        <v>44562</v>
      </c>
      <c r="D13" s="134">
        <v>44562</v>
      </c>
      <c r="E13" s="134">
        <v>44562</v>
      </c>
      <c r="F13" s="134">
        <v>44562</v>
      </c>
      <c r="G13" s="134">
        <v>44562</v>
      </c>
      <c r="H13" s="134">
        <v>44562</v>
      </c>
      <c r="I13" s="134">
        <v>44562</v>
      </c>
      <c r="J13" s="134">
        <v>44562</v>
      </c>
      <c r="K13" s="134">
        <v>44562</v>
      </c>
      <c r="L13" s="134">
        <v>44562</v>
      </c>
      <c r="M13" s="134">
        <v>44562</v>
      </c>
      <c r="N13" s="134">
        <v>44562</v>
      </c>
      <c r="O13" s="148">
        <v>44562</v>
      </c>
      <c r="P13" s="148">
        <v>44562</v>
      </c>
      <c r="Q13" s="134">
        <v>44562</v>
      </c>
      <c r="R13" s="134">
        <v>44562</v>
      </c>
    </row>
    <row r="14" spans="1:18" s="85" customFormat="1"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42" t="s">
        <v>41</v>
      </c>
      <c r="P14" s="142" t="s">
        <v>41</v>
      </c>
      <c r="Q14" s="121" t="s">
        <v>41</v>
      </c>
      <c r="R14" s="121" t="s">
        <v>41</v>
      </c>
    </row>
    <row r="15" spans="1:18" s="85" customFormat="1"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42" t="s">
        <v>872</v>
      </c>
      <c r="P15" s="142" t="s">
        <v>872</v>
      </c>
      <c r="Q15" s="121" t="s">
        <v>872</v>
      </c>
      <c r="R15" s="121" t="s">
        <v>872</v>
      </c>
    </row>
    <row r="16" spans="1:18" s="85" customFormat="1" ht="14.25" x14ac:dyDescent="0.3">
      <c r="A16" s="185" t="s">
        <v>867</v>
      </c>
      <c r="B16" s="218" t="s">
        <v>669</v>
      </c>
      <c r="C16" s="218"/>
      <c r="D16" s="135"/>
      <c r="E16" s="135"/>
      <c r="F16" s="135"/>
      <c r="G16" s="135"/>
      <c r="H16" s="135"/>
      <c r="I16" s="135"/>
      <c r="J16" s="181"/>
      <c r="K16" s="135"/>
      <c r="L16" s="135"/>
      <c r="M16" s="135"/>
      <c r="N16" s="218" t="s">
        <v>672</v>
      </c>
      <c r="O16" s="142" t="s">
        <v>651</v>
      </c>
      <c r="P16" s="142" t="s">
        <v>676</v>
      </c>
      <c r="Q16" s="135"/>
      <c r="R16" s="135"/>
    </row>
    <row r="17" spans="1:18" s="85" customFormat="1" ht="14.25" x14ac:dyDescent="0.3">
      <c r="A17" s="185" t="s">
        <v>9</v>
      </c>
      <c r="B17" s="136">
        <v>44927</v>
      </c>
      <c r="C17" s="136">
        <v>44927</v>
      </c>
      <c r="D17" s="136">
        <v>44927</v>
      </c>
      <c r="E17" s="136">
        <v>44927</v>
      </c>
      <c r="F17" s="136">
        <v>44927</v>
      </c>
      <c r="G17" s="136">
        <v>44927</v>
      </c>
      <c r="H17" s="136">
        <v>44927</v>
      </c>
      <c r="I17" s="136">
        <v>44927</v>
      </c>
      <c r="J17" s="136"/>
      <c r="K17" s="136">
        <v>44927</v>
      </c>
      <c r="L17" s="136">
        <v>44927</v>
      </c>
      <c r="M17" s="136">
        <v>44927</v>
      </c>
      <c r="N17" s="136">
        <v>44927</v>
      </c>
      <c r="O17" s="149"/>
      <c r="P17" s="149"/>
      <c r="Q17" s="136">
        <v>44927</v>
      </c>
      <c r="R17" s="136">
        <v>44927</v>
      </c>
    </row>
    <row r="18" spans="1:18" s="85" customFormat="1" ht="15" thickBot="1" x14ac:dyDescent="0.35">
      <c r="A18" s="185" t="s">
        <v>13</v>
      </c>
      <c r="B18" s="137"/>
      <c r="C18" s="137"/>
      <c r="D18" s="137"/>
      <c r="E18" s="137"/>
      <c r="F18" s="137"/>
      <c r="G18" s="137"/>
      <c r="H18" s="137"/>
      <c r="I18" s="137"/>
      <c r="J18" s="136">
        <v>44927</v>
      </c>
      <c r="K18" s="137"/>
      <c r="L18" s="137"/>
      <c r="M18" s="137"/>
      <c r="N18" s="137"/>
      <c r="O18" s="213">
        <v>44562</v>
      </c>
      <c r="P18" s="213">
        <v>44562</v>
      </c>
      <c r="Q18" s="137"/>
      <c r="R18" s="137"/>
    </row>
    <row r="19" spans="1:18" x14ac:dyDescent="0.3">
      <c r="A19" s="182" t="s">
        <v>3</v>
      </c>
      <c r="B19" s="182"/>
      <c r="C19" s="182"/>
      <c r="D19" s="182"/>
      <c r="E19" s="182"/>
      <c r="F19" s="182"/>
      <c r="G19" s="182"/>
      <c r="H19" s="182"/>
      <c r="I19" s="182"/>
      <c r="J19" s="182"/>
      <c r="K19" s="182"/>
      <c r="L19" s="182"/>
      <c r="M19" s="182"/>
      <c r="N19" s="182"/>
      <c r="O19" s="182"/>
      <c r="P19" s="182"/>
      <c r="Q19" s="182"/>
      <c r="R19" s="182"/>
    </row>
    <row r="20" spans="1:18" ht="14.25" x14ac:dyDescent="0.3">
      <c r="A20" s="185" t="s">
        <v>868</v>
      </c>
      <c r="B20" s="28"/>
      <c r="C20" s="28"/>
      <c r="D20" s="28"/>
      <c r="E20" s="28"/>
      <c r="F20" s="28"/>
      <c r="G20" s="28"/>
      <c r="H20" s="28"/>
      <c r="I20" s="28"/>
      <c r="J20" s="28"/>
      <c r="K20" s="28"/>
      <c r="L20" s="28"/>
      <c r="M20" s="28"/>
      <c r="N20" s="28"/>
      <c r="O20" s="187"/>
      <c r="P20" s="187"/>
      <c r="Q20" s="28"/>
      <c r="R20" s="28"/>
    </row>
    <row r="21" spans="1:18" ht="14.25" customHeight="1" x14ac:dyDescent="0.3">
      <c r="A21" s="185" t="s">
        <v>869</v>
      </c>
      <c r="B21" s="30"/>
      <c r="C21" s="30"/>
      <c r="D21" s="30"/>
      <c r="E21" s="30"/>
      <c r="F21" s="30"/>
      <c r="G21" s="30"/>
      <c r="H21" s="30"/>
      <c r="I21" s="30"/>
      <c r="J21" s="30"/>
      <c r="K21" s="30"/>
      <c r="L21" s="30"/>
      <c r="M21" s="30"/>
      <c r="N21" s="30"/>
      <c r="O21" s="188"/>
      <c r="P21" s="188"/>
      <c r="Q21" s="30"/>
      <c r="R21" s="30"/>
    </row>
    <row r="22" spans="1:18" ht="10.9" customHeight="1" x14ac:dyDescent="0.3">
      <c r="A22" s="185" t="s">
        <v>870</v>
      </c>
      <c r="B22" s="30"/>
      <c r="C22" s="30"/>
      <c r="D22" s="30"/>
      <c r="E22" s="30"/>
      <c r="F22" s="30"/>
      <c r="G22" s="30"/>
      <c r="H22" s="30"/>
      <c r="I22" s="30"/>
      <c r="J22" s="30"/>
      <c r="K22" s="30"/>
      <c r="L22" s="30"/>
      <c r="M22" s="30"/>
      <c r="N22" s="30"/>
      <c r="O22" s="188"/>
      <c r="P22" s="188"/>
      <c r="Q22" s="30"/>
      <c r="R22" s="30"/>
    </row>
    <row r="23" spans="1:18" ht="10.9" customHeight="1" x14ac:dyDescent="0.3">
      <c r="A23" s="185" t="s">
        <v>4</v>
      </c>
      <c r="B23" s="30"/>
      <c r="C23" s="30"/>
      <c r="D23" s="30"/>
      <c r="E23" s="30"/>
      <c r="F23" s="30"/>
      <c r="G23" s="30"/>
      <c r="H23" s="30"/>
      <c r="I23" s="30"/>
      <c r="J23" s="30"/>
      <c r="K23" s="30"/>
      <c r="L23" s="30"/>
      <c r="M23" s="30"/>
      <c r="N23" s="30"/>
      <c r="O23" s="188"/>
      <c r="P23" s="188"/>
      <c r="Q23" s="30"/>
      <c r="R23" s="30"/>
    </row>
    <row r="24" spans="1:18" ht="10.9" customHeight="1" x14ac:dyDescent="0.3">
      <c r="A24" s="35"/>
      <c r="D24" s="34"/>
    </row>
    <row r="25" spans="1:18" s="35" customFormat="1" ht="10.9" customHeight="1" x14ac:dyDescent="0.3"/>
    <row r="26" spans="1:18" s="35" customFormat="1" ht="10.9" customHeight="1" x14ac:dyDescent="0.3"/>
    <row r="27" spans="1:18" s="35" customFormat="1" ht="10.9" customHeight="1" x14ac:dyDescent="0.3"/>
    <row r="28" spans="1:18" s="35" customFormat="1" ht="11.45" customHeight="1" x14ac:dyDescent="0.3"/>
    <row r="29" spans="1:18" s="35" customFormat="1" x14ac:dyDescent="0.3"/>
    <row r="30" spans="1:18" s="35" customFormat="1" x14ac:dyDescent="0.3">
      <c r="A30" s="37"/>
    </row>
    <row r="31" spans="1:18" s="35" customFormat="1" ht="14.25" x14ac:dyDescent="0.3">
      <c r="A31" s="38"/>
    </row>
    <row r="32" spans="1:18" s="35" customFormat="1" ht="14.25" x14ac:dyDescent="0.3">
      <c r="A32" s="38"/>
    </row>
  </sheetData>
  <mergeCells count="17">
    <mergeCell ref="Q3:Q4"/>
    <mergeCell ref="O3:O4"/>
    <mergeCell ref="P3:P4"/>
    <mergeCell ref="R3:R4"/>
    <mergeCell ref="M3:M4"/>
    <mergeCell ref="N3:N4"/>
    <mergeCell ref="H3:H4"/>
    <mergeCell ref="I3:I4"/>
    <mergeCell ref="J3:J4"/>
    <mergeCell ref="L3:L4"/>
    <mergeCell ref="B3:B4"/>
    <mergeCell ref="C3:C4"/>
    <mergeCell ref="D3:D4"/>
    <mergeCell ref="E3:E4"/>
    <mergeCell ref="F3:F4"/>
    <mergeCell ref="G3:G4"/>
    <mergeCell ref="K3:K4"/>
  </mergeCells>
  <pageMargins left="0.7" right="0.7" top="0.75" bottom="0.75" header="0.3" footer="0.3"/>
  <pageSetup paperSize="9" orientation="portrait"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tabColor rgb="FF92D050"/>
  </sheetPr>
  <dimension ref="A1:T32"/>
  <sheetViews>
    <sheetView zoomScale="110" zoomScaleNormal="110" workbookViewId="0">
      <pane xSplit="1" ySplit="4" topLeftCell="L5" activePane="bottomRight" state="frozen"/>
      <selection activeCell="E5" sqref="E5"/>
      <selection pane="topRight" activeCell="E5" sqref="E5"/>
      <selection pane="bottomLeft" activeCell="E5" sqref="E5"/>
      <selection pane="bottomRight" activeCell="S5" sqref="S5"/>
    </sheetView>
  </sheetViews>
  <sheetFormatPr baseColWidth="10" defaultColWidth="11.42578125" defaultRowHeight="13.5" x14ac:dyDescent="0.3"/>
  <cols>
    <col min="1" max="1" width="52.85546875" style="4" bestFit="1" customWidth="1"/>
    <col min="2" max="38" width="18.7109375" style="4" customWidth="1"/>
    <col min="39" max="16384" width="11.42578125" style="4"/>
  </cols>
  <sheetData>
    <row r="1" spans="1:20" s="2" customFormat="1" ht="15" customHeight="1" x14ac:dyDescent="0.3">
      <c r="A1" s="189" t="s">
        <v>0</v>
      </c>
      <c r="B1" s="20"/>
      <c r="C1" s="20"/>
      <c r="D1" s="1"/>
      <c r="E1" s="1"/>
      <c r="F1" s="1"/>
      <c r="G1" s="1"/>
      <c r="H1" s="1"/>
      <c r="I1" s="1"/>
      <c r="J1" s="1"/>
      <c r="K1" s="1"/>
      <c r="M1" s="1"/>
      <c r="N1" s="1"/>
    </row>
    <row r="2" spans="1:20" s="2" customFormat="1" ht="15" customHeight="1" thickBot="1" x14ac:dyDescent="0.35">
      <c r="A2" s="189" t="s">
        <v>895</v>
      </c>
      <c r="B2" s="20"/>
      <c r="C2" s="20"/>
      <c r="D2" s="1"/>
      <c r="E2" s="1"/>
      <c r="F2" s="1"/>
      <c r="G2" s="1"/>
      <c r="H2" s="1"/>
      <c r="I2" s="1"/>
      <c r="J2" s="1"/>
      <c r="K2" s="1"/>
      <c r="M2" s="1"/>
      <c r="N2" s="1"/>
    </row>
    <row r="3" spans="1:20" s="3" customFormat="1" ht="13.5" customHeight="1" x14ac:dyDescent="0.3">
      <c r="A3" s="189" t="s">
        <v>22</v>
      </c>
      <c r="B3" s="305" t="s">
        <v>10</v>
      </c>
      <c r="C3" s="300" t="s">
        <v>11</v>
      </c>
      <c r="D3" s="300" t="s">
        <v>943</v>
      </c>
      <c r="E3" s="300" t="s">
        <v>944</v>
      </c>
      <c r="F3" s="300" t="s">
        <v>511</v>
      </c>
      <c r="G3" s="300" t="s">
        <v>12</v>
      </c>
      <c r="H3" s="303" t="s">
        <v>115</v>
      </c>
      <c r="I3" s="301" t="s">
        <v>187</v>
      </c>
      <c r="J3" s="301" t="s">
        <v>186</v>
      </c>
      <c r="K3" s="301" t="s">
        <v>948</v>
      </c>
      <c r="L3" s="292" t="s">
        <v>116</v>
      </c>
      <c r="M3" s="292" t="s">
        <v>947</v>
      </c>
      <c r="N3" s="292" t="s">
        <v>119</v>
      </c>
      <c r="O3" s="310" t="s">
        <v>120</v>
      </c>
      <c r="P3" s="310" t="s">
        <v>120</v>
      </c>
      <c r="Q3" s="310" t="s">
        <v>120</v>
      </c>
      <c r="R3" s="322" t="s">
        <v>120</v>
      </c>
      <c r="S3" s="313" t="s">
        <v>510</v>
      </c>
      <c r="T3" s="320" t="s">
        <v>875</v>
      </c>
    </row>
    <row r="4" spans="1:20" x14ac:dyDescent="0.3">
      <c r="A4" s="182" t="s">
        <v>1</v>
      </c>
      <c r="B4" s="306"/>
      <c r="C4" s="293"/>
      <c r="D4" s="293"/>
      <c r="E4" s="293"/>
      <c r="F4" s="293"/>
      <c r="G4" s="293"/>
      <c r="H4" s="304"/>
      <c r="I4" s="302"/>
      <c r="J4" s="302"/>
      <c r="K4" s="302"/>
      <c r="L4" s="293"/>
      <c r="M4" s="293"/>
      <c r="N4" s="293"/>
      <c r="O4" s="308"/>
      <c r="P4" s="308"/>
      <c r="Q4" s="308"/>
      <c r="R4" s="323"/>
      <c r="S4" s="309"/>
      <c r="T4" s="321"/>
    </row>
    <row r="5" spans="1:20" ht="14.25" x14ac:dyDescent="0.3">
      <c r="A5" s="183" t="s">
        <v>858</v>
      </c>
      <c r="B5" s="123" t="s">
        <v>134</v>
      </c>
      <c r="C5" s="121" t="s">
        <v>134</v>
      </c>
      <c r="D5" s="121" t="s">
        <v>134</v>
      </c>
      <c r="E5" s="121" t="s">
        <v>134</v>
      </c>
      <c r="F5" s="122" t="s">
        <v>134</v>
      </c>
      <c r="G5" s="122" t="s">
        <v>134</v>
      </c>
      <c r="H5" s="123" t="s">
        <v>134</v>
      </c>
      <c r="I5" s="121" t="s">
        <v>134</v>
      </c>
      <c r="J5" s="121" t="s">
        <v>134</v>
      </c>
      <c r="K5" s="121" t="s">
        <v>134</v>
      </c>
      <c r="L5" s="123" t="s">
        <v>134</v>
      </c>
      <c r="M5" s="121" t="s">
        <v>134</v>
      </c>
      <c r="N5" s="121" t="s">
        <v>134</v>
      </c>
      <c r="O5" s="161" t="s">
        <v>105</v>
      </c>
      <c r="P5" s="161" t="s">
        <v>134</v>
      </c>
      <c r="Q5" s="161" t="s">
        <v>134</v>
      </c>
      <c r="R5" s="161" t="s">
        <v>134</v>
      </c>
      <c r="S5" s="123" t="s">
        <v>134</v>
      </c>
      <c r="T5" s="124" t="s">
        <v>134</v>
      </c>
    </row>
    <row r="6" spans="1:20" ht="14.25" x14ac:dyDescent="0.3">
      <c r="A6" s="183" t="s">
        <v>859</v>
      </c>
      <c r="B6" s="123" t="s">
        <v>135</v>
      </c>
      <c r="C6" s="125" t="s">
        <v>92</v>
      </c>
      <c r="D6" s="123" t="s">
        <v>59</v>
      </c>
      <c r="E6" s="121" t="s">
        <v>59</v>
      </c>
      <c r="F6" s="126" t="s">
        <v>148</v>
      </c>
      <c r="G6" s="121" t="s">
        <v>49</v>
      </c>
      <c r="H6" s="122" t="s">
        <v>30</v>
      </c>
      <c r="I6" s="122" t="s">
        <v>32</v>
      </c>
      <c r="J6" s="122" t="s">
        <v>32</v>
      </c>
      <c r="K6" s="122" t="s">
        <v>32</v>
      </c>
      <c r="L6" s="123" t="s">
        <v>137</v>
      </c>
      <c r="M6" s="121" t="s">
        <v>29</v>
      </c>
      <c r="N6" s="121" t="s">
        <v>31</v>
      </c>
      <c r="O6" s="142" t="s">
        <v>106</v>
      </c>
      <c r="P6" s="142" t="s">
        <v>853</v>
      </c>
      <c r="Q6" s="142" t="s">
        <v>103</v>
      </c>
      <c r="R6" s="142" t="s">
        <v>103</v>
      </c>
      <c r="S6" s="121" t="s">
        <v>103</v>
      </c>
      <c r="T6" s="124" t="s">
        <v>138</v>
      </c>
    </row>
    <row r="7" spans="1:20" ht="14.25" x14ac:dyDescent="0.3">
      <c r="A7" s="183" t="s">
        <v>860</v>
      </c>
      <c r="B7" s="123" t="s">
        <v>20</v>
      </c>
      <c r="C7" s="125" t="s">
        <v>93</v>
      </c>
      <c r="D7" s="123" t="s">
        <v>36</v>
      </c>
      <c r="E7" s="121" t="s">
        <v>36</v>
      </c>
      <c r="F7" s="126" t="s">
        <v>36</v>
      </c>
      <c r="G7" s="121" t="s">
        <v>50</v>
      </c>
      <c r="H7" s="122" t="s">
        <v>35</v>
      </c>
      <c r="I7" s="122" t="s">
        <v>37</v>
      </c>
      <c r="J7" s="122" t="s">
        <v>37</v>
      </c>
      <c r="K7" s="122" t="s">
        <v>37</v>
      </c>
      <c r="L7" s="123"/>
      <c r="M7" s="121" t="s">
        <v>34</v>
      </c>
      <c r="N7" s="121" t="s">
        <v>217</v>
      </c>
      <c r="O7" s="142" t="s">
        <v>219</v>
      </c>
      <c r="P7" s="142" t="s">
        <v>847</v>
      </c>
      <c r="Q7" s="142" t="s">
        <v>218</v>
      </c>
      <c r="R7" s="142" t="s">
        <v>218</v>
      </c>
      <c r="S7" s="121" t="s">
        <v>218</v>
      </c>
      <c r="T7" s="127"/>
    </row>
    <row r="8" spans="1:20" ht="14.25" x14ac:dyDescent="0.3">
      <c r="A8" s="183" t="s">
        <v>861</v>
      </c>
      <c r="B8" s="123" t="s">
        <v>473</v>
      </c>
      <c r="C8" s="121" t="s">
        <v>474</v>
      </c>
      <c r="D8" s="121" t="s">
        <v>331</v>
      </c>
      <c r="E8" s="121" t="s">
        <v>336</v>
      </c>
      <c r="F8" s="122" t="s">
        <v>332</v>
      </c>
      <c r="G8" s="122" t="s">
        <v>333</v>
      </c>
      <c r="H8" s="123" t="s">
        <v>334</v>
      </c>
      <c r="I8" s="121" t="s">
        <v>506</v>
      </c>
      <c r="J8" s="121" t="s">
        <v>507</v>
      </c>
      <c r="K8" s="121" t="s">
        <v>508</v>
      </c>
      <c r="L8" s="123" t="s">
        <v>335</v>
      </c>
      <c r="M8" s="121" t="s">
        <v>337</v>
      </c>
      <c r="N8" s="121" t="s">
        <v>338</v>
      </c>
      <c r="O8" s="161" t="s">
        <v>107</v>
      </c>
      <c r="P8" s="161" t="s">
        <v>854</v>
      </c>
      <c r="Q8" s="161" t="s">
        <v>339</v>
      </c>
      <c r="R8" s="161" t="s">
        <v>692</v>
      </c>
      <c r="S8" s="123" t="s">
        <v>852</v>
      </c>
      <c r="T8" s="127"/>
    </row>
    <row r="9" spans="1:20" ht="14.25" x14ac:dyDescent="0.3">
      <c r="A9" s="183" t="s">
        <v>862</v>
      </c>
      <c r="B9" s="128">
        <v>44136</v>
      </c>
      <c r="C9" s="129">
        <v>44228</v>
      </c>
      <c r="D9" s="129">
        <v>44197</v>
      </c>
      <c r="E9" s="129">
        <v>44197</v>
      </c>
      <c r="F9" s="129">
        <v>44197</v>
      </c>
      <c r="G9" s="129">
        <v>44197</v>
      </c>
      <c r="H9" s="128">
        <v>44166</v>
      </c>
      <c r="I9" s="129">
        <v>44256</v>
      </c>
      <c r="J9" s="129">
        <v>44256</v>
      </c>
      <c r="K9" s="129">
        <v>44256</v>
      </c>
      <c r="L9" s="128">
        <v>44228</v>
      </c>
      <c r="M9" s="129">
        <v>44256</v>
      </c>
      <c r="N9" s="129">
        <v>44105</v>
      </c>
      <c r="O9" s="161"/>
      <c r="P9" s="162">
        <v>44440</v>
      </c>
      <c r="Q9" s="162">
        <v>44075</v>
      </c>
      <c r="R9" s="162">
        <v>44075</v>
      </c>
      <c r="S9" s="128">
        <v>44075</v>
      </c>
      <c r="T9" s="127"/>
    </row>
    <row r="10" spans="1:20" ht="14.25" x14ac:dyDescent="0.3">
      <c r="A10" s="184" t="s">
        <v>863</v>
      </c>
      <c r="B10" s="130">
        <f>B9+(365*10)</f>
        <v>47786</v>
      </c>
      <c r="C10" s="130">
        <f>C9+(365*10)</f>
        <v>47878</v>
      </c>
      <c r="D10" s="130" t="s">
        <v>38</v>
      </c>
      <c r="E10" s="130" t="s">
        <v>38</v>
      </c>
      <c r="F10" s="130" t="s">
        <v>38</v>
      </c>
      <c r="G10" s="130" t="s">
        <v>38</v>
      </c>
      <c r="H10" s="130">
        <v>44264</v>
      </c>
      <c r="I10" s="130" t="s">
        <v>38</v>
      </c>
      <c r="J10" s="130" t="s">
        <v>38</v>
      </c>
      <c r="K10" s="130" t="s">
        <v>38</v>
      </c>
      <c r="L10" s="130" t="s">
        <v>38</v>
      </c>
      <c r="M10" s="130" t="s">
        <v>38</v>
      </c>
      <c r="N10" s="130" t="s">
        <v>38</v>
      </c>
      <c r="O10" s="146" t="s">
        <v>38</v>
      </c>
      <c r="P10" s="146" t="s">
        <v>38</v>
      </c>
      <c r="Q10" s="146" t="s">
        <v>38</v>
      </c>
      <c r="R10" s="146" t="s">
        <v>38</v>
      </c>
      <c r="S10" s="130" t="s">
        <v>38</v>
      </c>
      <c r="T10" s="130">
        <v>44264</v>
      </c>
    </row>
    <row r="11" spans="1:20" ht="15" thickBot="1" x14ac:dyDescent="0.35">
      <c r="A11" s="184" t="s">
        <v>2</v>
      </c>
      <c r="B11" s="131" t="s">
        <v>14</v>
      </c>
      <c r="C11" s="131" t="s">
        <v>14</v>
      </c>
      <c r="D11" s="130" t="s">
        <v>38</v>
      </c>
      <c r="E11" s="130" t="s">
        <v>38</v>
      </c>
      <c r="F11" s="130" t="s">
        <v>38</v>
      </c>
      <c r="G11" s="130" t="s">
        <v>38</v>
      </c>
      <c r="H11" s="154" t="s">
        <v>14</v>
      </c>
      <c r="I11" s="130" t="s">
        <v>38</v>
      </c>
      <c r="J11" s="130" t="s">
        <v>38</v>
      </c>
      <c r="K11" s="130" t="s">
        <v>38</v>
      </c>
      <c r="L11" s="130" t="s">
        <v>38</v>
      </c>
      <c r="M11" s="130" t="s">
        <v>38</v>
      </c>
      <c r="N11" s="130" t="s">
        <v>38</v>
      </c>
      <c r="O11" s="146" t="s">
        <v>38</v>
      </c>
      <c r="P11" s="146" t="s">
        <v>38</v>
      </c>
      <c r="Q11" s="146" t="s">
        <v>38</v>
      </c>
      <c r="R11" s="146" t="s">
        <v>38</v>
      </c>
      <c r="S11" s="130" t="s">
        <v>38</v>
      </c>
      <c r="T11" s="127"/>
    </row>
    <row r="12" spans="1:20" ht="15" thickBot="1" x14ac:dyDescent="0.35">
      <c r="A12" s="212" t="s">
        <v>5</v>
      </c>
      <c r="B12" s="138"/>
      <c r="C12" s="138"/>
      <c r="D12" s="138"/>
      <c r="E12" s="138"/>
      <c r="F12" s="138"/>
      <c r="G12" s="138"/>
      <c r="H12" s="138"/>
      <c r="I12" s="138"/>
      <c r="J12" s="138"/>
      <c r="K12" s="138"/>
      <c r="L12" s="138"/>
      <c r="M12" s="138"/>
      <c r="N12" s="138"/>
      <c r="O12" s="138"/>
      <c r="P12" s="138"/>
      <c r="Q12" s="138"/>
      <c r="R12" s="138"/>
      <c r="S12" s="138"/>
      <c r="T12" s="139"/>
    </row>
    <row r="13" spans="1:20" ht="14.25" x14ac:dyDescent="0.3">
      <c r="A13" s="185" t="s">
        <v>864</v>
      </c>
      <c r="B13" s="134">
        <v>44562</v>
      </c>
      <c r="C13" s="134">
        <v>44562</v>
      </c>
      <c r="D13" s="134">
        <v>44562</v>
      </c>
      <c r="E13" s="134">
        <v>44562</v>
      </c>
      <c r="F13" s="134">
        <v>44562</v>
      </c>
      <c r="G13" s="134">
        <v>44562</v>
      </c>
      <c r="H13" s="134">
        <v>44562</v>
      </c>
      <c r="I13" s="134">
        <v>44562</v>
      </c>
      <c r="J13" s="134">
        <v>44562</v>
      </c>
      <c r="K13" s="134">
        <v>44562</v>
      </c>
      <c r="L13" s="134">
        <v>44562</v>
      </c>
      <c r="M13" s="134">
        <v>44562</v>
      </c>
      <c r="N13" s="134">
        <v>44562</v>
      </c>
      <c r="O13" s="148">
        <v>44562</v>
      </c>
      <c r="P13" s="148">
        <v>44562</v>
      </c>
      <c r="Q13" s="148">
        <v>44562</v>
      </c>
      <c r="R13" s="148">
        <v>44562</v>
      </c>
      <c r="S13" s="134">
        <v>44562</v>
      </c>
      <c r="T13" s="134">
        <v>44562</v>
      </c>
    </row>
    <row r="14" spans="1:20"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42" t="s">
        <v>41</v>
      </c>
      <c r="P14" s="142" t="s">
        <v>41</v>
      </c>
      <c r="Q14" s="142" t="s">
        <v>41</v>
      </c>
      <c r="R14" s="142" t="s">
        <v>41</v>
      </c>
      <c r="S14" s="121" t="s">
        <v>41</v>
      </c>
      <c r="T14" s="121" t="s">
        <v>41</v>
      </c>
    </row>
    <row r="15" spans="1:20"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42" t="s">
        <v>872</v>
      </c>
      <c r="P15" s="142" t="s">
        <v>872</v>
      </c>
      <c r="Q15" s="142" t="s">
        <v>872</v>
      </c>
      <c r="R15" s="142" t="s">
        <v>872</v>
      </c>
      <c r="S15" s="121" t="s">
        <v>872</v>
      </c>
      <c r="T15" s="121" t="s">
        <v>872</v>
      </c>
    </row>
    <row r="16" spans="1:20" ht="14.25" x14ac:dyDescent="0.3">
      <c r="A16" s="185" t="s">
        <v>867</v>
      </c>
      <c r="B16" s="135"/>
      <c r="C16" s="135"/>
      <c r="D16" s="135"/>
      <c r="E16" s="135"/>
      <c r="F16" s="135"/>
      <c r="G16" s="135"/>
      <c r="H16" s="135"/>
      <c r="I16" s="135"/>
      <c r="J16" s="135"/>
      <c r="K16" s="135"/>
      <c r="L16" s="135"/>
      <c r="M16" s="135"/>
      <c r="N16" s="135"/>
      <c r="O16" s="142" t="s">
        <v>691</v>
      </c>
      <c r="P16" s="142"/>
      <c r="Q16" s="142" t="s">
        <v>691</v>
      </c>
      <c r="R16" s="142" t="s">
        <v>851</v>
      </c>
      <c r="S16" s="135"/>
      <c r="T16" s="135"/>
    </row>
    <row r="17" spans="1:20" ht="14.25" x14ac:dyDescent="0.3">
      <c r="A17" s="185" t="s">
        <v>9</v>
      </c>
      <c r="B17" s="136">
        <v>44927</v>
      </c>
      <c r="C17" s="136">
        <v>44927</v>
      </c>
      <c r="D17" s="136">
        <v>44927</v>
      </c>
      <c r="E17" s="136">
        <v>44927</v>
      </c>
      <c r="F17" s="136">
        <v>44927</v>
      </c>
      <c r="G17" s="136">
        <v>44927</v>
      </c>
      <c r="H17" s="136">
        <v>44927</v>
      </c>
      <c r="I17" s="136">
        <v>44927</v>
      </c>
      <c r="J17" s="136">
        <v>44927</v>
      </c>
      <c r="K17" s="136">
        <v>44927</v>
      </c>
      <c r="L17" s="136">
        <v>44927</v>
      </c>
      <c r="M17" s="136">
        <v>44927</v>
      </c>
      <c r="N17" s="136">
        <v>44927</v>
      </c>
      <c r="O17" s="149"/>
      <c r="P17" s="149">
        <v>44927</v>
      </c>
      <c r="Q17" s="149"/>
      <c r="R17" s="149"/>
      <c r="S17" s="136">
        <v>44927</v>
      </c>
      <c r="T17" s="136">
        <v>44927</v>
      </c>
    </row>
    <row r="18" spans="1:20" ht="15" thickBot="1" x14ac:dyDescent="0.35">
      <c r="A18" s="185" t="s">
        <v>13</v>
      </c>
      <c r="B18" s="137"/>
      <c r="C18" s="137"/>
      <c r="D18" s="137"/>
      <c r="E18" s="137"/>
      <c r="F18" s="137"/>
      <c r="G18" s="137"/>
      <c r="H18" s="137"/>
      <c r="I18" s="137"/>
      <c r="J18" s="137"/>
      <c r="K18" s="137"/>
      <c r="L18" s="137"/>
      <c r="M18" s="137"/>
      <c r="N18" s="137"/>
      <c r="O18" s="149">
        <v>44562</v>
      </c>
      <c r="P18" s="149"/>
      <c r="Q18" s="149">
        <v>44562</v>
      </c>
      <c r="R18" s="143">
        <v>44690</v>
      </c>
      <c r="S18" s="137"/>
      <c r="T18" s="137"/>
    </row>
    <row r="19" spans="1:20" x14ac:dyDescent="0.3">
      <c r="A19" s="182" t="s">
        <v>3</v>
      </c>
      <c r="B19" s="182"/>
      <c r="C19" s="182"/>
      <c r="D19" s="182"/>
      <c r="E19" s="182"/>
      <c r="F19" s="182"/>
      <c r="G19" s="182"/>
      <c r="H19" s="182"/>
      <c r="I19" s="182"/>
      <c r="J19" s="182"/>
      <c r="K19" s="182"/>
      <c r="L19" s="182"/>
      <c r="M19" s="182"/>
      <c r="N19" s="182"/>
      <c r="O19" s="182"/>
      <c r="P19" s="182"/>
      <c r="Q19" s="182"/>
      <c r="R19" s="182"/>
      <c r="S19" s="182"/>
      <c r="T19" s="182"/>
    </row>
    <row r="20" spans="1:20" ht="14.25" x14ac:dyDescent="0.3">
      <c r="A20" s="185" t="s">
        <v>868</v>
      </c>
      <c r="B20" s="204"/>
      <c r="C20" s="204"/>
      <c r="D20" s="204"/>
      <c r="E20" s="204"/>
      <c r="F20" s="204"/>
      <c r="G20" s="204"/>
      <c r="H20" s="204"/>
      <c r="I20" s="204"/>
      <c r="J20" s="204"/>
      <c r="K20" s="204"/>
      <c r="L20" s="204"/>
      <c r="M20" s="204"/>
      <c r="N20" s="204"/>
      <c r="O20" s="206"/>
      <c r="P20" s="206"/>
      <c r="Q20" s="206"/>
      <c r="R20" s="206"/>
      <c r="S20" s="204"/>
      <c r="T20" s="204"/>
    </row>
    <row r="21" spans="1:20" ht="14.25" customHeight="1" x14ac:dyDescent="0.3">
      <c r="A21" s="185" t="s">
        <v>869</v>
      </c>
      <c r="B21" s="200"/>
      <c r="C21" s="200"/>
      <c r="D21" s="200"/>
      <c r="E21" s="200"/>
      <c r="F21" s="200"/>
      <c r="G21" s="200"/>
      <c r="H21" s="200"/>
      <c r="I21" s="200"/>
      <c r="J21" s="200"/>
      <c r="K21" s="200"/>
      <c r="L21" s="200"/>
      <c r="M21" s="200"/>
      <c r="N21" s="200"/>
      <c r="O21" s="150"/>
      <c r="P21" s="150"/>
      <c r="Q21" s="150"/>
      <c r="R21" s="150"/>
      <c r="S21" s="200"/>
      <c r="T21" s="200"/>
    </row>
    <row r="22" spans="1:20" ht="10.9" customHeight="1" x14ac:dyDescent="0.3">
      <c r="A22" s="185" t="s">
        <v>870</v>
      </c>
      <c r="B22" s="219"/>
      <c r="C22" s="219"/>
      <c r="D22" s="219"/>
      <c r="E22" s="219"/>
      <c r="F22" s="219"/>
      <c r="G22" s="219"/>
      <c r="H22" s="219"/>
      <c r="I22" s="219"/>
      <c r="J22" s="219"/>
      <c r="K22" s="219"/>
      <c r="L22" s="219"/>
      <c r="M22" s="219"/>
      <c r="N22" s="219"/>
      <c r="O22" s="221"/>
      <c r="P22" s="221"/>
      <c r="Q22" s="221"/>
      <c r="R22" s="221"/>
      <c r="S22" s="219"/>
      <c r="T22" s="219"/>
    </row>
    <row r="23" spans="1:20" ht="10.9" customHeight="1" x14ac:dyDescent="0.3">
      <c r="A23" s="185" t="s">
        <v>4</v>
      </c>
      <c r="B23" s="204"/>
      <c r="C23" s="204"/>
      <c r="D23" s="204"/>
      <c r="E23" s="204"/>
      <c r="F23" s="204"/>
      <c r="G23" s="204"/>
      <c r="H23" s="204"/>
      <c r="I23" s="204"/>
      <c r="J23" s="204"/>
      <c r="K23" s="204"/>
      <c r="L23" s="204"/>
      <c r="M23" s="204"/>
      <c r="N23" s="204"/>
      <c r="O23" s="206"/>
      <c r="P23" s="206"/>
      <c r="Q23" s="206"/>
      <c r="R23" s="206"/>
      <c r="S23" s="204"/>
      <c r="T23" s="204"/>
    </row>
    <row r="24" spans="1:20" ht="10.9" customHeight="1" x14ac:dyDescent="0.3">
      <c r="A24" s="35"/>
      <c r="D24" s="34"/>
    </row>
    <row r="25" spans="1:20" s="35" customFormat="1" ht="10.9" customHeight="1" x14ac:dyDescent="0.3"/>
    <row r="26" spans="1:20" s="35" customFormat="1" ht="10.9" customHeight="1" x14ac:dyDescent="0.3"/>
    <row r="27" spans="1:20" s="35" customFormat="1" ht="10.9" customHeight="1" x14ac:dyDescent="0.3"/>
    <row r="28" spans="1:20" s="35" customFormat="1" ht="11.45" customHeight="1" x14ac:dyDescent="0.3"/>
    <row r="29" spans="1:20" s="35" customFormat="1" x14ac:dyDescent="0.3"/>
    <row r="30" spans="1:20" s="35" customFormat="1" x14ac:dyDescent="0.3"/>
    <row r="31" spans="1:20" s="35" customFormat="1" ht="14.25" x14ac:dyDescent="0.3">
      <c r="A31" s="38"/>
    </row>
    <row r="32" spans="1:20" s="35" customFormat="1" ht="14.25" x14ac:dyDescent="0.3">
      <c r="A32" s="38"/>
    </row>
  </sheetData>
  <mergeCells count="19">
    <mergeCell ref="I3:I4"/>
    <mergeCell ref="K3:K4"/>
    <mergeCell ref="L3:L4"/>
    <mergeCell ref="B3:B4"/>
    <mergeCell ref="C3:C4"/>
    <mergeCell ref="D3:D4"/>
    <mergeCell ref="F3:F4"/>
    <mergeCell ref="G3:G4"/>
    <mergeCell ref="H3:H4"/>
    <mergeCell ref="E3:E4"/>
    <mergeCell ref="J3:J4"/>
    <mergeCell ref="O3:O4"/>
    <mergeCell ref="Q3:Q4"/>
    <mergeCell ref="T3:T4"/>
    <mergeCell ref="M3:M4"/>
    <mergeCell ref="N3:N4"/>
    <mergeCell ref="S3:S4"/>
    <mergeCell ref="R3:R4"/>
    <mergeCell ref="P3:P4"/>
  </mergeCells>
  <pageMargins left="0.7" right="0.7" top="0.75" bottom="0.75" header="0.3" footer="0.3"/>
  <pageSetup paperSize="9" orientation="portrait" r:id="rId1"/>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tabColor rgb="FF92D050"/>
  </sheetPr>
  <dimension ref="A1:R32"/>
  <sheetViews>
    <sheetView zoomScale="110" zoomScaleNormal="110" workbookViewId="0">
      <pane xSplit="1" ySplit="4" topLeftCell="G5" activePane="bottomRight" state="frozen"/>
      <selection activeCell="E5" sqref="E5"/>
      <selection pane="topRight" activeCell="E5" sqref="E5"/>
      <selection pane="bottomLeft" activeCell="E5" sqref="E5"/>
      <selection pane="bottomRight" activeCell="N5" sqref="N5"/>
    </sheetView>
  </sheetViews>
  <sheetFormatPr baseColWidth="10" defaultColWidth="11.42578125" defaultRowHeight="13.5" x14ac:dyDescent="0.3"/>
  <cols>
    <col min="1" max="1" width="52.85546875" style="4" bestFit="1" customWidth="1"/>
    <col min="2" max="39" width="18.7109375" style="4" customWidth="1"/>
    <col min="40" max="16384" width="11.42578125" style="4"/>
  </cols>
  <sheetData>
    <row r="1" spans="1:18" s="2" customFormat="1" ht="15" customHeight="1" x14ac:dyDescent="0.3">
      <c r="A1" s="189" t="s">
        <v>0</v>
      </c>
      <c r="B1" s="20"/>
      <c r="C1" s="20"/>
      <c r="D1" s="1"/>
      <c r="E1" s="1"/>
      <c r="F1" s="1"/>
      <c r="G1" s="1"/>
      <c r="H1" s="1"/>
      <c r="I1" s="1"/>
      <c r="J1" s="1"/>
      <c r="L1" s="1"/>
      <c r="M1" s="1"/>
      <c r="N1" s="1"/>
      <c r="O1" s="1"/>
    </row>
    <row r="2" spans="1:18" s="2" customFormat="1" ht="15" customHeight="1" thickBot="1" x14ac:dyDescent="0.35">
      <c r="A2" s="189" t="s">
        <v>896</v>
      </c>
      <c r="B2" s="20"/>
      <c r="C2" s="20"/>
      <c r="D2" s="1"/>
      <c r="E2" s="1"/>
      <c r="F2" s="1"/>
      <c r="G2" s="1"/>
      <c r="H2" s="1"/>
      <c r="I2" s="1"/>
      <c r="J2" s="1"/>
      <c r="L2" s="1"/>
      <c r="M2" s="1"/>
      <c r="N2" s="1"/>
      <c r="O2" s="1"/>
    </row>
    <row r="3" spans="1:18" s="3" customFormat="1" ht="13.5" customHeight="1" x14ac:dyDescent="0.3">
      <c r="A3" s="189" t="s">
        <v>22</v>
      </c>
      <c r="B3" s="305" t="s">
        <v>10</v>
      </c>
      <c r="C3" s="300" t="s">
        <v>11</v>
      </c>
      <c r="D3" s="300" t="s">
        <v>943</v>
      </c>
      <c r="E3" s="300" t="s">
        <v>944</v>
      </c>
      <c r="F3" s="300" t="s">
        <v>12</v>
      </c>
      <c r="G3" s="303" t="s">
        <v>115</v>
      </c>
      <c r="H3" s="301" t="s">
        <v>187</v>
      </c>
      <c r="I3" s="318" t="s">
        <v>186</v>
      </c>
      <c r="J3" s="301" t="s">
        <v>186</v>
      </c>
      <c r="K3" s="310" t="s">
        <v>116</v>
      </c>
      <c r="L3" s="292" t="s">
        <v>117</v>
      </c>
      <c r="M3" s="292" t="s">
        <v>511</v>
      </c>
      <c r="N3" s="292" t="s">
        <v>947</v>
      </c>
      <c r="O3" s="292" t="s">
        <v>119</v>
      </c>
      <c r="P3" s="310" t="s">
        <v>120</v>
      </c>
      <c r="Q3" s="292" t="s">
        <v>510</v>
      </c>
      <c r="R3" s="290" t="s">
        <v>875</v>
      </c>
    </row>
    <row r="4" spans="1:18" x14ac:dyDescent="0.3">
      <c r="A4" s="182" t="s">
        <v>1</v>
      </c>
      <c r="B4" s="306"/>
      <c r="C4" s="293"/>
      <c r="D4" s="293"/>
      <c r="E4" s="293"/>
      <c r="F4" s="293"/>
      <c r="G4" s="304"/>
      <c r="H4" s="302"/>
      <c r="I4" s="319"/>
      <c r="J4" s="302"/>
      <c r="K4" s="308"/>
      <c r="L4" s="293"/>
      <c r="M4" s="293"/>
      <c r="N4" s="293"/>
      <c r="O4" s="293"/>
      <c r="P4" s="308"/>
      <c r="Q4" s="293"/>
      <c r="R4" s="291"/>
    </row>
    <row r="5" spans="1:18" ht="14.25" x14ac:dyDescent="0.3">
      <c r="A5" s="183" t="s">
        <v>858</v>
      </c>
      <c r="B5" s="123" t="s">
        <v>134</v>
      </c>
      <c r="C5" s="121" t="s">
        <v>134</v>
      </c>
      <c r="D5" s="121" t="s">
        <v>134</v>
      </c>
      <c r="E5" s="122" t="s">
        <v>134</v>
      </c>
      <c r="F5" s="122" t="s">
        <v>134</v>
      </c>
      <c r="G5" s="123" t="s">
        <v>134</v>
      </c>
      <c r="H5" s="121" t="s">
        <v>134</v>
      </c>
      <c r="I5" s="142" t="s">
        <v>134</v>
      </c>
      <c r="J5" s="121" t="s">
        <v>134</v>
      </c>
      <c r="K5" s="161" t="s">
        <v>134</v>
      </c>
      <c r="L5" s="121" t="s">
        <v>134</v>
      </c>
      <c r="M5" s="121" t="s">
        <v>134</v>
      </c>
      <c r="N5" s="121" t="s">
        <v>134</v>
      </c>
      <c r="O5" s="121" t="s">
        <v>134</v>
      </c>
      <c r="P5" s="224" t="s">
        <v>105</v>
      </c>
      <c r="Q5" s="123" t="s">
        <v>134</v>
      </c>
      <c r="R5" s="124" t="s">
        <v>134</v>
      </c>
    </row>
    <row r="6" spans="1:18" ht="14.25" x14ac:dyDescent="0.3">
      <c r="A6" s="183" t="s">
        <v>859</v>
      </c>
      <c r="B6" s="123" t="s">
        <v>135</v>
      </c>
      <c r="C6" s="125" t="s">
        <v>92</v>
      </c>
      <c r="D6" s="123" t="s">
        <v>59</v>
      </c>
      <c r="E6" s="126" t="s">
        <v>148</v>
      </c>
      <c r="F6" s="121" t="s">
        <v>49</v>
      </c>
      <c r="G6" s="122" t="s">
        <v>30</v>
      </c>
      <c r="H6" s="122" t="s">
        <v>32</v>
      </c>
      <c r="I6" s="203" t="s">
        <v>32</v>
      </c>
      <c r="J6" s="122" t="s">
        <v>32</v>
      </c>
      <c r="K6" s="161" t="s">
        <v>137</v>
      </c>
      <c r="L6" s="122" t="s">
        <v>32</v>
      </c>
      <c r="M6" s="121" t="s">
        <v>59</v>
      </c>
      <c r="N6" s="121" t="s">
        <v>29</v>
      </c>
      <c r="O6" s="121" t="s">
        <v>31</v>
      </c>
      <c r="P6" s="225" t="s">
        <v>106</v>
      </c>
      <c r="Q6" s="121" t="s">
        <v>103</v>
      </c>
      <c r="R6" s="124" t="s">
        <v>138</v>
      </c>
    </row>
    <row r="7" spans="1:18" ht="14.25" x14ac:dyDescent="0.3">
      <c r="A7" s="183" t="s">
        <v>860</v>
      </c>
      <c r="B7" s="123" t="s">
        <v>20</v>
      </c>
      <c r="C7" s="125" t="s">
        <v>93</v>
      </c>
      <c r="D7" s="123" t="s">
        <v>36</v>
      </c>
      <c r="E7" s="126" t="s">
        <v>36</v>
      </c>
      <c r="F7" s="121" t="s">
        <v>50</v>
      </c>
      <c r="G7" s="122" t="s">
        <v>35</v>
      </c>
      <c r="H7" s="122" t="s">
        <v>37</v>
      </c>
      <c r="I7" s="203" t="s">
        <v>37</v>
      </c>
      <c r="J7" s="122" t="s">
        <v>37</v>
      </c>
      <c r="K7" s="161" t="s">
        <v>37</v>
      </c>
      <c r="L7" s="122" t="s">
        <v>37</v>
      </c>
      <c r="M7" s="121" t="s">
        <v>36</v>
      </c>
      <c r="N7" s="121" t="s">
        <v>34</v>
      </c>
      <c r="O7" s="121" t="s">
        <v>217</v>
      </c>
      <c r="P7" s="225" t="s">
        <v>219</v>
      </c>
      <c r="Q7" s="121" t="s">
        <v>218</v>
      </c>
      <c r="R7" s="127"/>
    </row>
    <row r="8" spans="1:18" ht="14.25" x14ac:dyDescent="0.3">
      <c r="A8" s="183" t="s">
        <v>861</v>
      </c>
      <c r="B8" s="123" t="s">
        <v>471</v>
      </c>
      <c r="C8" s="121" t="s">
        <v>472</v>
      </c>
      <c r="D8" s="121" t="s">
        <v>340</v>
      </c>
      <c r="E8" s="122" t="s">
        <v>341</v>
      </c>
      <c r="F8" s="122" t="s">
        <v>342</v>
      </c>
      <c r="G8" s="123" t="s">
        <v>343</v>
      </c>
      <c r="H8" s="121" t="s">
        <v>509</v>
      </c>
      <c r="I8" s="142" t="s">
        <v>513</v>
      </c>
      <c r="J8" s="121" t="s">
        <v>681</v>
      </c>
      <c r="K8" s="161" t="s">
        <v>344</v>
      </c>
      <c r="L8" s="121" t="s">
        <v>512</v>
      </c>
      <c r="M8" s="121" t="s">
        <v>345</v>
      </c>
      <c r="N8" s="121" t="s">
        <v>346</v>
      </c>
      <c r="O8" s="121" t="s">
        <v>347</v>
      </c>
      <c r="P8" s="224" t="s">
        <v>107</v>
      </c>
      <c r="Q8" s="123" t="s">
        <v>348</v>
      </c>
      <c r="R8" s="127"/>
    </row>
    <row r="9" spans="1:18" ht="14.25" x14ac:dyDescent="0.3">
      <c r="A9" s="183" t="s">
        <v>862</v>
      </c>
      <c r="B9" s="128">
        <v>43862</v>
      </c>
      <c r="C9" s="129">
        <v>44228</v>
      </c>
      <c r="D9" s="129">
        <v>44197</v>
      </c>
      <c r="E9" s="129">
        <v>44197</v>
      </c>
      <c r="F9" s="129">
        <v>44197</v>
      </c>
      <c r="G9" s="128">
        <v>44166</v>
      </c>
      <c r="H9" s="129">
        <v>44256</v>
      </c>
      <c r="I9" s="145">
        <v>44256</v>
      </c>
      <c r="J9" s="129">
        <v>44256</v>
      </c>
      <c r="K9" s="162">
        <v>44228</v>
      </c>
      <c r="L9" s="129">
        <v>44256</v>
      </c>
      <c r="M9" s="129">
        <v>44197</v>
      </c>
      <c r="N9" s="129">
        <v>44256</v>
      </c>
      <c r="O9" s="129">
        <v>44105</v>
      </c>
      <c r="P9" s="224"/>
      <c r="Q9" s="128">
        <v>44075</v>
      </c>
      <c r="R9" s="127"/>
    </row>
    <row r="10" spans="1:18" ht="14.25" x14ac:dyDescent="0.3">
      <c r="A10" s="184" t="s">
        <v>863</v>
      </c>
      <c r="B10" s="130">
        <f>B9+(365*10)</f>
        <v>47512</v>
      </c>
      <c r="C10" s="130">
        <f>C9+(365*10)</f>
        <v>47878</v>
      </c>
      <c r="D10" s="130" t="s">
        <v>38</v>
      </c>
      <c r="E10" s="130" t="s">
        <v>38</v>
      </c>
      <c r="F10" s="130" t="s">
        <v>38</v>
      </c>
      <c r="G10" s="130">
        <f>G9+(365*10)</f>
        <v>47816</v>
      </c>
      <c r="H10" s="130" t="s">
        <v>38</v>
      </c>
      <c r="I10" s="146" t="s">
        <v>38</v>
      </c>
      <c r="J10" s="130" t="s">
        <v>38</v>
      </c>
      <c r="K10" s="146" t="s">
        <v>38</v>
      </c>
      <c r="L10" s="130" t="s">
        <v>38</v>
      </c>
      <c r="M10" s="130" t="s">
        <v>38</v>
      </c>
      <c r="N10" s="130" t="s">
        <v>38</v>
      </c>
      <c r="O10" s="130" t="s">
        <v>38</v>
      </c>
      <c r="P10" s="226" t="s">
        <v>38</v>
      </c>
      <c r="Q10" s="130" t="s">
        <v>38</v>
      </c>
      <c r="R10" s="130">
        <v>44264</v>
      </c>
    </row>
    <row r="11" spans="1:18" ht="15" thickBot="1" x14ac:dyDescent="0.35">
      <c r="A11" s="184" t="s">
        <v>2</v>
      </c>
      <c r="B11" s="131" t="s">
        <v>14</v>
      </c>
      <c r="C11" s="131" t="s">
        <v>14</v>
      </c>
      <c r="D11" s="154" t="s">
        <v>38</v>
      </c>
      <c r="E11" s="154" t="s">
        <v>38</v>
      </c>
      <c r="F11" s="154" t="s">
        <v>38</v>
      </c>
      <c r="G11" s="154" t="s">
        <v>14</v>
      </c>
      <c r="H11" s="130" t="s">
        <v>38</v>
      </c>
      <c r="I11" s="146" t="s">
        <v>38</v>
      </c>
      <c r="J11" s="130" t="s">
        <v>38</v>
      </c>
      <c r="K11" s="146" t="s">
        <v>38</v>
      </c>
      <c r="L11" s="130" t="s">
        <v>38</v>
      </c>
      <c r="M11" s="130" t="s">
        <v>38</v>
      </c>
      <c r="N11" s="130" t="s">
        <v>38</v>
      </c>
      <c r="O11" s="130" t="s">
        <v>38</v>
      </c>
      <c r="P11" s="226" t="s">
        <v>38</v>
      </c>
      <c r="Q11" s="130" t="s">
        <v>38</v>
      </c>
      <c r="R11" s="127"/>
    </row>
    <row r="12" spans="1:18" ht="15" thickBot="1" x14ac:dyDescent="0.35">
      <c r="A12" s="212" t="s">
        <v>5</v>
      </c>
      <c r="B12" s="138"/>
      <c r="C12" s="138"/>
      <c r="D12" s="138"/>
      <c r="E12" s="138"/>
      <c r="F12" s="138"/>
      <c r="G12" s="138"/>
      <c r="H12" s="138"/>
      <c r="I12" s="207"/>
      <c r="J12" s="138"/>
      <c r="K12" s="207"/>
      <c r="L12" s="138"/>
      <c r="M12" s="138"/>
      <c r="N12" s="138"/>
      <c r="O12" s="138"/>
      <c r="P12" s="227"/>
      <c r="Q12" s="138"/>
      <c r="R12" s="139"/>
    </row>
    <row r="13" spans="1:18" ht="14.25" x14ac:dyDescent="0.3">
      <c r="A13" s="185" t="s">
        <v>864</v>
      </c>
      <c r="B13" s="134">
        <v>44562</v>
      </c>
      <c r="C13" s="134">
        <v>44562</v>
      </c>
      <c r="D13" s="134">
        <v>44562</v>
      </c>
      <c r="E13" s="134">
        <v>44562</v>
      </c>
      <c r="F13" s="134">
        <v>44562</v>
      </c>
      <c r="G13" s="134">
        <v>44562</v>
      </c>
      <c r="H13" s="134">
        <v>44562</v>
      </c>
      <c r="I13" s="148">
        <v>44562</v>
      </c>
      <c r="J13" s="134">
        <v>44562</v>
      </c>
      <c r="K13" s="148">
        <v>44562</v>
      </c>
      <c r="L13" s="134">
        <v>44562</v>
      </c>
      <c r="M13" s="134">
        <v>44562</v>
      </c>
      <c r="N13" s="134">
        <v>44562</v>
      </c>
      <c r="O13" s="134">
        <v>44562</v>
      </c>
      <c r="P13" s="228">
        <v>44562</v>
      </c>
      <c r="Q13" s="134">
        <v>44562</v>
      </c>
      <c r="R13" s="134">
        <v>44562</v>
      </c>
    </row>
    <row r="14" spans="1:18" ht="14.25" x14ac:dyDescent="0.3">
      <c r="A14" s="185" t="s">
        <v>865</v>
      </c>
      <c r="B14" s="121" t="s">
        <v>41</v>
      </c>
      <c r="C14" s="121" t="s">
        <v>41</v>
      </c>
      <c r="D14" s="121" t="s">
        <v>41</v>
      </c>
      <c r="E14" s="121" t="s">
        <v>41</v>
      </c>
      <c r="F14" s="121" t="s">
        <v>41</v>
      </c>
      <c r="G14" s="121" t="s">
        <v>41</v>
      </c>
      <c r="H14" s="121" t="s">
        <v>41</v>
      </c>
      <c r="I14" s="142" t="s">
        <v>41</v>
      </c>
      <c r="J14" s="121" t="s">
        <v>41</v>
      </c>
      <c r="K14" s="142" t="s">
        <v>41</v>
      </c>
      <c r="L14" s="121" t="s">
        <v>41</v>
      </c>
      <c r="M14" s="121" t="s">
        <v>41</v>
      </c>
      <c r="N14" s="121" t="s">
        <v>41</v>
      </c>
      <c r="O14" s="121" t="s">
        <v>41</v>
      </c>
      <c r="P14" s="225" t="s">
        <v>41</v>
      </c>
      <c r="Q14" s="121" t="s">
        <v>41</v>
      </c>
      <c r="R14" s="121" t="s">
        <v>41</v>
      </c>
    </row>
    <row r="15" spans="1:18" ht="14.25" x14ac:dyDescent="0.3">
      <c r="A15" s="185" t="s">
        <v>866</v>
      </c>
      <c r="B15" s="121" t="s">
        <v>872</v>
      </c>
      <c r="C15" s="121" t="s">
        <v>872</v>
      </c>
      <c r="D15" s="121" t="s">
        <v>872</v>
      </c>
      <c r="E15" s="121" t="s">
        <v>872</v>
      </c>
      <c r="F15" s="121" t="s">
        <v>872</v>
      </c>
      <c r="G15" s="121" t="s">
        <v>872</v>
      </c>
      <c r="H15" s="121" t="s">
        <v>872</v>
      </c>
      <c r="I15" s="142" t="s">
        <v>872</v>
      </c>
      <c r="J15" s="121" t="s">
        <v>872</v>
      </c>
      <c r="K15" s="142" t="s">
        <v>872</v>
      </c>
      <c r="L15" s="121" t="s">
        <v>872</v>
      </c>
      <c r="M15" s="121" t="s">
        <v>872</v>
      </c>
      <c r="N15" s="121" t="s">
        <v>872</v>
      </c>
      <c r="O15" s="121" t="s">
        <v>872</v>
      </c>
      <c r="P15" s="225" t="s">
        <v>872</v>
      </c>
      <c r="Q15" s="121" t="s">
        <v>872</v>
      </c>
      <c r="R15" s="121" t="s">
        <v>872</v>
      </c>
    </row>
    <row r="16" spans="1:18" ht="14.25" x14ac:dyDescent="0.3">
      <c r="A16" s="185" t="s">
        <v>867</v>
      </c>
      <c r="B16" s="135"/>
      <c r="C16" s="135"/>
      <c r="D16" s="135"/>
      <c r="E16" s="135"/>
      <c r="F16" s="135"/>
      <c r="G16" s="135"/>
      <c r="H16" s="135"/>
      <c r="I16" s="142" t="s">
        <v>651</v>
      </c>
      <c r="J16" s="218"/>
      <c r="K16" s="142" t="s">
        <v>651</v>
      </c>
      <c r="L16" s="135"/>
      <c r="M16" s="135"/>
      <c r="N16" s="135"/>
      <c r="O16" s="135"/>
      <c r="P16" s="225"/>
      <c r="Q16" s="135"/>
      <c r="R16" s="135"/>
    </row>
    <row r="17" spans="1:18" ht="14.25" x14ac:dyDescent="0.3">
      <c r="A17" s="185" t="s">
        <v>9</v>
      </c>
      <c r="B17" s="136">
        <v>44927</v>
      </c>
      <c r="C17" s="136">
        <v>44927</v>
      </c>
      <c r="D17" s="136">
        <v>44927</v>
      </c>
      <c r="E17" s="136">
        <v>44927</v>
      </c>
      <c r="F17" s="136">
        <v>44927</v>
      </c>
      <c r="G17" s="136">
        <v>44927</v>
      </c>
      <c r="H17" s="136">
        <v>44927</v>
      </c>
      <c r="I17" s="149"/>
      <c r="J17" s="136">
        <v>44927</v>
      </c>
      <c r="K17" s="149"/>
      <c r="L17" s="136">
        <v>44927</v>
      </c>
      <c r="M17" s="136">
        <v>44927</v>
      </c>
      <c r="N17" s="136">
        <v>44927</v>
      </c>
      <c r="O17" s="136">
        <v>44927</v>
      </c>
      <c r="P17" s="229">
        <v>44562</v>
      </c>
      <c r="Q17" s="136">
        <v>44927</v>
      </c>
      <c r="R17" s="136">
        <v>44927</v>
      </c>
    </row>
    <row r="18" spans="1:18" ht="15" thickBot="1" x14ac:dyDescent="0.35">
      <c r="A18" s="185" t="s">
        <v>13</v>
      </c>
      <c r="B18" s="137"/>
      <c r="C18" s="137"/>
      <c r="D18" s="137"/>
      <c r="E18" s="137"/>
      <c r="F18" s="137"/>
      <c r="G18" s="137"/>
      <c r="H18" s="137"/>
      <c r="I18" s="149">
        <v>44562</v>
      </c>
      <c r="J18" s="137"/>
      <c r="K18" s="149">
        <v>44562</v>
      </c>
      <c r="L18" s="137"/>
      <c r="M18" s="137"/>
      <c r="N18" s="137"/>
      <c r="O18" s="137"/>
      <c r="P18" s="230"/>
      <c r="Q18" s="137"/>
      <c r="R18" s="137"/>
    </row>
    <row r="19" spans="1:18" x14ac:dyDescent="0.3">
      <c r="A19" s="182" t="s">
        <v>3</v>
      </c>
      <c r="B19" s="222"/>
      <c r="C19" s="222"/>
      <c r="D19" s="222"/>
      <c r="E19" s="222"/>
      <c r="F19" s="222"/>
      <c r="G19" s="222"/>
      <c r="H19" s="222"/>
      <c r="I19" s="223"/>
      <c r="J19" s="222"/>
      <c r="K19" s="223"/>
      <c r="L19" s="222"/>
      <c r="M19" s="222"/>
      <c r="N19" s="222"/>
      <c r="O19" s="222"/>
      <c r="P19" s="231"/>
      <c r="Q19" s="222"/>
      <c r="R19" s="222"/>
    </row>
    <row r="20" spans="1:18" ht="14.25" x14ac:dyDescent="0.3">
      <c r="A20" s="185" t="s">
        <v>868</v>
      </c>
      <c r="B20" s="204"/>
      <c r="C20" s="204"/>
      <c r="D20" s="204"/>
      <c r="E20" s="204"/>
      <c r="F20" s="204"/>
      <c r="G20" s="204"/>
      <c r="H20" s="204"/>
      <c r="I20" s="206"/>
      <c r="J20" s="204"/>
      <c r="K20" s="206"/>
      <c r="L20" s="204"/>
      <c r="M20" s="204"/>
      <c r="N20" s="204"/>
      <c r="O20" s="204"/>
      <c r="P20" s="232"/>
      <c r="Q20" s="204"/>
      <c r="R20" s="204"/>
    </row>
    <row r="21" spans="1:18" ht="14.25" customHeight="1" x14ac:dyDescent="0.3">
      <c r="A21" s="185" t="s">
        <v>869</v>
      </c>
      <c r="B21" s="204"/>
      <c r="C21" s="204"/>
      <c r="D21" s="204"/>
      <c r="E21" s="204"/>
      <c r="F21" s="204"/>
      <c r="G21" s="204"/>
      <c r="H21" s="204"/>
      <c r="I21" s="206"/>
      <c r="J21" s="204"/>
      <c r="K21" s="206"/>
      <c r="L21" s="204"/>
      <c r="M21" s="204"/>
      <c r="N21" s="204"/>
      <c r="O21" s="204"/>
      <c r="P21" s="232"/>
      <c r="Q21" s="204"/>
      <c r="R21" s="204"/>
    </row>
    <row r="22" spans="1:18" ht="10.9" customHeight="1" x14ac:dyDescent="0.3">
      <c r="A22" s="185" t="s">
        <v>870</v>
      </c>
      <c r="B22" s="204"/>
      <c r="C22" s="204"/>
      <c r="D22" s="204"/>
      <c r="E22" s="204"/>
      <c r="F22" s="204"/>
      <c r="G22" s="204"/>
      <c r="H22" s="204"/>
      <c r="I22" s="206"/>
      <c r="J22" s="204"/>
      <c r="K22" s="206"/>
      <c r="L22" s="204"/>
      <c r="M22" s="204"/>
      <c r="N22" s="204"/>
      <c r="O22" s="204"/>
      <c r="P22" s="232"/>
      <c r="Q22" s="204"/>
      <c r="R22" s="204"/>
    </row>
    <row r="23" spans="1:18" ht="10.9" customHeight="1" x14ac:dyDescent="0.3">
      <c r="A23" s="185" t="s">
        <v>4</v>
      </c>
      <c r="B23" s="204"/>
      <c r="C23" s="204"/>
      <c r="D23" s="204"/>
      <c r="E23" s="204"/>
      <c r="F23" s="204"/>
      <c r="G23" s="204"/>
      <c r="H23" s="204"/>
      <c r="I23" s="206"/>
      <c r="J23" s="204"/>
      <c r="K23" s="206"/>
      <c r="L23" s="204"/>
      <c r="M23" s="204"/>
      <c r="N23" s="204"/>
      <c r="O23" s="204"/>
      <c r="P23" s="232"/>
      <c r="Q23" s="204"/>
      <c r="R23" s="204"/>
    </row>
    <row r="24" spans="1:18" ht="10.9" customHeight="1" x14ac:dyDescent="0.3">
      <c r="A24" s="35"/>
      <c r="D24" s="34"/>
    </row>
    <row r="25" spans="1:18" s="35" customFormat="1" ht="10.9" customHeight="1" x14ac:dyDescent="0.3"/>
    <row r="26" spans="1:18" s="35" customFormat="1" ht="10.9" customHeight="1" x14ac:dyDescent="0.3"/>
    <row r="27" spans="1:18" s="35" customFormat="1" ht="10.9" customHeight="1" x14ac:dyDescent="0.3"/>
    <row r="28" spans="1:18" s="35" customFormat="1" ht="11.45" customHeight="1" x14ac:dyDescent="0.3"/>
    <row r="29" spans="1:18" s="35" customFormat="1" x14ac:dyDescent="0.3"/>
    <row r="30" spans="1:18" s="35" customFormat="1" x14ac:dyDescent="0.3"/>
    <row r="31" spans="1:18" s="35" customFormat="1" ht="14.25" x14ac:dyDescent="0.3">
      <c r="A31" s="38"/>
    </row>
    <row r="32" spans="1:18" s="35" customFormat="1" ht="14.25" x14ac:dyDescent="0.3">
      <c r="A32" s="38"/>
    </row>
  </sheetData>
  <mergeCells count="17">
    <mergeCell ref="H3:H4"/>
    <mergeCell ref="I3:I4"/>
    <mergeCell ref="K3:K4"/>
    <mergeCell ref="L3:L4"/>
    <mergeCell ref="B3:B4"/>
    <mergeCell ref="C3:C4"/>
    <mergeCell ref="D3:D4"/>
    <mergeCell ref="E3:E4"/>
    <mergeCell ref="F3:F4"/>
    <mergeCell ref="G3:G4"/>
    <mergeCell ref="J3:J4"/>
    <mergeCell ref="M3:M4"/>
    <mergeCell ref="P3:P4"/>
    <mergeCell ref="Q3:Q4"/>
    <mergeCell ref="R3:R4"/>
    <mergeCell ref="N3:N4"/>
    <mergeCell ref="O3:O4"/>
  </mergeCells>
  <phoneticPr fontId="33" type="noConversion"/>
  <pageMargins left="0.7" right="0.7" top="0.75" bottom="0.75" header="0.3" footer="0.3"/>
  <pageSetup paperSize="9" orientation="portrait" r:id="rId1"/>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tabColor rgb="FF92D050"/>
    <pageSetUpPr fitToPage="1"/>
  </sheetPr>
  <dimension ref="A1:R32"/>
  <sheetViews>
    <sheetView zoomScale="110" zoomScaleNormal="110" workbookViewId="0">
      <pane xSplit="1" ySplit="4" topLeftCell="J5" activePane="bottomRight" state="frozen"/>
      <selection activeCell="E5" sqref="E5"/>
      <selection pane="topRight" activeCell="E5" sqref="E5"/>
      <selection pane="bottomLeft" activeCell="E5" sqref="E5"/>
      <selection pane="bottomRight" activeCell="J5" sqref="J5"/>
    </sheetView>
  </sheetViews>
  <sheetFormatPr baseColWidth="10" defaultColWidth="11.42578125" defaultRowHeight="13.5" x14ac:dyDescent="0.3"/>
  <cols>
    <col min="1" max="1" width="52.85546875" style="4" bestFit="1" customWidth="1"/>
    <col min="2" max="39" width="18.7109375" style="4" customWidth="1"/>
    <col min="40" max="16384" width="11.42578125" style="4"/>
  </cols>
  <sheetData>
    <row r="1" spans="1:18" s="2" customFormat="1" ht="15" customHeight="1" x14ac:dyDescent="0.3">
      <c r="A1" s="189" t="s">
        <v>0</v>
      </c>
      <c r="B1" s="20"/>
      <c r="C1" s="20"/>
      <c r="D1" s="1"/>
      <c r="E1" s="1"/>
      <c r="F1" s="1"/>
      <c r="G1" s="1"/>
      <c r="H1" s="1"/>
      <c r="I1" s="1"/>
      <c r="L1" s="1"/>
      <c r="M1" s="1"/>
      <c r="N1" s="1"/>
      <c r="O1" s="1"/>
    </row>
    <row r="2" spans="1:18" s="2" customFormat="1" ht="15" customHeight="1" thickBot="1" x14ac:dyDescent="0.35">
      <c r="A2" s="189" t="s">
        <v>897</v>
      </c>
      <c r="B2" s="20"/>
      <c r="C2" s="20"/>
      <c r="D2" s="1"/>
      <c r="E2" s="1"/>
      <c r="F2" s="1"/>
      <c r="G2" s="1"/>
      <c r="H2" s="1"/>
      <c r="I2" s="1"/>
      <c r="L2" s="1"/>
      <c r="M2" s="1"/>
      <c r="N2" s="1"/>
      <c r="O2" s="1"/>
    </row>
    <row r="3" spans="1:18" s="3" customFormat="1" ht="13.5" customHeight="1" x14ac:dyDescent="0.3">
      <c r="A3" s="189" t="s">
        <v>22</v>
      </c>
      <c r="B3" s="305" t="s">
        <v>10</v>
      </c>
      <c r="C3" s="300" t="s">
        <v>11</v>
      </c>
      <c r="D3" s="300" t="s">
        <v>943</v>
      </c>
      <c r="E3" s="300" t="s">
        <v>944</v>
      </c>
      <c r="F3" s="300" t="s">
        <v>12</v>
      </c>
      <c r="G3" s="303" t="s">
        <v>115</v>
      </c>
      <c r="H3" s="301" t="s">
        <v>187</v>
      </c>
      <c r="I3" s="301" t="s">
        <v>186</v>
      </c>
      <c r="J3" s="292" t="s">
        <v>949</v>
      </c>
      <c r="K3" s="292" t="s">
        <v>950</v>
      </c>
      <c r="L3" s="292" t="s">
        <v>117</v>
      </c>
      <c r="M3" s="292" t="s">
        <v>947</v>
      </c>
      <c r="N3" s="292" t="s">
        <v>119</v>
      </c>
      <c r="O3" s="311" t="s">
        <v>511</v>
      </c>
      <c r="P3" s="310" t="s">
        <v>120</v>
      </c>
      <c r="Q3" s="292" t="s">
        <v>510</v>
      </c>
      <c r="R3" s="290" t="s">
        <v>875</v>
      </c>
    </row>
    <row r="4" spans="1:18" x14ac:dyDescent="0.3">
      <c r="A4" s="182" t="s">
        <v>1</v>
      </c>
      <c r="B4" s="306"/>
      <c r="C4" s="293"/>
      <c r="D4" s="293"/>
      <c r="E4" s="293"/>
      <c r="F4" s="293"/>
      <c r="G4" s="304"/>
      <c r="H4" s="302"/>
      <c r="I4" s="302"/>
      <c r="J4" s="293"/>
      <c r="K4" s="293"/>
      <c r="L4" s="293"/>
      <c r="M4" s="293"/>
      <c r="N4" s="293"/>
      <c r="O4" s="312"/>
      <c r="P4" s="308"/>
      <c r="Q4" s="293"/>
      <c r="R4" s="291"/>
    </row>
    <row r="5" spans="1:18" ht="14.25" x14ac:dyDescent="0.3">
      <c r="A5" s="183" t="s">
        <v>858</v>
      </c>
      <c r="B5" s="123" t="s">
        <v>134</v>
      </c>
      <c r="C5" s="121" t="s">
        <v>134</v>
      </c>
      <c r="D5" s="121" t="s">
        <v>134</v>
      </c>
      <c r="E5" s="122" t="s">
        <v>134</v>
      </c>
      <c r="F5" s="122" t="s">
        <v>134</v>
      </c>
      <c r="G5" s="123" t="s">
        <v>134</v>
      </c>
      <c r="H5" s="121" t="s">
        <v>134</v>
      </c>
      <c r="I5" s="121" t="s">
        <v>134</v>
      </c>
      <c r="J5" s="123" t="s">
        <v>134</v>
      </c>
      <c r="K5" s="123" t="s">
        <v>134</v>
      </c>
      <c r="L5" s="121" t="s">
        <v>134</v>
      </c>
      <c r="M5" s="121" t="s">
        <v>134</v>
      </c>
      <c r="N5" s="121" t="s">
        <v>134</v>
      </c>
      <c r="O5" s="121" t="s">
        <v>134</v>
      </c>
      <c r="P5" s="161" t="s">
        <v>105</v>
      </c>
      <c r="Q5" s="123" t="s">
        <v>134</v>
      </c>
      <c r="R5" s="124" t="s">
        <v>134</v>
      </c>
    </row>
    <row r="6" spans="1:18" ht="14.25" x14ac:dyDescent="0.3">
      <c r="A6" s="183" t="s">
        <v>859</v>
      </c>
      <c r="B6" s="123" t="s">
        <v>135</v>
      </c>
      <c r="C6" s="125" t="s">
        <v>92</v>
      </c>
      <c r="D6" s="123" t="s">
        <v>59</v>
      </c>
      <c r="E6" s="126" t="s">
        <v>148</v>
      </c>
      <c r="F6" s="121" t="s">
        <v>49</v>
      </c>
      <c r="G6" s="122" t="s">
        <v>30</v>
      </c>
      <c r="H6" s="122" t="s">
        <v>32</v>
      </c>
      <c r="I6" s="122" t="s">
        <v>32</v>
      </c>
      <c r="J6" s="123" t="s">
        <v>137</v>
      </c>
      <c r="K6" s="123" t="s">
        <v>137</v>
      </c>
      <c r="L6" s="121" t="s">
        <v>59</v>
      </c>
      <c r="M6" s="121" t="s">
        <v>29</v>
      </c>
      <c r="N6" s="121" t="s">
        <v>31</v>
      </c>
      <c r="O6" s="122" t="s">
        <v>32</v>
      </c>
      <c r="P6" s="142" t="s">
        <v>106</v>
      </c>
      <c r="Q6" s="121" t="s">
        <v>103</v>
      </c>
      <c r="R6" s="124" t="s">
        <v>138</v>
      </c>
    </row>
    <row r="7" spans="1:18" ht="14.25" x14ac:dyDescent="0.3">
      <c r="A7" s="183" t="s">
        <v>860</v>
      </c>
      <c r="B7" s="123" t="s">
        <v>20</v>
      </c>
      <c r="C7" s="125" t="s">
        <v>93</v>
      </c>
      <c r="D7" s="123" t="s">
        <v>36</v>
      </c>
      <c r="E7" s="126" t="s">
        <v>36</v>
      </c>
      <c r="F7" s="121" t="s">
        <v>50</v>
      </c>
      <c r="G7" s="122" t="s">
        <v>35</v>
      </c>
      <c r="H7" s="122" t="s">
        <v>37</v>
      </c>
      <c r="I7" s="122" t="s">
        <v>37</v>
      </c>
      <c r="J7" s="123"/>
      <c r="K7" s="123"/>
      <c r="L7" s="121" t="s">
        <v>36</v>
      </c>
      <c r="M7" s="121" t="s">
        <v>34</v>
      </c>
      <c r="N7" s="121" t="s">
        <v>217</v>
      </c>
      <c r="O7" s="122" t="s">
        <v>37</v>
      </c>
      <c r="P7" s="142" t="s">
        <v>219</v>
      </c>
      <c r="Q7" s="121" t="s">
        <v>218</v>
      </c>
      <c r="R7" s="127"/>
    </row>
    <row r="8" spans="1:18" ht="14.25" x14ac:dyDescent="0.3">
      <c r="A8" s="183" t="s">
        <v>861</v>
      </c>
      <c r="B8" s="123" t="s">
        <v>469</v>
      </c>
      <c r="C8" s="121" t="s">
        <v>470</v>
      </c>
      <c r="D8" s="121" t="s">
        <v>349</v>
      </c>
      <c r="E8" s="122" t="s">
        <v>350</v>
      </c>
      <c r="F8" s="122" t="s">
        <v>351</v>
      </c>
      <c r="G8" s="123" t="s">
        <v>352</v>
      </c>
      <c r="H8" s="121" t="s">
        <v>353</v>
      </c>
      <c r="I8" s="121" t="s">
        <v>354</v>
      </c>
      <c r="J8" s="123" t="s">
        <v>355</v>
      </c>
      <c r="K8" s="123" t="s">
        <v>688</v>
      </c>
      <c r="L8" s="121" t="s">
        <v>356</v>
      </c>
      <c r="M8" s="121" t="s">
        <v>357</v>
      </c>
      <c r="N8" s="121" t="s">
        <v>358</v>
      </c>
      <c r="O8" s="121" t="s">
        <v>638</v>
      </c>
      <c r="P8" s="161" t="s">
        <v>107</v>
      </c>
      <c r="Q8" s="123" t="s">
        <v>359</v>
      </c>
      <c r="R8" s="127"/>
    </row>
    <row r="9" spans="1:18" ht="14.25" x14ac:dyDescent="0.3">
      <c r="A9" s="183" t="s">
        <v>862</v>
      </c>
      <c r="B9" s="128">
        <v>44136</v>
      </c>
      <c r="C9" s="233">
        <v>44502</v>
      </c>
      <c r="D9" s="129">
        <v>44197</v>
      </c>
      <c r="E9" s="129">
        <v>44197</v>
      </c>
      <c r="F9" s="129">
        <v>44197</v>
      </c>
      <c r="G9" s="128">
        <v>44166</v>
      </c>
      <c r="H9" s="129">
        <v>44531</v>
      </c>
      <c r="I9" s="129">
        <v>44896</v>
      </c>
      <c r="J9" s="128">
        <v>44228</v>
      </c>
      <c r="K9" s="128">
        <v>44501</v>
      </c>
      <c r="L9" s="129">
        <v>44197</v>
      </c>
      <c r="M9" s="129">
        <v>44256</v>
      </c>
      <c r="N9" s="129">
        <v>44105</v>
      </c>
      <c r="O9" s="129">
        <v>44256</v>
      </c>
      <c r="P9" s="161"/>
      <c r="Q9" s="128">
        <v>44075</v>
      </c>
      <c r="R9" s="127"/>
    </row>
    <row r="10" spans="1:18" ht="14.25" x14ac:dyDescent="0.3">
      <c r="A10" s="184" t="s">
        <v>863</v>
      </c>
      <c r="B10" s="234">
        <f>B9+(365*10)</f>
        <v>47786</v>
      </c>
      <c r="C10" s="234">
        <f>C9+(365*10)</f>
        <v>48152</v>
      </c>
      <c r="D10" s="234" t="s">
        <v>38</v>
      </c>
      <c r="E10" s="234" t="s">
        <v>38</v>
      </c>
      <c r="F10" s="234" t="s">
        <v>38</v>
      </c>
      <c r="G10" s="234">
        <f>G9+(365*10)</f>
        <v>47816</v>
      </c>
      <c r="H10" s="234">
        <v>44277</v>
      </c>
      <c r="I10" s="234" t="s">
        <v>38</v>
      </c>
      <c r="J10" s="234" t="s">
        <v>38</v>
      </c>
      <c r="K10" s="234" t="s">
        <v>38</v>
      </c>
      <c r="L10" s="234" t="s">
        <v>38</v>
      </c>
      <c r="M10" s="234" t="s">
        <v>38</v>
      </c>
      <c r="N10" s="234" t="s">
        <v>38</v>
      </c>
      <c r="O10" s="234" t="s">
        <v>38</v>
      </c>
      <c r="P10" s="146" t="s">
        <v>38</v>
      </c>
      <c r="Q10" s="234" t="s">
        <v>38</v>
      </c>
      <c r="R10" s="234">
        <v>44277</v>
      </c>
    </row>
    <row r="11" spans="1:18" ht="15" thickBot="1" x14ac:dyDescent="0.35">
      <c r="A11" s="184" t="s">
        <v>2</v>
      </c>
      <c r="B11" s="131" t="s">
        <v>14</v>
      </c>
      <c r="C11" s="131" t="s">
        <v>14</v>
      </c>
      <c r="D11" s="154" t="s">
        <v>38</v>
      </c>
      <c r="E11" s="154" t="s">
        <v>38</v>
      </c>
      <c r="F11" s="154" t="s">
        <v>38</v>
      </c>
      <c r="G11" s="154" t="s">
        <v>873</v>
      </c>
      <c r="H11" s="154">
        <v>47929</v>
      </c>
      <c r="I11" s="154" t="s">
        <v>38</v>
      </c>
      <c r="J11" s="154" t="s">
        <v>38</v>
      </c>
      <c r="K11" s="154" t="s">
        <v>38</v>
      </c>
      <c r="L11" s="154" t="s">
        <v>38</v>
      </c>
      <c r="M11" s="154" t="s">
        <v>38</v>
      </c>
      <c r="N11" s="154" t="s">
        <v>38</v>
      </c>
      <c r="O11" s="154" t="s">
        <v>38</v>
      </c>
      <c r="P11" s="147" t="s">
        <v>38</v>
      </c>
      <c r="Q11" s="154" t="s">
        <v>38</v>
      </c>
      <c r="R11" s="154"/>
    </row>
    <row r="12" spans="1:18" ht="15" thickBot="1" x14ac:dyDescent="0.35">
      <c r="A12" s="212" t="s">
        <v>5</v>
      </c>
      <c r="B12" s="138"/>
      <c r="C12" s="138"/>
      <c r="D12" s="138"/>
      <c r="E12" s="138"/>
      <c r="F12" s="138"/>
      <c r="G12" s="138"/>
      <c r="H12" s="138"/>
      <c r="I12" s="138"/>
      <c r="J12" s="138"/>
      <c r="K12" s="138"/>
      <c r="L12" s="138"/>
      <c r="M12" s="138"/>
      <c r="N12" s="138"/>
      <c r="O12" s="138"/>
      <c r="P12" s="207"/>
      <c r="Q12" s="138"/>
      <c r="R12" s="139"/>
    </row>
    <row r="13" spans="1:18" ht="14.25" x14ac:dyDescent="0.3">
      <c r="A13" s="185" t="s">
        <v>864</v>
      </c>
      <c r="B13" s="134">
        <v>44562</v>
      </c>
      <c r="C13" s="134">
        <v>44562</v>
      </c>
      <c r="D13" s="134">
        <v>44562</v>
      </c>
      <c r="E13" s="134">
        <v>44562</v>
      </c>
      <c r="F13" s="134">
        <v>44562</v>
      </c>
      <c r="G13" s="134">
        <v>44562</v>
      </c>
      <c r="H13" s="134">
        <v>44562</v>
      </c>
      <c r="I13" s="134">
        <v>44562</v>
      </c>
      <c r="J13" s="134">
        <v>44562</v>
      </c>
      <c r="K13" s="134">
        <v>44562</v>
      </c>
      <c r="L13" s="134">
        <v>44562</v>
      </c>
      <c r="M13" s="134">
        <v>44562</v>
      </c>
      <c r="N13" s="134">
        <v>44562</v>
      </c>
      <c r="O13" s="134">
        <v>44562</v>
      </c>
      <c r="P13" s="148">
        <v>44562</v>
      </c>
      <c r="Q13" s="134">
        <v>44562</v>
      </c>
      <c r="R13" s="134">
        <v>44562</v>
      </c>
    </row>
    <row r="14" spans="1:18"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42" t="s">
        <v>41</v>
      </c>
      <c r="Q14" s="121" t="s">
        <v>41</v>
      </c>
      <c r="R14" s="121" t="s">
        <v>41</v>
      </c>
    </row>
    <row r="15" spans="1:18"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42" t="s">
        <v>872</v>
      </c>
      <c r="Q15" s="121" t="s">
        <v>872</v>
      </c>
      <c r="R15" s="121" t="s">
        <v>872</v>
      </c>
    </row>
    <row r="16" spans="1:18" ht="14.25" x14ac:dyDescent="0.3">
      <c r="A16" s="185" t="s">
        <v>867</v>
      </c>
      <c r="B16" s="135"/>
      <c r="C16" s="135"/>
      <c r="D16" s="135"/>
      <c r="E16" s="135"/>
      <c r="F16" s="135"/>
      <c r="G16" s="135"/>
      <c r="H16" s="135"/>
      <c r="I16" s="135"/>
      <c r="J16" s="218" t="s">
        <v>687</v>
      </c>
      <c r="K16" s="135"/>
      <c r="L16" s="135"/>
      <c r="M16" s="135"/>
      <c r="N16" s="135"/>
      <c r="O16" s="135"/>
      <c r="P16" s="142" t="s">
        <v>636</v>
      </c>
      <c r="Q16" s="135"/>
      <c r="R16" s="135"/>
    </row>
    <row r="17" spans="1:18" ht="14.25" x14ac:dyDescent="0.3">
      <c r="A17" s="185" t="s">
        <v>9</v>
      </c>
      <c r="B17" s="136">
        <v>44927</v>
      </c>
      <c r="C17" s="136">
        <v>44927</v>
      </c>
      <c r="D17" s="136">
        <v>44927</v>
      </c>
      <c r="E17" s="136">
        <v>44927</v>
      </c>
      <c r="F17" s="136">
        <v>44927</v>
      </c>
      <c r="G17" s="136">
        <v>44927</v>
      </c>
      <c r="H17" s="136">
        <v>44927</v>
      </c>
      <c r="I17" s="136">
        <v>44927</v>
      </c>
      <c r="J17" s="136"/>
      <c r="K17" s="136">
        <v>44927</v>
      </c>
      <c r="L17" s="136">
        <v>44927</v>
      </c>
      <c r="M17" s="136">
        <v>44927</v>
      </c>
      <c r="N17" s="136">
        <v>44927</v>
      </c>
      <c r="O17" s="136">
        <v>44927</v>
      </c>
      <c r="P17" s="149">
        <v>44562</v>
      </c>
      <c r="Q17" s="136">
        <v>44927</v>
      </c>
      <c r="R17" s="136">
        <v>44927</v>
      </c>
    </row>
    <row r="18" spans="1:18" ht="15" thickBot="1" x14ac:dyDescent="0.35">
      <c r="A18" s="185" t="s">
        <v>13</v>
      </c>
      <c r="B18" s="137"/>
      <c r="C18" s="137"/>
      <c r="D18" s="137"/>
      <c r="E18" s="137"/>
      <c r="F18" s="137"/>
      <c r="G18" s="137"/>
      <c r="H18" s="137"/>
      <c r="I18" s="137"/>
      <c r="J18" s="136">
        <v>44562</v>
      </c>
      <c r="K18" s="136"/>
      <c r="L18" s="137"/>
      <c r="M18" s="137"/>
      <c r="N18" s="137"/>
      <c r="O18" s="137"/>
      <c r="P18" s="143"/>
      <c r="Q18" s="137"/>
      <c r="R18" s="137"/>
    </row>
    <row r="19" spans="1:18" x14ac:dyDescent="0.3">
      <c r="A19" s="182" t="s">
        <v>3</v>
      </c>
      <c r="B19" s="182"/>
      <c r="C19" s="182"/>
      <c r="D19" s="182"/>
      <c r="E19" s="182"/>
      <c r="F19" s="182"/>
      <c r="G19" s="182"/>
      <c r="H19" s="182"/>
      <c r="I19" s="182"/>
      <c r="J19" s="182"/>
      <c r="K19" s="182"/>
      <c r="L19" s="182"/>
      <c r="M19" s="182"/>
      <c r="N19" s="182"/>
      <c r="O19" s="182"/>
      <c r="P19" s="235"/>
      <c r="Q19" s="182"/>
      <c r="R19" s="182"/>
    </row>
    <row r="20" spans="1:18" ht="14.25" x14ac:dyDescent="0.3">
      <c r="A20" s="185" t="s">
        <v>868</v>
      </c>
      <c r="B20" s="28"/>
      <c r="C20" s="28"/>
      <c r="D20" s="28"/>
      <c r="E20" s="28"/>
      <c r="F20" s="28"/>
      <c r="G20" s="28"/>
      <c r="H20" s="28"/>
      <c r="I20" s="28"/>
      <c r="J20" s="28"/>
      <c r="K20" s="28"/>
      <c r="L20" s="28"/>
      <c r="M20" s="28"/>
      <c r="N20" s="28"/>
      <c r="O20" s="28"/>
      <c r="P20" s="187"/>
      <c r="Q20" s="28"/>
      <c r="R20" s="28"/>
    </row>
    <row r="21" spans="1:18" ht="14.25" customHeight="1" x14ac:dyDescent="0.3">
      <c r="A21" s="185" t="s">
        <v>869</v>
      </c>
      <c r="B21" s="28"/>
      <c r="C21" s="28"/>
      <c r="D21" s="28"/>
      <c r="E21" s="28"/>
      <c r="F21" s="28"/>
      <c r="G21" s="28"/>
      <c r="H21" s="28"/>
      <c r="I21" s="28"/>
      <c r="J21" s="28"/>
      <c r="K21" s="28"/>
      <c r="L21" s="28"/>
      <c r="M21" s="28"/>
      <c r="N21" s="28"/>
      <c r="O21" s="28"/>
      <c r="P21" s="187"/>
      <c r="Q21" s="28"/>
      <c r="R21" s="28"/>
    </row>
    <row r="22" spans="1:18" ht="10.9" customHeight="1" x14ac:dyDescent="0.3">
      <c r="A22" s="185" t="s">
        <v>870</v>
      </c>
      <c r="B22" s="28"/>
      <c r="C22" s="28"/>
      <c r="D22" s="28"/>
      <c r="E22" s="28"/>
      <c r="F22" s="28"/>
      <c r="G22" s="28"/>
      <c r="H22" s="28"/>
      <c r="I22" s="28"/>
      <c r="J22" s="28"/>
      <c r="K22" s="28"/>
      <c r="L22" s="28"/>
      <c r="M22" s="28"/>
      <c r="N22" s="28"/>
      <c r="O22" s="28"/>
      <c r="P22" s="187"/>
      <c r="Q22" s="28"/>
      <c r="R22" s="28"/>
    </row>
    <row r="23" spans="1:18" ht="10.9" customHeight="1" x14ac:dyDescent="0.3">
      <c r="A23" s="185" t="s">
        <v>4</v>
      </c>
      <c r="B23" s="28"/>
      <c r="C23" s="28"/>
      <c r="D23" s="28"/>
      <c r="E23" s="28"/>
      <c r="F23" s="28"/>
      <c r="G23" s="28"/>
      <c r="H23" s="28"/>
      <c r="I23" s="28"/>
      <c r="J23" s="28"/>
      <c r="K23" s="28"/>
      <c r="L23" s="28"/>
      <c r="M23" s="28"/>
      <c r="N23" s="28"/>
      <c r="O23" s="28"/>
      <c r="P23" s="187"/>
      <c r="Q23" s="28"/>
      <c r="R23" s="28"/>
    </row>
    <row r="24" spans="1:18" ht="10.9" customHeight="1" x14ac:dyDescent="0.3">
      <c r="A24" s="35"/>
      <c r="D24" s="34"/>
      <c r="P24" s="236"/>
    </row>
    <row r="25" spans="1:18" s="35" customFormat="1" ht="10.9" customHeight="1" x14ac:dyDescent="0.3"/>
    <row r="26" spans="1:18" s="35" customFormat="1" ht="10.9" customHeight="1" x14ac:dyDescent="0.3"/>
    <row r="27" spans="1:18" s="35" customFormat="1" ht="10.9" customHeight="1" x14ac:dyDescent="0.3"/>
    <row r="28" spans="1:18" s="35" customFormat="1" ht="11.45" customHeight="1" x14ac:dyDescent="0.3"/>
    <row r="29" spans="1:18" s="35" customFormat="1" x14ac:dyDescent="0.3"/>
    <row r="30" spans="1:18" s="35" customFormat="1" x14ac:dyDescent="0.3">
      <c r="A30" s="37"/>
    </row>
    <row r="31" spans="1:18" s="35" customFormat="1" ht="14.25" x14ac:dyDescent="0.3">
      <c r="A31" s="38"/>
    </row>
    <row r="32" spans="1:18" s="35" customFormat="1" ht="14.25" x14ac:dyDescent="0.3">
      <c r="A32" s="38"/>
    </row>
  </sheetData>
  <mergeCells count="17">
    <mergeCell ref="H3:H4"/>
    <mergeCell ref="I3:I4"/>
    <mergeCell ref="J3:J4"/>
    <mergeCell ref="L3:L4"/>
    <mergeCell ref="B3:B4"/>
    <mergeCell ref="C3:C4"/>
    <mergeCell ref="D3:D4"/>
    <mergeCell ref="E3:E4"/>
    <mergeCell ref="F3:F4"/>
    <mergeCell ref="K3:K4"/>
    <mergeCell ref="G3:G4"/>
    <mergeCell ref="O3:O4"/>
    <mergeCell ref="P3:P4"/>
    <mergeCell ref="Q3:Q4"/>
    <mergeCell ref="R3:R4"/>
    <mergeCell ref="M3:M4"/>
    <mergeCell ref="N3:N4"/>
  </mergeCells>
  <pageMargins left="0.25" right="0.25" top="0.75" bottom="0.75" header="0.3" footer="0.3"/>
  <pageSetup paperSize="8" scale="59" orientation="landscape" r:id="rId1"/>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1">
    <tabColor rgb="FF92D050"/>
  </sheetPr>
  <dimension ref="A1:P32"/>
  <sheetViews>
    <sheetView zoomScale="110" zoomScaleNormal="110" workbookViewId="0">
      <pane xSplit="1" ySplit="4" topLeftCell="D5" activePane="bottomRight" state="frozen"/>
      <selection activeCell="E5" sqref="E5"/>
      <selection pane="topRight" activeCell="E5" sqref="E5"/>
      <selection pane="bottomLeft" activeCell="E5" sqref="E5"/>
      <selection pane="bottomRight" activeCell="D5" sqref="D5"/>
    </sheetView>
  </sheetViews>
  <sheetFormatPr baseColWidth="10" defaultColWidth="11.42578125" defaultRowHeight="13.5" x14ac:dyDescent="0.3"/>
  <cols>
    <col min="1" max="1" width="52.85546875" style="4" bestFit="1" customWidth="1"/>
    <col min="2" max="37" width="18.7109375" style="4" customWidth="1"/>
    <col min="38" max="16384" width="11.42578125" style="4"/>
  </cols>
  <sheetData>
    <row r="1" spans="1:16" s="2" customFormat="1" ht="15" customHeight="1" x14ac:dyDescent="0.3">
      <c r="A1" s="189" t="s">
        <v>0</v>
      </c>
      <c r="B1" s="20"/>
      <c r="C1" s="20"/>
      <c r="D1" s="1"/>
      <c r="E1" s="1"/>
      <c r="F1" s="1"/>
      <c r="G1" s="1"/>
      <c r="H1" s="1"/>
      <c r="I1" s="1"/>
      <c r="K1" s="1"/>
      <c r="L1" s="1"/>
      <c r="M1" s="1"/>
    </row>
    <row r="2" spans="1:16" s="2" customFormat="1" ht="15" customHeight="1" thickBot="1" x14ac:dyDescent="0.35">
      <c r="A2" s="189" t="s">
        <v>913</v>
      </c>
      <c r="B2" s="20"/>
      <c r="C2" s="20"/>
      <c r="D2" s="1"/>
      <c r="E2" s="1"/>
      <c r="F2" s="1"/>
      <c r="G2" s="1"/>
      <c r="H2" s="1"/>
      <c r="I2" s="1"/>
      <c r="K2" s="1"/>
      <c r="L2" s="1"/>
      <c r="M2" s="1"/>
    </row>
    <row r="3" spans="1:16"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945</v>
      </c>
      <c r="O3" s="292" t="s">
        <v>946</v>
      </c>
      <c r="P3" s="290" t="s">
        <v>875</v>
      </c>
    </row>
    <row r="4" spans="1:16" x14ac:dyDescent="0.3">
      <c r="A4" s="182" t="s">
        <v>1</v>
      </c>
      <c r="B4" s="306"/>
      <c r="C4" s="293"/>
      <c r="D4" s="293"/>
      <c r="E4" s="293"/>
      <c r="F4" s="293"/>
      <c r="G4" s="304"/>
      <c r="H4" s="302"/>
      <c r="I4" s="302"/>
      <c r="J4" s="293"/>
      <c r="K4" s="293"/>
      <c r="L4" s="293"/>
      <c r="M4" s="293"/>
      <c r="N4" s="293"/>
      <c r="O4" s="293"/>
      <c r="P4" s="291"/>
    </row>
    <row r="5" spans="1:16" ht="14.25" x14ac:dyDescent="0.3">
      <c r="A5" s="183"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3" t="s">
        <v>105</v>
      </c>
      <c r="O5" s="123" t="s">
        <v>134</v>
      </c>
      <c r="P5" s="124" t="s">
        <v>134</v>
      </c>
    </row>
    <row r="6" spans="1:16" ht="14.25" x14ac:dyDescent="0.3">
      <c r="A6" s="183" t="s">
        <v>859</v>
      </c>
      <c r="B6" s="123" t="s">
        <v>135</v>
      </c>
      <c r="C6" s="125" t="s">
        <v>92</v>
      </c>
      <c r="D6" s="123" t="s">
        <v>59</v>
      </c>
      <c r="E6" s="126" t="s">
        <v>148</v>
      </c>
      <c r="F6" s="121" t="s">
        <v>49</v>
      </c>
      <c r="G6" s="122" t="s">
        <v>30</v>
      </c>
      <c r="H6" s="122" t="s">
        <v>32</v>
      </c>
      <c r="I6" s="122" t="s">
        <v>32</v>
      </c>
      <c r="J6" s="123" t="s">
        <v>137</v>
      </c>
      <c r="K6" s="121" t="s">
        <v>59</v>
      </c>
      <c r="L6" s="121" t="s">
        <v>29</v>
      </c>
      <c r="M6" s="121" t="s">
        <v>31</v>
      </c>
      <c r="N6" s="121" t="s">
        <v>106</v>
      </c>
      <c r="O6" s="121" t="s">
        <v>103</v>
      </c>
      <c r="P6" s="124" t="s">
        <v>138</v>
      </c>
    </row>
    <row r="7" spans="1:16" ht="14.25" x14ac:dyDescent="0.3">
      <c r="A7" s="183" t="s">
        <v>860</v>
      </c>
      <c r="B7" s="123" t="s">
        <v>20</v>
      </c>
      <c r="C7" s="125" t="s">
        <v>93</v>
      </c>
      <c r="D7" s="123" t="s">
        <v>36</v>
      </c>
      <c r="E7" s="126" t="s">
        <v>36</v>
      </c>
      <c r="F7" s="121" t="s">
        <v>50</v>
      </c>
      <c r="G7" s="122" t="s">
        <v>35</v>
      </c>
      <c r="H7" s="122" t="s">
        <v>37</v>
      </c>
      <c r="I7" s="122" t="s">
        <v>37</v>
      </c>
      <c r="J7" s="123" t="s">
        <v>37</v>
      </c>
      <c r="K7" s="121" t="s">
        <v>36</v>
      </c>
      <c r="L7" s="121" t="s">
        <v>34</v>
      </c>
      <c r="M7" s="121" t="s">
        <v>217</v>
      </c>
      <c r="N7" s="121" t="s">
        <v>219</v>
      </c>
      <c r="O7" s="121" t="s">
        <v>218</v>
      </c>
      <c r="P7" s="127"/>
    </row>
    <row r="8" spans="1:16" ht="14.25" x14ac:dyDescent="0.3">
      <c r="A8" s="183" t="s">
        <v>861</v>
      </c>
      <c r="B8" s="123" t="s">
        <v>467</v>
      </c>
      <c r="C8" s="121" t="s">
        <v>468</v>
      </c>
      <c r="D8" s="121" t="s">
        <v>360</v>
      </c>
      <c r="E8" s="122" t="s">
        <v>361</v>
      </c>
      <c r="F8" s="122" t="s">
        <v>362</v>
      </c>
      <c r="G8" s="123" t="s">
        <v>363</v>
      </c>
      <c r="H8" s="121" t="s">
        <v>364</v>
      </c>
      <c r="I8" s="121" t="s">
        <v>365</v>
      </c>
      <c r="J8" s="123" t="s">
        <v>366</v>
      </c>
      <c r="K8" s="121" t="s">
        <v>367</v>
      </c>
      <c r="L8" s="121" t="s">
        <v>368</v>
      </c>
      <c r="M8" s="121" t="s">
        <v>369</v>
      </c>
      <c r="N8" s="123" t="s">
        <v>107</v>
      </c>
      <c r="O8" s="123" t="s">
        <v>370</v>
      </c>
      <c r="P8" s="127"/>
    </row>
    <row r="9" spans="1:16" ht="14.25" x14ac:dyDescent="0.3">
      <c r="A9" s="183" t="s">
        <v>862</v>
      </c>
      <c r="B9" s="128">
        <v>44136</v>
      </c>
      <c r="C9" s="129">
        <v>44228</v>
      </c>
      <c r="D9" s="129">
        <v>44197</v>
      </c>
      <c r="E9" s="129">
        <v>44197</v>
      </c>
      <c r="F9" s="129">
        <v>44197</v>
      </c>
      <c r="G9" s="128">
        <v>44166</v>
      </c>
      <c r="H9" s="129">
        <v>44531</v>
      </c>
      <c r="I9" s="129">
        <v>44896</v>
      </c>
      <c r="J9" s="128">
        <v>44228</v>
      </c>
      <c r="K9" s="129">
        <v>44197</v>
      </c>
      <c r="L9" s="129">
        <v>44256</v>
      </c>
      <c r="M9" s="129">
        <v>44105</v>
      </c>
      <c r="N9" s="123"/>
      <c r="O9" s="128">
        <v>44075</v>
      </c>
      <c r="P9" s="127"/>
    </row>
    <row r="10" spans="1:16" ht="14.25" x14ac:dyDescent="0.3">
      <c r="A10" s="184" t="s">
        <v>863</v>
      </c>
      <c r="B10" s="234">
        <f>B9+(365*10)</f>
        <v>47786</v>
      </c>
      <c r="C10" s="234">
        <f>C9+(365*10)</f>
        <v>47878</v>
      </c>
      <c r="D10" s="234" t="s">
        <v>38</v>
      </c>
      <c r="E10" s="234" t="s">
        <v>38</v>
      </c>
      <c r="F10" s="234" t="s">
        <v>38</v>
      </c>
      <c r="G10" s="234">
        <f>G9+(365*10)</f>
        <v>47816</v>
      </c>
      <c r="H10" s="234" t="s">
        <v>38</v>
      </c>
      <c r="I10" s="234" t="s">
        <v>38</v>
      </c>
      <c r="J10" s="234" t="s">
        <v>38</v>
      </c>
      <c r="K10" s="234" t="s">
        <v>38</v>
      </c>
      <c r="L10" s="234" t="s">
        <v>38</v>
      </c>
      <c r="M10" s="234" t="s">
        <v>38</v>
      </c>
      <c r="N10" s="234" t="s">
        <v>38</v>
      </c>
      <c r="O10" s="234" t="s">
        <v>38</v>
      </c>
      <c r="P10" s="234">
        <v>44277</v>
      </c>
    </row>
    <row r="11" spans="1:16" ht="15" thickBot="1" x14ac:dyDescent="0.35">
      <c r="A11" s="184" t="s">
        <v>2</v>
      </c>
      <c r="B11" s="131" t="s">
        <v>14</v>
      </c>
      <c r="C11" s="131" t="s">
        <v>873</v>
      </c>
      <c r="D11" s="154" t="s">
        <v>38</v>
      </c>
      <c r="E11" s="154" t="s">
        <v>38</v>
      </c>
      <c r="F11" s="154" t="s">
        <v>38</v>
      </c>
      <c r="G11" s="154" t="s">
        <v>873</v>
      </c>
      <c r="H11" s="154" t="s">
        <v>38</v>
      </c>
      <c r="I11" s="154" t="s">
        <v>38</v>
      </c>
      <c r="J11" s="154" t="s">
        <v>38</v>
      </c>
      <c r="K11" s="154" t="s">
        <v>38</v>
      </c>
      <c r="L11" s="154" t="s">
        <v>38</v>
      </c>
      <c r="M11" s="154" t="s">
        <v>38</v>
      </c>
      <c r="N11" s="154" t="s">
        <v>38</v>
      </c>
      <c r="O11" s="154" t="s">
        <v>38</v>
      </c>
      <c r="P11" s="154"/>
    </row>
    <row r="12" spans="1:16" ht="15" thickBot="1" x14ac:dyDescent="0.35">
      <c r="A12" s="212" t="s">
        <v>5</v>
      </c>
      <c r="B12" s="138"/>
      <c r="C12" s="138"/>
      <c r="D12" s="138"/>
      <c r="E12" s="138"/>
      <c r="F12" s="138"/>
      <c r="G12" s="138"/>
      <c r="H12" s="138"/>
      <c r="I12" s="138"/>
      <c r="J12" s="138"/>
      <c r="K12" s="138"/>
      <c r="L12" s="138"/>
      <c r="M12" s="138"/>
      <c r="N12" s="138"/>
      <c r="O12" s="138"/>
      <c r="P12" s="139"/>
    </row>
    <row r="13" spans="1:16" ht="14.25" x14ac:dyDescent="0.3">
      <c r="A13" s="185" t="s">
        <v>864</v>
      </c>
      <c r="B13" s="134">
        <v>44562</v>
      </c>
      <c r="C13" s="134">
        <v>44562</v>
      </c>
      <c r="D13" s="134">
        <v>44562</v>
      </c>
      <c r="E13" s="134">
        <v>44562</v>
      </c>
      <c r="F13" s="134">
        <v>44562</v>
      </c>
      <c r="G13" s="134">
        <v>44562</v>
      </c>
      <c r="H13" s="134">
        <v>44562</v>
      </c>
      <c r="I13" s="134">
        <v>44562</v>
      </c>
      <c r="J13" s="134">
        <v>44562</v>
      </c>
      <c r="K13" s="134">
        <v>44562</v>
      </c>
      <c r="L13" s="134">
        <v>44562</v>
      </c>
      <c r="M13" s="134">
        <v>44562</v>
      </c>
      <c r="N13" s="134">
        <v>44562</v>
      </c>
      <c r="O13" s="134">
        <v>44562</v>
      </c>
      <c r="P13" s="134">
        <v>44562</v>
      </c>
    </row>
    <row r="14" spans="1:16"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row>
    <row r="15" spans="1:16"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row>
    <row r="16" spans="1:16" ht="14.25" x14ac:dyDescent="0.3">
      <c r="A16" s="185" t="s">
        <v>867</v>
      </c>
      <c r="B16" s="135"/>
      <c r="C16" s="135"/>
      <c r="D16" s="135"/>
      <c r="E16" s="135"/>
      <c r="F16" s="135"/>
      <c r="G16" s="135"/>
      <c r="H16" s="135"/>
      <c r="I16" s="135"/>
      <c r="J16" s="135"/>
      <c r="K16" s="135"/>
      <c r="L16" s="135"/>
      <c r="M16" s="135"/>
      <c r="N16" s="135"/>
      <c r="O16" s="135"/>
      <c r="P16" s="135"/>
    </row>
    <row r="17" spans="1:16" ht="14.25" x14ac:dyDescent="0.3">
      <c r="A17" s="185" t="s">
        <v>9</v>
      </c>
      <c r="B17" s="136">
        <v>44927</v>
      </c>
      <c r="C17" s="136">
        <v>44927</v>
      </c>
      <c r="D17" s="136">
        <v>44927</v>
      </c>
      <c r="E17" s="136">
        <v>44927</v>
      </c>
      <c r="F17" s="136">
        <v>44927</v>
      </c>
      <c r="G17" s="136">
        <v>44927</v>
      </c>
      <c r="H17" s="136">
        <v>44927</v>
      </c>
      <c r="I17" s="136">
        <v>44927</v>
      </c>
      <c r="J17" s="136">
        <v>44927</v>
      </c>
      <c r="K17" s="136">
        <v>44927</v>
      </c>
      <c r="L17" s="136">
        <v>44927</v>
      </c>
      <c r="M17" s="136">
        <v>44927</v>
      </c>
      <c r="N17" s="136">
        <v>44562</v>
      </c>
      <c r="O17" s="136">
        <v>44927</v>
      </c>
      <c r="P17" s="136">
        <v>44927</v>
      </c>
    </row>
    <row r="18" spans="1:16" ht="15" thickBot="1" x14ac:dyDescent="0.35">
      <c r="A18" s="185" t="s">
        <v>13</v>
      </c>
      <c r="B18" s="137"/>
      <c r="C18" s="137"/>
      <c r="D18" s="137"/>
      <c r="E18" s="137"/>
      <c r="F18" s="137"/>
      <c r="G18" s="137"/>
      <c r="H18" s="137"/>
      <c r="I18" s="137"/>
      <c r="J18" s="137"/>
      <c r="K18" s="137"/>
      <c r="L18" s="137"/>
      <c r="M18" s="137"/>
      <c r="N18" s="137"/>
      <c r="O18" s="137"/>
      <c r="P18" s="137"/>
    </row>
    <row r="19" spans="1:16" ht="14.25" x14ac:dyDescent="0.3">
      <c r="A19" s="182" t="s">
        <v>3</v>
      </c>
      <c r="B19" s="219"/>
      <c r="C19" s="219"/>
      <c r="D19" s="219"/>
      <c r="E19" s="219"/>
      <c r="F19" s="219"/>
      <c r="G19" s="219"/>
      <c r="H19" s="219"/>
      <c r="I19" s="219"/>
      <c r="J19" s="219"/>
      <c r="K19" s="219"/>
      <c r="L19" s="219"/>
      <c r="M19" s="219"/>
      <c r="N19" s="219"/>
      <c r="O19" s="219"/>
      <c r="P19" s="219"/>
    </row>
    <row r="20" spans="1:16" ht="14.25" x14ac:dyDescent="0.3">
      <c r="A20" s="185" t="s">
        <v>868</v>
      </c>
      <c r="B20" s="204"/>
      <c r="C20" s="120"/>
      <c r="D20" s="120"/>
      <c r="E20" s="120"/>
      <c r="F20" s="120"/>
      <c r="G20" s="120"/>
      <c r="H20" s="120"/>
      <c r="I20" s="120"/>
      <c r="J20" s="120"/>
      <c r="K20" s="120"/>
      <c r="L20" s="120"/>
      <c r="M20" s="120"/>
      <c r="N20" s="120"/>
      <c r="O20" s="120"/>
      <c r="P20" s="120"/>
    </row>
    <row r="21" spans="1:16" ht="14.25" customHeight="1" x14ac:dyDescent="0.3">
      <c r="A21" s="185" t="s">
        <v>869</v>
      </c>
      <c r="B21" s="204"/>
      <c r="C21" s="120"/>
      <c r="D21" s="120"/>
      <c r="E21" s="120"/>
      <c r="F21" s="120"/>
      <c r="G21" s="120"/>
      <c r="H21" s="120"/>
      <c r="I21" s="120"/>
      <c r="J21" s="120"/>
      <c r="K21" s="120"/>
      <c r="L21" s="120"/>
      <c r="M21" s="120"/>
      <c r="N21" s="120"/>
      <c r="O21" s="120"/>
      <c r="P21" s="120"/>
    </row>
    <row r="22" spans="1:16" ht="10.9" customHeight="1" x14ac:dyDescent="0.3">
      <c r="A22" s="185" t="s">
        <v>870</v>
      </c>
      <c r="B22" s="238"/>
      <c r="C22" s="237"/>
      <c r="D22" s="237"/>
      <c r="E22" s="237"/>
      <c r="F22" s="237"/>
      <c r="G22" s="237"/>
      <c r="H22" s="237"/>
      <c r="I22" s="237"/>
      <c r="J22" s="237"/>
      <c r="K22" s="237"/>
      <c r="L22" s="237"/>
      <c r="M22" s="237"/>
      <c r="N22" s="237"/>
      <c r="O22" s="237"/>
      <c r="P22" s="237"/>
    </row>
    <row r="23" spans="1:16" ht="10.9" customHeight="1" x14ac:dyDescent="0.3">
      <c r="A23" s="185" t="s">
        <v>4</v>
      </c>
      <c r="B23" s="220"/>
      <c r="C23" s="220"/>
      <c r="D23" s="220"/>
      <c r="E23" s="220"/>
      <c r="F23" s="220"/>
      <c r="G23" s="220"/>
      <c r="H23" s="220"/>
      <c r="I23" s="220"/>
      <c r="J23" s="220"/>
      <c r="K23" s="220"/>
      <c r="L23" s="220"/>
      <c r="M23" s="220"/>
      <c r="N23" s="220"/>
      <c r="O23" s="220"/>
      <c r="P23" s="220"/>
    </row>
    <row r="24" spans="1:16" ht="10.9" customHeight="1" x14ac:dyDescent="0.3">
      <c r="A24" s="35"/>
      <c r="D24" s="34"/>
    </row>
    <row r="25" spans="1:16" s="35" customFormat="1" ht="10.9" customHeight="1" x14ac:dyDescent="0.3"/>
    <row r="26" spans="1:16" s="35" customFormat="1" ht="10.9" customHeight="1" x14ac:dyDescent="0.3"/>
    <row r="27" spans="1:16" s="35" customFormat="1" ht="10.9" customHeight="1" x14ac:dyDescent="0.3"/>
    <row r="28" spans="1:16" s="35" customFormat="1" ht="11.45" customHeight="1" x14ac:dyDescent="0.3"/>
    <row r="29" spans="1:16" s="35" customFormat="1" x14ac:dyDescent="0.3">
      <c r="A29" s="36"/>
    </row>
    <row r="30" spans="1:16" s="35" customFormat="1" x14ac:dyDescent="0.3">
      <c r="A30" s="37"/>
    </row>
    <row r="31" spans="1:16" s="35" customFormat="1" ht="14.25" x14ac:dyDescent="0.3">
      <c r="A31" s="38"/>
    </row>
    <row r="32" spans="1:16" s="35" customFormat="1" ht="14.25" x14ac:dyDescent="0.3">
      <c r="A32" s="38"/>
    </row>
  </sheetData>
  <mergeCells count="15">
    <mergeCell ref="G3:G4"/>
    <mergeCell ref="B3:B4"/>
    <mergeCell ref="C3:C4"/>
    <mergeCell ref="D3:D4"/>
    <mergeCell ref="E3:E4"/>
    <mergeCell ref="F3:F4"/>
    <mergeCell ref="N3:N4"/>
    <mergeCell ref="O3:O4"/>
    <mergeCell ref="P3:P4"/>
    <mergeCell ref="H3:H4"/>
    <mergeCell ref="I3:I4"/>
    <mergeCell ref="J3:J4"/>
    <mergeCell ref="K3:K4"/>
    <mergeCell ref="L3:L4"/>
    <mergeCell ref="M3:M4"/>
  </mergeCells>
  <pageMargins left="0.7" right="0.7" top="0.75" bottom="0.75" header="0.3" footer="0.3"/>
  <pageSetup paperSize="9" orientation="portrait" r:id="rId1"/>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2">
    <tabColor rgb="FF92D050"/>
  </sheetPr>
  <dimension ref="A1:P32"/>
  <sheetViews>
    <sheetView zoomScale="110" zoomScaleNormal="110" workbookViewId="0">
      <pane xSplit="1" ySplit="4" topLeftCell="B5" activePane="bottomRight" state="frozen"/>
      <selection activeCell="E5" sqref="E5"/>
      <selection pane="topRight" activeCell="E5" sqref="E5"/>
      <selection pane="bottomLeft" activeCell="E5" sqref="E5"/>
      <selection pane="bottomRight" activeCell="G36" sqref="G36"/>
    </sheetView>
  </sheetViews>
  <sheetFormatPr baseColWidth="10" defaultColWidth="11.42578125" defaultRowHeight="13.5" x14ac:dyDescent="0.3"/>
  <cols>
    <col min="1" max="1" width="52.85546875" style="4" bestFit="1" customWidth="1"/>
    <col min="2" max="37" width="18.7109375" style="4" customWidth="1"/>
    <col min="38" max="16384" width="11.42578125" style="4"/>
  </cols>
  <sheetData>
    <row r="1" spans="1:16" s="2" customFormat="1" ht="15" customHeight="1" x14ac:dyDescent="0.3">
      <c r="A1" s="189" t="s">
        <v>0</v>
      </c>
      <c r="B1" s="20"/>
      <c r="C1" s="20"/>
      <c r="D1" s="1"/>
      <c r="E1" s="1"/>
      <c r="F1" s="1"/>
      <c r="G1" s="1"/>
      <c r="H1" s="1"/>
      <c r="I1" s="1"/>
      <c r="K1" s="1"/>
      <c r="L1" s="1"/>
      <c r="M1" s="1"/>
    </row>
    <row r="2" spans="1:16" s="2" customFormat="1" ht="15" customHeight="1" thickBot="1" x14ac:dyDescent="0.35">
      <c r="A2" s="189" t="s">
        <v>914</v>
      </c>
      <c r="B2" s="20"/>
      <c r="C2" s="20"/>
      <c r="D2" s="1"/>
      <c r="E2" s="1"/>
      <c r="F2" s="1"/>
      <c r="G2" s="1"/>
      <c r="H2" s="1"/>
      <c r="I2" s="1"/>
      <c r="K2" s="1"/>
      <c r="L2" s="1"/>
      <c r="M2" s="1"/>
    </row>
    <row r="3" spans="1:16"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945</v>
      </c>
      <c r="O3" s="292" t="s">
        <v>946</v>
      </c>
      <c r="P3" s="290" t="s">
        <v>875</v>
      </c>
    </row>
    <row r="4" spans="1:16" x14ac:dyDescent="0.3">
      <c r="A4" s="182" t="s">
        <v>1</v>
      </c>
      <c r="B4" s="306"/>
      <c r="C4" s="293"/>
      <c r="D4" s="293"/>
      <c r="E4" s="293"/>
      <c r="F4" s="293"/>
      <c r="G4" s="304"/>
      <c r="H4" s="302"/>
      <c r="I4" s="302"/>
      <c r="J4" s="293"/>
      <c r="K4" s="293"/>
      <c r="L4" s="293"/>
      <c r="M4" s="293"/>
      <c r="N4" s="293"/>
      <c r="O4" s="293"/>
      <c r="P4" s="291"/>
    </row>
    <row r="5" spans="1:16" ht="14.25" x14ac:dyDescent="0.3">
      <c r="A5" s="183"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3" t="s">
        <v>105</v>
      </c>
      <c r="O5" s="123" t="s">
        <v>134</v>
      </c>
      <c r="P5" s="124" t="s">
        <v>134</v>
      </c>
    </row>
    <row r="6" spans="1:16" ht="14.25" x14ac:dyDescent="0.3">
      <c r="A6" s="183" t="s">
        <v>859</v>
      </c>
      <c r="B6" s="123" t="s">
        <v>135</v>
      </c>
      <c r="C6" s="125" t="s">
        <v>92</v>
      </c>
      <c r="D6" s="123" t="s">
        <v>59</v>
      </c>
      <c r="E6" s="126" t="s">
        <v>148</v>
      </c>
      <c r="F6" s="121" t="s">
        <v>49</v>
      </c>
      <c r="G6" s="122" t="s">
        <v>30</v>
      </c>
      <c r="H6" s="122" t="s">
        <v>32</v>
      </c>
      <c r="I6" s="122" t="s">
        <v>32</v>
      </c>
      <c r="J6" s="123" t="s">
        <v>137</v>
      </c>
      <c r="K6" s="121" t="s">
        <v>59</v>
      </c>
      <c r="L6" s="121" t="s">
        <v>29</v>
      </c>
      <c r="M6" s="121" t="s">
        <v>31</v>
      </c>
      <c r="N6" s="121" t="s">
        <v>106</v>
      </c>
      <c r="O6" s="121" t="s">
        <v>103</v>
      </c>
      <c r="P6" s="124" t="s">
        <v>138</v>
      </c>
    </row>
    <row r="7" spans="1:16" ht="14.25" x14ac:dyDescent="0.3">
      <c r="A7" s="183" t="s">
        <v>860</v>
      </c>
      <c r="B7" s="123" t="s">
        <v>20</v>
      </c>
      <c r="C7" s="125" t="s">
        <v>93</v>
      </c>
      <c r="D7" s="123" t="s">
        <v>36</v>
      </c>
      <c r="E7" s="126" t="s">
        <v>36</v>
      </c>
      <c r="F7" s="121" t="s">
        <v>50</v>
      </c>
      <c r="G7" s="122" t="s">
        <v>35</v>
      </c>
      <c r="H7" s="122" t="s">
        <v>37</v>
      </c>
      <c r="I7" s="122" t="s">
        <v>37</v>
      </c>
      <c r="J7" s="123" t="s">
        <v>37</v>
      </c>
      <c r="K7" s="121" t="s">
        <v>36</v>
      </c>
      <c r="L7" s="121" t="s">
        <v>34</v>
      </c>
      <c r="M7" s="121" t="s">
        <v>217</v>
      </c>
      <c r="N7" s="121" t="s">
        <v>219</v>
      </c>
      <c r="O7" s="121" t="s">
        <v>218</v>
      </c>
      <c r="P7" s="127"/>
    </row>
    <row r="8" spans="1:16" ht="14.25" x14ac:dyDescent="0.3">
      <c r="A8" s="183" t="s">
        <v>861</v>
      </c>
      <c r="B8" s="123" t="s">
        <v>465</v>
      </c>
      <c r="C8" s="121" t="s">
        <v>466</v>
      </c>
      <c r="D8" s="121" t="s">
        <v>371</v>
      </c>
      <c r="E8" s="122" t="s">
        <v>372</v>
      </c>
      <c r="F8" s="122" t="s">
        <v>373</v>
      </c>
      <c r="G8" s="123" t="s">
        <v>374</v>
      </c>
      <c r="H8" s="121" t="s">
        <v>652</v>
      </c>
      <c r="I8" s="121" t="s">
        <v>653</v>
      </c>
      <c r="J8" s="123" t="s">
        <v>375</v>
      </c>
      <c r="K8" s="121" t="s">
        <v>376</v>
      </c>
      <c r="L8" s="121" t="s">
        <v>377</v>
      </c>
      <c r="M8" s="121" t="s">
        <v>378</v>
      </c>
      <c r="N8" s="123" t="s">
        <v>107</v>
      </c>
      <c r="O8" s="123" t="s">
        <v>379</v>
      </c>
      <c r="P8" s="127"/>
    </row>
    <row r="9" spans="1:16" ht="14.25" x14ac:dyDescent="0.3">
      <c r="A9" s="183" t="s">
        <v>862</v>
      </c>
      <c r="B9" s="128">
        <v>44136</v>
      </c>
      <c r="C9" s="129">
        <v>44228</v>
      </c>
      <c r="D9" s="129">
        <v>44197</v>
      </c>
      <c r="E9" s="129">
        <v>44197</v>
      </c>
      <c r="F9" s="129">
        <v>44197</v>
      </c>
      <c r="G9" s="128">
        <v>44166</v>
      </c>
      <c r="H9" s="129">
        <v>44256</v>
      </c>
      <c r="I9" s="129">
        <v>44256</v>
      </c>
      <c r="J9" s="128">
        <v>44228</v>
      </c>
      <c r="K9" s="129">
        <v>44197</v>
      </c>
      <c r="L9" s="129">
        <v>44256</v>
      </c>
      <c r="M9" s="129">
        <v>44105</v>
      </c>
      <c r="N9" s="123"/>
      <c r="O9" s="128">
        <v>44075</v>
      </c>
      <c r="P9" s="127"/>
    </row>
    <row r="10" spans="1:16" ht="14.25" x14ac:dyDescent="0.3">
      <c r="A10" s="184" t="s">
        <v>863</v>
      </c>
      <c r="B10" s="130">
        <f>B9+(365*10)</f>
        <v>47786</v>
      </c>
      <c r="C10" s="130">
        <f>C9+(365*10)</f>
        <v>47878</v>
      </c>
      <c r="D10" s="130" t="s">
        <v>915</v>
      </c>
      <c r="E10" s="130" t="s">
        <v>915</v>
      </c>
      <c r="F10" s="130" t="s">
        <v>915</v>
      </c>
      <c r="G10" s="130">
        <f>G9+(365*10)</f>
        <v>47816</v>
      </c>
      <c r="H10" s="130" t="s">
        <v>915</v>
      </c>
      <c r="I10" s="130" t="s">
        <v>915</v>
      </c>
      <c r="J10" s="130" t="s">
        <v>915</v>
      </c>
      <c r="K10" s="130" t="s">
        <v>915</v>
      </c>
      <c r="L10" s="130" t="s">
        <v>915</v>
      </c>
      <c r="M10" s="130" t="s">
        <v>915</v>
      </c>
      <c r="N10" s="130" t="s">
        <v>915</v>
      </c>
      <c r="O10" s="130" t="s">
        <v>915</v>
      </c>
      <c r="P10" s="130">
        <v>44264</v>
      </c>
    </row>
    <row r="11" spans="1:16" ht="15" thickBot="1" x14ac:dyDescent="0.35">
      <c r="A11" s="184" t="s">
        <v>2</v>
      </c>
      <c r="B11" s="131" t="s">
        <v>14</v>
      </c>
      <c r="C11" s="131" t="s">
        <v>14</v>
      </c>
      <c r="D11" s="154" t="s">
        <v>915</v>
      </c>
      <c r="E11" s="154" t="s">
        <v>915</v>
      </c>
      <c r="F11" s="154" t="s">
        <v>915</v>
      </c>
      <c r="G11" s="154" t="s">
        <v>873</v>
      </c>
      <c r="H11" s="154" t="s">
        <v>915</v>
      </c>
      <c r="I11" s="154" t="s">
        <v>915</v>
      </c>
      <c r="J11" s="154" t="s">
        <v>915</v>
      </c>
      <c r="K11" s="154" t="s">
        <v>915</v>
      </c>
      <c r="L11" s="154" t="s">
        <v>915</v>
      </c>
      <c r="M11" s="154" t="s">
        <v>915</v>
      </c>
      <c r="N11" s="154" t="s">
        <v>915</v>
      </c>
      <c r="O11" s="154" t="s">
        <v>915</v>
      </c>
      <c r="P11" s="127"/>
    </row>
    <row r="12" spans="1:16" ht="15" thickBot="1" x14ac:dyDescent="0.35">
      <c r="A12" s="212" t="s">
        <v>5</v>
      </c>
      <c r="B12" s="138"/>
      <c r="C12" s="138"/>
      <c r="D12" s="138"/>
      <c r="E12" s="138"/>
      <c r="F12" s="138"/>
      <c r="G12" s="138"/>
      <c r="H12" s="138"/>
      <c r="I12" s="138"/>
      <c r="J12" s="138"/>
      <c r="K12" s="138"/>
      <c r="L12" s="138"/>
      <c r="M12" s="138"/>
      <c r="N12" s="138"/>
      <c r="O12" s="138"/>
      <c r="P12" s="139"/>
    </row>
    <row r="13" spans="1:16" ht="14.25" x14ac:dyDescent="0.3">
      <c r="A13" s="185" t="s">
        <v>864</v>
      </c>
      <c r="B13" s="134">
        <v>44550</v>
      </c>
      <c r="C13" s="134">
        <v>44550</v>
      </c>
      <c r="D13" s="134">
        <v>44550</v>
      </c>
      <c r="E13" s="134">
        <v>44550</v>
      </c>
      <c r="F13" s="134">
        <v>44550</v>
      </c>
      <c r="G13" s="134">
        <v>44550</v>
      </c>
      <c r="H13" s="134">
        <v>44550</v>
      </c>
      <c r="I13" s="134">
        <v>44550</v>
      </c>
      <c r="J13" s="134">
        <v>44550</v>
      </c>
      <c r="K13" s="134">
        <v>44550</v>
      </c>
      <c r="L13" s="134">
        <v>44550</v>
      </c>
      <c r="M13" s="134">
        <v>44550</v>
      </c>
      <c r="N13" s="134">
        <v>44562</v>
      </c>
      <c r="O13" s="134">
        <v>44550</v>
      </c>
      <c r="P13" s="134">
        <v>44562</v>
      </c>
    </row>
    <row r="14" spans="1:16"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row>
    <row r="15" spans="1:16"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row>
    <row r="16" spans="1:16" ht="14.25" x14ac:dyDescent="0.3">
      <c r="A16" s="185" t="s">
        <v>867</v>
      </c>
      <c r="B16" s="135"/>
      <c r="C16" s="135"/>
      <c r="D16" s="135"/>
      <c r="E16" s="135"/>
      <c r="F16" s="135"/>
      <c r="G16" s="135"/>
      <c r="H16" s="135"/>
      <c r="I16" s="135"/>
      <c r="J16" s="135"/>
      <c r="K16" s="135"/>
      <c r="L16" s="135"/>
      <c r="M16" s="135"/>
      <c r="N16" s="181" t="s">
        <v>651</v>
      </c>
      <c r="O16" s="135"/>
      <c r="P16" s="135"/>
    </row>
    <row r="17" spans="1:16" ht="14.25" x14ac:dyDescent="0.3">
      <c r="A17" s="185" t="s">
        <v>9</v>
      </c>
      <c r="B17" s="136">
        <v>44927</v>
      </c>
      <c r="C17" s="136">
        <v>44927</v>
      </c>
      <c r="D17" s="136">
        <v>44927</v>
      </c>
      <c r="E17" s="136">
        <v>44927</v>
      </c>
      <c r="F17" s="136">
        <v>44927</v>
      </c>
      <c r="G17" s="136">
        <v>44927</v>
      </c>
      <c r="H17" s="136">
        <v>44927</v>
      </c>
      <c r="I17" s="136">
        <v>44927</v>
      </c>
      <c r="J17" s="136">
        <v>44927</v>
      </c>
      <c r="K17" s="136">
        <v>44927</v>
      </c>
      <c r="L17" s="136">
        <v>44927</v>
      </c>
      <c r="M17" s="136">
        <v>44927</v>
      </c>
      <c r="N17" s="136"/>
      <c r="O17" s="136">
        <v>44927</v>
      </c>
      <c r="P17" s="136">
        <v>44927</v>
      </c>
    </row>
    <row r="18" spans="1:16" ht="15" thickBot="1" x14ac:dyDescent="0.35">
      <c r="A18" s="185" t="s">
        <v>13</v>
      </c>
      <c r="B18" s="137"/>
      <c r="C18" s="137"/>
      <c r="D18" s="137"/>
      <c r="E18" s="137"/>
      <c r="F18" s="137"/>
      <c r="G18" s="137"/>
      <c r="H18" s="137"/>
      <c r="I18" s="137"/>
      <c r="J18" s="137"/>
      <c r="K18" s="137"/>
      <c r="L18" s="137"/>
      <c r="M18" s="137"/>
      <c r="N18" s="137"/>
      <c r="O18" s="137"/>
      <c r="P18" s="137"/>
    </row>
    <row r="19" spans="1:16" x14ac:dyDescent="0.3">
      <c r="A19" s="182" t="s">
        <v>3</v>
      </c>
      <c r="B19" s="182"/>
      <c r="C19" s="182"/>
      <c r="D19" s="182"/>
      <c r="E19" s="182"/>
      <c r="F19" s="182"/>
      <c r="G19" s="182"/>
      <c r="H19" s="182"/>
      <c r="I19" s="182"/>
      <c r="J19" s="182"/>
      <c r="K19" s="182"/>
      <c r="L19" s="182"/>
      <c r="M19" s="182"/>
      <c r="N19" s="182"/>
      <c r="O19" s="182"/>
      <c r="P19" s="182"/>
    </row>
    <row r="20" spans="1:16" ht="14.25" x14ac:dyDescent="0.3">
      <c r="A20" s="185" t="s">
        <v>868</v>
      </c>
      <c r="B20" s="28"/>
      <c r="C20" s="28"/>
      <c r="D20" s="28"/>
      <c r="E20" s="28"/>
      <c r="F20" s="28"/>
      <c r="G20" s="28"/>
      <c r="H20" s="28"/>
      <c r="I20" s="28"/>
      <c r="J20" s="28"/>
      <c r="K20" s="28"/>
      <c r="L20" s="28"/>
      <c r="M20" s="28"/>
      <c r="N20" s="28"/>
      <c r="O20" s="28"/>
      <c r="P20" s="28"/>
    </row>
    <row r="21" spans="1:16" ht="14.25" customHeight="1" x14ac:dyDescent="0.3">
      <c r="A21" s="185" t="s">
        <v>869</v>
      </c>
      <c r="B21" s="30"/>
      <c r="C21" s="30"/>
      <c r="D21" s="30"/>
      <c r="E21" s="30"/>
      <c r="F21" s="30"/>
      <c r="G21" s="30"/>
      <c r="H21" s="30"/>
      <c r="I21" s="30"/>
      <c r="J21" s="30"/>
      <c r="K21" s="30"/>
      <c r="L21" s="30"/>
      <c r="M21" s="30"/>
      <c r="N21" s="30"/>
      <c r="O21" s="30"/>
      <c r="P21" s="30"/>
    </row>
    <row r="22" spans="1:16" ht="10.9" customHeight="1" x14ac:dyDescent="0.3">
      <c r="A22" s="185" t="s">
        <v>870</v>
      </c>
      <c r="B22" s="30"/>
      <c r="C22" s="30"/>
      <c r="D22" s="30"/>
      <c r="E22" s="30"/>
      <c r="F22" s="30"/>
      <c r="G22" s="30"/>
      <c r="H22" s="30"/>
      <c r="I22" s="30"/>
      <c r="J22" s="30"/>
      <c r="K22" s="30"/>
      <c r="L22" s="30"/>
      <c r="M22" s="30"/>
      <c r="N22" s="30"/>
      <c r="O22" s="30"/>
      <c r="P22" s="30"/>
    </row>
    <row r="23" spans="1:16" ht="10.9" customHeight="1" x14ac:dyDescent="0.3">
      <c r="A23" s="185" t="s">
        <v>4</v>
      </c>
      <c r="B23" s="30"/>
      <c r="C23" s="30"/>
      <c r="D23" s="30"/>
      <c r="E23" s="30"/>
      <c r="F23" s="30"/>
      <c r="G23" s="30"/>
      <c r="H23" s="30"/>
      <c r="I23" s="30"/>
      <c r="J23" s="30"/>
      <c r="K23" s="30"/>
      <c r="L23" s="30"/>
      <c r="M23" s="30"/>
      <c r="N23" s="30"/>
      <c r="O23" s="30"/>
      <c r="P23" s="30"/>
    </row>
    <row r="24" spans="1:16" ht="10.9" customHeight="1" x14ac:dyDescent="0.3">
      <c r="A24" s="35"/>
      <c r="D24" s="34"/>
    </row>
    <row r="25" spans="1:16" s="35" customFormat="1" ht="10.9" customHeight="1" x14ac:dyDescent="0.3"/>
    <row r="26" spans="1:16" s="35" customFormat="1" ht="10.9" customHeight="1" x14ac:dyDescent="0.3"/>
    <row r="27" spans="1:16" s="35" customFormat="1" ht="10.9" customHeight="1" x14ac:dyDescent="0.3"/>
    <row r="28" spans="1:16" s="35" customFormat="1" ht="11.45" customHeight="1" x14ac:dyDescent="0.3"/>
    <row r="29" spans="1:16" s="35" customFormat="1" x14ac:dyDescent="0.3"/>
    <row r="30" spans="1:16" s="35" customFormat="1" x14ac:dyDescent="0.3"/>
    <row r="31" spans="1:16" s="35" customFormat="1" ht="14.25" x14ac:dyDescent="0.3">
      <c r="A31" s="38"/>
    </row>
    <row r="32" spans="1:16" s="35" customFormat="1" ht="14.25" x14ac:dyDescent="0.3">
      <c r="A32" s="38"/>
    </row>
  </sheetData>
  <mergeCells count="15">
    <mergeCell ref="N3:N4"/>
    <mergeCell ref="O3:O4"/>
    <mergeCell ref="P3:P4"/>
    <mergeCell ref="H3:H4"/>
    <mergeCell ref="I3:I4"/>
    <mergeCell ref="J3:J4"/>
    <mergeCell ref="K3:K4"/>
    <mergeCell ref="L3:L4"/>
    <mergeCell ref="M3:M4"/>
    <mergeCell ref="G3:G4"/>
    <mergeCell ref="B3:B4"/>
    <mergeCell ref="C3:C4"/>
    <mergeCell ref="D3:D4"/>
    <mergeCell ref="E3:E4"/>
    <mergeCell ref="F3:F4"/>
  </mergeCells>
  <pageMargins left="0.7" right="0.7" top="0.75" bottom="0.75" header="0.3" footer="0.3"/>
  <pageSetup paperSize="9" orientation="portrait" r:id="rId1"/>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3">
    <tabColor rgb="FF92D050"/>
  </sheetPr>
  <dimension ref="A1:P32"/>
  <sheetViews>
    <sheetView zoomScale="110" zoomScaleNormal="110" workbookViewId="0">
      <pane xSplit="1" ySplit="4" topLeftCell="D5" activePane="bottomRight" state="frozen"/>
      <selection activeCell="E5" sqref="E5"/>
      <selection pane="topRight" activeCell="E5" sqref="E5"/>
      <selection pane="bottomLeft" activeCell="E5" sqref="E5"/>
      <selection pane="bottomRight" activeCell="D5" sqref="D5"/>
    </sheetView>
  </sheetViews>
  <sheetFormatPr baseColWidth="10" defaultColWidth="11.42578125" defaultRowHeight="13.5" x14ac:dyDescent="0.3"/>
  <cols>
    <col min="1" max="1" width="52.85546875" style="4" bestFit="1" customWidth="1"/>
    <col min="2" max="37" width="18.7109375" style="4" customWidth="1"/>
    <col min="38" max="16384" width="11.42578125" style="4"/>
  </cols>
  <sheetData>
    <row r="1" spans="1:16" s="2" customFormat="1" ht="15" customHeight="1" x14ac:dyDescent="0.3">
      <c r="A1" s="189" t="s">
        <v>0</v>
      </c>
      <c r="B1" s="20"/>
      <c r="C1" s="20"/>
      <c r="D1" s="1"/>
      <c r="E1" s="1"/>
      <c r="F1" s="1"/>
      <c r="G1" s="1"/>
      <c r="H1" s="1"/>
      <c r="I1" s="1"/>
      <c r="K1" s="1"/>
      <c r="L1" s="1"/>
      <c r="M1" s="1"/>
    </row>
    <row r="2" spans="1:16" s="2" customFormat="1" ht="15" customHeight="1" thickBot="1" x14ac:dyDescent="0.35">
      <c r="A2" s="189" t="s">
        <v>916</v>
      </c>
      <c r="B2" s="20"/>
      <c r="C2" s="20"/>
      <c r="D2" s="1"/>
      <c r="E2" s="1"/>
      <c r="F2" s="1"/>
      <c r="G2" s="1"/>
      <c r="H2" s="1"/>
      <c r="I2" s="1"/>
      <c r="K2" s="1"/>
      <c r="L2" s="1"/>
      <c r="M2" s="1"/>
    </row>
    <row r="3" spans="1:16"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945</v>
      </c>
      <c r="O3" s="292" t="s">
        <v>946</v>
      </c>
      <c r="P3" s="290" t="s">
        <v>875</v>
      </c>
    </row>
    <row r="4" spans="1:16" x14ac:dyDescent="0.3">
      <c r="A4" s="182" t="s">
        <v>1</v>
      </c>
      <c r="B4" s="306"/>
      <c r="C4" s="293"/>
      <c r="D4" s="293"/>
      <c r="E4" s="293"/>
      <c r="F4" s="293"/>
      <c r="G4" s="304"/>
      <c r="H4" s="302"/>
      <c r="I4" s="302"/>
      <c r="J4" s="293"/>
      <c r="K4" s="293"/>
      <c r="L4" s="293"/>
      <c r="M4" s="293"/>
      <c r="N4" s="293"/>
      <c r="O4" s="293"/>
      <c r="P4" s="291"/>
    </row>
    <row r="5" spans="1:16" ht="14.25" x14ac:dyDescent="0.3">
      <c r="A5" s="183"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3" t="s">
        <v>105</v>
      </c>
      <c r="O5" s="123" t="s">
        <v>134</v>
      </c>
      <c r="P5" s="124" t="s">
        <v>134</v>
      </c>
    </row>
    <row r="6" spans="1:16" ht="14.25" x14ac:dyDescent="0.3">
      <c r="A6" s="183" t="s">
        <v>859</v>
      </c>
      <c r="B6" s="123" t="s">
        <v>135</v>
      </c>
      <c r="C6" s="125" t="s">
        <v>92</v>
      </c>
      <c r="D6" s="123" t="s">
        <v>59</v>
      </c>
      <c r="E6" s="126" t="s">
        <v>148</v>
      </c>
      <c r="F6" s="121" t="s">
        <v>49</v>
      </c>
      <c r="G6" s="122" t="s">
        <v>30</v>
      </c>
      <c r="H6" s="122" t="s">
        <v>32</v>
      </c>
      <c r="I6" s="122" t="s">
        <v>32</v>
      </c>
      <c r="J6" s="123" t="s">
        <v>137</v>
      </c>
      <c r="K6" s="121" t="s">
        <v>59</v>
      </c>
      <c r="L6" s="121" t="s">
        <v>29</v>
      </c>
      <c r="M6" s="121" t="s">
        <v>31</v>
      </c>
      <c r="N6" s="121" t="s">
        <v>106</v>
      </c>
      <c r="O6" s="121" t="s">
        <v>103</v>
      </c>
      <c r="P6" s="124" t="s">
        <v>138</v>
      </c>
    </row>
    <row r="7" spans="1:16" ht="14.25" x14ac:dyDescent="0.3">
      <c r="A7" s="183" t="s">
        <v>860</v>
      </c>
      <c r="B7" s="123" t="s">
        <v>20</v>
      </c>
      <c r="C7" s="125" t="s">
        <v>93</v>
      </c>
      <c r="D7" s="123" t="s">
        <v>36</v>
      </c>
      <c r="E7" s="126" t="s">
        <v>36</v>
      </c>
      <c r="F7" s="121" t="s">
        <v>50</v>
      </c>
      <c r="G7" s="122" t="s">
        <v>35</v>
      </c>
      <c r="H7" s="122" t="s">
        <v>37</v>
      </c>
      <c r="I7" s="122" t="s">
        <v>37</v>
      </c>
      <c r="J7" s="123" t="s">
        <v>37</v>
      </c>
      <c r="K7" s="121" t="s">
        <v>36</v>
      </c>
      <c r="L7" s="121" t="s">
        <v>34</v>
      </c>
      <c r="M7" s="121" t="s">
        <v>217</v>
      </c>
      <c r="N7" s="121" t="s">
        <v>219</v>
      </c>
      <c r="O7" s="121" t="s">
        <v>218</v>
      </c>
      <c r="P7" s="127"/>
    </row>
    <row r="8" spans="1:16" ht="14.25" x14ac:dyDescent="0.3">
      <c r="A8" s="183" t="s">
        <v>861</v>
      </c>
      <c r="B8" s="123" t="s">
        <v>463</v>
      </c>
      <c r="C8" s="121" t="s">
        <v>464</v>
      </c>
      <c r="D8" s="121" t="s">
        <v>380</v>
      </c>
      <c r="E8" s="122" t="s">
        <v>381</v>
      </c>
      <c r="F8" s="122" t="s">
        <v>382</v>
      </c>
      <c r="G8" s="123" t="s">
        <v>383</v>
      </c>
      <c r="H8" s="121" t="s">
        <v>647</v>
      </c>
      <c r="I8" s="121" t="s">
        <v>648</v>
      </c>
      <c r="J8" s="123" t="s">
        <v>384</v>
      </c>
      <c r="K8" s="121" t="s">
        <v>385</v>
      </c>
      <c r="L8" s="121" t="s">
        <v>386</v>
      </c>
      <c r="M8" s="121" t="s">
        <v>387</v>
      </c>
      <c r="N8" s="123" t="s">
        <v>107</v>
      </c>
      <c r="O8" s="123" t="s">
        <v>388</v>
      </c>
      <c r="P8" s="127"/>
    </row>
    <row r="9" spans="1:16" ht="14.25" x14ac:dyDescent="0.3">
      <c r="A9" s="183" t="s">
        <v>862</v>
      </c>
      <c r="B9" s="128">
        <v>44136</v>
      </c>
      <c r="C9" s="129">
        <v>44228</v>
      </c>
      <c r="D9" s="129">
        <v>44197</v>
      </c>
      <c r="E9" s="129">
        <v>44197</v>
      </c>
      <c r="F9" s="129">
        <v>44197</v>
      </c>
      <c r="G9" s="128">
        <v>44166</v>
      </c>
      <c r="H9" s="129">
        <v>44256</v>
      </c>
      <c r="I9" s="129">
        <v>44256</v>
      </c>
      <c r="J9" s="128">
        <v>44228</v>
      </c>
      <c r="K9" s="129">
        <v>44197</v>
      </c>
      <c r="L9" s="129">
        <v>44256</v>
      </c>
      <c r="M9" s="129">
        <v>44105</v>
      </c>
      <c r="N9" s="123"/>
      <c r="O9" s="128">
        <v>44075</v>
      </c>
      <c r="P9" s="127"/>
    </row>
    <row r="10" spans="1:16" ht="14.25" x14ac:dyDescent="0.3">
      <c r="A10" s="184" t="s">
        <v>863</v>
      </c>
      <c r="B10" s="130">
        <f>B9+(365*10)</f>
        <v>47786</v>
      </c>
      <c r="C10" s="130">
        <f>C9+(365*10)</f>
        <v>47878</v>
      </c>
      <c r="D10" s="130" t="s">
        <v>38</v>
      </c>
      <c r="E10" s="130" t="s">
        <v>38</v>
      </c>
      <c r="F10" s="130" t="s">
        <v>38</v>
      </c>
      <c r="G10" s="130">
        <v>44264</v>
      </c>
      <c r="H10" s="130" t="s">
        <v>38</v>
      </c>
      <c r="I10" s="130" t="s">
        <v>38</v>
      </c>
      <c r="J10" s="130" t="s">
        <v>38</v>
      </c>
      <c r="K10" s="130" t="s">
        <v>38</v>
      </c>
      <c r="L10" s="130" t="s">
        <v>38</v>
      </c>
      <c r="M10" s="130" t="s">
        <v>38</v>
      </c>
      <c r="N10" s="130" t="s">
        <v>38</v>
      </c>
      <c r="O10" s="130" t="s">
        <v>38</v>
      </c>
      <c r="P10" s="130">
        <v>44264</v>
      </c>
    </row>
    <row r="11" spans="1:16" ht="15" thickBot="1" x14ac:dyDescent="0.35">
      <c r="A11" s="184" t="s">
        <v>2</v>
      </c>
      <c r="B11" s="131" t="s">
        <v>14</v>
      </c>
      <c r="C11" s="131" t="s">
        <v>14</v>
      </c>
      <c r="D11" s="154" t="s">
        <v>38</v>
      </c>
      <c r="E11" s="154" t="s">
        <v>38</v>
      </c>
      <c r="F11" s="154" t="s">
        <v>38</v>
      </c>
      <c r="G11" s="154" t="s">
        <v>873</v>
      </c>
      <c r="H11" s="154" t="s">
        <v>38</v>
      </c>
      <c r="I11" s="154" t="s">
        <v>38</v>
      </c>
      <c r="J11" s="154" t="s">
        <v>38</v>
      </c>
      <c r="K11" s="154" t="s">
        <v>38</v>
      </c>
      <c r="L11" s="154" t="s">
        <v>38</v>
      </c>
      <c r="M11" s="154" t="s">
        <v>38</v>
      </c>
      <c r="N11" s="154" t="s">
        <v>38</v>
      </c>
      <c r="O11" s="154" t="s">
        <v>38</v>
      </c>
      <c r="P11" s="127"/>
    </row>
    <row r="12" spans="1:16" ht="15" thickBot="1" x14ac:dyDescent="0.35">
      <c r="A12" s="212" t="s">
        <v>5</v>
      </c>
      <c r="B12" s="138"/>
      <c r="C12" s="138"/>
      <c r="D12" s="138"/>
      <c r="E12" s="138"/>
      <c r="F12" s="138"/>
      <c r="G12" s="138"/>
      <c r="H12" s="138"/>
      <c r="I12" s="138"/>
      <c r="J12" s="138"/>
      <c r="K12" s="138"/>
      <c r="L12" s="138"/>
      <c r="M12" s="138"/>
      <c r="N12" s="138"/>
      <c r="O12" s="138"/>
      <c r="P12" s="139"/>
    </row>
    <row r="13" spans="1:16" ht="14.25" x14ac:dyDescent="0.3">
      <c r="A13" s="185" t="s">
        <v>864</v>
      </c>
      <c r="B13" s="134">
        <v>44550</v>
      </c>
      <c r="C13" s="134">
        <v>44550</v>
      </c>
      <c r="D13" s="134">
        <v>44550</v>
      </c>
      <c r="E13" s="134">
        <v>44550</v>
      </c>
      <c r="F13" s="134">
        <v>44550</v>
      </c>
      <c r="G13" s="134">
        <v>44550</v>
      </c>
      <c r="H13" s="134">
        <v>44550</v>
      </c>
      <c r="I13" s="134">
        <v>44550</v>
      </c>
      <c r="J13" s="134">
        <v>44550</v>
      </c>
      <c r="K13" s="134">
        <v>44550</v>
      </c>
      <c r="L13" s="134">
        <v>44550</v>
      </c>
      <c r="M13" s="134">
        <v>44550</v>
      </c>
      <c r="N13" s="134">
        <v>44550</v>
      </c>
      <c r="O13" s="134">
        <v>44550</v>
      </c>
      <c r="P13" s="134">
        <v>44550</v>
      </c>
    </row>
    <row r="14" spans="1:16"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row>
    <row r="15" spans="1:16"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row>
    <row r="16" spans="1:16" ht="14.25" x14ac:dyDescent="0.3">
      <c r="A16" s="185" t="s">
        <v>867</v>
      </c>
      <c r="B16" s="135"/>
      <c r="C16" s="135"/>
      <c r="D16" s="135"/>
      <c r="E16" s="135"/>
      <c r="F16" s="135"/>
      <c r="G16" s="135"/>
      <c r="H16" s="135"/>
      <c r="I16" s="135"/>
      <c r="J16" s="135"/>
      <c r="K16" s="135"/>
      <c r="L16" s="135"/>
      <c r="M16" s="135"/>
      <c r="N16" s="181" t="s">
        <v>651</v>
      </c>
      <c r="O16" s="135"/>
      <c r="P16" s="135"/>
    </row>
    <row r="17" spans="1:16" ht="14.25" x14ac:dyDescent="0.3">
      <c r="A17" s="185" t="s">
        <v>9</v>
      </c>
      <c r="B17" s="136">
        <v>44927</v>
      </c>
      <c r="C17" s="136">
        <v>44927</v>
      </c>
      <c r="D17" s="136">
        <v>44927</v>
      </c>
      <c r="E17" s="136">
        <v>44927</v>
      </c>
      <c r="F17" s="136">
        <v>44927</v>
      </c>
      <c r="G17" s="136">
        <v>44927</v>
      </c>
      <c r="H17" s="136">
        <v>44927</v>
      </c>
      <c r="I17" s="136">
        <v>44927</v>
      </c>
      <c r="J17" s="136">
        <v>44927</v>
      </c>
      <c r="K17" s="136">
        <v>44927</v>
      </c>
      <c r="L17" s="136">
        <v>44927</v>
      </c>
      <c r="M17" s="136">
        <v>44927</v>
      </c>
      <c r="N17" s="136"/>
      <c r="O17" s="136">
        <v>44927</v>
      </c>
      <c r="P17" s="136">
        <v>44927</v>
      </c>
    </row>
    <row r="18" spans="1:16" ht="15" thickBot="1" x14ac:dyDescent="0.35">
      <c r="A18" s="185" t="s">
        <v>13</v>
      </c>
      <c r="B18" s="137"/>
      <c r="C18" s="137"/>
      <c r="D18" s="137"/>
      <c r="E18" s="137"/>
      <c r="F18" s="137"/>
      <c r="G18" s="137"/>
      <c r="H18" s="137"/>
      <c r="I18" s="137"/>
      <c r="J18" s="137"/>
      <c r="K18" s="137"/>
      <c r="L18" s="137"/>
      <c r="M18" s="137"/>
      <c r="N18" s="137"/>
      <c r="O18" s="137"/>
      <c r="P18" s="137"/>
    </row>
    <row r="19" spans="1:16" x14ac:dyDescent="0.3">
      <c r="A19" s="182" t="s">
        <v>3</v>
      </c>
      <c r="B19" s="182"/>
      <c r="C19" s="182"/>
      <c r="D19" s="182"/>
      <c r="E19" s="182"/>
      <c r="F19" s="182"/>
      <c r="G19" s="182"/>
      <c r="H19" s="182"/>
      <c r="I19" s="182"/>
      <c r="J19" s="182"/>
      <c r="K19" s="182"/>
      <c r="L19" s="182"/>
      <c r="M19" s="182"/>
      <c r="N19" s="182"/>
      <c r="O19" s="182"/>
      <c r="P19" s="182"/>
    </row>
    <row r="20" spans="1:16" ht="14.25" x14ac:dyDescent="0.3">
      <c r="A20" s="185" t="s">
        <v>868</v>
      </c>
      <c r="B20" s="214"/>
      <c r="C20" s="214"/>
      <c r="D20" s="214"/>
      <c r="E20" s="214"/>
      <c r="F20" s="214"/>
      <c r="G20" s="214"/>
      <c r="H20" s="214"/>
      <c r="I20" s="214"/>
      <c r="J20" s="214"/>
      <c r="K20" s="214"/>
      <c r="L20" s="214"/>
      <c r="M20" s="214"/>
      <c r="N20" s="214"/>
      <c r="O20" s="214"/>
      <c r="P20" s="214"/>
    </row>
    <row r="21" spans="1:16" ht="14.25" customHeight="1" x14ac:dyDescent="0.3">
      <c r="A21" s="185" t="s">
        <v>869</v>
      </c>
      <c r="B21" s="214"/>
      <c r="C21" s="214"/>
      <c r="D21" s="214"/>
      <c r="E21" s="214"/>
      <c r="F21" s="214"/>
      <c r="G21" s="214"/>
      <c r="H21" s="214"/>
      <c r="I21" s="214"/>
      <c r="J21" s="214"/>
      <c r="K21" s="214"/>
      <c r="L21" s="214"/>
      <c r="M21" s="214"/>
      <c r="N21" s="214"/>
      <c r="O21" s="214"/>
      <c r="P21" s="214"/>
    </row>
    <row r="22" spans="1:16" ht="10.9" customHeight="1" x14ac:dyDescent="0.3">
      <c r="A22" s="185" t="s">
        <v>870</v>
      </c>
      <c r="B22" s="214"/>
      <c r="C22" s="214"/>
      <c r="D22" s="214"/>
      <c r="E22" s="214"/>
      <c r="F22" s="214"/>
      <c r="G22" s="214"/>
      <c r="H22" s="214"/>
      <c r="I22" s="214"/>
      <c r="J22" s="214"/>
      <c r="K22" s="214"/>
      <c r="L22" s="214"/>
      <c r="M22" s="214"/>
      <c r="N22" s="214"/>
      <c r="O22" s="214"/>
      <c r="P22" s="214"/>
    </row>
    <row r="23" spans="1:16" ht="10.9" customHeight="1" x14ac:dyDescent="0.3">
      <c r="A23" s="185" t="s">
        <v>4</v>
      </c>
      <c r="B23" s="214"/>
      <c r="C23" s="214"/>
      <c r="D23" s="214"/>
      <c r="E23" s="214"/>
      <c r="F23" s="214"/>
      <c r="G23" s="214"/>
      <c r="H23" s="214"/>
      <c r="I23" s="214"/>
      <c r="J23" s="214"/>
      <c r="K23" s="214"/>
      <c r="L23" s="214"/>
      <c r="M23" s="214"/>
      <c r="N23" s="214"/>
      <c r="O23" s="214"/>
      <c r="P23" s="214"/>
    </row>
    <row r="24" spans="1:16" ht="10.9" customHeight="1" x14ac:dyDescent="0.3">
      <c r="D24" s="34"/>
    </row>
    <row r="25" spans="1:16" s="35" customFormat="1" ht="10.9" customHeight="1" x14ac:dyDescent="0.3"/>
    <row r="26" spans="1:16" s="35" customFormat="1" ht="10.9" customHeight="1" x14ac:dyDescent="0.3"/>
    <row r="27" spans="1:16" s="35" customFormat="1" ht="10.9" customHeight="1" x14ac:dyDescent="0.3"/>
    <row r="28" spans="1:16" s="35" customFormat="1" ht="11.45" customHeight="1" x14ac:dyDescent="0.3"/>
    <row r="29" spans="1:16" s="35" customFormat="1" x14ac:dyDescent="0.3"/>
    <row r="30" spans="1:16" s="35" customFormat="1" x14ac:dyDescent="0.3"/>
    <row r="31" spans="1:16" s="35" customFormat="1" x14ac:dyDescent="0.3"/>
    <row r="32" spans="1:16" s="35" customFormat="1" x14ac:dyDescent="0.3"/>
  </sheetData>
  <mergeCells count="15">
    <mergeCell ref="N3:N4"/>
    <mergeCell ref="O3:O4"/>
    <mergeCell ref="P3:P4"/>
    <mergeCell ref="H3:H4"/>
    <mergeCell ref="I3:I4"/>
    <mergeCell ref="J3:J4"/>
    <mergeCell ref="K3:K4"/>
    <mergeCell ref="L3:L4"/>
    <mergeCell ref="M3:M4"/>
    <mergeCell ref="G3:G4"/>
    <mergeCell ref="B3:B4"/>
    <mergeCell ref="C3:C4"/>
    <mergeCell ref="D3:D4"/>
    <mergeCell ref="E3:E4"/>
    <mergeCell ref="F3:F4"/>
  </mergeCells>
  <pageMargins left="0.7" right="0.7" top="0.75" bottom="0.75" header="0.3" footer="0.3"/>
  <pageSetup paperSize="9" orientation="portrait" r:id="rId1"/>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4">
    <tabColor rgb="FF92D050"/>
  </sheetPr>
  <dimension ref="A1:R32"/>
  <sheetViews>
    <sheetView zoomScale="110" zoomScaleNormal="110" workbookViewId="0">
      <pane xSplit="1" ySplit="4" topLeftCell="J5" activePane="bottomRight" state="frozen"/>
      <selection activeCell="E5" sqref="E5"/>
      <selection pane="topRight" activeCell="E5" sqref="E5"/>
      <selection pane="bottomLeft" activeCell="E5" sqref="E5"/>
      <selection pane="bottomRight" activeCell="N5" sqref="N5"/>
    </sheetView>
  </sheetViews>
  <sheetFormatPr baseColWidth="10" defaultColWidth="11.42578125" defaultRowHeight="13.5" x14ac:dyDescent="0.3"/>
  <cols>
    <col min="1" max="1" width="52.85546875" style="4" bestFit="1" customWidth="1"/>
    <col min="2" max="39" width="18.7109375" style="4" customWidth="1"/>
    <col min="40" max="16384" width="11.42578125" style="4"/>
  </cols>
  <sheetData>
    <row r="1" spans="1:18" s="2" customFormat="1" ht="15" customHeight="1" x14ac:dyDescent="0.3">
      <c r="A1" s="189" t="s">
        <v>0</v>
      </c>
      <c r="B1" s="20"/>
      <c r="C1" s="20"/>
      <c r="D1" s="1"/>
      <c r="E1" s="1"/>
      <c r="F1" s="1"/>
      <c r="G1" s="1"/>
      <c r="H1" s="1"/>
      <c r="I1" s="1"/>
      <c r="J1" s="1"/>
      <c r="M1" s="1"/>
      <c r="N1" s="1"/>
      <c r="O1" s="1"/>
    </row>
    <row r="2" spans="1:18" s="2" customFormat="1" ht="15" customHeight="1" thickBot="1" x14ac:dyDescent="0.35">
      <c r="A2" s="189" t="s">
        <v>917</v>
      </c>
      <c r="B2" s="20"/>
      <c r="C2" s="20"/>
      <c r="D2" s="1"/>
      <c r="E2" s="1"/>
      <c r="F2" s="1"/>
      <c r="G2" s="1"/>
      <c r="H2" s="1"/>
      <c r="I2" s="1"/>
      <c r="J2" s="1"/>
      <c r="M2" s="1"/>
      <c r="N2" s="1"/>
      <c r="O2" s="1"/>
    </row>
    <row r="3" spans="1:18" s="3" customFormat="1" ht="13.5" customHeight="1" x14ac:dyDescent="0.3">
      <c r="A3" s="189" t="s">
        <v>22</v>
      </c>
      <c r="B3" s="305" t="s">
        <v>10</v>
      </c>
      <c r="C3" s="300" t="s">
        <v>11</v>
      </c>
      <c r="D3" s="300" t="s">
        <v>943</v>
      </c>
      <c r="E3" s="300" t="s">
        <v>944</v>
      </c>
      <c r="F3" s="300" t="s">
        <v>511</v>
      </c>
      <c r="G3" s="300" t="s">
        <v>12</v>
      </c>
      <c r="H3" s="324" t="s">
        <v>115</v>
      </c>
      <c r="I3" s="303" t="s">
        <v>115</v>
      </c>
      <c r="J3" s="301" t="s">
        <v>186</v>
      </c>
      <c r="K3" s="310" t="s">
        <v>116</v>
      </c>
      <c r="L3" s="292" t="s">
        <v>116</v>
      </c>
      <c r="M3" s="292" t="s">
        <v>117</v>
      </c>
      <c r="N3" s="292" t="s">
        <v>951</v>
      </c>
      <c r="O3" s="292" t="s">
        <v>119</v>
      </c>
      <c r="P3" s="310" t="s">
        <v>120</v>
      </c>
      <c r="Q3" s="292" t="s">
        <v>120</v>
      </c>
      <c r="R3" s="290" t="s">
        <v>875</v>
      </c>
    </row>
    <row r="4" spans="1:18" x14ac:dyDescent="0.3">
      <c r="A4" s="182" t="s">
        <v>1</v>
      </c>
      <c r="B4" s="306"/>
      <c r="C4" s="293"/>
      <c r="D4" s="293"/>
      <c r="E4" s="293"/>
      <c r="F4" s="293"/>
      <c r="G4" s="293"/>
      <c r="H4" s="325"/>
      <c r="I4" s="304"/>
      <c r="J4" s="302"/>
      <c r="K4" s="308"/>
      <c r="L4" s="293"/>
      <c r="M4" s="293"/>
      <c r="N4" s="293"/>
      <c r="O4" s="293"/>
      <c r="P4" s="308"/>
      <c r="Q4" s="293"/>
      <c r="R4" s="291"/>
    </row>
    <row r="5" spans="1:18" ht="14.25" x14ac:dyDescent="0.3">
      <c r="A5" s="183" t="s">
        <v>858</v>
      </c>
      <c r="B5" s="123" t="s">
        <v>134</v>
      </c>
      <c r="C5" s="121" t="s">
        <v>134</v>
      </c>
      <c r="D5" s="121" t="s">
        <v>134</v>
      </c>
      <c r="E5" s="121" t="s">
        <v>134</v>
      </c>
      <c r="F5" s="122" t="s">
        <v>134</v>
      </c>
      <c r="G5" s="122" t="s">
        <v>134</v>
      </c>
      <c r="H5" s="161" t="s">
        <v>134</v>
      </c>
      <c r="I5" s="123" t="s">
        <v>134</v>
      </c>
      <c r="J5" s="121" t="s">
        <v>134</v>
      </c>
      <c r="K5" s="161" t="s">
        <v>134</v>
      </c>
      <c r="L5" s="123" t="s">
        <v>134</v>
      </c>
      <c r="M5" s="121" t="s">
        <v>134</v>
      </c>
      <c r="N5" s="121" t="s">
        <v>134</v>
      </c>
      <c r="O5" s="121" t="s">
        <v>134</v>
      </c>
      <c r="P5" s="161" t="s">
        <v>105</v>
      </c>
      <c r="Q5" s="123" t="s">
        <v>134</v>
      </c>
      <c r="R5" s="124" t="s">
        <v>134</v>
      </c>
    </row>
    <row r="6" spans="1:18" ht="14.25" x14ac:dyDescent="0.3">
      <c r="A6" s="183" t="s">
        <v>859</v>
      </c>
      <c r="B6" s="123" t="s">
        <v>135</v>
      </c>
      <c r="C6" s="125" t="s">
        <v>92</v>
      </c>
      <c r="D6" s="123" t="s">
        <v>59</v>
      </c>
      <c r="E6" s="121" t="s">
        <v>59</v>
      </c>
      <c r="F6" s="126" t="s">
        <v>148</v>
      </c>
      <c r="G6" s="121" t="s">
        <v>49</v>
      </c>
      <c r="H6" s="203" t="s">
        <v>30</v>
      </c>
      <c r="I6" s="122" t="s">
        <v>30</v>
      </c>
      <c r="J6" s="122" t="s">
        <v>32</v>
      </c>
      <c r="K6" s="161" t="s">
        <v>137</v>
      </c>
      <c r="L6" s="123" t="s">
        <v>137</v>
      </c>
      <c r="M6" s="122" t="s">
        <v>32</v>
      </c>
      <c r="N6" s="121" t="s">
        <v>29</v>
      </c>
      <c r="O6" s="121" t="s">
        <v>31</v>
      </c>
      <c r="P6" s="142" t="s">
        <v>106</v>
      </c>
      <c r="Q6" s="121" t="s">
        <v>103</v>
      </c>
      <c r="R6" s="124" t="s">
        <v>138</v>
      </c>
    </row>
    <row r="7" spans="1:18" ht="14.25" x14ac:dyDescent="0.3">
      <c r="A7" s="183" t="s">
        <v>860</v>
      </c>
      <c r="B7" s="123" t="s">
        <v>20</v>
      </c>
      <c r="C7" s="125" t="s">
        <v>93</v>
      </c>
      <c r="D7" s="123" t="s">
        <v>36</v>
      </c>
      <c r="E7" s="121" t="s">
        <v>36</v>
      </c>
      <c r="F7" s="126" t="s">
        <v>36</v>
      </c>
      <c r="G7" s="121" t="s">
        <v>50</v>
      </c>
      <c r="H7" s="203" t="s">
        <v>35</v>
      </c>
      <c r="I7" s="122" t="s">
        <v>35</v>
      </c>
      <c r="J7" s="122" t="s">
        <v>37</v>
      </c>
      <c r="K7" s="161" t="s">
        <v>37</v>
      </c>
      <c r="L7" s="123" t="s">
        <v>37</v>
      </c>
      <c r="M7" s="122" t="s">
        <v>37</v>
      </c>
      <c r="N7" s="121" t="s">
        <v>34</v>
      </c>
      <c r="O7" s="121" t="s">
        <v>217</v>
      </c>
      <c r="P7" s="142" t="s">
        <v>219</v>
      </c>
      <c r="Q7" s="121" t="s">
        <v>218</v>
      </c>
      <c r="R7" s="127"/>
    </row>
    <row r="8" spans="1:18" ht="14.25" x14ac:dyDescent="0.3">
      <c r="A8" s="183" t="s">
        <v>861</v>
      </c>
      <c r="B8" s="123" t="s">
        <v>461</v>
      </c>
      <c r="C8" s="121" t="s">
        <v>462</v>
      </c>
      <c r="D8" s="121" t="s">
        <v>389</v>
      </c>
      <c r="E8" s="121" t="s">
        <v>393</v>
      </c>
      <c r="F8" s="122" t="s">
        <v>390</v>
      </c>
      <c r="G8" s="122" t="s">
        <v>391</v>
      </c>
      <c r="H8" s="161" t="s">
        <v>383</v>
      </c>
      <c r="I8" s="123" t="s">
        <v>519</v>
      </c>
      <c r="J8" s="121" t="s">
        <v>520</v>
      </c>
      <c r="K8" s="161" t="s">
        <v>521</v>
      </c>
      <c r="L8" s="123" t="s">
        <v>278</v>
      </c>
      <c r="M8" s="121" t="s">
        <v>522</v>
      </c>
      <c r="N8" s="121" t="s">
        <v>394</v>
      </c>
      <c r="O8" s="121" t="s">
        <v>395</v>
      </c>
      <c r="P8" s="161" t="s">
        <v>107</v>
      </c>
      <c r="Q8" s="123" t="s">
        <v>396</v>
      </c>
      <c r="R8" s="127"/>
    </row>
    <row r="9" spans="1:18" ht="14.25" x14ac:dyDescent="0.3">
      <c r="A9" s="183" t="s">
        <v>862</v>
      </c>
      <c r="B9" s="128">
        <v>44136</v>
      </c>
      <c r="C9" s="129">
        <v>44228</v>
      </c>
      <c r="D9" s="129">
        <v>44197</v>
      </c>
      <c r="E9" s="129">
        <v>44197</v>
      </c>
      <c r="F9" s="129">
        <v>44197</v>
      </c>
      <c r="G9" s="129">
        <v>44197</v>
      </c>
      <c r="H9" s="162">
        <v>44166</v>
      </c>
      <c r="I9" s="128">
        <v>44166</v>
      </c>
      <c r="J9" s="129">
        <v>44256</v>
      </c>
      <c r="K9" s="162">
        <v>44256</v>
      </c>
      <c r="L9" s="128">
        <v>44228</v>
      </c>
      <c r="M9" s="128">
        <v>44256</v>
      </c>
      <c r="N9" s="129">
        <v>44256</v>
      </c>
      <c r="O9" s="129">
        <v>44105</v>
      </c>
      <c r="P9" s="161"/>
      <c r="Q9" s="128">
        <v>44075</v>
      </c>
      <c r="R9" s="127"/>
    </row>
    <row r="10" spans="1:18" ht="14.25" x14ac:dyDescent="0.3">
      <c r="A10" s="184" t="s">
        <v>863</v>
      </c>
      <c r="B10" s="130">
        <f>B9+(365*10)</f>
        <v>47786</v>
      </c>
      <c r="C10" s="130">
        <f>C9+(365*10)</f>
        <v>47878</v>
      </c>
      <c r="D10" s="130" t="s">
        <v>38</v>
      </c>
      <c r="E10" s="130" t="s">
        <v>38</v>
      </c>
      <c r="F10" s="130" t="s">
        <v>38</v>
      </c>
      <c r="G10" s="130" t="s">
        <v>38</v>
      </c>
      <c r="H10" s="146">
        <f>H9+(365*10)</f>
        <v>47816</v>
      </c>
      <c r="I10" s="130">
        <f>I9+(365*10)</f>
        <v>47816</v>
      </c>
      <c r="J10" s="130" t="s">
        <v>38</v>
      </c>
      <c r="K10" s="146" t="s">
        <v>38</v>
      </c>
      <c r="L10" s="130" t="s">
        <v>38</v>
      </c>
      <c r="M10" s="130" t="s">
        <v>38</v>
      </c>
      <c r="N10" s="130" t="s">
        <v>38</v>
      </c>
      <c r="O10" s="130" t="s">
        <v>38</v>
      </c>
      <c r="P10" s="146" t="s">
        <v>38</v>
      </c>
      <c r="Q10" s="130" t="s">
        <v>38</v>
      </c>
      <c r="R10" s="130">
        <v>44264</v>
      </c>
    </row>
    <row r="11" spans="1:18" ht="15" thickBot="1" x14ac:dyDescent="0.35">
      <c r="A11" s="184" t="s">
        <v>2</v>
      </c>
      <c r="B11" s="131" t="s">
        <v>873</v>
      </c>
      <c r="C11" s="131" t="s">
        <v>14</v>
      </c>
      <c r="D11" s="154" t="s">
        <v>38</v>
      </c>
      <c r="E11" s="154" t="s">
        <v>38</v>
      </c>
      <c r="F11" s="154" t="s">
        <v>38</v>
      </c>
      <c r="G11" s="154" t="s">
        <v>38</v>
      </c>
      <c r="H11" s="147" t="s">
        <v>14</v>
      </c>
      <c r="I11" s="154" t="s">
        <v>14</v>
      </c>
      <c r="J11" s="154" t="s">
        <v>38</v>
      </c>
      <c r="K11" s="147" t="s">
        <v>38</v>
      </c>
      <c r="L11" s="154" t="s">
        <v>38</v>
      </c>
      <c r="M11" s="154" t="s">
        <v>38</v>
      </c>
      <c r="N11" s="154" t="s">
        <v>38</v>
      </c>
      <c r="O11" s="154" t="s">
        <v>38</v>
      </c>
      <c r="P11" s="147" t="s">
        <v>38</v>
      </c>
      <c r="Q11" s="154" t="s">
        <v>38</v>
      </c>
      <c r="R11" s="127"/>
    </row>
    <row r="12" spans="1:18" ht="15" thickBot="1" x14ac:dyDescent="0.35">
      <c r="A12" s="212" t="s">
        <v>5</v>
      </c>
      <c r="B12" s="138"/>
      <c r="C12" s="138"/>
      <c r="D12" s="138"/>
      <c r="E12" s="138"/>
      <c r="F12" s="138"/>
      <c r="G12" s="138"/>
      <c r="H12" s="138"/>
      <c r="I12" s="138"/>
      <c r="J12" s="138"/>
      <c r="K12" s="207"/>
      <c r="L12" s="138"/>
      <c r="M12" s="138"/>
      <c r="N12" s="138"/>
      <c r="O12" s="138"/>
      <c r="P12" s="207"/>
      <c r="Q12" s="138"/>
      <c r="R12" s="139"/>
    </row>
    <row r="13" spans="1:18" ht="14.25" x14ac:dyDescent="0.3">
      <c r="A13" s="185" t="s">
        <v>864</v>
      </c>
      <c r="B13" s="134">
        <v>44562</v>
      </c>
      <c r="C13" s="134">
        <v>44562</v>
      </c>
      <c r="D13" s="134">
        <v>44562</v>
      </c>
      <c r="E13" s="134">
        <v>44562</v>
      </c>
      <c r="F13" s="134">
        <v>44562</v>
      </c>
      <c r="G13" s="134">
        <v>44562</v>
      </c>
      <c r="H13" s="148">
        <v>44562</v>
      </c>
      <c r="I13" s="134">
        <v>44562</v>
      </c>
      <c r="J13" s="134">
        <v>44562</v>
      </c>
      <c r="K13" s="148">
        <v>44562</v>
      </c>
      <c r="L13" s="134">
        <v>44562</v>
      </c>
      <c r="M13" s="134">
        <v>44562</v>
      </c>
      <c r="N13" s="134">
        <v>44562</v>
      </c>
      <c r="O13" s="134">
        <v>44562</v>
      </c>
      <c r="P13" s="148">
        <v>44562</v>
      </c>
      <c r="Q13" s="134">
        <v>44562</v>
      </c>
      <c r="R13" s="134">
        <v>44562</v>
      </c>
    </row>
    <row r="14" spans="1:18" ht="14.25" x14ac:dyDescent="0.3">
      <c r="A14" s="185" t="s">
        <v>865</v>
      </c>
      <c r="B14" s="121" t="s">
        <v>41</v>
      </c>
      <c r="C14" s="121" t="s">
        <v>41</v>
      </c>
      <c r="D14" s="121" t="s">
        <v>41</v>
      </c>
      <c r="E14" s="121" t="s">
        <v>41</v>
      </c>
      <c r="F14" s="121" t="s">
        <v>41</v>
      </c>
      <c r="G14" s="121" t="s">
        <v>41</v>
      </c>
      <c r="H14" s="142" t="s">
        <v>41</v>
      </c>
      <c r="I14" s="121" t="s">
        <v>41</v>
      </c>
      <c r="J14" s="121" t="s">
        <v>41</v>
      </c>
      <c r="K14" s="142" t="s">
        <v>41</v>
      </c>
      <c r="L14" s="121" t="s">
        <v>41</v>
      </c>
      <c r="M14" s="121" t="s">
        <v>41</v>
      </c>
      <c r="N14" s="121" t="s">
        <v>41</v>
      </c>
      <c r="O14" s="121" t="s">
        <v>41</v>
      </c>
      <c r="P14" s="142" t="s">
        <v>41</v>
      </c>
      <c r="Q14" s="121" t="s">
        <v>41</v>
      </c>
      <c r="R14" s="121" t="s">
        <v>41</v>
      </c>
    </row>
    <row r="15" spans="1:18" ht="14.25" x14ac:dyDescent="0.3">
      <c r="A15" s="185" t="s">
        <v>866</v>
      </c>
      <c r="B15" s="121" t="s">
        <v>872</v>
      </c>
      <c r="C15" s="121" t="s">
        <v>872</v>
      </c>
      <c r="D15" s="121" t="s">
        <v>872</v>
      </c>
      <c r="E15" s="121" t="s">
        <v>872</v>
      </c>
      <c r="F15" s="121" t="s">
        <v>872</v>
      </c>
      <c r="G15" s="121" t="s">
        <v>872</v>
      </c>
      <c r="H15" s="142" t="s">
        <v>872</v>
      </c>
      <c r="I15" s="121" t="s">
        <v>872</v>
      </c>
      <c r="J15" s="121" t="s">
        <v>872</v>
      </c>
      <c r="K15" s="142" t="s">
        <v>872</v>
      </c>
      <c r="L15" s="121" t="s">
        <v>872</v>
      </c>
      <c r="M15" s="121" t="s">
        <v>872</v>
      </c>
      <c r="N15" s="121" t="s">
        <v>872</v>
      </c>
      <c r="O15" s="121" t="s">
        <v>872</v>
      </c>
      <c r="P15" s="142" t="s">
        <v>872</v>
      </c>
      <c r="Q15" s="121" t="s">
        <v>872</v>
      </c>
      <c r="R15" s="121" t="s">
        <v>872</v>
      </c>
    </row>
    <row r="16" spans="1:18" ht="14.25" x14ac:dyDescent="0.3">
      <c r="A16" s="185" t="s">
        <v>867</v>
      </c>
      <c r="B16" s="135"/>
      <c r="C16" s="135"/>
      <c r="D16" s="135"/>
      <c r="E16" s="135"/>
      <c r="F16" s="135"/>
      <c r="G16" s="135"/>
      <c r="H16" s="142"/>
      <c r="I16" s="135"/>
      <c r="J16" s="135"/>
      <c r="K16" s="142"/>
      <c r="L16" s="135"/>
      <c r="M16" s="135"/>
      <c r="N16" s="135"/>
      <c r="O16" s="135"/>
      <c r="P16" s="142"/>
      <c r="Q16" s="135"/>
      <c r="R16" s="135"/>
    </row>
    <row r="17" spans="1:18" ht="14.25" x14ac:dyDescent="0.3">
      <c r="A17" s="185" t="s">
        <v>9</v>
      </c>
      <c r="B17" s="136">
        <v>44927</v>
      </c>
      <c r="C17" s="136">
        <v>44927</v>
      </c>
      <c r="D17" s="136">
        <v>44927</v>
      </c>
      <c r="E17" s="136">
        <v>44927</v>
      </c>
      <c r="F17" s="136">
        <v>44927</v>
      </c>
      <c r="G17" s="136">
        <v>44927</v>
      </c>
      <c r="H17" s="149"/>
      <c r="I17" s="136">
        <v>44927</v>
      </c>
      <c r="J17" s="136">
        <v>44927</v>
      </c>
      <c r="K17" s="149">
        <v>44562</v>
      </c>
      <c r="L17" s="136">
        <v>44927</v>
      </c>
      <c r="M17" s="136">
        <v>44927</v>
      </c>
      <c r="N17" s="136">
        <v>44927</v>
      </c>
      <c r="O17" s="136">
        <v>44927</v>
      </c>
      <c r="P17" s="149"/>
      <c r="Q17" s="136">
        <v>44927</v>
      </c>
      <c r="R17" s="136">
        <v>44927</v>
      </c>
    </row>
    <row r="18" spans="1:18" ht="15" thickBot="1" x14ac:dyDescent="0.35">
      <c r="A18" s="185" t="s">
        <v>13</v>
      </c>
      <c r="B18" s="137"/>
      <c r="C18" s="137"/>
      <c r="D18" s="137"/>
      <c r="E18" s="137"/>
      <c r="F18" s="137"/>
      <c r="G18" s="137"/>
      <c r="H18" s="149">
        <v>44562</v>
      </c>
      <c r="I18" s="137"/>
      <c r="J18" s="137"/>
      <c r="K18" s="143"/>
      <c r="L18" s="137"/>
      <c r="M18" s="137"/>
      <c r="N18" s="137"/>
      <c r="O18" s="137"/>
      <c r="P18" s="149">
        <v>44562</v>
      </c>
      <c r="Q18" s="137"/>
      <c r="R18" s="137"/>
    </row>
    <row r="19" spans="1:18" x14ac:dyDescent="0.3">
      <c r="A19" s="182" t="s">
        <v>3</v>
      </c>
      <c r="B19" s="182"/>
      <c r="C19" s="182"/>
      <c r="D19" s="182"/>
      <c r="E19" s="182"/>
      <c r="F19" s="182"/>
      <c r="G19" s="182"/>
      <c r="H19" s="182"/>
      <c r="I19" s="182"/>
      <c r="J19" s="182"/>
      <c r="K19" s="182"/>
      <c r="L19" s="182"/>
      <c r="M19" s="182"/>
      <c r="N19" s="182"/>
      <c r="O19" s="182"/>
      <c r="P19" s="182"/>
      <c r="Q19" s="182"/>
      <c r="R19" s="182"/>
    </row>
    <row r="20" spans="1:18" ht="14.25" x14ac:dyDescent="0.3">
      <c r="A20" s="185" t="s">
        <v>868</v>
      </c>
      <c r="B20" s="200"/>
      <c r="C20" s="200"/>
      <c r="D20" s="200"/>
      <c r="E20" s="200"/>
      <c r="F20" s="200"/>
      <c r="G20" s="200"/>
      <c r="H20" s="150"/>
      <c r="I20" s="200"/>
      <c r="J20" s="200"/>
      <c r="K20" s="150"/>
      <c r="L20" s="200"/>
      <c r="M20" s="200"/>
      <c r="N20" s="200"/>
      <c r="O20" s="200"/>
      <c r="P20" s="150"/>
      <c r="Q20" s="200"/>
      <c r="R20" s="200"/>
    </row>
    <row r="21" spans="1:18" ht="14.25" customHeight="1" x14ac:dyDescent="0.3">
      <c r="A21" s="185" t="s">
        <v>869</v>
      </c>
      <c r="B21" s="200"/>
      <c r="C21" s="200"/>
      <c r="D21" s="200"/>
      <c r="E21" s="200"/>
      <c r="F21" s="200"/>
      <c r="G21" s="200"/>
      <c r="H21" s="150"/>
      <c r="I21" s="200"/>
      <c r="J21" s="200"/>
      <c r="K21" s="150"/>
      <c r="L21" s="200"/>
      <c r="M21" s="200"/>
      <c r="N21" s="200"/>
      <c r="O21" s="200"/>
      <c r="P21" s="150"/>
      <c r="Q21" s="200"/>
      <c r="R21" s="200"/>
    </row>
    <row r="22" spans="1:18" ht="10.9" customHeight="1" x14ac:dyDescent="0.3">
      <c r="A22" s="185" t="s">
        <v>870</v>
      </c>
      <c r="B22" s="200"/>
      <c r="C22" s="200"/>
      <c r="D22" s="200"/>
      <c r="E22" s="200"/>
      <c r="F22" s="200"/>
      <c r="G22" s="200"/>
      <c r="H22" s="150"/>
      <c r="I22" s="200"/>
      <c r="J22" s="200"/>
      <c r="K22" s="150"/>
      <c r="L22" s="200"/>
      <c r="M22" s="200"/>
      <c r="N22" s="200"/>
      <c r="O22" s="200"/>
      <c r="P22" s="150"/>
      <c r="Q22" s="200"/>
      <c r="R22" s="200"/>
    </row>
    <row r="23" spans="1:18" ht="10.9" customHeight="1" x14ac:dyDescent="0.3">
      <c r="A23" s="185" t="s">
        <v>4</v>
      </c>
      <c r="B23" s="200"/>
      <c r="C23" s="200"/>
      <c r="D23" s="200"/>
      <c r="E23" s="200"/>
      <c r="F23" s="200"/>
      <c r="G23" s="200"/>
      <c r="H23" s="150"/>
      <c r="I23" s="200"/>
      <c r="J23" s="200"/>
      <c r="K23" s="150"/>
      <c r="L23" s="200"/>
      <c r="M23" s="200"/>
      <c r="N23" s="200"/>
      <c r="O23" s="200"/>
      <c r="P23" s="150"/>
      <c r="Q23" s="200"/>
      <c r="R23" s="200"/>
    </row>
    <row r="24" spans="1:18" ht="10.9" customHeight="1" x14ac:dyDescent="0.3">
      <c r="D24" s="34"/>
    </row>
    <row r="25" spans="1:18" s="35" customFormat="1" ht="10.9" customHeight="1" x14ac:dyDescent="0.3"/>
    <row r="26" spans="1:18" s="35" customFormat="1" ht="10.9" customHeight="1" x14ac:dyDescent="0.3"/>
    <row r="27" spans="1:18" s="35" customFormat="1" ht="10.9" customHeight="1" x14ac:dyDescent="0.3"/>
    <row r="28" spans="1:18" s="35" customFormat="1" ht="11.45" customHeight="1" x14ac:dyDescent="0.3"/>
    <row r="29" spans="1:18" s="35" customFormat="1" x14ac:dyDescent="0.3"/>
    <row r="30" spans="1:18" s="35" customFormat="1" x14ac:dyDescent="0.3">
      <c r="A30" s="37"/>
    </row>
    <row r="31" spans="1:18" s="35" customFormat="1" ht="14.25" x14ac:dyDescent="0.3">
      <c r="A31" s="38"/>
    </row>
    <row r="32" spans="1:18" s="35" customFormat="1" ht="14.25" x14ac:dyDescent="0.3">
      <c r="A32" s="38"/>
    </row>
  </sheetData>
  <mergeCells count="17">
    <mergeCell ref="P3:P4"/>
    <mergeCell ref="Q3:Q4"/>
    <mergeCell ref="R3:R4"/>
    <mergeCell ref="N3:N4"/>
    <mergeCell ref="O3:O4"/>
    <mergeCell ref="I3:I4"/>
    <mergeCell ref="J3:J4"/>
    <mergeCell ref="K3:K4"/>
    <mergeCell ref="M3:M4"/>
    <mergeCell ref="B3:B4"/>
    <mergeCell ref="C3:C4"/>
    <mergeCell ref="D3:D4"/>
    <mergeCell ref="F3:F4"/>
    <mergeCell ref="G3:G4"/>
    <mergeCell ref="H3:H4"/>
    <mergeCell ref="E3:E4"/>
    <mergeCell ref="L3:L4"/>
  </mergeCells>
  <pageMargins left="0.7" right="0.7" top="0.75" bottom="0.75" header="0.3" footer="0.3"/>
  <pageSetup paperSize="9" orientation="portrait" r:id="rId1"/>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5">
    <tabColor rgb="FFFF0000"/>
  </sheetPr>
  <dimension ref="A1:P32"/>
  <sheetViews>
    <sheetView zoomScale="110" zoomScaleNormal="110" workbookViewId="0">
      <pane xSplit="1" ySplit="4" topLeftCell="H5" activePane="bottomRight" state="frozen"/>
      <selection activeCell="E5" sqref="E5"/>
      <selection pane="topRight" activeCell="E5" sqref="E5"/>
      <selection pane="bottomLeft" activeCell="E5" sqref="E5"/>
      <selection pane="bottomRight" activeCell="N5" sqref="N5"/>
    </sheetView>
  </sheetViews>
  <sheetFormatPr baseColWidth="10" defaultColWidth="11.42578125" defaultRowHeight="13.5" x14ac:dyDescent="0.3"/>
  <cols>
    <col min="1" max="1" width="52.85546875" style="4" bestFit="1" customWidth="1"/>
    <col min="2" max="37" width="18.7109375" style="4" customWidth="1"/>
    <col min="38" max="16384" width="11.42578125" style="4"/>
  </cols>
  <sheetData>
    <row r="1" spans="1:16" s="2" customFormat="1" ht="15" customHeight="1" x14ac:dyDescent="0.3">
      <c r="A1" s="189" t="s">
        <v>0</v>
      </c>
      <c r="B1" s="20"/>
      <c r="C1" s="20"/>
      <c r="D1" s="1"/>
      <c r="E1" s="1"/>
      <c r="F1" s="1"/>
      <c r="G1" s="1"/>
      <c r="H1" s="1"/>
      <c r="I1" s="1"/>
      <c r="K1" s="1"/>
      <c r="L1" s="1"/>
      <c r="M1" s="1"/>
    </row>
    <row r="2" spans="1:16" s="2" customFormat="1" ht="15" customHeight="1" thickBot="1" x14ac:dyDescent="0.35">
      <c r="A2" s="189" t="s">
        <v>918</v>
      </c>
      <c r="B2" s="20"/>
      <c r="C2" s="20"/>
      <c r="D2" s="1"/>
      <c r="E2" s="1"/>
      <c r="F2" s="1"/>
      <c r="G2" s="1"/>
      <c r="H2" s="1"/>
      <c r="I2" s="1"/>
      <c r="K2" s="1"/>
      <c r="L2" s="1"/>
      <c r="M2" s="1"/>
    </row>
    <row r="3" spans="1:16"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945</v>
      </c>
      <c r="O3" s="292" t="s">
        <v>946</v>
      </c>
      <c r="P3" s="290" t="s">
        <v>875</v>
      </c>
    </row>
    <row r="4" spans="1:16" x14ac:dyDescent="0.3">
      <c r="A4" s="182" t="s">
        <v>1</v>
      </c>
      <c r="B4" s="306"/>
      <c r="C4" s="293"/>
      <c r="D4" s="293"/>
      <c r="E4" s="293"/>
      <c r="F4" s="293"/>
      <c r="G4" s="304"/>
      <c r="H4" s="302"/>
      <c r="I4" s="302"/>
      <c r="J4" s="293"/>
      <c r="K4" s="293"/>
      <c r="L4" s="293"/>
      <c r="M4" s="293"/>
      <c r="N4" s="293"/>
      <c r="O4" s="293"/>
      <c r="P4" s="291"/>
    </row>
    <row r="5" spans="1:16" ht="14.25" x14ac:dyDescent="0.3">
      <c r="A5" s="183"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3" t="s">
        <v>105</v>
      </c>
      <c r="O5" s="123" t="s">
        <v>134</v>
      </c>
      <c r="P5" s="124" t="s">
        <v>134</v>
      </c>
    </row>
    <row r="6" spans="1:16" ht="14.25" x14ac:dyDescent="0.3">
      <c r="A6" s="183" t="s">
        <v>859</v>
      </c>
      <c r="B6" s="123" t="s">
        <v>135</v>
      </c>
      <c r="C6" s="246" t="s">
        <v>92</v>
      </c>
      <c r="D6" s="123" t="s">
        <v>59</v>
      </c>
      <c r="E6" s="126" t="s">
        <v>148</v>
      </c>
      <c r="F6" s="121" t="s">
        <v>49</v>
      </c>
      <c r="G6" s="122" t="s">
        <v>30</v>
      </c>
      <c r="H6" s="122" t="s">
        <v>32</v>
      </c>
      <c r="I6" s="122" t="s">
        <v>32</v>
      </c>
      <c r="J6" s="123" t="s">
        <v>137</v>
      </c>
      <c r="K6" s="121" t="s">
        <v>59</v>
      </c>
      <c r="L6" s="121" t="s">
        <v>29</v>
      </c>
      <c r="M6" s="121" t="s">
        <v>31</v>
      </c>
      <c r="N6" s="121" t="s">
        <v>106</v>
      </c>
      <c r="O6" s="121" t="s">
        <v>103</v>
      </c>
      <c r="P6" s="124" t="s">
        <v>138</v>
      </c>
    </row>
    <row r="7" spans="1:16" ht="14.25" x14ac:dyDescent="0.3">
      <c r="A7" s="183" t="s">
        <v>860</v>
      </c>
      <c r="B7" s="123" t="s">
        <v>20</v>
      </c>
      <c r="C7" s="121" t="s">
        <v>93</v>
      </c>
      <c r="D7" s="123" t="s">
        <v>36</v>
      </c>
      <c r="E7" s="126" t="s">
        <v>36</v>
      </c>
      <c r="F7" s="121" t="s">
        <v>50</v>
      </c>
      <c r="G7" s="122" t="s">
        <v>35</v>
      </c>
      <c r="H7" s="122" t="s">
        <v>37</v>
      </c>
      <c r="I7" s="122" t="s">
        <v>37</v>
      </c>
      <c r="J7" s="123" t="s">
        <v>37</v>
      </c>
      <c r="K7" s="121" t="s">
        <v>36</v>
      </c>
      <c r="L7" s="121" t="s">
        <v>34</v>
      </c>
      <c r="M7" s="121" t="s">
        <v>217</v>
      </c>
      <c r="N7" s="121" t="s">
        <v>219</v>
      </c>
      <c r="O7" s="121" t="s">
        <v>218</v>
      </c>
      <c r="P7" s="127"/>
    </row>
    <row r="8" spans="1:16" ht="14.25" x14ac:dyDescent="0.3">
      <c r="A8" s="183" t="s">
        <v>861</v>
      </c>
      <c r="B8" s="123" t="s">
        <v>459</v>
      </c>
      <c r="C8" s="121" t="s">
        <v>460</v>
      </c>
      <c r="D8" s="121" t="s">
        <v>397</v>
      </c>
      <c r="E8" s="122" t="s">
        <v>398</v>
      </c>
      <c r="F8" s="122" t="s">
        <v>399</v>
      </c>
      <c r="G8" s="123" t="s">
        <v>400</v>
      </c>
      <c r="H8" s="121"/>
      <c r="I8" s="121"/>
      <c r="J8" s="123" t="s">
        <v>401</v>
      </c>
      <c r="K8" s="121" t="s">
        <v>402</v>
      </c>
      <c r="L8" s="121" t="s">
        <v>403</v>
      </c>
      <c r="M8" s="121" t="s">
        <v>404</v>
      </c>
      <c r="N8" s="123" t="s">
        <v>107</v>
      </c>
      <c r="O8" s="123" t="s">
        <v>405</v>
      </c>
      <c r="P8" s="127"/>
    </row>
    <row r="9" spans="1:16" ht="14.25" x14ac:dyDescent="0.3">
      <c r="A9" s="183" t="s">
        <v>862</v>
      </c>
      <c r="B9" s="128">
        <v>44136</v>
      </c>
      <c r="C9" s="129">
        <v>44228</v>
      </c>
      <c r="D9" s="129">
        <v>44197</v>
      </c>
      <c r="E9" s="129">
        <v>44197</v>
      </c>
      <c r="F9" s="129">
        <v>44197</v>
      </c>
      <c r="G9" s="128">
        <v>44166</v>
      </c>
      <c r="H9" s="129"/>
      <c r="I9" s="129"/>
      <c r="J9" s="128">
        <v>44228</v>
      </c>
      <c r="K9" s="129">
        <v>44197</v>
      </c>
      <c r="L9" s="129">
        <v>44256</v>
      </c>
      <c r="M9" s="129">
        <v>44105</v>
      </c>
      <c r="N9" s="123"/>
      <c r="O9" s="128">
        <v>44075</v>
      </c>
      <c r="P9" s="127"/>
    </row>
    <row r="10" spans="1:16" ht="14.25" x14ac:dyDescent="0.3">
      <c r="A10" s="184" t="s">
        <v>863</v>
      </c>
      <c r="B10" s="130">
        <f>B9+(365*10)</f>
        <v>47786</v>
      </c>
      <c r="C10" s="130">
        <f>C9+(365*10)</f>
        <v>47878</v>
      </c>
      <c r="D10" s="130" t="s">
        <v>38</v>
      </c>
      <c r="E10" s="130" t="s">
        <v>38</v>
      </c>
      <c r="F10" s="130" t="s">
        <v>38</v>
      </c>
      <c r="G10" s="130">
        <f>G9+(365*10)</f>
        <v>47816</v>
      </c>
      <c r="H10" s="130" t="s">
        <v>38</v>
      </c>
      <c r="I10" s="130" t="s">
        <v>38</v>
      </c>
      <c r="J10" s="130" t="s">
        <v>38</v>
      </c>
      <c r="K10" s="130" t="s">
        <v>38</v>
      </c>
      <c r="L10" s="130" t="s">
        <v>38</v>
      </c>
      <c r="M10" s="130" t="s">
        <v>38</v>
      </c>
      <c r="N10" s="130" t="s">
        <v>38</v>
      </c>
      <c r="O10" s="130" t="s">
        <v>38</v>
      </c>
      <c r="P10" s="130">
        <v>44264</v>
      </c>
    </row>
    <row r="11" spans="1:16" ht="15" thickBot="1" x14ac:dyDescent="0.35">
      <c r="A11" s="184" t="s">
        <v>2</v>
      </c>
      <c r="B11" s="131" t="s">
        <v>14</v>
      </c>
      <c r="C11" s="131" t="s">
        <v>14</v>
      </c>
      <c r="D11" s="154" t="s">
        <v>38</v>
      </c>
      <c r="E11" s="154" t="s">
        <v>38</v>
      </c>
      <c r="F11" s="154" t="s">
        <v>38</v>
      </c>
      <c r="G11" s="154" t="s">
        <v>873</v>
      </c>
      <c r="H11" s="154" t="s">
        <v>38</v>
      </c>
      <c r="I11" s="154" t="s">
        <v>38</v>
      </c>
      <c r="J11" s="154" t="s">
        <v>38</v>
      </c>
      <c r="K11" s="154" t="s">
        <v>38</v>
      </c>
      <c r="L11" s="154" t="s">
        <v>38</v>
      </c>
      <c r="M11" s="154" t="s">
        <v>38</v>
      </c>
      <c r="N11" s="154" t="s">
        <v>38</v>
      </c>
      <c r="O11" s="154" t="s">
        <v>38</v>
      </c>
      <c r="P11" s="127"/>
    </row>
    <row r="12" spans="1:16" ht="15" thickBot="1" x14ac:dyDescent="0.35">
      <c r="A12" s="212" t="s">
        <v>5</v>
      </c>
      <c r="B12" s="138"/>
      <c r="C12" s="138"/>
      <c r="D12" s="138"/>
      <c r="E12" s="138"/>
      <c r="F12" s="138"/>
      <c r="G12" s="138"/>
      <c r="H12" s="138"/>
      <c r="I12" s="138"/>
      <c r="J12" s="138"/>
      <c r="K12" s="138"/>
      <c r="L12" s="138"/>
      <c r="M12" s="138"/>
      <c r="N12" s="138"/>
      <c r="O12" s="138"/>
      <c r="P12" s="139"/>
    </row>
    <row r="13" spans="1:16" ht="14.25" x14ac:dyDescent="0.3">
      <c r="A13" s="185" t="s">
        <v>864</v>
      </c>
      <c r="B13" s="134">
        <v>44562</v>
      </c>
      <c r="C13" s="134">
        <v>44562</v>
      </c>
      <c r="D13" s="134">
        <v>44562</v>
      </c>
      <c r="E13" s="134">
        <v>44562</v>
      </c>
      <c r="F13" s="134">
        <v>44562</v>
      </c>
      <c r="G13" s="134">
        <v>44562</v>
      </c>
      <c r="H13" s="134">
        <v>44562</v>
      </c>
      <c r="I13" s="134">
        <v>44562</v>
      </c>
      <c r="J13" s="134">
        <v>44562</v>
      </c>
      <c r="K13" s="134">
        <v>44562</v>
      </c>
      <c r="L13" s="134">
        <v>44562</v>
      </c>
      <c r="M13" s="134">
        <v>44562</v>
      </c>
      <c r="N13" s="134">
        <v>44562</v>
      </c>
      <c r="O13" s="134">
        <v>44562</v>
      </c>
      <c r="P13" s="134">
        <v>44562</v>
      </c>
    </row>
    <row r="14" spans="1:16"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row>
    <row r="15" spans="1:16"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row>
    <row r="16" spans="1:16" ht="14.25" x14ac:dyDescent="0.3">
      <c r="A16" s="185" t="s">
        <v>867</v>
      </c>
      <c r="B16" s="135"/>
      <c r="C16" s="135"/>
      <c r="D16" s="135"/>
      <c r="E16" s="135"/>
      <c r="F16" s="135"/>
      <c r="G16" s="135"/>
      <c r="H16" s="135"/>
      <c r="I16" s="135"/>
      <c r="J16" s="135"/>
      <c r="K16" s="135"/>
      <c r="L16" s="135"/>
      <c r="M16" s="135"/>
      <c r="N16" s="135"/>
      <c r="O16" s="135"/>
      <c r="P16" s="135"/>
    </row>
    <row r="17" spans="1:16" ht="14.25" x14ac:dyDescent="0.3">
      <c r="A17" s="185" t="s">
        <v>9</v>
      </c>
      <c r="B17" s="136">
        <v>44562</v>
      </c>
      <c r="C17" s="136">
        <v>44562</v>
      </c>
      <c r="D17" s="136">
        <v>44562</v>
      </c>
      <c r="E17" s="136">
        <v>44562</v>
      </c>
      <c r="F17" s="136">
        <v>44562</v>
      </c>
      <c r="G17" s="136">
        <v>44562</v>
      </c>
      <c r="H17" s="136">
        <v>44562</v>
      </c>
      <c r="I17" s="136">
        <v>44562</v>
      </c>
      <c r="J17" s="136">
        <v>44562</v>
      </c>
      <c r="K17" s="136">
        <v>44562</v>
      </c>
      <c r="L17" s="136">
        <v>44562</v>
      </c>
      <c r="M17" s="136">
        <v>44562</v>
      </c>
      <c r="N17" s="136">
        <v>44562</v>
      </c>
      <c r="O17" s="136">
        <v>44562</v>
      </c>
      <c r="P17" s="136">
        <v>44562</v>
      </c>
    </row>
    <row r="18" spans="1:16" ht="15" thickBot="1" x14ac:dyDescent="0.35">
      <c r="A18" s="185" t="s">
        <v>13</v>
      </c>
      <c r="B18" s="137"/>
      <c r="C18" s="137"/>
      <c r="D18" s="137"/>
      <c r="E18" s="137"/>
      <c r="F18" s="137"/>
      <c r="G18" s="137"/>
      <c r="H18" s="137"/>
      <c r="I18" s="137"/>
      <c r="J18" s="137"/>
      <c r="K18" s="137"/>
      <c r="L18" s="137"/>
      <c r="M18" s="137"/>
      <c r="N18" s="137"/>
      <c r="O18" s="137"/>
      <c r="P18" s="137"/>
    </row>
    <row r="19" spans="1:16" x14ac:dyDescent="0.3">
      <c r="A19" s="182" t="s">
        <v>3</v>
      </c>
      <c r="B19" s="182"/>
      <c r="C19" s="182"/>
      <c r="D19" s="182"/>
      <c r="E19" s="182"/>
      <c r="F19" s="182"/>
      <c r="G19" s="182"/>
      <c r="H19" s="182"/>
      <c r="I19" s="182"/>
      <c r="J19" s="182"/>
      <c r="K19" s="182"/>
      <c r="L19" s="182"/>
      <c r="M19" s="182"/>
      <c r="N19" s="182"/>
      <c r="O19" s="182"/>
      <c r="P19" s="182"/>
    </row>
    <row r="20" spans="1:16" ht="14.25" x14ac:dyDescent="0.3">
      <c r="A20" s="185" t="s">
        <v>868</v>
      </c>
      <c r="B20" s="204"/>
      <c r="C20" s="204"/>
      <c r="D20" s="204"/>
      <c r="E20" s="204"/>
      <c r="F20" s="204"/>
      <c r="G20" s="204"/>
      <c r="H20" s="204"/>
      <c r="I20" s="204"/>
      <c r="J20" s="204"/>
      <c r="K20" s="204"/>
      <c r="L20" s="204"/>
      <c r="M20" s="204"/>
      <c r="N20" s="204"/>
      <c r="O20" s="204"/>
      <c r="P20" s="204"/>
    </row>
    <row r="21" spans="1:16" ht="14.25" customHeight="1" x14ac:dyDescent="0.3">
      <c r="A21" s="185" t="s">
        <v>869</v>
      </c>
      <c r="B21" s="200"/>
      <c r="C21" s="200"/>
      <c r="D21" s="200"/>
      <c r="E21" s="200"/>
      <c r="F21" s="200"/>
      <c r="G21" s="200"/>
      <c r="H21" s="200"/>
      <c r="I21" s="200"/>
      <c r="J21" s="200"/>
      <c r="K21" s="200"/>
      <c r="L21" s="200"/>
      <c r="M21" s="200"/>
      <c r="N21" s="200"/>
      <c r="O21" s="200"/>
      <c r="P21" s="200"/>
    </row>
    <row r="22" spans="1:16" ht="10.9" customHeight="1" x14ac:dyDescent="0.3">
      <c r="A22" s="185" t="s">
        <v>870</v>
      </c>
      <c r="B22" s="200"/>
      <c r="C22" s="200"/>
      <c r="D22" s="200"/>
      <c r="E22" s="200"/>
      <c r="F22" s="200"/>
      <c r="G22" s="200"/>
      <c r="H22" s="200"/>
      <c r="I22" s="200"/>
      <c r="J22" s="200"/>
      <c r="K22" s="200"/>
      <c r="L22" s="200"/>
      <c r="M22" s="200"/>
      <c r="N22" s="200"/>
      <c r="O22" s="200"/>
      <c r="P22" s="200"/>
    </row>
    <row r="23" spans="1:16" ht="10.9" customHeight="1" x14ac:dyDescent="0.3">
      <c r="A23" s="185" t="s">
        <v>4</v>
      </c>
      <c r="B23" s="200"/>
      <c r="C23" s="200"/>
      <c r="D23" s="200"/>
      <c r="E23" s="200"/>
      <c r="F23" s="200"/>
      <c r="G23" s="200"/>
      <c r="H23" s="200"/>
      <c r="I23" s="200"/>
      <c r="J23" s="200"/>
      <c r="K23" s="200"/>
      <c r="L23" s="200"/>
      <c r="M23" s="200"/>
      <c r="N23" s="200"/>
      <c r="O23" s="200"/>
      <c r="P23" s="200"/>
    </row>
    <row r="24" spans="1:16" ht="10.9" customHeight="1" x14ac:dyDescent="0.3">
      <c r="A24" s="35"/>
      <c r="D24" s="34"/>
    </row>
    <row r="25" spans="1:16" s="35" customFormat="1" ht="10.9" customHeight="1" x14ac:dyDescent="0.3"/>
    <row r="26" spans="1:16" s="35" customFormat="1" ht="10.9" customHeight="1" x14ac:dyDescent="0.3"/>
    <row r="27" spans="1:16" s="35" customFormat="1" ht="10.9" customHeight="1" x14ac:dyDescent="0.3"/>
    <row r="28" spans="1:16" s="35" customFormat="1" ht="11.45" customHeight="1" x14ac:dyDescent="0.3"/>
    <row r="29" spans="1:16" s="35" customFormat="1" x14ac:dyDescent="0.3"/>
    <row r="30" spans="1:16" s="35" customFormat="1" x14ac:dyDescent="0.3"/>
    <row r="31" spans="1:16" s="35" customFormat="1" ht="14.25" x14ac:dyDescent="0.3">
      <c r="A31" s="38"/>
    </row>
    <row r="32" spans="1:16" s="35" customFormat="1" ht="14.25" x14ac:dyDescent="0.3">
      <c r="A32" s="38"/>
    </row>
  </sheetData>
  <mergeCells count="15">
    <mergeCell ref="N3:N4"/>
    <mergeCell ref="O3:O4"/>
    <mergeCell ref="P3:P4"/>
    <mergeCell ref="H3:H4"/>
    <mergeCell ref="I3:I4"/>
    <mergeCell ref="J3:J4"/>
    <mergeCell ref="K3:K4"/>
    <mergeCell ref="L3:L4"/>
    <mergeCell ref="M3:M4"/>
    <mergeCell ref="G3:G4"/>
    <mergeCell ref="B3:B4"/>
    <mergeCell ref="C3:C4"/>
    <mergeCell ref="D3:D4"/>
    <mergeCell ref="E3:E4"/>
    <mergeCell ref="F3:F4"/>
  </mergeCells>
  <pageMargins left="0.7" right="0.7" top="0.75" bottom="0.75" header="0.3" footer="0.3"/>
  <pageSetup paperSize="9" orientation="portrait" r:id="rId1"/>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6">
    <tabColor rgb="FF92D050"/>
  </sheetPr>
  <dimension ref="A1:R32"/>
  <sheetViews>
    <sheetView zoomScale="110" zoomScaleNormal="110" workbookViewId="0">
      <pane xSplit="1" ySplit="4" topLeftCell="D5" activePane="bottomRight" state="frozen"/>
      <selection activeCell="E5" sqref="E5"/>
      <selection pane="topRight" activeCell="E5" sqref="E5"/>
      <selection pane="bottomLeft" activeCell="E5" sqref="E5"/>
      <selection pane="bottomRight" activeCell="D1" sqref="D1"/>
    </sheetView>
  </sheetViews>
  <sheetFormatPr baseColWidth="10" defaultColWidth="11.42578125" defaultRowHeight="13.5" x14ac:dyDescent="0.3"/>
  <cols>
    <col min="1" max="1" width="52.85546875" style="4" bestFit="1" customWidth="1"/>
    <col min="2" max="39" width="18.7109375" style="4" customWidth="1"/>
    <col min="40" max="16384" width="11.42578125" style="4"/>
  </cols>
  <sheetData>
    <row r="1" spans="1:18" s="2" customFormat="1" ht="15" customHeight="1" x14ac:dyDescent="0.3">
      <c r="A1" s="189" t="s">
        <v>0</v>
      </c>
      <c r="B1" s="20"/>
      <c r="C1" s="20"/>
      <c r="D1" s="1"/>
      <c r="E1" s="1"/>
      <c r="F1" s="1"/>
      <c r="G1" s="1"/>
      <c r="H1" s="1"/>
      <c r="I1" s="1"/>
      <c r="J1" s="1"/>
      <c r="L1" s="1"/>
      <c r="M1" s="1"/>
      <c r="N1" s="1"/>
    </row>
    <row r="2" spans="1:18" s="2" customFormat="1" ht="15" customHeight="1" thickBot="1" x14ac:dyDescent="0.35">
      <c r="A2" s="189" t="s">
        <v>919</v>
      </c>
      <c r="B2" s="20"/>
      <c r="C2" s="20"/>
      <c r="D2" s="1"/>
      <c r="E2" s="1"/>
      <c r="F2" s="1"/>
      <c r="G2" s="1"/>
      <c r="H2" s="1"/>
      <c r="I2" s="1"/>
      <c r="J2" s="1"/>
      <c r="L2" s="1"/>
      <c r="M2" s="1"/>
      <c r="N2" s="1"/>
    </row>
    <row r="3" spans="1:18" s="3" customFormat="1" ht="13.5" customHeight="1" x14ac:dyDescent="0.3">
      <c r="A3" s="189" t="s">
        <v>22</v>
      </c>
      <c r="B3" s="305" t="s">
        <v>10</v>
      </c>
      <c r="C3" s="300" t="s">
        <v>11</v>
      </c>
      <c r="D3" s="300" t="s">
        <v>943</v>
      </c>
      <c r="E3" s="307" t="s">
        <v>114</v>
      </c>
      <c r="F3" s="300" t="s">
        <v>944</v>
      </c>
      <c r="G3" s="300" t="s">
        <v>12</v>
      </c>
      <c r="H3" s="303" t="s">
        <v>115</v>
      </c>
      <c r="I3" s="301" t="s">
        <v>187</v>
      </c>
      <c r="J3" s="301" t="s">
        <v>186</v>
      </c>
      <c r="K3" s="292" t="s">
        <v>116</v>
      </c>
      <c r="L3" s="292" t="s">
        <v>117</v>
      </c>
      <c r="M3" s="292" t="s">
        <v>947</v>
      </c>
      <c r="N3" s="292" t="s">
        <v>119</v>
      </c>
      <c r="O3" s="310" t="s">
        <v>120</v>
      </c>
      <c r="P3" s="292" t="s">
        <v>945</v>
      </c>
      <c r="Q3" s="292" t="s">
        <v>946</v>
      </c>
      <c r="R3" s="320" t="s">
        <v>875</v>
      </c>
    </row>
    <row r="4" spans="1:18" x14ac:dyDescent="0.3">
      <c r="A4" s="182" t="s">
        <v>1</v>
      </c>
      <c r="B4" s="306"/>
      <c r="C4" s="293"/>
      <c r="D4" s="293"/>
      <c r="E4" s="308"/>
      <c r="F4" s="293"/>
      <c r="G4" s="293"/>
      <c r="H4" s="304"/>
      <c r="I4" s="302"/>
      <c r="J4" s="302"/>
      <c r="K4" s="293"/>
      <c r="L4" s="293"/>
      <c r="M4" s="293"/>
      <c r="N4" s="293"/>
      <c r="O4" s="308"/>
      <c r="P4" s="293"/>
      <c r="Q4" s="293"/>
      <c r="R4" s="321"/>
    </row>
    <row r="5" spans="1:18" ht="14.25" x14ac:dyDescent="0.3">
      <c r="A5" s="183" t="s">
        <v>858</v>
      </c>
      <c r="B5" s="123" t="s">
        <v>134</v>
      </c>
      <c r="C5" s="121" t="s">
        <v>134</v>
      </c>
      <c r="D5" s="121" t="s">
        <v>134</v>
      </c>
      <c r="E5" s="203" t="s">
        <v>134</v>
      </c>
      <c r="F5" s="121" t="s">
        <v>134</v>
      </c>
      <c r="G5" s="122" t="s">
        <v>134</v>
      </c>
      <c r="H5" s="123" t="s">
        <v>134</v>
      </c>
      <c r="I5" s="121" t="s">
        <v>134</v>
      </c>
      <c r="J5" s="121" t="s">
        <v>134</v>
      </c>
      <c r="K5" s="123" t="s">
        <v>134</v>
      </c>
      <c r="L5" s="121" t="s">
        <v>134</v>
      </c>
      <c r="M5" s="121" t="s">
        <v>134</v>
      </c>
      <c r="N5" s="121" t="s">
        <v>134</v>
      </c>
      <c r="O5" s="203" t="s">
        <v>134</v>
      </c>
      <c r="P5" s="123" t="s">
        <v>134</v>
      </c>
      <c r="Q5" s="123" t="s">
        <v>105</v>
      </c>
      <c r="R5" s="124" t="s">
        <v>134</v>
      </c>
    </row>
    <row r="6" spans="1:18" ht="14.25" x14ac:dyDescent="0.3">
      <c r="A6" s="183" t="s">
        <v>859</v>
      </c>
      <c r="B6" s="123" t="s">
        <v>135</v>
      </c>
      <c r="C6" s="125" t="s">
        <v>92</v>
      </c>
      <c r="D6" s="123" t="s">
        <v>59</v>
      </c>
      <c r="E6" s="203" t="s">
        <v>32</v>
      </c>
      <c r="F6" s="123" t="s">
        <v>59</v>
      </c>
      <c r="G6" s="121" t="s">
        <v>49</v>
      </c>
      <c r="H6" s="122" t="s">
        <v>30</v>
      </c>
      <c r="I6" s="123" t="s">
        <v>59</v>
      </c>
      <c r="J6" s="122" t="s">
        <v>32</v>
      </c>
      <c r="K6" s="123" t="s">
        <v>137</v>
      </c>
      <c r="L6" s="122" t="s">
        <v>32</v>
      </c>
      <c r="M6" s="121" t="s">
        <v>29</v>
      </c>
      <c r="N6" s="121" t="s">
        <v>31</v>
      </c>
      <c r="O6" s="142" t="s">
        <v>148</v>
      </c>
      <c r="P6" s="121" t="s">
        <v>103</v>
      </c>
      <c r="Q6" s="121" t="s">
        <v>106</v>
      </c>
      <c r="R6" s="124" t="s">
        <v>138</v>
      </c>
    </row>
    <row r="7" spans="1:18" ht="14.25" x14ac:dyDescent="0.3">
      <c r="A7" s="183" t="s">
        <v>860</v>
      </c>
      <c r="B7" s="123" t="s">
        <v>20</v>
      </c>
      <c r="C7" s="125" t="s">
        <v>93</v>
      </c>
      <c r="D7" s="123" t="s">
        <v>36</v>
      </c>
      <c r="E7" s="203" t="s">
        <v>37</v>
      </c>
      <c r="F7" s="123" t="s">
        <v>36</v>
      </c>
      <c r="G7" s="121" t="s">
        <v>50</v>
      </c>
      <c r="H7" s="122" t="s">
        <v>35</v>
      </c>
      <c r="I7" s="123" t="s">
        <v>36</v>
      </c>
      <c r="J7" s="122" t="s">
        <v>37</v>
      </c>
      <c r="K7" s="123" t="s">
        <v>37</v>
      </c>
      <c r="L7" s="122" t="s">
        <v>37</v>
      </c>
      <c r="M7" s="121" t="s">
        <v>34</v>
      </c>
      <c r="N7" s="121" t="s">
        <v>217</v>
      </c>
      <c r="O7" s="142" t="s">
        <v>36</v>
      </c>
      <c r="P7" s="121" t="s">
        <v>218</v>
      </c>
      <c r="Q7" s="121" t="s">
        <v>219</v>
      </c>
      <c r="R7" s="127"/>
    </row>
    <row r="8" spans="1:18" ht="14.25" x14ac:dyDescent="0.3">
      <c r="A8" s="183" t="s">
        <v>861</v>
      </c>
      <c r="B8" s="123" t="s">
        <v>530</v>
      </c>
      <c r="C8" s="121" t="s">
        <v>532</v>
      </c>
      <c r="D8" s="121" t="s">
        <v>533</v>
      </c>
      <c r="E8" s="142" t="s">
        <v>534</v>
      </c>
      <c r="F8" s="121" t="s">
        <v>693</v>
      </c>
      <c r="G8" s="122" t="s">
        <v>535</v>
      </c>
      <c r="H8" s="123" t="s">
        <v>536</v>
      </c>
      <c r="I8" s="121" t="s">
        <v>540</v>
      </c>
      <c r="J8" s="122" t="s">
        <v>538</v>
      </c>
      <c r="K8" s="123" t="s">
        <v>539</v>
      </c>
      <c r="L8" s="121" t="s">
        <v>537</v>
      </c>
      <c r="M8" s="121" t="s">
        <v>541</v>
      </c>
      <c r="N8" s="121" t="s">
        <v>531</v>
      </c>
      <c r="O8" s="203" t="s">
        <v>549</v>
      </c>
      <c r="P8" s="123" t="s">
        <v>542</v>
      </c>
      <c r="Q8" s="123" t="s">
        <v>107</v>
      </c>
      <c r="R8" s="127"/>
    </row>
    <row r="9" spans="1:18" ht="14.25" x14ac:dyDescent="0.3">
      <c r="A9" s="183" t="s">
        <v>862</v>
      </c>
      <c r="B9" s="128">
        <v>44166</v>
      </c>
      <c r="C9" s="129">
        <v>44440</v>
      </c>
      <c r="D9" s="129">
        <v>44197</v>
      </c>
      <c r="E9" s="145">
        <v>44197</v>
      </c>
      <c r="F9" s="129">
        <v>44197</v>
      </c>
      <c r="G9" s="129">
        <v>44197</v>
      </c>
      <c r="H9" s="128">
        <v>44166</v>
      </c>
      <c r="I9" s="129">
        <v>44197</v>
      </c>
      <c r="J9" s="129">
        <v>44256</v>
      </c>
      <c r="K9" s="128">
        <v>44287</v>
      </c>
      <c r="L9" s="129">
        <v>44197</v>
      </c>
      <c r="M9" s="129">
        <v>44197</v>
      </c>
      <c r="N9" s="129">
        <v>44136</v>
      </c>
      <c r="O9" s="145">
        <v>44256</v>
      </c>
      <c r="P9" s="128">
        <v>44075</v>
      </c>
      <c r="Q9" s="123"/>
      <c r="R9" s="127"/>
    </row>
    <row r="10" spans="1:18" ht="14.25" x14ac:dyDescent="0.3">
      <c r="A10" s="184" t="s">
        <v>863</v>
      </c>
      <c r="B10" s="130">
        <f>B9+(365*10)</f>
        <v>47816</v>
      </c>
      <c r="C10" s="130">
        <f>C9+(365*10)</f>
        <v>48090</v>
      </c>
      <c r="D10" s="130" t="s">
        <v>38</v>
      </c>
      <c r="E10" s="146" t="s">
        <v>38</v>
      </c>
      <c r="F10" s="130" t="s">
        <v>38</v>
      </c>
      <c r="G10" s="130" t="s">
        <v>38</v>
      </c>
      <c r="H10" s="130">
        <v>44482</v>
      </c>
      <c r="I10" s="130" t="s">
        <v>38</v>
      </c>
      <c r="J10" s="130" t="s">
        <v>38</v>
      </c>
      <c r="K10" s="130" t="s">
        <v>38</v>
      </c>
      <c r="L10" s="130" t="s">
        <v>38</v>
      </c>
      <c r="M10" s="130" t="s">
        <v>38</v>
      </c>
      <c r="N10" s="130" t="s">
        <v>38</v>
      </c>
      <c r="O10" s="146" t="s">
        <v>38</v>
      </c>
      <c r="P10" s="130" t="s">
        <v>38</v>
      </c>
      <c r="Q10" s="130" t="s">
        <v>38</v>
      </c>
      <c r="R10" s="130">
        <v>44482</v>
      </c>
    </row>
    <row r="11" spans="1:18" ht="15" thickBot="1" x14ac:dyDescent="0.35">
      <c r="A11" s="184" t="s">
        <v>2</v>
      </c>
      <c r="B11" s="131" t="s">
        <v>14</v>
      </c>
      <c r="C11" s="131" t="s">
        <v>14</v>
      </c>
      <c r="D11" s="130" t="s">
        <v>38</v>
      </c>
      <c r="E11" s="147" t="s">
        <v>38</v>
      </c>
      <c r="F11" s="130" t="s">
        <v>38</v>
      </c>
      <c r="G11" s="130" t="s">
        <v>38</v>
      </c>
      <c r="H11" s="154" t="s">
        <v>873</v>
      </c>
      <c r="I11" s="130" t="s">
        <v>38</v>
      </c>
      <c r="J11" s="130" t="s">
        <v>38</v>
      </c>
      <c r="K11" s="130" t="s">
        <v>38</v>
      </c>
      <c r="L11" s="130" t="s">
        <v>38</v>
      </c>
      <c r="M11" s="130" t="s">
        <v>38</v>
      </c>
      <c r="N11" s="130" t="s">
        <v>38</v>
      </c>
      <c r="O11" s="147" t="s">
        <v>38</v>
      </c>
      <c r="P11" s="130" t="s">
        <v>38</v>
      </c>
      <c r="Q11" s="130" t="s">
        <v>38</v>
      </c>
      <c r="R11" s="127"/>
    </row>
    <row r="12" spans="1:18" ht="15" thickBot="1" x14ac:dyDescent="0.35">
      <c r="A12" s="212" t="s">
        <v>5</v>
      </c>
      <c r="B12" s="138"/>
      <c r="C12" s="138"/>
      <c r="D12" s="138"/>
      <c r="E12" s="138"/>
      <c r="F12" s="138"/>
      <c r="G12" s="138"/>
      <c r="H12" s="138"/>
      <c r="I12" s="138"/>
      <c r="J12" s="138"/>
      <c r="K12" s="138"/>
      <c r="L12" s="138"/>
      <c r="M12" s="138"/>
      <c r="N12" s="138"/>
      <c r="O12" s="138"/>
      <c r="P12" s="138"/>
      <c r="Q12" s="138"/>
      <c r="R12" s="139"/>
    </row>
    <row r="13" spans="1:18" ht="14.25" x14ac:dyDescent="0.3">
      <c r="A13" s="185" t="s">
        <v>864</v>
      </c>
      <c r="B13" s="134">
        <v>44562</v>
      </c>
      <c r="C13" s="134">
        <v>44562</v>
      </c>
      <c r="D13" s="134">
        <v>44562</v>
      </c>
      <c r="E13" s="148">
        <v>44562</v>
      </c>
      <c r="F13" s="134">
        <v>44562</v>
      </c>
      <c r="G13" s="134">
        <v>44562</v>
      </c>
      <c r="H13" s="134">
        <v>44562</v>
      </c>
      <c r="I13" s="134">
        <v>44562</v>
      </c>
      <c r="J13" s="134">
        <v>44562</v>
      </c>
      <c r="K13" s="134">
        <v>44562</v>
      </c>
      <c r="L13" s="134">
        <v>44562</v>
      </c>
      <c r="M13" s="134">
        <v>44562</v>
      </c>
      <c r="N13" s="134">
        <v>44562</v>
      </c>
      <c r="O13" s="148">
        <v>44562</v>
      </c>
      <c r="P13" s="134">
        <v>44562</v>
      </c>
      <c r="Q13" s="134">
        <v>44562</v>
      </c>
      <c r="R13" s="134">
        <v>44562</v>
      </c>
    </row>
    <row r="14" spans="1:18" ht="14.25" x14ac:dyDescent="0.3">
      <c r="A14" s="185" t="s">
        <v>865</v>
      </c>
      <c r="B14" s="121" t="s">
        <v>41</v>
      </c>
      <c r="C14" s="121" t="s">
        <v>41</v>
      </c>
      <c r="D14" s="121" t="s">
        <v>41</v>
      </c>
      <c r="E14" s="142" t="s">
        <v>41</v>
      </c>
      <c r="F14" s="121" t="s">
        <v>41</v>
      </c>
      <c r="G14" s="121" t="s">
        <v>41</v>
      </c>
      <c r="H14" s="121" t="s">
        <v>41</v>
      </c>
      <c r="I14" s="121" t="s">
        <v>41</v>
      </c>
      <c r="J14" s="121" t="s">
        <v>41</v>
      </c>
      <c r="K14" s="121" t="s">
        <v>41</v>
      </c>
      <c r="L14" s="121" t="s">
        <v>41</v>
      </c>
      <c r="M14" s="121" t="s">
        <v>41</v>
      </c>
      <c r="N14" s="121" t="s">
        <v>41</v>
      </c>
      <c r="O14" s="142" t="s">
        <v>41</v>
      </c>
      <c r="P14" s="121" t="s">
        <v>41</v>
      </c>
      <c r="Q14" s="121" t="s">
        <v>41</v>
      </c>
      <c r="R14" s="121" t="s">
        <v>41</v>
      </c>
    </row>
    <row r="15" spans="1:18" ht="14.25" x14ac:dyDescent="0.3">
      <c r="A15" s="185" t="s">
        <v>866</v>
      </c>
      <c r="B15" s="121" t="s">
        <v>872</v>
      </c>
      <c r="C15" s="121" t="s">
        <v>872</v>
      </c>
      <c r="D15" s="121" t="s">
        <v>872</v>
      </c>
      <c r="E15" s="142" t="s">
        <v>872</v>
      </c>
      <c r="F15" s="121" t="s">
        <v>872</v>
      </c>
      <c r="G15" s="121" t="s">
        <v>872</v>
      </c>
      <c r="H15" s="121" t="s">
        <v>872</v>
      </c>
      <c r="I15" s="121" t="s">
        <v>872</v>
      </c>
      <c r="J15" s="121" t="s">
        <v>872</v>
      </c>
      <c r="K15" s="121" t="s">
        <v>872</v>
      </c>
      <c r="L15" s="121" t="s">
        <v>872</v>
      </c>
      <c r="M15" s="121" t="s">
        <v>872</v>
      </c>
      <c r="N15" s="121" t="s">
        <v>872</v>
      </c>
      <c r="O15" s="142" t="s">
        <v>872</v>
      </c>
      <c r="P15" s="121" t="s">
        <v>872</v>
      </c>
      <c r="Q15" s="121" t="s">
        <v>872</v>
      </c>
      <c r="R15" s="121" t="s">
        <v>872</v>
      </c>
    </row>
    <row r="16" spans="1:18" ht="14.25" x14ac:dyDescent="0.3">
      <c r="A16" s="185" t="s">
        <v>867</v>
      </c>
      <c r="B16" s="135"/>
      <c r="C16" s="135"/>
      <c r="D16" s="135"/>
      <c r="E16" s="142" t="s">
        <v>651</v>
      </c>
      <c r="F16" s="135"/>
      <c r="G16" s="135"/>
      <c r="H16" s="135"/>
      <c r="I16" s="135"/>
      <c r="J16" s="135"/>
      <c r="K16" s="135"/>
      <c r="L16" s="135"/>
      <c r="M16" s="135"/>
      <c r="N16" s="135"/>
      <c r="O16" s="142" t="s">
        <v>651</v>
      </c>
      <c r="P16" s="135"/>
      <c r="Q16" s="135"/>
      <c r="R16" s="135"/>
    </row>
    <row r="17" spans="1:18" ht="14.25" x14ac:dyDescent="0.3">
      <c r="A17" s="185" t="s">
        <v>9</v>
      </c>
      <c r="B17" s="136">
        <v>44927</v>
      </c>
      <c r="C17" s="136">
        <v>44927</v>
      </c>
      <c r="D17" s="136">
        <v>44927</v>
      </c>
      <c r="E17" s="149"/>
      <c r="F17" s="136">
        <v>44927</v>
      </c>
      <c r="G17" s="136">
        <v>44927</v>
      </c>
      <c r="H17" s="136">
        <v>44927</v>
      </c>
      <c r="I17" s="136">
        <v>44927</v>
      </c>
      <c r="J17" s="136">
        <v>44927</v>
      </c>
      <c r="K17" s="136">
        <v>44927</v>
      </c>
      <c r="L17" s="136">
        <v>44927</v>
      </c>
      <c r="M17" s="136">
        <v>44927</v>
      </c>
      <c r="N17" s="136">
        <v>44927</v>
      </c>
      <c r="O17" s="149"/>
      <c r="P17" s="136">
        <v>44927</v>
      </c>
      <c r="Q17" s="136">
        <v>44927</v>
      </c>
      <c r="R17" s="136">
        <v>44927</v>
      </c>
    </row>
    <row r="18" spans="1:18" ht="15" thickBot="1" x14ac:dyDescent="0.35">
      <c r="A18" s="185" t="s">
        <v>13</v>
      </c>
      <c r="B18" s="137"/>
      <c r="C18" s="137"/>
      <c r="D18" s="137"/>
      <c r="E18" s="149">
        <v>44562</v>
      </c>
      <c r="F18" s="137"/>
      <c r="G18" s="137"/>
      <c r="H18" s="137"/>
      <c r="I18" s="137"/>
      <c r="J18" s="137"/>
      <c r="K18" s="137"/>
      <c r="L18" s="137"/>
      <c r="M18" s="137"/>
      <c r="N18" s="137"/>
      <c r="O18" s="149">
        <v>44562</v>
      </c>
      <c r="P18" s="137"/>
      <c r="Q18" s="137"/>
      <c r="R18" s="137"/>
    </row>
    <row r="19" spans="1:18" x14ac:dyDescent="0.3">
      <c r="A19" s="182" t="s">
        <v>3</v>
      </c>
      <c r="B19" s="182"/>
      <c r="C19" s="182"/>
      <c r="D19" s="182"/>
      <c r="E19" s="182"/>
      <c r="F19" s="182"/>
      <c r="G19" s="182"/>
      <c r="H19" s="182"/>
      <c r="I19" s="182"/>
      <c r="J19" s="182"/>
      <c r="K19" s="182"/>
      <c r="L19" s="182"/>
      <c r="M19" s="182"/>
      <c r="N19" s="182"/>
      <c r="O19" s="182"/>
      <c r="P19" s="182"/>
      <c r="Q19" s="182"/>
      <c r="R19" s="182"/>
    </row>
    <row r="20" spans="1:18" ht="14.25" x14ac:dyDescent="0.3">
      <c r="A20" s="185" t="s">
        <v>868</v>
      </c>
      <c r="B20" s="247"/>
      <c r="C20" s="247"/>
      <c r="D20" s="247"/>
      <c r="E20" s="249"/>
      <c r="F20" s="247"/>
      <c r="G20" s="247"/>
      <c r="H20" s="247"/>
      <c r="I20" s="247"/>
      <c r="J20" s="247"/>
      <c r="K20" s="247"/>
      <c r="L20" s="247"/>
      <c r="M20" s="247"/>
      <c r="N20" s="247"/>
      <c r="O20" s="249"/>
      <c r="P20" s="247"/>
      <c r="Q20" s="247"/>
      <c r="R20" s="247"/>
    </row>
    <row r="21" spans="1:18" ht="14.25" customHeight="1" x14ac:dyDescent="0.3">
      <c r="A21" s="185" t="s">
        <v>869</v>
      </c>
      <c r="B21" s="248"/>
      <c r="C21" s="248"/>
      <c r="D21" s="248"/>
      <c r="E21" s="250"/>
      <c r="F21" s="248"/>
      <c r="G21" s="248"/>
      <c r="H21" s="248"/>
      <c r="I21" s="248"/>
      <c r="J21" s="248"/>
      <c r="K21" s="248"/>
      <c r="L21" s="248"/>
      <c r="M21" s="248"/>
      <c r="N21" s="248"/>
      <c r="O21" s="250"/>
      <c r="P21" s="248"/>
      <c r="Q21" s="248"/>
      <c r="R21" s="248"/>
    </row>
    <row r="22" spans="1:18" ht="10.9" customHeight="1" x14ac:dyDescent="0.3">
      <c r="A22" s="185" t="s">
        <v>870</v>
      </c>
      <c r="B22" s="30"/>
      <c r="C22" s="30"/>
      <c r="D22" s="30"/>
      <c r="E22" s="188"/>
      <c r="F22" s="30"/>
      <c r="G22" s="30"/>
      <c r="H22" s="30"/>
      <c r="I22" s="30"/>
      <c r="J22" s="30"/>
      <c r="K22" s="30"/>
      <c r="L22" s="30"/>
      <c r="M22" s="30"/>
      <c r="N22" s="30"/>
      <c r="O22" s="188"/>
      <c r="P22" s="30"/>
      <c r="Q22" s="30"/>
      <c r="R22" s="30"/>
    </row>
    <row r="23" spans="1:18" ht="10.9" customHeight="1" x14ac:dyDescent="0.3">
      <c r="A23" s="185" t="s">
        <v>4</v>
      </c>
      <c r="B23" s="30"/>
      <c r="C23" s="30"/>
      <c r="D23" s="30"/>
      <c r="E23" s="188"/>
      <c r="F23" s="30"/>
      <c r="G23" s="30"/>
      <c r="H23" s="30"/>
      <c r="I23" s="30"/>
      <c r="J23" s="30"/>
      <c r="K23" s="30"/>
      <c r="L23" s="30"/>
      <c r="M23" s="30"/>
      <c r="N23" s="30"/>
      <c r="O23" s="188"/>
      <c r="P23" s="30"/>
      <c r="Q23" s="30"/>
      <c r="R23" s="30"/>
    </row>
    <row r="24" spans="1:18" ht="10.9" customHeight="1" x14ac:dyDescent="0.3">
      <c r="A24" s="35"/>
      <c r="D24" s="34"/>
      <c r="F24" s="34"/>
    </row>
    <row r="25" spans="1:18" s="35" customFormat="1" ht="10.9" customHeight="1" x14ac:dyDescent="0.3"/>
    <row r="26" spans="1:18" s="35" customFormat="1" ht="10.9" customHeight="1" x14ac:dyDescent="0.3"/>
    <row r="27" spans="1:18" s="35" customFormat="1" ht="10.9" customHeight="1" x14ac:dyDescent="0.3"/>
    <row r="28" spans="1:18" s="35" customFormat="1" ht="11.45" customHeight="1" x14ac:dyDescent="0.3"/>
    <row r="29" spans="1:18" s="35" customFormat="1" x14ac:dyDescent="0.3"/>
    <row r="30" spans="1:18" s="35" customFormat="1" x14ac:dyDescent="0.3"/>
    <row r="31" spans="1:18" s="35" customFormat="1" x14ac:dyDescent="0.3"/>
    <row r="32" spans="1:18" s="35" customFormat="1" ht="14.25" x14ac:dyDescent="0.3">
      <c r="A32" s="38"/>
    </row>
  </sheetData>
  <mergeCells count="17">
    <mergeCell ref="Q3:Q4"/>
    <mergeCell ref="O3:O4"/>
    <mergeCell ref="P3:P4"/>
    <mergeCell ref="R3:R4"/>
    <mergeCell ref="M3:M4"/>
    <mergeCell ref="N3:N4"/>
    <mergeCell ref="I3:I4"/>
    <mergeCell ref="J3:J4"/>
    <mergeCell ref="K3:K4"/>
    <mergeCell ref="L3:L4"/>
    <mergeCell ref="B3:B4"/>
    <mergeCell ref="C3:C4"/>
    <mergeCell ref="D3:D4"/>
    <mergeCell ref="E3:E4"/>
    <mergeCell ref="G3:G4"/>
    <mergeCell ref="H3:H4"/>
    <mergeCell ref="F3:F4"/>
  </mergeCells>
  <pageMargins left="0.7" right="0.7" top="0.75" bottom="0.75" header="0.3" footer="0.3"/>
  <pageSetup paperSize="9" orientation="portrait" r:id="rId1"/>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7">
    <tabColor rgb="FF92D050"/>
  </sheetPr>
  <dimension ref="A1:P32"/>
  <sheetViews>
    <sheetView zoomScale="110" zoomScaleNormal="110" workbookViewId="0">
      <pane xSplit="1" ySplit="4" topLeftCell="H5" activePane="bottomRight" state="frozen"/>
      <selection activeCell="E5" sqref="E5"/>
      <selection pane="topRight" activeCell="E5" sqref="E5"/>
      <selection pane="bottomLeft" activeCell="E5" sqref="E5"/>
      <selection pane="bottomRight" activeCell="N5" sqref="N5"/>
    </sheetView>
  </sheetViews>
  <sheetFormatPr baseColWidth="10" defaultColWidth="11.42578125" defaultRowHeight="13.5" x14ac:dyDescent="0.3"/>
  <cols>
    <col min="1" max="1" width="52.85546875" style="4" bestFit="1" customWidth="1"/>
    <col min="2" max="37" width="18.7109375" style="4" customWidth="1"/>
    <col min="38" max="16384" width="11.42578125" style="4"/>
  </cols>
  <sheetData>
    <row r="1" spans="1:16" s="2" customFormat="1" ht="15" customHeight="1" x14ac:dyDescent="0.3">
      <c r="A1" s="189" t="s">
        <v>0</v>
      </c>
      <c r="B1" s="20"/>
      <c r="C1" s="20"/>
      <c r="D1" s="1"/>
      <c r="E1" s="1"/>
      <c r="F1" s="1"/>
      <c r="G1" s="1"/>
      <c r="H1" s="1"/>
      <c r="I1" s="1"/>
      <c r="K1" s="1"/>
      <c r="L1" s="1"/>
      <c r="M1" s="1"/>
    </row>
    <row r="2" spans="1:16" s="2" customFormat="1" ht="15" customHeight="1" thickBot="1" x14ac:dyDescent="0.35">
      <c r="A2" s="189" t="s">
        <v>920</v>
      </c>
      <c r="B2" s="20"/>
      <c r="C2" s="20"/>
      <c r="D2" s="1"/>
      <c r="E2" s="1"/>
      <c r="F2" s="1"/>
      <c r="G2" s="1"/>
      <c r="H2" s="1"/>
      <c r="I2" s="1"/>
      <c r="K2" s="1"/>
      <c r="L2" s="1"/>
      <c r="M2" s="1"/>
    </row>
    <row r="3" spans="1:16"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945</v>
      </c>
      <c r="O3" s="292" t="s">
        <v>946</v>
      </c>
      <c r="P3" s="290" t="s">
        <v>875</v>
      </c>
    </row>
    <row r="4" spans="1:16" x14ac:dyDescent="0.3">
      <c r="A4" s="182" t="s">
        <v>1</v>
      </c>
      <c r="B4" s="306"/>
      <c r="C4" s="293"/>
      <c r="D4" s="293"/>
      <c r="E4" s="293"/>
      <c r="F4" s="293"/>
      <c r="G4" s="304"/>
      <c r="H4" s="302"/>
      <c r="I4" s="302"/>
      <c r="J4" s="293"/>
      <c r="K4" s="293"/>
      <c r="L4" s="293"/>
      <c r="M4" s="293"/>
      <c r="N4" s="293"/>
      <c r="O4" s="293"/>
      <c r="P4" s="291"/>
    </row>
    <row r="5" spans="1:16" ht="14.25" x14ac:dyDescent="0.3">
      <c r="A5" s="183" t="s">
        <v>858</v>
      </c>
      <c r="B5" s="164" t="s">
        <v>134</v>
      </c>
      <c r="C5" s="165" t="s">
        <v>134</v>
      </c>
      <c r="D5" s="165" t="s">
        <v>134</v>
      </c>
      <c r="E5" s="122" t="s">
        <v>134</v>
      </c>
      <c r="F5" s="122" t="s">
        <v>134</v>
      </c>
      <c r="G5" s="123" t="s">
        <v>134</v>
      </c>
      <c r="H5" s="121" t="s">
        <v>134</v>
      </c>
      <c r="I5" s="121" t="s">
        <v>134</v>
      </c>
      <c r="J5" s="123" t="s">
        <v>134</v>
      </c>
      <c r="K5" s="121" t="s">
        <v>134</v>
      </c>
      <c r="L5" s="121" t="s">
        <v>134</v>
      </c>
      <c r="M5" s="121" t="s">
        <v>134</v>
      </c>
      <c r="N5" s="122" t="s">
        <v>134</v>
      </c>
      <c r="O5" s="123" t="s">
        <v>134</v>
      </c>
      <c r="P5" s="124" t="s">
        <v>134</v>
      </c>
    </row>
    <row r="6" spans="1:16" ht="14.25" x14ac:dyDescent="0.3">
      <c r="A6" s="183" t="s">
        <v>859</v>
      </c>
      <c r="B6" s="164" t="s">
        <v>543</v>
      </c>
      <c r="C6" s="251" t="s">
        <v>92</v>
      </c>
      <c r="D6" s="164" t="s">
        <v>59</v>
      </c>
      <c r="E6" s="122" t="s">
        <v>32</v>
      </c>
      <c r="F6" s="121" t="s">
        <v>49</v>
      </c>
      <c r="G6" s="122" t="s">
        <v>30</v>
      </c>
      <c r="H6" s="122" t="s">
        <v>32</v>
      </c>
      <c r="I6" s="122" t="s">
        <v>32</v>
      </c>
      <c r="J6" s="123" t="s">
        <v>137</v>
      </c>
      <c r="K6" s="122" t="s">
        <v>32</v>
      </c>
      <c r="L6" s="121" t="s">
        <v>29</v>
      </c>
      <c r="M6" s="121" t="s">
        <v>31</v>
      </c>
      <c r="N6" s="126" t="s">
        <v>148</v>
      </c>
      <c r="O6" s="121" t="s">
        <v>103</v>
      </c>
      <c r="P6" s="124" t="s">
        <v>553</v>
      </c>
    </row>
    <row r="7" spans="1:16" ht="14.25" x14ac:dyDescent="0.3">
      <c r="A7" s="183" t="s">
        <v>860</v>
      </c>
      <c r="B7" s="164" t="s">
        <v>89</v>
      </c>
      <c r="C7" s="165" t="s">
        <v>93</v>
      </c>
      <c r="D7" s="164" t="s">
        <v>36</v>
      </c>
      <c r="E7" s="122" t="s">
        <v>37</v>
      </c>
      <c r="F7" s="121" t="s">
        <v>50</v>
      </c>
      <c r="G7" s="122" t="s">
        <v>35</v>
      </c>
      <c r="H7" s="122" t="s">
        <v>37</v>
      </c>
      <c r="I7" s="122" t="s">
        <v>37</v>
      </c>
      <c r="J7" s="123" t="s">
        <v>37</v>
      </c>
      <c r="K7" s="122" t="s">
        <v>37</v>
      </c>
      <c r="L7" s="121" t="s">
        <v>34</v>
      </c>
      <c r="M7" s="121" t="s">
        <v>217</v>
      </c>
      <c r="N7" s="126" t="s">
        <v>36</v>
      </c>
      <c r="O7" s="121" t="s">
        <v>218</v>
      </c>
      <c r="P7" s="127"/>
    </row>
    <row r="8" spans="1:16" ht="14.25" x14ac:dyDescent="0.3">
      <c r="A8" s="183" t="s">
        <v>861</v>
      </c>
      <c r="B8" s="164" t="s">
        <v>544</v>
      </c>
      <c r="C8" s="165" t="s">
        <v>550</v>
      </c>
      <c r="D8" s="165" t="s">
        <v>545</v>
      </c>
      <c r="E8" s="121" t="s">
        <v>552</v>
      </c>
      <c r="F8" s="122" t="s">
        <v>547</v>
      </c>
      <c r="G8" s="123" t="s">
        <v>536</v>
      </c>
      <c r="H8" s="121" t="s">
        <v>548</v>
      </c>
      <c r="I8" s="122" t="s">
        <v>546</v>
      </c>
      <c r="J8" s="123" t="s">
        <v>539</v>
      </c>
      <c r="K8" s="121" t="s">
        <v>551</v>
      </c>
      <c r="L8" s="121" t="s">
        <v>555</v>
      </c>
      <c r="M8" s="121" t="s">
        <v>531</v>
      </c>
      <c r="N8" s="122" t="s">
        <v>549</v>
      </c>
      <c r="O8" s="123" t="s">
        <v>554</v>
      </c>
      <c r="P8" s="127"/>
    </row>
    <row r="9" spans="1:16" ht="14.25" x14ac:dyDescent="0.3">
      <c r="A9" s="183" t="s">
        <v>862</v>
      </c>
      <c r="B9" s="171">
        <v>43800</v>
      </c>
      <c r="C9" s="172">
        <v>44440</v>
      </c>
      <c r="D9" s="172">
        <v>44197</v>
      </c>
      <c r="E9" s="129">
        <v>44197</v>
      </c>
      <c r="F9" s="129">
        <v>44197</v>
      </c>
      <c r="G9" s="128">
        <v>44166</v>
      </c>
      <c r="H9" s="129">
        <v>44256</v>
      </c>
      <c r="I9" s="129">
        <v>44256</v>
      </c>
      <c r="J9" s="128">
        <v>44287</v>
      </c>
      <c r="K9" s="129">
        <v>44197</v>
      </c>
      <c r="L9" s="129">
        <v>44197</v>
      </c>
      <c r="M9" s="129">
        <v>44136</v>
      </c>
      <c r="N9" s="129">
        <v>44256</v>
      </c>
      <c r="O9" s="128">
        <v>44075</v>
      </c>
      <c r="P9" s="127"/>
    </row>
    <row r="10" spans="1:16" ht="14.25" x14ac:dyDescent="0.3">
      <c r="A10" s="184" t="s">
        <v>863</v>
      </c>
      <c r="B10" s="173">
        <f>B9+(365*10)</f>
        <v>47450</v>
      </c>
      <c r="C10" s="173">
        <f>C9+(365*10)</f>
        <v>48090</v>
      </c>
      <c r="D10" s="173" t="s">
        <v>38</v>
      </c>
      <c r="E10" s="173" t="s">
        <v>38</v>
      </c>
      <c r="F10" s="173" t="s">
        <v>38</v>
      </c>
      <c r="G10" s="130">
        <f>G9+(365*10)</f>
        <v>47816</v>
      </c>
      <c r="H10" s="173" t="s">
        <v>38</v>
      </c>
      <c r="I10" s="173" t="s">
        <v>38</v>
      </c>
      <c r="J10" s="173" t="s">
        <v>38</v>
      </c>
      <c r="K10" s="173" t="s">
        <v>38</v>
      </c>
      <c r="L10" s="173" t="s">
        <v>38</v>
      </c>
      <c r="M10" s="173" t="s">
        <v>38</v>
      </c>
      <c r="N10" s="173" t="s">
        <v>38</v>
      </c>
      <c r="O10" s="173" t="s">
        <v>38</v>
      </c>
      <c r="P10" s="130">
        <v>44482</v>
      </c>
    </row>
    <row r="11" spans="1:16" ht="15" thickBot="1" x14ac:dyDescent="0.35">
      <c r="A11" s="184" t="s">
        <v>2</v>
      </c>
      <c r="B11" s="174" t="s">
        <v>14</v>
      </c>
      <c r="C11" s="174" t="s">
        <v>873</v>
      </c>
      <c r="D11" s="202" t="s">
        <v>38</v>
      </c>
      <c r="E11" s="202" t="s">
        <v>38</v>
      </c>
      <c r="F11" s="202" t="s">
        <v>38</v>
      </c>
      <c r="G11" s="154" t="s">
        <v>14</v>
      </c>
      <c r="H11" s="202" t="s">
        <v>38</v>
      </c>
      <c r="I11" s="202" t="s">
        <v>38</v>
      </c>
      <c r="J11" s="202" t="s">
        <v>38</v>
      </c>
      <c r="K11" s="202" t="s">
        <v>38</v>
      </c>
      <c r="L11" s="202" t="s">
        <v>38</v>
      </c>
      <c r="M11" s="202" t="s">
        <v>38</v>
      </c>
      <c r="N11" s="202" t="s">
        <v>38</v>
      </c>
      <c r="O11" s="202" t="s">
        <v>38</v>
      </c>
      <c r="P11" s="127"/>
    </row>
    <row r="12" spans="1:16" ht="15" thickBot="1" x14ac:dyDescent="0.35">
      <c r="A12" s="212" t="s">
        <v>5</v>
      </c>
      <c r="B12" s="132"/>
      <c r="C12" s="132"/>
      <c r="D12" s="132"/>
      <c r="E12" s="138"/>
      <c r="F12" s="138"/>
      <c r="G12" s="138"/>
      <c r="H12" s="138"/>
      <c r="I12" s="138"/>
      <c r="J12" s="138"/>
      <c r="K12" s="138"/>
      <c r="L12" s="138"/>
      <c r="M12" s="138"/>
      <c r="N12" s="138"/>
      <c r="O12" s="138"/>
      <c r="P12" s="139"/>
    </row>
    <row r="13" spans="1:16" ht="14.25" x14ac:dyDescent="0.3">
      <c r="A13" s="185" t="s">
        <v>864</v>
      </c>
      <c r="B13" s="175">
        <v>44562</v>
      </c>
      <c r="C13" s="175">
        <v>44562</v>
      </c>
      <c r="D13" s="175">
        <v>44562</v>
      </c>
      <c r="E13" s="134">
        <v>44562</v>
      </c>
      <c r="F13" s="134">
        <v>44562</v>
      </c>
      <c r="G13" s="134">
        <v>44562</v>
      </c>
      <c r="H13" s="134">
        <v>44562</v>
      </c>
      <c r="I13" s="134">
        <v>44562</v>
      </c>
      <c r="J13" s="134">
        <v>44562</v>
      </c>
      <c r="K13" s="134">
        <v>44562</v>
      </c>
      <c r="L13" s="134">
        <v>44562</v>
      </c>
      <c r="M13" s="134">
        <v>44562</v>
      </c>
      <c r="N13" s="134">
        <v>44562</v>
      </c>
      <c r="O13" s="134">
        <v>44562</v>
      </c>
      <c r="P13" s="134">
        <v>44562</v>
      </c>
    </row>
    <row r="14" spans="1:16" ht="14.25" x14ac:dyDescent="0.3">
      <c r="A14" s="185" t="s">
        <v>865</v>
      </c>
      <c r="B14" s="165" t="s">
        <v>41</v>
      </c>
      <c r="C14" s="165" t="s">
        <v>41</v>
      </c>
      <c r="D14" s="165" t="s">
        <v>41</v>
      </c>
      <c r="E14" s="121" t="s">
        <v>41</v>
      </c>
      <c r="F14" s="121" t="s">
        <v>41</v>
      </c>
      <c r="G14" s="121" t="s">
        <v>41</v>
      </c>
      <c r="H14" s="121" t="s">
        <v>41</v>
      </c>
      <c r="I14" s="121" t="s">
        <v>41</v>
      </c>
      <c r="J14" s="121" t="s">
        <v>41</v>
      </c>
      <c r="K14" s="121" t="s">
        <v>41</v>
      </c>
      <c r="L14" s="121" t="s">
        <v>41</v>
      </c>
      <c r="M14" s="121" t="s">
        <v>41</v>
      </c>
      <c r="N14" s="121" t="s">
        <v>41</v>
      </c>
      <c r="O14" s="121" t="s">
        <v>41</v>
      </c>
      <c r="P14" s="121" t="s">
        <v>41</v>
      </c>
    </row>
    <row r="15" spans="1:16" ht="14.25" x14ac:dyDescent="0.3">
      <c r="A15" s="185" t="s">
        <v>866</v>
      </c>
      <c r="B15" s="165" t="s">
        <v>872</v>
      </c>
      <c r="C15" s="165" t="s">
        <v>136</v>
      </c>
      <c r="D15" s="165" t="s">
        <v>185</v>
      </c>
      <c r="E15" s="121" t="s">
        <v>185</v>
      </c>
      <c r="F15" s="121" t="s">
        <v>185</v>
      </c>
      <c r="G15" s="121" t="s">
        <v>185</v>
      </c>
      <c r="H15" s="121" t="s">
        <v>185</v>
      </c>
      <c r="I15" s="121" t="s">
        <v>185</v>
      </c>
      <c r="J15" s="121" t="s">
        <v>185</v>
      </c>
      <c r="K15" s="121" t="s">
        <v>185</v>
      </c>
      <c r="L15" s="121" t="s">
        <v>185</v>
      </c>
      <c r="M15" s="121" t="s">
        <v>185</v>
      </c>
      <c r="N15" s="121" t="s">
        <v>185</v>
      </c>
      <c r="O15" s="121" t="s">
        <v>185</v>
      </c>
      <c r="P15" s="121" t="s">
        <v>185</v>
      </c>
    </row>
    <row r="16" spans="1:16" ht="14.25" x14ac:dyDescent="0.3">
      <c r="A16" s="185" t="s">
        <v>867</v>
      </c>
      <c r="B16" s="180"/>
      <c r="C16" s="180"/>
      <c r="D16" s="180"/>
      <c r="E16" s="135"/>
      <c r="F16" s="135"/>
      <c r="G16" s="135"/>
      <c r="H16" s="135"/>
      <c r="I16" s="135"/>
      <c r="J16" s="135"/>
      <c r="K16" s="135"/>
      <c r="L16" s="135"/>
      <c r="M16" s="135"/>
      <c r="N16" s="135"/>
      <c r="O16" s="135"/>
      <c r="P16" s="135"/>
    </row>
    <row r="17" spans="1:16" ht="14.25" x14ac:dyDescent="0.3">
      <c r="A17" s="185" t="s">
        <v>9</v>
      </c>
      <c r="B17" s="176">
        <v>44562</v>
      </c>
      <c r="C17" s="176">
        <v>44562</v>
      </c>
      <c r="D17" s="176">
        <v>44562</v>
      </c>
      <c r="E17" s="136">
        <v>44562</v>
      </c>
      <c r="F17" s="136">
        <v>44562</v>
      </c>
      <c r="G17" s="136">
        <v>44562</v>
      </c>
      <c r="H17" s="136">
        <v>44562</v>
      </c>
      <c r="I17" s="136">
        <v>44562</v>
      </c>
      <c r="J17" s="136">
        <v>44562</v>
      </c>
      <c r="K17" s="136">
        <v>44562</v>
      </c>
      <c r="L17" s="136">
        <v>44562</v>
      </c>
      <c r="M17" s="136">
        <v>44562</v>
      </c>
      <c r="N17" s="136">
        <v>44562</v>
      </c>
      <c r="O17" s="136">
        <v>44562</v>
      </c>
      <c r="P17" s="136">
        <v>44562</v>
      </c>
    </row>
    <row r="18" spans="1:16" ht="15" thickBot="1" x14ac:dyDescent="0.35">
      <c r="A18" s="185" t="s">
        <v>13</v>
      </c>
      <c r="B18" s="177"/>
      <c r="C18" s="177"/>
      <c r="D18" s="177"/>
      <c r="E18" s="137"/>
      <c r="F18" s="137"/>
      <c r="G18" s="137"/>
      <c r="H18" s="137"/>
      <c r="I18" s="137"/>
      <c r="J18" s="137"/>
      <c r="K18" s="137"/>
      <c r="L18" s="137"/>
      <c r="M18" s="137"/>
      <c r="N18" s="137"/>
      <c r="O18" s="137"/>
      <c r="P18" s="137"/>
    </row>
    <row r="19" spans="1:16" x14ac:dyDescent="0.3">
      <c r="A19" s="182" t="s">
        <v>3</v>
      </c>
      <c r="B19" s="182"/>
      <c r="C19" s="182"/>
      <c r="D19" s="182"/>
      <c r="E19" s="182"/>
      <c r="F19" s="182"/>
      <c r="G19" s="182"/>
      <c r="H19" s="182"/>
      <c r="I19" s="182"/>
      <c r="J19" s="182"/>
      <c r="K19" s="182"/>
      <c r="L19" s="182"/>
      <c r="M19" s="182"/>
      <c r="N19" s="182"/>
      <c r="O19" s="182"/>
      <c r="P19" s="182"/>
    </row>
    <row r="20" spans="1:16" ht="14.25" x14ac:dyDescent="0.3">
      <c r="A20" s="185" t="s">
        <v>868</v>
      </c>
      <c r="B20" s="200"/>
      <c r="C20" s="200"/>
      <c r="D20" s="200"/>
      <c r="E20" s="200"/>
      <c r="F20" s="200"/>
      <c r="G20" s="200"/>
      <c r="H20" s="200"/>
      <c r="I20" s="200"/>
      <c r="J20" s="200"/>
      <c r="K20" s="200"/>
      <c r="L20" s="200"/>
      <c r="M20" s="200"/>
      <c r="N20" s="200"/>
      <c r="O20" s="200"/>
      <c r="P20" s="200"/>
    </row>
    <row r="21" spans="1:16" ht="14.25" customHeight="1" x14ac:dyDescent="0.3">
      <c r="A21" s="185" t="s">
        <v>869</v>
      </c>
      <c r="B21" s="200"/>
      <c r="C21" s="200"/>
      <c r="D21" s="200"/>
      <c r="E21" s="200"/>
      <c r="F21" s="200"/>
      <c r="G21" s="200"/>
      <c r="H21" s="200"/>
      <c r="I21" s="200"/>
      <c r="J21" s="200"/>
      <c r="K21" s="200"/>
      <c r="L21" s="200"/>
      <c r="M21" s="200"/>
      <c r="N21" s="200"/>
      <c r="O21" s="200"/>
      <c r="P21" s="200"/>
    </row>
    <row r="22" spans="1:16" ht="10.9" customHeight="1" x14ac:dyDescent="0.3">
      <c r="A22" s="185" t="s">
        <v>870</v>
      </c>
      <c r="B22" s="216"/>
      <c r="C22" s="216"/>
      <c r="D22" s="216"/>
      <c r="E22" s="216"/>
      <c r="F22" s="216"/>
      <c r="G22" s="216"/>
      <c r="H22" s="216"/>
      <c r="I22" s="216"/>
      <c r="J22" s="216"/>
      <c r="K22" s="216"/>
      <c r="L22" s="216"/>
      <c r="M22" s="216"/>
      <c r="N22" s="216"/>
      <c r="O22" s="216"/>
      <c r="P22" s="216"/>
    </row>
    <row r="23" spans="1:16" ht="10.9" customHeight="1" x14ac:dyDescent="0.3">
      <c r="A23" s="185" t="s">
        <v>4</v>
      </c>
      <c r="B23" s="200"/>
      <c r="C23" s="200"/>
      <c r="D23" s="200"/>
      <c r="E23" s="200"/>
      <c r="F23" s="200"/>
      <c r="G23" s="200"/>
      <c r="H23" s="200"/>
      <c r="I23" s="200"/>
      <c r="J23" s="200"/>
      <c r="K23" s="200"/>
      <c r="L23" s="200"/>
      <c r="M23" s="200"/>
      <c r="N23" s="200"/>
      <c r="O23" s="200"/>
      <c r="P23" s="200"/>
    </row>
    <row r="24" spans="1:16" ht="10.9" customHeight="1" x14ac:dyDescent="0.3">
      <c r="A24" s="35"/>
      <c r="D24" s="34"/>
    </row>
    <row r="25" spans="1:16" s="35" customFormat="1" ht="10.9" customHeight="1" x14ac:dyDescent="0.3"/>
    <row r="26" spans="1:16" s="35" customFormat="1" ht="10.9" customHeight="1" x14ac:dyDescent="0.3"/>
    <row r="27" spans="1:16" s="35" customFormat="1" ht="10.9" customHeight="1" x14ac:dyDescent="0.3"/>
    <row r="28" spans="1:16" s="35" customFormat="1" ht="11.45" customHeight="1" x14ac:dyDescent="0.3"/>
    <row r="29" spans="1:16" s="35" customFormat="1" x14ac:dyDescent="0.3"/>
    <row r="30" spans="1:16" s="35" customFormat="1" x14ac:dyDescent="0.3"/>
    <row r="31" spans="1:16" s="35" customFormat="1" x14ac:dyDescent="0.3"/>
    <row r="32" spans="1:16" s="35" customFormat="1" ht="14.25" x14ac:dyDescent="0.3">
      <c r="A32" s="38"/>
    </row>
  </sheetData>
  <mergeCells count="15">
    <mergeCell ref="G3:G4"/>
    <mergeCell ref="B3:B4"/>
    <mergeCell ref="C3:C4"/>
    <mergeCell ref="D3:D4"/>
    <mergeCell ref="E3:E4"/>
    <mergeCell ref="F3:F4"/>
    <mergeCell ref="N3:N4"/>
    <mergeCell ref="O3:O4"/>
    <mergeCell ref="P3:P4"/>
    <mergeCell ref="H3:H4"/>
    <mergeCell ref="I3:I4"/>
    <mergeCell ref="J3:J4"/>
    <mergeCell ref="K3:K4"/>
    <mergeCell ref="L3:L4"/>
    <mergeCell ref="M3:M4"/>
  </mergeCells>
  <pageMargins left="0.7" right="0.7" top="0.75" bottom="0.75" header="0.3" footer="0.3"/>
  <pageSetup paperSize="9" orientation="portrait" r:id="rId1"/>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8">
    <tabColor rgb="FF92D050"/>
  </sheetPr>
  <dimension ref="A1:O35"/>
  <sheetViews>
    <sheetView zoomScale="110" zoomScaleNormal="110" workbookViewId="0">
      <pane xSplit="1" ySplit="4" topLeftCell="D5" activePane="bottomRight" state="frozen"/>
      <selection activeCell="E5" sqref="E5"/>
      <selection pane="topRight" activeCell="E5" sqref="E5"/>
      <selection pane="bottomLeft" activeCell="E5" sqref="E5"/>
      <selection pane="bottomRight" activeCell="D5" sqref="D5"/>
    </sheetView>
  </sheetViews>
  <sheetFormatPr baseColWidth="10" defaultColWidth="11.42578125" defaultRowHeight="13.5" x14ac:dyDescent="0.3"/>
  <cols>
    <col min="1" max="1" width="52.85546875" style="4" bestFit="1" customWidth="1"/>
    <col min="2" max="36" width="18.7109375" style="4" customWidth="1"/>
    <col min="37" max="16384" width="11.42578125" style="4"/>
  </cols>
  <sheetData>
    <row r="1" spans="1:15" s="2" customFormat="1" ht="15" customHeight="1" x14ac:dyDescent="0.3">
      <c r="A1" s="189" t="s">
        <v>0</v>
      </c>
      <c r="B1" s="20"/>
      <c r="C1" s="20"/>
      <c r="D1" s="1"/>
      <c r="E1" s="1"/>
      <c r="F1" s="1"/>
      <c r="G1" s="1"/>
      <c r="H1" s="1"/>
      <c r="I1" s="1"/>
      <c r="K1" s="1"/>
      <c r="L1" s="1"/>
      <c r="M1" s="1"/>
    </row>
    <row r="2" spans="1:15" s="2" customFormat="1" ht="15" customHeight="1" thickBot="1" x14ac:dyDescent="0.35">
      <c r="A2" s="189" t="s">
        <v>921</v>
      </c>
      <c r="B2" s="20"/>
      <c r="C2" s="20"/>
      <c r="D2" s="1"/>
      <c r="E2" s="1"/>
      <c r="F2" s="1"/>
      <c r="G2" s="1"/>
      <c r="H2" s="1"/>
      <c r="I2" s="1"/>
      <c r="K2" s="1"/>
      <c r="L2" s="1"/>
      <c r="M2" s="1"/>
    </row>
    <row r="3" spans="1:15"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15</v>
      </c>
      <c r="O3" s="290" t="s">
        <v>875</v>
      </c>
    </row>
    <row r="4" spans="1:15" x14ac:dyDescent="0.3">
      <c r="A4" s="182" t="s">
        <v>1</v>
      </c>
      <c r="B4" s="306"/>
      <c r="C4" s="293"/>
      <c r="D4" s="293"/>
      <c r="E4" s="293"/>
      <c r="F4" s="293"/>
      <c r="G4" s="304"/>
      <c r="H4" s="302"/>
      <c r="I4" s="302"/>
      <c r="J4" s="293"/>
      <c r="K4" s="293"/>
      <c r="L4" s="293"/>
      <c r="M4" s="293"/>
      <c r="N4" s="293"/>
      <c r="O4" s="291"/>
    </row>
    <row r="5" spans="1:15" ht="14.25" x14ac:dyDescent="0.3">
      <c r="A5" s="183" t="s">
        <v>858</v>
      </c>
      <c r="B5" s="123" t="s">
        <v>134</v>
      </c>
      <c r="C5" s="121" t="s">
        <v>134</v>
      </c>
      <c r="D5" s="121" t="s">
        <v>134</v>
      </c>
      <c r="E5" s="122" t="s">
        <v>134</v>
      </c>
      <c r="F5" s="122" t="s">
        <v>134</v>
      </c>
      <c r="G5" s="123" t="s">
        <v>134</v>
      </c>
      <c r="H5" s="121" t="s">
        <v>134</v>
      </c>
      <c r="I5" s="121" t="s">
        <v>134</v>
      </c>
      <c r="J5" s="123" t="s">
        <v>134</v>
      </c>
      <c r="K5" s="122" t="s">
        <v>134</v>
      </c>
      <c r="L5" s="121" t="s">
        <v>134</v>
      </c>
      <c r="M5" s="121" t="s">
        <v>134</v>
      </c>
      <c r="N5" s="123" t="s">
        <v>134</v>
      </c>
      <c r="O5" s="124" t="s">
        <v>134</v>
      </c>
    </row>
    <row r="6" spans="1:15" ht="14.25" x14ac:dyDescent="0.3">
      <c r="A6" s="183" t="s">
        <v>859</v>
      </c>
      <c r="B6" s="123" t="s">
        <v>543</v>
      </c>
      <c r="C6" s="246" t="s">
        <v>92</v>
      </c>
      <c r="D6" s="122" t="s">
        <v>32</v>
      </c>
      <c r="E6" s="126" t="s">
        <v>148</v>
      </c>
      <c r="F6" s="121" t="s">
        <v>49</v>
      </c>
      <c r="G6" s="122" t="s">
        <v>30</v>
      </c>
      <c r="H6" s="122" t="s">
        <v>32</v>
      </c>
      <c r="I6" s="122" t="s">
        <v>32</v>
      </c>
      <c r="J6" s="123" t="s">
        <v>137</v>
      </c>
      <c r="K6" s="122" t="s">
        <v>32</v>
      </c>
      <c r="L6" s="121" t="s">
        <v>29</v>
      </c>
      <c r="M6" s="121" t="s">
        <v>31</v>
      </c>
      <c r="N6" s="121" t="s">
        <v>103</v>
      </c>
      <c r="O6" s="124" t="s">
        <v>579</v>
      </c>
    </row>
    <row r="7" spans="1:15" ht="14.25" x14ac:dyDescent="0.3">
      <c r="A7" s="183" t="s">
        <v>860</v>
      </c>
      <c r="B7" s="123" t="s">
        <v>89</v>
      </c>
      <c r="C7" s="121" t="s">
        <v>93</v>
      </c>
      <c r="D7" s="122" t="s">
        <v>37</v>
      </c>
      <c r="E7" s="126" t="s">
        <v>36</v>
      </c>
      <c r="F7" s="121" t="s">
        <v>50</v>
      </c>
      <c r="G7" s="122" t="s">
        <v>35</v>
      </c>
      <c r="H7" s="122" t="s">
        <v>37</v>
      </c>
      <c r="I7" s="122" t="s">
        <v>37</v>
      </c>
      <c r="J7" s="123" t="s">
        <v>37</v>
      </c>
      <c r="K7" s="122" t="s">
        <v>37</v>
      </c>
      <c r="L7" s="121" t="s">
        <v>34</v>
      </c>
      <c r="M7" s="121" t="s">
        <v>217</v>
      </c>
      <c r="N7" s="121" t="s">
        <v>218</v>
      </c>
      <c r="O7" s="127"/>
    </row>
    <row r="8" spans="1:15" ht="14.25" x14ac:dyDescent="0.3">
      <c r="A8" s="183" t="s">
        <v>861</v>
      </c>
      <c r="B8" s="123" t="s">
        <v>558</v>
      </c>
      <c r="C8" s="121" t="s">
        <v>559</v>
      </c>
      <c r="D8" s="121" t="s">
        <v>560</v>
      </c>
      <c r="E8" s="122" t="s">
        <v>534</v>
      </c>
      <c r="F8" s="122" t="s">
        <v>572</v>
      </c>
      <c r="G8" s="123" t="s">
        <v>573</v>
      </c>
      <c r="H8" s="121" t="s">
        <v>574</v>
      </c>
      <c r="I8" s="121" t="s">
        <v>575</v>
      </c>
      <c r="J8" s="123" t="s">
        <v>576</v>
      </c>
      <c r="K8" s="122" t="s">
        <v>561</v>
      </c>
      <c r="L8" s="121" t="s">
        <v>577</v>
      </c>
      <c r="M8" s="121" t="s">
        <v>556</v>
      </c>
      <c r="N8" s="123" t="s">
        <v>578</v>
      </c>
      <c r="O8" s="127"/>
    </row>
    <row r="9" spans="1:15" ht="14.25" x14ac:dyDescent="0.3">
      <c r="A9" s="183" t="s">
        <v>862</v>
      </c>
      <c r="B9" s="128">
        <v>44013</v>
      </c>
      <c r="C9" s="129">
        <v>44228</v>
      </c>
      <c r="D9" s="129">
        <v>44256</v>
      </c>
      <c r="E9" s="129">
        <v>44256</v>
      </c>
      <c r="F9" s="129">
        <v>44197</v>
      </c>
      <c r="G9" s="128">
        <v>44075</v>
      </c>
      <c r="H9" s="129">
        <v>44256</v>
      </c>
      <c r="I9" s="129">
        <v>44256</v>
      </c>
      <c r="J9" s="128">
        <v>44287</v>
      </c>
      <c r="K9" s="129">
        <v>44256</v>
      </c>
      <c r="L9" s="129">
        <v>44136</v>
      </c>
      <c r="M9" s="129">
        <v>44013</v>
      </c>
      <c r="N9" s="128">
        <v>44075</v>
      </c>
      <c r="O9" s="127"/>
    </row>
    <row r="10" spans="1:15" ht="14.25" x14ac:dyDescent="0.3">
      <c r="A10" s="184" t="s">
        <v>863</v>
      </c>
      <c r="B10" s="130">
        <f>B9+(365*10)</f>
        <v>47663</v>
      </c>
      <c r="C10" s="130">
        <f>C9+(365*10)</f>
        <v>47878</v>
      </c>
      <c r="D10" s="130" t="s">
        <v>38</v>
      </c>
      <c r="E10" s="130" t="s">
        <v>38</v>
      </c>
      <c r="F10" s="130" t="s">
        <v>38</v>
      </c>
      <c r="G10" s="130">
        <f>G9+(365*10)</f>
        <v>47725</v>
      </c>
      <c r="H10" s="130" t="s">
        <v>38</v>
      </c>
      <c r="I10" s="130" t="s">
        <v>38</v>
      </c>
      <c r="J10" s="130" t="s">
        <v>38</v>
      </c>
      <c r="K10" s="130" t="s">
        <v>38</v>
      </c>
      <c r="L10" s="130" t="s">
        <v>38</v>
      </c>
      <c r="M10" s="130" t="s">
        <v>38</v>
      </c>
      <c r="N10" s="130" t="s">
        <v>38</v>
      </c>
      <c r="O10" s="130">
        <v>44483</v>
      </c>
    </row>
    <row r="11" spans="1:15" ht="15" thickBot="1" x14ac:dyDescent="0.35">
      <c r="A11" s="184" t="s">
        <v>2</v>
      </c>
      <c r="B11" s="131" t="s">
        <v>14</v>
      </c>
      <c r="C11" s="131" t="s">
        <v>873</v>
      </c>
      <c r="D11" s="154" t="s">
        <v>38</v>
      </c>
      <c r="E11" s="154" t="s">
        <v>38</v>
      </c>
      <c r="F11" s="154" t="s">
        <v>38</v>
      </c>
      <c r="G11" s="154" t="s">
        <v>14</v>
      </c>
      <c r="H11" s="154" t="s">
        <v>38</v>
      </c>
      <c r="I11" s="154" t="s">
        <v>38</v>
      </c>
      <c r="J11" s="154" t="s">
        <v>38</v>
      </c>
      <c r="K11" s="154" t="s">
        <v>38</v>
      </c>
      <c r="L11" s="154" t="s">
        <v>38</v>
      </c>
      <c r="M11" s="154" t="s">
        <v>38</v>
      </c>
      <c r="N11" s="154" t="s">
        <v>38</v>
      </c>
      <c r="O11" s="127"/>
    </row>
    <row r="12" spans="1:15" ht="15" thickBot="1" x14ac:dyDescent="0.35">
      <c r="A12" s="212" t="s">
        <v>5</v>
      </c>
      <c r="B12" s="138"/>
      <c r="C12" s="138"/>
      <c r="D12" s="138"/>
      <c r="E12" s="138"/>
      <c r="F12" s="138"/>
      <c r="G12" s="138"/>
      <c r="H12" s="138"/>
      <c r="I12" s="138"/>
      <c r="J12" s="138"/>
      <c r="K12" s="138"/>
      <c r="L12" s="138"/>
      <c r="M12" s="138"/>
      <c r="N12" s="138"/>
      <c r="O12" s="139"/>
    </row>
    <row r="13" spans="1:15" ht="14.25" x14ac:dyDescent="0.3">
      <c r="A13" s="185" t="s">
        <v>864</v>
      </c>
      <c r="B13" s="134">
        <v>44562</v>
      </c>
      <c r="C13" s="134">
        <v>44562</v>
      </c>
      <c r="D13" s="134">
        <v>44562</v>
      </c>
      <c r="E13" s="134">
        <v>44562</v>
      </c>
      <c r="F13" s="134">
        <v>44562</v>
      </c>
      <c r="G13" s="134">
        <v>44562</v>
      </c>
      <c r="H13" s="134">
        <v>44562</v>
      </c>
      <c r="I13" s="134">
        <v>44562</v>
      </c>
      <c r="J13" s="134">
        <v>44562</v>
      </c>
      <c r="K13" s="134">
        <v>44562</v>
      </c>
      <c r="L13" s="134">
        <v>44562</v>
      </c>
      <c r="M13" s="134">
        <v>44562</v>
      </c>
      <c r="N13" s="134">
        <v>44562</v>
      </c>
      <c r="O13" s="134">
        <v>44562</v>
      </c>
    </row>
    <row r="14" spans="1:15"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row>
    <row r="15" spans="1:15"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row>
    <row r="16" spans="1:15" ht="14.25" x14ac:dyDescent="0.3">
      <c r="A16" s="185" t="s">
        <v>867</v>
      </c>
      <c r="B16" s="135"/>
      <c r="C16" s="135"/>
      <c r="D16" s="135"/>
      <c r="E16" s="135"/>
      <c r="F16" s="135"/>
      <c r="G16" s="135"/>
      <c r="H16" s="135"/>
      <c r="I16" s="135"/>
      <c r="J16" s="135"/>
      <c r="K16" s="135"/>
      <c r="L16" s="135"/>
      <c r="M16" s="135"/>
      <c r="N16" s="135"/>
      <c r="O16" s="135"/>
    </row>
    <row r="17" spans="1:15" ht="14.25" x14ac:dyDescent="0.3">
      <c r="A17" s="185" t="s">
        <v>9</v>
      </c>
      <c r="B17" s="136">
        <v>44927</v>
      </c>
      <c r="C17" s="136">
        <v>44927</v>
      </c>
      <c r="D17" s="136">
        <v>44927</v>
      </c>
      <c r="E17" s="136">
        <v>44927</v>
      </c>
      <c r="F17" s="136">
        <v>44927</v>
      </c>
      <c r="G17" s="136">
        <v>44927</v>
      </c>
      <c r="H17" s="136">
        <v>44927</v>
      </c>
      <c r="I17" s="136">
        <v>44927</v>
      </c>
      <c r="J17" s="136">
        <v>44927</v>
      </c>
      <c r="K17" s="136">
        <v>44927</v>
      </c>
      <c r="L17" s="136">
        <v>44927</v>
      </c>
      <c r="M17" s="136">
        <v>44927</v>
      </c>
      <c r="N17" s="136">
        <v>44927</v>
      </c>
      <c r="O17" s="136">
        <v>44927</v>
      </c>
    </row>
    <row r="18" spans="1:15" ht="15" thickBot="1" x14ac:dyDescent="0.35">
      <c r="A18" s="185" t="s">
        <v>13</v>
      </c>
      <c r="B18" s="137"/>
      <c r="C18" s="137"/>
      <c r="D18" s="137"/>
      <c r="E18" s="137"/>
      <c r="F18" s="137"/>
      <c r="G18" s="137"/>
      <c r="H18" s="137"/>
      <c r="I18" s="137"/>
      <c r="J18" s="137"/>
      <c r="K18" s="137"/>
      <c r="L18" s="137"/>
      <c r="M18" s="137"/>
      <c r="N18" s="137"/>
      <c r="O18" s="137"/>
    </row>
    <row r="19" spans="1:15" ht="14.25" x14ac:dyDescent="0.3">
      <c r="A19" s="182" t="s">
        <v>3</v>
      </c>
      <c r="B19" s="219"/>
      <c r="C19" s="219"/>
      <c r="D19" s="219"/>
      <c r="E19" s="219"/>
      <c r="F19" s="219"/>
      <c r="G19" s="219"/>
      <c r="H19" s="219"/>
      <c r="I19" s="219"/>
      <c r="J19" s="219"/>
      <c r="K19" s="219"/>
      <c r="L19" s="219"/>
      <c r="M19" s="219"/>
      <c r="N19" s="219"/>
      <c r="O19" s="219"/>
    </row>
    <row r="20" spans="1:15" ht="14.25" x14ac:dyDescent="0.3">
      <c r="A20" s="185" t="s">
        <v>868</v>
      </c>
      <c r="B20" s="219"/>
      <c r="C20" s="219"/>
      <c r="D20" s="219"/>
      <c r="E20" s="219"/>
      <c r="F20" s="219"/>
      <c r="G20" s="219"/>
      <c r="H20" s="219"/>
      <c r="I20" s="219"/>
      <c r="J20" s="219"/>
      <c r="K20" s="219"/>
      <c r="L20" s="219"/>
      <c r="M20" s="219"/>
      <c r="N20" s="219"/>
      <c r="O20" s="219"/>
    </row>
    <row r="21" spans="1:15" ht="14.25" customHeight="1" x14ac:dyDescent="0.3">
      <c r="A21" s="185" t="s">
        <v>869</v>
      </c>
      <c r="B21" s="219"/>
      <c r="C21" s="219"/>
      <c r="D21" s="219"/>
      <c r="E21" s="219"/>
      <c r="F21" s="219"/>
      <c r="G21" s="219"/>
      <c r="H21" s="219"/>
      <c r="I21" s="219"/>
      <c r="J21" s="219"/>
      <c r="K21" s="219"/>
      <c r="L21" s="219"/>
      <c r="M21" s="219"/>
      <c r="N21" s="219"/>
      <c r="O21" s="219"/>
    </row>
    <row r="22" spans="1:15" ht="10.9" customHeight="1" x14ac:dyDescent="0.3">
      <c r="A22" s="185" t="s">
        <v>870</v>
      </c>
      <c r="B22" s="219"/>
      <c r="C22" s="219"/>
      <c r="D22" s="219"/>
      <c r="E22" s="219"/>
      <c r="F22" s="219"/>
      <c r="G22" s="219"/>
      <c r="H22" s="219"/>
      <c r="I22" s="219"/>
      <c r="J22" s="219"/>
      <c r="K22" s="219"/>
      <c r="L22" s="219"/>
      <c r="M22" s="219"/>
      <c r="N22" s="219"/>
      <c r="O22" s="219"/>
    </row>
    <row r="23" spans="1:15" ht="10.9" customHeight="1" x14ac:dyDescent="0.3">
      <c r="A23" s="185" t="s">
        <v>4</v>
      </c>
      <c r="B23" s="219"/>
      <c r="C23" s="219"/>
      <c r="D23" s="219"/>
      <c r="E23" s="219"/>
      <c r="F23" s="219"/>
      <c r="G23" s="219"/>
      <c r="H23" s="219"/>
      <c r="I23" s="219"/>
      <c r="J23" s="219"/>
      <c r="K23" s="219"/>
      <c r="L23" s="219"/>
      <c r="M23" s="219"/>
      <c r="N23" s="219"/>
      <c r="O23" s="219"/>
    </row>
    <row r="24" spans="1:15" ht="10.9" customHeight="1" x14ac:dyDescent="0.3">
      <c r="A24" s="35"/>
      <c r="B24" s="252"/>
      <c r="C24" s="252"/>
      <c r="D24" s="252"/>
      <c r="E24" s="252"/>
      <c r="F24" s="252"/>
      <c r="G24" s="252"/>
      <c r="H24" s="252"/>
      <c r="I24" s="252"/>
      <c r="J24" s="252"/>
      <c r="K24" s="252"/>
      <c r="L24" s="252"/>
      <c r="M24" s="252"/>
      <c r="N24" s="252"/>
      <c r="O24" s="252"/>
    </row>
    <row r="25" spans="1:15" s="35" customFormat="1" ht="10.9" customHeight="1" x14ac:dyDescent="0.3">
      <c r="B25" s="253"/>
      <c r="C25" s="253"/>
      <c r="D25" s="253"/>
      <c r="E25" s="253"/>
      <c r="F25" s="253"/>
      <c r="G25" s="253"/>
      <c r="H25" s="253"/>
      <c r="I25" s="253"/>
      <c r="J25" s="253"/>
      <c r="K25" s="253"/>
      <c r="L25" s="253"/>
      <c r="M25" s="253"/>
      <c r="N25" s="253"/>
      <c r="O25" s="253"/>
    </row>
    <row r="26" spans="1:15" s="35" customFormat="1" ht="10.9" customHeight="1" x14ac:dyDescent="0.3">
      <c r="B26" s="253"/>
      <c r="C26" s="253"/>
      <c r="D26" s="253"/>
      <c r="E26" s="253"/>
      <c r="F26" s="253"/>
      <c r="G26" s="253"/>
      <c r="H26" s="253"/>
      <c r="I26" s="253"/>
      <c r="J26" s="253"/>
      <c r="K26" s="253"/>
      <c r="L26" s="253"/>
      <c r="M26" s="253"/>
      <c r="N26" s="253"/>
      <c r="O26" s="253"/>
    </row>
    <row r="27" spans="1:15" s="35" customFormat="1" ht="10.9" customHeight="1" x14ac:dyDescent="0.3"/>
    <row r="28" spans="1:15" s="35" customFormat="1" ht="11.45" customHeight="1" x14ac:dyDescent="0.3"/>
    <row r="29" spans="1:15" s="35" customFormat="1" x14ac:dyDescent="0.3"/>
    <row r="30" spans="1:15" s="35" customFormat="1" x14ac:dyDescent="0.3"/>
    <row r="31" spans="1:15" s="35" customFormat="1" x14ac:dyDescent="0.3"/>
    <row r="32" spans="1:15" s="35" customFormat="1" x14ac:dyDescent="0.3"/>
    <row r="33" spans="1:1" x14ac:dyDescent="0.3">
      <c r="A33" s="35"/>
    </row>
    <row r="34" spans="1:1" x14ac:dyDescent="0.3">
      <c r="A34" s="35"/>
    </row>
    <row r="35" spans="1:1" x14ac:dyDescent="0.3">
      <c r="A35" s="35"/>
    </row>
  </sheetData>
  <mergeCells count="14">
    <mergeCell ref="G3:G4"/>
    <mergeCell ref="B3:B4"/>
    <mergeCell ref="C3:C4"/>
    <mergeCell ref="D3:D4"/>
    <mergeCell ref="E3:E4"/>
    <mergeCell ref="F3:F4"/>
    <mergeCell ref="N3:N4"/>
    <mergeCell ref="O3:O4"/>
    <mergeCell ref="H3:H4"/>
    <mergeCell ref="I3:I4"/>
    <mergeCell ref="J3:J4"/>
    <mergeCell ref="K3:K4"/>
    <mergeCell ref="L3:L4"/>
    <mergeCell ref="M3:M4"/>
  </mergeCells>
  <pageMargins left="0.7" right="0.7" top="0.75" bottom="0.75" header="0.3" footer="0.3"/>
  <pageSetup paperSize="9" orientation="portrait" r:id="rId1"/>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9">
    <tabColor rgb="FF92D050"/>
  </sheetPr>
  <dimension ref="A1:O32"/>
  <sheetViews>
    <sheetView zoomScale="110" zoomScaleNormal="110" workbookViewId="0">
      <pane xSplit="1" ySplit="4" topLeftCell="D5" activePane="bottomRight" state="frozen"/>
      <selection activeCell="E5" sqref="E5"/>
      <selection pane="topRight" activeCell="E5" sqref="E5"/>
      <selection pane="bottomLeft" activeCell="E5" sqref="E5"/>
      <selection pane="bottomRight" activeCell="D5" sqref="D5"/>
    </sheetView>
  </sheetViews>
  <sheetFormatPr baseColWidth="10" defaultColWidth="11.42578125" defaultRowHeight="13.5" x14ac:dyDescent="0.3"/>
  <cols>
    <col min="1" max="1" width="52.85546875" style="4" bestFit="1" customWidth="1"/>
    <col min="2" max="36" width="18.7109375" style="4" customWidth="1"/>
    <col min="37" max="16384" width="11.42578125" style="4"/>
  </cols>
  <sheetData>
    <row r="1" spans="1:15" s="2" customFormat="1" ht="15" customHeight="1" x14ac:dyDescent="0.3">
      <c r="A1" s="189" t="s">
        <v>0</v>
      </c>
      <c r="B1" s="20"/>
      <c r="C1" s="20"/>
      <c r="D1" s="1"/>
      <c r="E1" s="1"/>
      <c r="F1" s="1"/>
      <c r="G1" s="1"/>
      <c r="H1" s="1"/>
      <c r="I1" s="1"/>
      <c r="K1" s="1"/>
      <c r="L1" s="1"/>
      <c r="M1" s="1"/>
      <c r="N1" s="1"/>
    </row>
    <row r="2" spans="1:15" s="2" customFormat="1" ht="15" customHeight="1" thickBot="1" x14ac:dyDescent="0.35">
      <c r="A2" s="189" t="s">
        <v>922</v>
      </c>
      <c r="B2" s="20"/>
      <c r="C2" s="20"/>
      <c r="D2" s="1"/>
      <c r="E2" s="1"/>
      <c r="F2" s="1"/>
      <c r="G2" s="1"/>
      <c r="H2" s="1"/>
      <c r="I2" s="1"/>
      <c r="K2" s="1"/>
      <c r="L2" s="1"/>
      <c r="M2" s="1"/>
      <c r="N2" s="1"/>
    </row>
    <row r="3" spans="1:15" s="3" customFormat="1" ht="13.5" customHeight="1" x14ac:dyDescent="0.3">
      <c r="A3" s="189" t="s">
        <v>22</v>
      </c>
      <c r="B3" s="305" t="s">
        <v>10</v>
      </c>
      <c r="C3" s="300" t="s">
        <v>11</v>
      </c>
      <c r="D3" s="300" t="s">
        <v>943</v>
      </c>
      <c r="E3" s="307" t="s">
        <v>114</v>
      </c>
      <c r="F3" s="300" t="s">
        <v>12</v>
      </c>
      <c r="G3" s="303" t="s">
        <v>115</v>
      </c>
      <c r="H3" s="318" t="s">
        <v>187</v>
      </c>
      <c r="I3" s="301" t="s">
        <v>186</v>
      </c>
      <c r="J3" s="310" t="s">
        <v>116</v>
      </c>
      <c r="K3" s="310" t="s">
        <v>117</v>
      </c>
      <c r="L3" s="292" t="s">
        <v>947</v>
      </c>
      <c r="M3" s="292" t="s">
        <v>119</v>
      </c>
      <c r="N3" s="292" t="s">
        <v>511</v>
      </c>
      <c r="O3" s="326" t="s">
        <v>875</v>
      </c>
    </row>
    <row r="4" spans="1:15" x14ac:dyDescent="0.3">
      <c r="A4" s="182" t="s">
        <v>1</v>
      </c>
      <c r="B4" s="306"/>
      <c r="C4" s="293"/>
      <c r="D4" s="293"/>
      <c r="E4" s="308"/>
      <c r="F4" s="293"/>
      <c r="G4" s="304"/>
      <c r="H4" s="319"/>
      <c r="I4" s="302"/>
      <c r="J4" s="308"/>
      <c r="K4" s="308"/>
      <c r="L4" s="293"/>
      <c r="M4" s="293"/>
      <c r="N4" s="293"/>
      <c r="O4" s="327"/>
    </row>
    <row r="5" spans="1:15" ht="14.25" x14ac:dyDescent="0.3">
      <c r="A5" s="183" t="s">
        <v>858</v>
      </c>
      <c r="B5" s="123" t="s">
        <v>134</v>
      </c>
      <c r="C5" s="121" t="s">
        <v>134</v>
      </c>
      <c r="D5" s="121" t="s">
        <v>134</v>
      </c>
      <c r="E5" s="203" t="s">
        <v>134</v>
      </c>
      <c r="F5" s="122" t="s">
        <v>134</v>
      </c>
      <c r="G5" s="123" t="s">
        <v>134</v>
      </c>
      <c r="H5" s="142" t="s">
        <v>134</v>
      </c>
      <c r="I5" s="121" t="s">
        <v>134</v>
      </c>
      <c r="J5" s="161" t="s">
        <v>134</v>
      </c>
      <c r="K5" s="142" t="s">
        <v>134</v>
      </c>
      <c r="L5" s="121" t="s">
        <v>134</v>
      </c>
      <c r="M5" s="121" t="s">
        <v>134</v>
      </c>
      <c r="N5" s="121" t="s">
        <v>134</v>
      </c>
      <c r="O5" s="254" t="s">
        <v>134</v>
      </c>
    </row>
    <row r="6" spans="1:15" ht="14.25" x14ac:dyDescent="0.3">
      <c r="A6" s="183" t="s">
        <v>859</v>
      </c>
      <c r="B6" s="123" t="s">
        <v>543</v>
      </c>
      <c r="C6" s="246" t="s">
        <v>92</v>
      </c>
      <c r="D6" s="122" t="s">
        <v>32</v>
      </c>
      <c r="E6" s="142" t="s">
        <v>148</v>
      </c>
      <c r="F6" s="121" t="s">
        <v>49</v>
      </c>
      <c r="G6" s="122" t="s">
        <v>30</v>
      </c>
      <c r="H6" s="203" t="s">
        <v>32</v>
      </c>
      <c r="I6" s="122" t="s">
        <v>32</v>
      </c>
      <c r="J6" s="161" t="s">
        <v>137</v>
      </c>
      <c r="K6" s="203" t="s">
        <v>32</v>
      </c>
      <c r="L6" s="121" t="s">
        <v>29</v>
      </c>
      <c r="M6" s="121" t="s">
        <v>31</v>
      </c>
      <c r="N6" s="122" t="s">
        <v>32</v>
      </c>
      <c r="O6" s="254" t="s">
        <v>580</v>
      </c>
    </row>
    <row r="7" spans="1:15" ht="14.25" x14ac:dyDescent="0.3">
      <c r="A7" s="183" t="s">
        <v>860</v>
      </c>
      <c r="B7" s="123" t="s">
        <v>89</v>
      </c>
      <c r="C7" s="121" t="s">
        <v>93</v>
      </c>
      <c r="D7" s="122" t="s">
        <v>37</v>
      </c>
      <c r="E7" s="142" t="s">
        <v>36</v>
      </c>
      <c r="F7" s="121" t="s">
        <v>50</v>
      </c>
      <c r="G7" s="122" t="s">
        <v>35</v>
      </c>
      <c r="H7" s="203" t="s">
        <v>37</v>
      </c>
      <c r="I7" s="122" t="s">
        <v>37</v>
      </c>
      <c r="J7" s="161"/>
      <c r="K7" s="203" t="s">
        <v>37</v>
      </c>
      <c r="L7" s="121" t="s">
        <v>34</v>
      </c>
      <c r="M7" s="121" t="s">
        <v>217</v>
      </c>
      <c r="N7" s="122" t="s">
        <v>37</v>
      </c>
      <c r="O7" s="254"/>
    </row>
    <row r="8" spans="1:15" ht="14.25" x14ac:dyDescent="0.3">
      <c r="A8" s="183" t="s">
        <v>861</v>
      </c>
      <c r="B8" s="123" t="s">
        <v>581</v>
      </c>
      <c r="C8" s="121" t="s">
        <v>582</v>
      </c>
      <c r="D8" s="121" t="s">
        <v>583</v>
      </c>
      <c r="E8" s="203" t="s">
        <v>584</v>
      </c>
      <c r="F8" s="122" t="s">
        <v>585</v>
      </c>
      <c r="G8" s="123" t="s">
        <v>586</v>
      </c>
      <c r="H8" s="142" t="s">
        <v>587</v>
      </c>
      <c r="I8" s="121" t="s">
        <v>588</v>
      </c>
      <c r="J8" s="161" t="s">
        <v>589</v>
      </c>
      <c r="K8" s="142" t="s">
        <v>590</v>
      </c>
      <c r="L8" s="121" t="s">
        <v>591</v>
      </c>
      <c r="M8" s="121" t="s">
        <v>557</v>
      </c>
      <c r="N8" s="121" t="s">
        <v>592</v>
      </c>
      <c r="O8" s="254"/>
    </row>
    <row r="9" spans="1:15" ht="14.25" x14ac:dyDescent="0.3">
      <c r="A9" s="183" t="s">
        <v>862</v>
      </c>
      <c r="B9" s="128">
        <v>44013</v>
      </c>
      <c r="C9" s="129">
        <v>44409</v>
      </c>
      <c r="D9" s="129">
        <v>44256</v>
      </c>
      <c r="E9" s="145">
        <v>44287</v>
      </c>
      <c r="F9" s="129">
        <v>44044</v>
      </c>
      <c r="G9" s="128">
        <v>44044</v>
      </c>
      <c r="H9" s="145">
        <v>44256</v>
      </c>
      <c r="I9" s="129">
        <v>44256</v>
      </c>
      <c r="J9" s="162">
        <v>44287</v>
      </c>
      <c r="K9" s="145">
        <v>44197</v>
      </c>
      <c r="L9" s="129">
        <v>43831</v>
      </c>
      <c r="M9" s="129">
        <v>44105</v>
      </c>
      <c r="N9" s="129">
        <v>44197</v>
      </c>
      <c r="O9" s="254"/>
    </row>
    <row r="10" spans="1:15" ht="14.25" x14ac:dyDescent="0.3">
      <c r="A10" s="184" t="s">
        <v>863</v>
      </c>
      <c r="B10" s="130">
        <f>B9+(365*10)</f>
        <v>47663</v>
      </c>
      <c r="C10" s="130">
        <f>C9+(365*10)</f>
        <v>48059</v>
      </c>
      <c r="D10" s="130" t="s">
        <v>38</v>
      </c>
      <c r="E10" s="146" t="s">
        <v>38</v>
      </c>
      <c r="F10" s="130" t="s">
        <v>38</v>
      </c>
      <c r="G10" s="130">
        <f>G9+(365*10)</f>
        <v>47694</v>
      </c>
      <c r="H10" s="146" t="s">
        <v>38</v>
      </c>
      <c r="I10" s="130" t="s">
        <v>38</v>
      </c>
      <c r="J10" s="146" t="s">
        <v>38</v>
      </c>
      <c r="K10" s="146" t="s">
        <v>38</v>
      </c>
      <c r="L10" s="130" t="s">
        <v>38</v>
      </c>
      <c r="M10" s="130" t="s">
        <v>38</v>
      </c>
      <c r="N10" s="130" t="s">
        <v>38</v>
      </c>
      <c r="O10" s="146">
        <v>44483</v>
      </c>
    </row>
    <row r="11" spans="1:15" ht="15" thickBot="1" x14ac:dyDescent="0.35">
      <c r="A11" s="184" t="s">
        <v>2</v>
      </c>
      <c r="B11" s="131" t="s">
        <v>873</v>
      </c>
      <c r="C11" s="131" t="s">
        <v>14</v>
      </c>
      <c r="D11" s="130" t="s">
        <v>38</v>
      </c>
      <c r="E11" s="146" t="s">
        <v>38</v>
      </c>
      <c r="F11" s="130" t="s">
        <v>38</v>
      </c>
      <c r="G11" s="154" t="s">
        <v>873</v>
      </c>
      <c r="H11" s="146" t="s">
        <v>38</v>
      </c>
      <c r="I11" s="130" t="s">
        <v>38</v>
      </c>
      <c r="J11" s="146" t="s">
        <v>38</v>
      </c>
      <c r="K11" s="146" t="s">
        <v>38</v>
      </c>
      <c r="L11" s="130" t="s">
        <v>38</v>
      </c>
      <c r="M11" s="130" t="s">
        <v>38</v>
      </c>
      <c r="N11" s="130" t="s">
        <v>38</v>
      </c>
      <c r="O11" s="254"/>
    </row>
    <row r="12" spans="1:15" ht="15" thickBot="1" x14ac:dyDescent="0.35">
      <c r="A12" s="212" t="s">
        <v>5</v>
      </c>
      <c r="B12" s="138"/>
      <c r="C12" s="138"/>
      <c r="D12" s="138"/>
      <c r="E12" s="138"/>
      <c r="F12" s="138"/>
      <c r="G12" s="138"/>
      <c r="H12" s="138"/>
      <c r="I12" s="138"/>
      <c r="J12" s="138"/>
      <c r="K12" s="138"/>
      <c r="L12" s="138"/>
      <c r="M12" s="138"/>
      <c r="N12" s="138"/>
      <c r="O12" s="138"/>
    </row>
    <row r="13" spans="1:15" ht="14.25" x14ac:dyDescent="0.3">
      <c r="A13" s="185" t="s">
        <v>864</v>
      </c>
      <c r="B13" s="134">
        <v>44562</v>
      </c>
      <c r="C13" s="134">
        <v>44562</v>
      </c>
      <c r="D13" s="134">
        <v>44562</v>
      </c>
      <c r="E13" s="148">
        <v>44562</v>
      </c>
      <c r="F13" s="134">
        <v>44562</v>
      </c>
      <c r="G13" s="134">
        <v>44562</v>
      </c>
      <c r="H13" s="148">
        <v>44562</v>
      </c>
      <c r="I13" s="134">
        <v>44562</v>
      </c>
      <c r="J13" s="148">
        <v>44562</v>
      </c>
      <c r="K13" s="148">
        <v>44562</v>
      </c>
      <c r="L13" s="134">
        <v>44562</v>
      </c>
      <c r="M13" s="134">
        <v>44562</v>
      </c>
      <c r="N13" s="134">
        <v>44562</v>
      </c>
      <c r="O13" s="148">
        <v>44562</v>
      </c>
    </row>
    <row r="14" spans="1:15" ht="14.25" x14ac:dyDescent="0.3">
      <c r="A14" s="185" t="s">
        <v>865</v>
      </c>
      <c r="B14" s="121" t="s">
        <v>41</v>
      </c>
      <c r="C14" s="121" t="s">
        <v>41</v>
      </c>
      <c r="D14" s="121" t="s">
        <v>41</v>
      </c>
      <c r="E14" s="142" t="s">
        <v>41</v>
      </c>
      <c r="F14" s="121" t="s">
        <v>41</v>
      </c>
      <c r="G14" s="121" t="s">
        <v>41</v>
      </c>
      <c r="H14" s="142" t="s">
        <v>41</v>
      </c>
      <c r="I14" s="121" t="s">
        <v>41</v>
      </c>
      <c r="J14" s="142" t="s">
        <v>41</v>
      </c>
      <c r="K14" s="142" t="s">
        <v>41</v>
      </c>
      <c r="L14" s="121" t="s">
        <v>41</v>
      </c>
      <c r="M14" s="121" t="s">
        <v>41</v>
      </c>
      <c r="N14" s="121" t="s">
        <v>41</v>
      </c>
      <c r="O14" s="142" t="s">
        <v>41</v>
      </c>
    </row>
    <row r="15" spans="1:15" ht="14.25" x14ac:dyDescent="0.3">
      <c r="A15" s="185" t="s">
        <v>866</v>
      </c>
      <c r="B15" s="121" t="s">
        <v>872</v>
      </c>
      <c r="C15" s="121" t="s">
        <v>872</v>
      </c>
      <c r="D15" s="121" t="s">
        <v>872</v>
      </c>
      <c r="E15" s="142" t="s">
        <v>872</v>
      </c>
      <c r="F15" s="121" t="s">
        <v>872</v>
      </c>
      <c r="G15" s="121" t="s">
        <v>872</v>
      </c>
      <c r="H15" s="142" t="s">
        <v>872</v>
      </c>
      <c r="I15" s="121" t="s">
        <v>872</v>
      </c>
      <c r="J15" s="142" t="s">
        <v>872</v>
      </c>
      <c r="K15" s="142" t="s">
        <v>872</v>
      </c>
      <c r="L15" s="121" t="s">
        <v>872</v>
      </c>
      <c r="M15" s="121" t="s">
        <v>872</v>
      </c>
      <c r="N15" s="121" t="s">
        <v>872</v>
      </c>
      <c r="O15" s="142" t="s">
        <v>872</v>
      </c>
    </row>
    <row r="16" spans="1:15" ht="14.25" x14ac:dyDescent="0.3">
      <c r="A16" s="185" t="s">
        <v>867</v>
      </c>
      <c r="B16" s="135"/>
      <c r="C16" s="135"/>
      <c r="D16" s="135"/>
      <c r="E16" s="142" t="s">
        <v>651</v>
      </c>
      <c r="F16" s="135"/>
      <c r="G16" s="135"/>
      <c r="H16" s="142" t="s">
        <v>651</v>
      </c>
      <c r="I16" s="135"/>
      <c r="J16" s="142" t="s">
        <v>651</v>
      </c>
      <c r="K16" s="142" t="s">
        <v>651</v>
      </c>
      <c r="L16" s="135"/>
      <c r="M16" s="135"/>
      <c r="N16" s="135"/>
      <c r="O16" s="142" t="s">
        <v>651</v>
      </c>
    </row>
    <row r="17" spans="1:15" ht="14.25" x14ac:dyDescent="0.3">
      <c r="A17" s="185" t="s">
        <v>9</v>
      </c>
      <c r="B17" s="136">
        <v>44927</v>
      </c>
      <c r="C17" s="136">
        <v>44927</v>
      </c>
      <c r="D17" s="136">
        <v>44927</v>
      </c>
      <c r="E17" s="149"/>
      <c r="F17" s="136">
        <v>44927</v>
      </c>
      <c r="G17" s="136">
        <v>44927</v>
      </c>
      <c r="H17" s="149"/>
      <c r="I17" s="136">
        <v>44927</v>
      </c>
      <c r="J17" s="149"/>
      <c r="K17" s="149"/>
      <c r="L17" s="136">
        <v>44927</v>
      </c>
      <c r="M17" s="136">
        <v>44927</v>
      </c>
      <c r="N17" s="136">
        <v>44927</v>
      </c>
      <c r="O17" s="149"/>
    </row>
    <row r="18" spans="1:15" ht="15" thickBot="1" x14ac:dyDescent="0.35">
      <c r="A18" s="185" t="s">
        <v>13</v>
      </c>
      <c r="B18" s="137"/>
      <c r="C18" s="137"/>
      <c r="D18" s="137"/>
      <c r="E18" s="149">
        <v>44562</v>
      </c>
      <c r="F18" s="137"/>
      <c r="G18" s="137"/>
      <c r="H18" s="149">
        <v>44562</v>
      </c>
      <c r="I18" s="137"/>
      <c r="J18" s="149">
        <v>44562</v>
      </c>
      <c r="K18" s="149">
        <v>44562</v>
      </c>
      <c r="L18" s="137"/>
      <c r="M18" s="137"/>
      <c r="N18" s="137"/>
      <c r="O18" s="149">
        <v>44562</v>
      </c>
    </row>
    <row r="19" spans="1:15" x14ac:dyDescent="0.3">
      <c r="A19" s="182" t="s">
        <v>3</v>
      </c>
      <c r="B19" s="182"/>
      <c r="C19" s="182"/>
      <c r="D19" s="182"/>
      <c r="E19" s="182"/>
      <c r="F19" s="182"/>
      <c r="G19" s="182"/>
      <c r="H19" s="182"/>
      <c r="I19" s="182"/>
      <c r="J19" s="182"/>
      <c r="K19" s="182"/>
      <c r="L19" s="182"/>
      <c r="M19" s="182"/>
      <c r="N19" s="182"/>
      <c r="O19" s="182"/>
    </row>
    <row r="20" spans="1:15" ht="14.25" x14ac:dyDescent="0.3">
      <c r="A20" s="185" t="s">
        <v>868</v>
      </c>
      <c r="B20" s="204"/>
      <c r="C20" s="204"/>
      <c r="D20" s="204"/>
      <c r="E20" s="206"/>
      <c r="F20" s="204"/>
      <c r="G20" s="204"/>
      <c r="H20" s="206"/>
      <c r="I20" s="204"/>
      <c r="J20" s="206"/>
      <c r="K20" s="206"/>
      <c r="L20" s="204"/>
      <c r="M20" s="204"/>
      <c r="N20" s="204"/>
      <c r="O20" s="206"/>
    </row>
    <row r="21" spans="1:15" ht="14.25" customHeight="1" x14ac:dyDescent="0.3">
      <c r="A21" s="185" t="s">
        <v>869</v>
      </c>
      <c r="B21" s="204"/>
      <c r="C21" s="204"/>
      <c r="D21" s="204"/>
      <c r="E21" s="206"/>
      <c r="F21" s="204"/>
      <c r="G21" s="204"/>
      <c r="H21" s="206"/>
      <c r="I21" s="204"/>
      <c r="J21" s="206"/>
      <c r="K21" s="206"/>
      <c r="L21" s="204"/>
      <c r="M21" s="204"/>
      <c r="N21" s="204"/>
      <c r="O21" s="206"/>
    </row>
    <row r="22" spans="1:15" ht="10.9" customHeight="1" x14ac:dyDescent="0.3">
      <c r="A22" s="185" t="s">
        <v>870</v>
      </c>
      <c r="B22" s="204"/>
      <c r="C22" s="204"/>
      <c r="D22" s="204"/>
      <c r="E22" s="206"/>
      <c r="F22" s="204"/>
      <c r="G22" s="204"/>
      <c r="H22" s="206"/>
      <c r="I22" s="204"/>
      <c r="J22" s="206"/>
      <c r="K22" s="206"/>
      <c r="L22" s="204"/>
      <c r="M22" s="204"/>
      <c r="N22" s="204"/>
      <c r="O22" s="206"/>
    </row>
    <row r="23" spans="1:15" ht="10.9" customHeight="1" x14ac:dyDescent="0.3">
      <c r="A23" s="185" t="s">
        <v>4</v>
      </c>
      <c r="B23" s="204"/>
      <c r="C23" s="204"/>
      <c r="D23" s="204"/>
      <c r="E23" s="206"/>
      <c r="F23" s="204"/>
      <c r="G23" s="204"/>
      <c r="H23" s="206"/>
      <c r="I23" s="204"/>
      <c r="J23" s="206"/>
      <c r="K23" s="206"/>
      <c r="L23" s="204"/>
      <c r="M23" s="204"/>
      <c r="N23" s="204"/>
      <c r="O23" s="206"/>
    </row>
    <row r="24" spans="1:15" ht="10.9" customHeight="1" x14ac:dyDescent="0.3">
      <c r="A24" s="35"/>
      <c r="D24" s="34"/>
    </row>
    <row r="25" spans="1:15" s="35" customFormat="1" ht="10.9" customHeight="1" x14ac:dyDescent="0.3"/>
    <row r="26" spans="1:15" s="35" customFormat="1" ht="10.9" customHeight="1" x14ac:dyDescent="0.3"/>
    <row r="27" spans="1:15" s="35" customFormat="1" ht="10.9" customHeight="1" x14ac:dyDescent="0.3"/>
    <row r="28" spans="1:15" s="35" customFormat="1" ht="11.45" customHeight="1" x14ac:dyDescent="0.3"/>
    <row r="29" spans="1:15" s="35" customFormat="1" x14ac:dyDescent="0.3"/>
    <row r="30" spans="1:15" s="35" customFormat="1" x14ac:dyDescent="0.3"/>
    <row r="31" spans="1:15" s="35" customFormat="1" x14ac:dyDescent="0.3"/>
    <row r="32" spans="1:15" s="35" customFormat="1" x14ac:dyDescent="0.3"/>
  </sheetData>
  <mergeCells count="14">
    <mergeCell ref="G3:G4"/>
    <mergeCell ref="B3:B4"/>
    <mergeCell ref="C3:C4"/>
    <mergeCell ref="D3:D4"/>
    <mergeCell ref="E3:E4"/>
    <mergeCell ref="F3:F4"/>
    <mergeCell ref="N3:N4"/>
    <mergeCell ref="O3:O4"/>
    <mergeCell ref="H3:H4"/>
    <mergeCell ref="I3:I4"/>
    <mergeCell ref="J3:J4"/>
    <mergeCell ref="K3:K4"/>
    <mergeCell ref="L3:L4"/>
    <mergeCell ref="M3:M4"/>
  </mergeCells>
  <pageMargins left="0.7" right="0.7" top="0.75" bottom="0.75" header="0.3" footer="0.3"/>
  <pageSetup paperSize="9" orientation="portrait" r:id="rId1"/>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0">
    <tabColor rgb="FFFF0000"/>
  </sheetPr>
  <dimension ref="A1:O32"/>
  <sheetViews>
    <sheetView zoomScale="110" zoomScaleNormal="110" workbookViewId="0">
      <pane xSplit="1" ySplit="4" topLeftCell="G5" activePane="bottomRight" state="frozen"/>
      <selection activeCell="E5" sqref="E5"/>
      <selection pane="topRight" activeCell="E5" sqref="E5"/>
      <selection pane="bottomLeft" activeCell="E5" sqref="E5"/>
      <selection pane="bottomRight" activeCell="O5" sqref="O5"/>
    </sheetView>
  </sheetViews>
  <sheetFormatPr baseColWidth="10" defaultColWidth="11.42578125" defaultRowHeight="13.5" x14ac:dyDescent="0.3"/>
  <cols>
    <col min="1" max="1" width="52.85546875" style="4" bestFit="1" customWidth="1"/>
    <col min="2" max="36" width="18.7109375" style="4" customWidth="1"/>
    <col min="37" max="16384" width="11.42578125" style="4"/>
  </cols>
  <sheetData>
    <row r="1" spans="1:15" s="2" customFormat="1" ht="15" customHeight="1" x14ac:dyDescent="0.3">
      <c r="A1" s="189" t="s">
        <v>0</v>
      </c>
      <c r="B1" s="20"/>
      <c r="C1" s="20"/>
      <c r="D1" s="1"/>
      <c r="E1" s="1"/>
      <c r="F1" s="1"/>
      <c r="G1" s="1"/>
      <c r="H1" s="1"/>
      <c r="I1" s="1"/>
      <c r="K1" s="1"/>
      <c r="L1" s="1"/>
      <c r="M1" s="1"/>
      <c r="N1" s="1"/>
    </row>
    <row r="2" spans="1:15" s="2" customFormat="1" ht="15" customHeight="1" thickBot="1" x14ac:dyDescent="0.35">
      <c r="A2" s="189" t="s">
        <v>923</v>
      </c>
      <c r="B2" s="20"/>
      <c r="C2" s="20"/>
      <c r="D2" s="1"/>
      <c r="E2" s="1"/>
      <c r="F2" s="1"/>
      <c r="G2" s="1"/>
      <c r="H2" s="1"/>
      <c r="I2" s="1"/>
      <c r="K2" s="1"/>
      <c r="L2" s="1"/>
      <c r="M2" s="1"/>
      <c r="N2" s="1"/>
    </row>
    <row r="3" spans="1:15"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511</v>
      </c>
      <c r="O3" s="290" t="s">
        <v>875</v>
      </c>
    </row>
    <row r="4" spans="1:15" x14ac:dyDescent="0.3">
      <c r="A4" s="182" t="s">
        <v>1</v>
      </c>
      <c r="B4" s="306"/>
      <c r="C4" s="293"/>
      <c r="D4" s="293"/>
      <c r="E4" s="293"/>
      <c r="F4" s="293"/>
      <c r="G4" s="304"/>
      <c r="H4" s="302"/>
      <c r="I4" s="302"/>
      <c r="J4" s="293"/>
      <c r="K4" s="293"/>
      <c r="L4" s="293"/>
      <c r="M4" s="293"/>
      <c r="N4" s="293"/>
      <c r="O4" s="291"/>
    </row>
    <row r="5" spans="1:15" ht="14.25" x14ac:dyDescent="0.3">
      <c r="A5" s="183"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1" t="s">
        <v>134</v>
      </c>
      <c r="O5" s="124" t="s">
        <v>134</v>
      </c>
    </row>
    <row r="6" spans="1:15" ht="14.25" x14ac:dyDescent="0.3">
      <c r="A6" s="183" t="s">
        <v>859</v>
      </c>
      <c r="B6" s="123" t="s">
        <v>543</v>
      </c>
      <c r="C6" s="246" t="s">
        <v>92</v>
      </c>
      <c r="D6" s="122" t="s">
        <v>32</v>
      </c>
      <c r="E6" s="126" t="s">
        <v>148</v>
      </c>
      <c r="F6" s="121" t="s">
        <v>49</v>
      </c>
      <c r="G6" s="122" t="s">
        <v>30</v>
      </c>
      <c r="H6" s="122" t="s">
        <v>32</v>
      </c>
      <c r="I6" s="122" t="s">
        <v>32</v>
      </c>
      <c r="J6" s="123" t="s">
        <v>137</v>
      </c>
      <c r="K6" s="122" t="s">
        <v>32</v>
      </c>
      <c r="L6" s="121" t="s">
        <v>29</v>
      </c>
      <c r="M6" s="121" t="s">
        <v>31</v>
      </c>
      <c r="N6" s="122" t="s">
        <v>32</v>
      </c>
      <c r="O6" s="124" t="s">
        <v>580</v>
      </c>
    </row>
    <row r="7" spans="1:15" ht="14.25" x14ac:dyDescent="0.3">
      <c r="A7" s="183" t="s">
        <v>860</v>
      </c>
      <c r="B7" s="123" t="s">
        <v>89</v>
      </c>
      <c r="C7" s="121" t="s">
        <v>93</v>
      </c>
      <c r="D7" s="122" t="s">
        <v>37</v>
      </c>
      <c r="E7" s="126" t="s">
        <v>36</v>
      </c>
      <c r="F7" s="121" t="s">
        <v>50</v>
      </c>
      <c r="G7" s="122" t="s">
        <v>35</v>
      </c>
      <c r="H7" s="122" t="s">
        <v>37</v>
      </c>
      <c r="I7" s="122" t="s">
        <v>37</v>
      </c>
      <c r="J7" s="123"/>
      <c r="K7" s="122" t="s">
        <v>37</v>
      </c>
      <c r="L7" s="121" t="s">
        <v>34</v>
      </c>
      <c r="M7" s="121" t="s">
        <v>217</v>
      </c>
      <c r="N7" s="122" t="s">
        <v>37</v>
      </c>
      <c r="O7" s="127"/>
    </row>
    <row r="8" spans="1:15" ht="14.25" x14ac:dyDescent="0.3">
      <c r="A8" s="183" t="s">
        <v>861</v>
      </c>
      <c r="B8" s="123" t="s">
        <v>581</v>
      </c>
      <c r="C8" s="121" t="s">
        <v>582</v>
      </c>
      <c r="D8" s="121" t="s">
        <v>583</v>
      </c>
      <c r="E8" s="122" t="s">
        <v>584</v>
      </c>
      <c r="F8" s="122" t="s">
        <v>585</v>
      </c>
      <c r="G8" s="123" t="s">
        <v>586</v>
      </c>
      <c r="H8" s="121" t="s">
        <v>587</v>
      </c>
      <c r="I8" s="121" t="s">
        <v>588</v>
      </c>
      <c r="J8" s="123" t="s">
        <v>589</v>
      </c>
      <c r="K8" s="121" t="s">
        <v>590</v>
      </c>
      <c r="L8" s="121" t="s">
        <v>591</v>
      </c>
      <c r="M8" s="121" t="s">
        <v>557</v>
      </c>
      <c r="N8" s="121" t="s">
        <v>592</v>
      </c>
      <c r="O8" s="127"/>
    </row>
    <row r="9" spans="1:15" ht="14.25" x14ac:dyDescent="0.3">
      <c r="A9" s="183" t="s">
        <v>862</v>
      </c>
      <c r="B9" s="128">
        <v>44013</v>
      </c>
      <c r="C9" s="129">
        <v>44409</v>
      </c>
      <c r="D9" s="129">
        <v>44256</v>
      </c>
      <c r="E9" s="129">
        <v>44287</v>
      </c>
      <c r="F9" s="129">
        <v>44044</v>
      </c>
      <c r="G9" s="128">
        <v>44044</v>
      </c>
      <c r="H9" s="129">
        <v>44256</v>
      </c>
      <c r="I9" s="129">
        <v>44256</v>
      </c>
      <c r="J9" s="128">
        <v>44287</v>
      </c>
      <c r="K9" s="129">
        <v>44197</v>
      </c>
      <c r="L9" s="129">
        <v>43831</v>
      </c>
      <c r="M9" s="129">
        <v>44105</v>
      </c>
      <c r="N9" s="129">
        <v>44197</v>
      </c>
      <c r="O9" s="127"/>
    </row>
    <row r="10" spans="1:15" ht="14.25" x14ac:dyDescent="0.3">
      <c r="A10" s="184" t="s">
        <v>863</v>
      </c>
      <c r="B10" s="130">
        <f>B9+(365*10)</f>
        <v>47663</v>
      </c>
      <c r="C10" s="130">
        <f>C9+(365*10)</f>
        <v>48059</v>
      </c>
      <c r="D10" s="130" t="s">
        <v>38</v>
      </c>
      <c r="E10" s="130" t="s">
        <v>38</v>
      </c>
      <c r="F10" s="130" t="s">
        <v>38</v>
      </c>
      <c r="G10" s="130">
        <f>G9+(365*10)</f>
        <v>47694</v>
      </c>
      <c r="H10" s="130" t="s">
        <v>38</v>
      </c>
      <c r="I10" s="130" t="s">
        <v>38</v>
      </c>
      <c r="J10" s="130" t="s">
        <v>38</v>
      </c>
      <c r="K10" s="130" t="s">
        <v>38</v>
      </c>
      <c r="L10" s="130" t="s">
        <v>38</v>
      </c>
      <c r="M10" s="130" t="s">
        <v>38</v>
      </c>
      <c r="N10" s="130" t="s">
        <v>38</v>
      </c>
      <c r="O10" s="130">
        <v>44483</v>
      </c>
    </row>
    <row r="11" spans="1:15" ht="15" thickBot="1" x14ac:dyDescent="0.35">
      <c r="A11" s="184" t="s">
        <v>2</v>
      </c>
      <c r="B11" s="131" t="s">
        <v>14</v>
      </c>
      <c r="C11" s="131" t="s">
        <v>14</v>
      </c>
      <c r="D11" s="154" t="s">
        <v>38</v>
      </c>
      <c r="E11" s="154" t="s">
        <v>38</v>
      </c>
      <c r="F11" s="154" t="s">
        <v>38</v>
      </c>
      <c r="G11" s="154" t="s">
        <v>14</v>
      </c>
      <c r="H11" s="154" t="s">
        <v>38</v>
      </c>
      <c r="I11" s="154" t="s">
        <v>38</v>
      </c>
      <c r="J11" s="154" t="s">
        <v>38</v>
      </c>
      <c r="K11" s="154" t="s">
        <v>38</v>
      </c>
      <c r="L11" s="154" t="s">
        <v>38</v>
      </c>
      <c r="M11" s="154" t="s">
        <v>38</v>
      </c>
      <c r="N11" s="154" t="s">
        <v>38</v>
      </c>
      <c r="O11" s="127"/>
    </row>
    <row r="12" spans="1:15" ht="15" thickBot="1" x14ac:dyDescent="0.35">
      <c r="A12" s="212" t="s">
        <v>5</v>
      </c>
      <c r="B12" s="138"/>
      <c r="C12" s="138"/>
      <c r="D12" s="138"/>
      <c r="E12" s="138"/>
      <c r="F12" s="138"/>
      <c r="G12" s="138"/>
      <c r="H12" s="138"/>
      <c r="I12" s="138"/>
      <c r="J12" s="138"/>
      <c r="K12" s="138"/>
      <c r="L12" s="138"/>
      <c r="M12" s="138"/>
      <c r="N12" s="138"/>
      <c r="O12" s="139"/>
    </row>
    <row r="13" spans="1:15" ht="14.25" x14ac:dyDescent="0.3">
      <c r="A13" s="185" t="s">
        <v>864</v>
      </c>
      <c r="B13" s="130">
        <v>44483</v>
      </c>
      <c r="C13" s="130">
        <v>44483</v>
      </c>
      <c r="D13" s="130">
        <v>44483</v>
      </c>
      <c r="E13" s="130">
        <v>44483</v>
      </c>
      <c r="F13" s="130">
        <v>44483</v>
      </c>
      <c r="G13" s="130">
        <v>44483</v>
      </c>
      <c r="H13" s="130">
        <v>44483</v>
      </c>
      <c r="I13" s="130">
        <v>44483</v>
      </c>
      <c r="J13" s="130">
        <v>44483</v>
      </c>
      <c r="K13" s="130">
        <v>44483</v>
      </c>
      <c r="L13" s="130">
        <v>44483</v>
      </c>
      <c r="M13" s="130">
        <v>44483</v>
      </c>
      <c r="N13" s="130">
        <v>44483</v>
      </c>
      <c r="O13" s="130">
        <v>44483</v>
      </c>
    </row>
    <row r="14" spans="1:15"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row>
    <row r="15" spans="1:15"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row>
    <row r="16" spans="1:15" ht="14.25" x14ac:dyDescent="0.3">
      <c r="A16" s="185" t="s">
        <v>867</v>
      </c>
      <c r="B16" s="135"/>
      <c r="C16" s="135"/>
      <c r="D16" s="135"/>
      <c r="E16" s="135"/>
      <c r="F16" s="135"/>
      <c r="G16" s="135"/>
      <c r="H16" s="135"/>
      <c r="I16" s="135"/>
      <c r="J16" s="135"/>
      <c r="K16" s="135"/>
      <c r="L16" s="135"/>
      <c r="M16" s="135"/>
      <c r="N16" s="135"/>
      <c r="O16" s="135"/>
    </row>
    <row r="17" spans="1:15" ht="14.25" x14ac:dyDescent="0.3">
      <c r="A17" s="185" t="s">
        <v>9</v>
      </c>
      <c r="B17" s="130">
        <v>44848</v>
      </c>
      <c r="C17" s="130">
        <v>44848</v>
      </c>
      <c r="D17" s="130">
        <v>44848</v>
      </c>
      <c r="E17" s="130">
        <v>44848</v>
      </c>
      <c r="F17" s="130">
        <v>44848</v>
      </c>
      <c r="G17" s="130">
        <v>44848</v>
      </c>
      <c r="H17" s="130">
        <v>44848</v>
      </c>
      <c r="I17" s="130">
        <v>44848</v>
      </c>
      <c r="J17" s="130">
        <v>44848</v>
      </c>
      <c r="K17" s="130">
        <v>44848</v>
      </c>
      <c r="L17" s="130">
        <v>44848</v>
      </c>
      <c r="M17" s="130">
        <v>44848</v>
      </c>
      <c r="N17" s="130">
        <v>44848</v>
      </c>
      <c r="O17" s="130">
        <v>44848</v>
      </c>
    </row>
    <row r="18" spans="1:15" ht="15" thickBot="1" x14ac:dyDescent="0.35">
      <c r="A18" s="185" t="s">
        <v>13</v>
      </c>
      <c r="B18" s="137"/>
      <c r="C18" s="137"/>
      <c r="D18" s="137"/>
      <c r="E18" s="137"/>
      <c r="F18" s="137"/>
      <c r="G18" s="137"/>
      <c r="H18" s="137"/>
      <c r="I18" s="137"/>
      <c r="J18" s="137"/>
      <c r="K18" s="137"/>
      <c r="L18" s="137"/>
      <c r="M18" s="137"/>
      <c r="N18" s="137"/>
      <c r="O18" s="137"/>
    </row>
    <row r="19" spans="1:15" ht="14.25" x14ac:dyDescent="0.3">
      <c r="A19" s="182" t="s">
        <v>3</v>
      </c>
      <c r="B19" s="219"/>
      <c r="C19" s="219"/>
      <c r="D19" s="219"/>
      <c r="E19" s="219"/>
      <c r="F19" s="219"/>
      <c r="G19" s="219"/>
      <c r="H19" s="219"/>
      <c r="I19" s="219"/>
      <c r="J19" s="219"/>
      <c r="K19" s="219"/>
      <c r="L19" s="219"/>
      <c r="M19" s="219"/>
      <c r="N19" s="219"/>
      <c r="O19" s="219"/>
    </row>
    <row r="20" spans="1:15" ht="14.25" x14ac:dyDescent="0.3">
      <c r="A20" s="185" t="s">
        <v>868</v>
      </c>
      <c r="B20" s="204"/>
      <c r="C20" s="204"/>
      <c r="D20" s="204"/>
      <c r="E20" s="204"/>
      <c r="F20" s="204"/>
      <c r="G20" s="204"/>
      <c r="H20" s="204"/>
      <c r="I20" s="204"/>
      <c r="J20" s="204"/>
      <c r="K20" s="204"/>
      <c r="L20" s="204"/>
      <c r="M20" s="204"/>
      <c r="N20" s="204"/>
      <c r="O20" s="204"/>
    </row>
    <row r="21" spans="1:15" ht="14.25" customHeight="1" x14ac:dyDescent="0.3">
      <c r="A21" s="185" t="s">
        <v>869</v>
      </c>
      <c r="B21" s="204"/>
      <c r="C21" s="204"/>
      <c r="D21" s="204"/>
      <c r="E21" s="204"/>
      <c r="F21" s="204"/>
      <c r="G21" s="204"/>
      <c r="H21" s="204"/>
      <c r="I21" s="204"/>
      <c r="J21" s="204"/>
      <c r="K21" s="204"/>
      <c r="L21" s="204"/>
      <c r="M21" s="204"/>
      <c r="N21" s="204"/>
      <c r="O21" s="204"/>
    </row>
    <row r="22" spans="1:15" ht="10.9" customHeight="1" x14ac:dyDescent="0.3">
      <c r="A22" s="185" t="s">
        <v>870</v>
      </c>
      <c r="B22" s="204"/>
      <c r="C22" s="204"/>
      <c r="D22" s="204"/>
      <c r="E22" s="204"/>
      <c r="F22" s="204"/>
      <c r="G22" s="204"/>
      <c r="H22" s="204"/>
      <c r="I22" s="204"/>
      <c r="J22" s="204"/>
      <c r="K22" s="204"/>
      <c r="L22" s="204"/>
      <c r="M22" s="204"/>
      <c r="N22" s="204"/>
      <c r="O22" s="204"/>
    </row>
    <row r="23" spans="1:15" ht="10.9" customHeight="1" x14ac:dyDescent="0.3">
      <c r="A23" s="185" t="s">
        <v>4</v>
      </c>
      <c r="B23" s="204"/>
      <c r="C23" s="204"/>
      <c r="D23" s="204"/>
      <c r="E23" s="204"/>
      <c r="F23" s="204"/>
      <c r="G23" s="204"/>
      <c r="H23" s="204"/>
      <c r="I23" s="204"/>
      <c r="J23" s="204"/>
      <c r="K23" s="204"/>
      <c r="L23" s="204"/>
      <c r="M23" s="204"/>
      <c r="N23" s="204"/>
      <c r="O23" s="204"/>
    </row>
    <row r="24" spans="1:15" ht="10.9" customHeight="1" x14ac:dyDescent="0.3">
      <c r="A24" s="35"/>
      <c r="B24" s="35"/>
      <c r="D24" s="34"/>
    </row>
    <row r="25" spans="1:15" s="35" customFormat="1" ht="10.9" customHeight="1" x14ac:dyDescent="0.3"/>
    <row r="26" spans="1:15" s="35" customFormat="1" ht="10.9" customHeight="1" x14ac:dyDescent="0.3"/>
    <row r="27" spans="1:15" s="35" customFormat="1" ht="10.9" customHeight="1" x14ac:dyDescent="0.3"/>
    <row r="28" spans="1:15" s="35" customFormat="1" ht="11.45" customHeight="1" x14ac:dyDescent="0.3"/>
    <row r="29" spans="1:15" s="35" customFormat="1" x14ac:dyDescent="0.3"/>
    <row r="30" spans="1:15" s="35" customFormat="1" x14ac:dyDescent="0.3"/>
    <row r="31" spans="1:15" s="35" customFormat="1" ht="14.25" x14ac:dyDescent="0.3">
      <c r="A31" s="38"/>
    </row>
    <row r="32" spans="1:15" s="35" customFormat="1" ht="14.25" x14ac:dyDescent="0.3">
      <c r="A32" s="38"/>
    </row>
  </sheetData>
  <mergeCells count="14">
    <mergeCell ref="G3:G4"/>
    <mergeCell ref="B3:B4"/>
    <mergeCell ref="C3:C4"/>
    <mergeCell ref="D3:D4"/>
    <mergeCell ref="E3:E4"/>
    <mergeCell ref="F3:F4"/>
    <mergeCell ref="N3:N4"/>
    <mergeCell ref="O3:O4"/>
    <mergeCell ref="H3:H4"/>
    <mergeCell ref="I3:I4"/>
    <mergeCell ref="J3:J4"/>
    <mergeCell ref="K3:K4"/>
    <mergeCell ref="L3:L4"/>
    <mergeCell ref="M3:M4"/>
  </mergeCells>
  <pageMargins left="0.7" right="0.7" top="0.75" bottom="0.75" header="0.3" footer="0.3"/>
  <pageSetup paperSize="9" orientation="portrait" r:id="rId1"/>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1">
    <tabColor rgb="FFFF0000"/>
    <pageSetUpPr fitToPage="1"/>
  </sheetPr>
  <dimension ref="A1:Q32"/>
  <sheetViews>
    <sheetView zoomScale="110" zoomScaleNormal="110" workbookViewId="0">
      <pane xSplit="1" ySplit="4" topLeftCell="I5" activePane="bottomRight" state="frozen"/>
      <selection activeCell="E5" sqref="E5"/>
      <selection pane="topRight" activeCell="E5" sqref="E5"/>
      <selection pane="bottomLeft" activeCell="E5" sqref="E5"/>
      <selection pane="bottomRight" activeCell="N5" sqref="N5"/>
    </sheetView>
  </sheetViews>
  <sheetFormatPr baseColWidth="10" defaultColWidth="11.42578125" defaultRowHeight="13.5" x14ac:dyDescent="0.3"/>
  <cols>
    <col min="1" max="1" width="52.85546875" style="4" bestFit="1" customWidth="1"/>
    <col min="2" max="38" width="18.7109375" style="4" customWidth="1"/>
    <col min="39" max="16384" width="11.42578125" style="4"/>
  </cols>
  <sheetData>
    <row r="1" spans="1:17" s="2" customFormat="1" ht="15" customHeight="1" x14ac:dyDescent="0.3">
      <c r="A1" s="189" t="s">
        <v>0</v>
      </c>
      <c r="B1" s="20"/>
      <c r="C1" s="20"/>
      <c r="D1" s="1"/>
      <c r="E1" s="1"/>
      <c r="F1" s="1"/>
      <c r="G1" s="1"/>
      <c r="H1" s="1"/>
      <c r="I1" s="1"/>
      <c r="K1" s="1"/>
      <c r="L1" s="1"/>
      <c r="M1" s="1"/>
      <c r="N1" s="1"/>
      <c r="O1" s="1"/>
      <c r="P1" s="1"/>
    </row>
    <row r="2" spans="1:17" s="2" customFormat="1" ht="15" customHeight="1" thickBot="1" x14ac:dyDescent="0.35">
      <c r="A2" s="189" t="s">
        <v>924</v>
      </c>
      <c r="B2" s="20"/>
      <c r="C2" s="20"/>
      <c r="D2" s="1"/>
      <c r="E2" s="1"/>
      <c r="F2" s="1"/>
      <c r="G2" s="1"/>
      <c r="H2" s="1"/>
      <c r="I2" s="1"/>
      <c r="K2" s="1"/>
      <c r="L2" s="1"/>
      <c r="M2" s="1"/>
      <c r="N2" s="1"/>
      <c r="O2" s="1"/>
      <c r="P2" s="1"/>
    </row>
    <row r="3" spans="1:17"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937</v>
      </c>
      <c r="O3" s="292" t="s">
        <v>938</v>
      </c>
      <c r="P3" s="292" t="s">
        <v>939</v>
      </c>
      <c r="Q3" s="320" t="s">
        <v>875</v>
      </c>
    </row>
    <row r="4" spans="1:17" x14ac:dyDescent="0.3">
      <c r="A4" s="182" t="s">
        <v>1</v>
      </c>
      <c r="B4" s="306"/>
      <c r="C4" s="293"/>
      <c r="D4" s="293"/>
      <c r="E4" s="293"/>
      <c r="F4" s="293"/>
      <c r="G4" s="304"/>
      <c r="H4" s="302"/>
      <c r="I4" s="302"/>
      <c r="J4" s="293"/>
      <c r="K4" s="293"/>
      <c r="L4" s="293"/>
      <c r="M4" s="293"/>
      <c r="N4" s="293"/>
      <c r="O4" s="293"/>
      <c r="P4" s="293"/>
      <c r="Q4" s="321"/>
    </row>
    <row r="5" spans="1:17" ht="14.25" x14ac:dyDescent="0.3">
      <c r="A5" s="183"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1" t="s">
        <v>134</v>
      </c>
      <c r="O5" s="121" t="s">
        <v>134</v>
      </c>
      <c r="P5" s="121" t="s">
        <v>134</v>
      </c>
      <c r="Q5" s="124" t="s">
        <v>134</v>
      </c>
    </row>
    <row r="6" spans="1:17" ht="14.25" x14ac:dyDescent="0.3">
      <c r="A6" s="183" t="s">
        <v>859</v>
      </c>
      <c r="B6" s="123" t="s">
        <v>135</v>
      </c>
      <c r="C6" s="246" t="s">
        <v>92</v>
      </c>
      <c r="D6" s="122" t="s">
        <v>604</v>
      </c>
      <c r="E6" s="122" t="s">
        <v>604</v>
      </c>
      <c r="F6" s="121" t="s">
        <v>49</v>
      </c>
      <c r="G6" s="122" t="s">
        <v>30</v>
      </c>
      <c r="H6" s="122" t="s">
        <v>32</v>
      </c>
      <c r="I6" s="122" t="s">
        <v>32</v>
      </c>
      <c r="J6" s="123" t="s">
        <v>137</v>
      </c>
      <c r="K6" s="122" t="s">
        <v>32</v>
      </c>
      <c r="L6" s="121" t="s">
        <v>29</v>
      </c>
      <c r="M6" s="121" t="s">
        <v>31</v>
      </c>
      <c r="N6" s="126" t="s">
        <v>148</v>
      </c>
      <c r="O6" s="126" t="s">
        <v>612</v>
      </c>
      <c r="P6" s="126" t="s">
        <v>615</v>
      </c>
      <c r="Q6" s="124" t="s">
        <v>610</v>
      </c>
    </row>
    <row r="7" spans="1:17" ht="14.25" x14ac:dyDescent="0.3">
      <c r="A7" s="183" t="s">
        <v>860</v>
      </c>
      <c r="B7" s="123" t="s">
        <v>89</v>
      </c>
      <c r="C7" s="121" t="s">
        <v>93</v>
      </c>
      <c r="D7" s="126" t="s">
        <v>36</v>
      </c>
      <c r="E7" s="126" t="s">
        <v>36</v>
      </c>
      <c r="F7" s="121" t="s">
        <v>50</v>
      </c>
      <c r="G7" s="122" t="s">
        <v>35</v>
      </c>
      <c r="H7" s="122" t="s">
        <v>37</v>
      </c>
      <c r="I7" s="122" t="s">
        <v>37</v>
      </c>
      <c r="J7" s="123" t="s">
        <v>33</v>
      </c>
      <c r="K7" s="122" t="s">
        <v>37</v>
      </c>
      <c r="L7" s="121" t="s">
        <v>34</v>
      </c>
      <c r="M7" s="121" t="s">
        <v>217</v>
      </c>
      <c r="N7" s="126" t="s">
        <v>605</v>
      </c>
      <c r="O7" s="126" t="s">
        <v>613</v>
      </c>
      <c r="P7" s="126" t="s">
        <v>613</v>
      </c>
      <c r="Q7" s="127" t="s">
        <v>611</v>
      </c>
    </row>
    <row r="8" spans="1:17" ht="14.25" x14ac:dyDescent="0.3">
      <c r="A8" s="183" t="s">
        <v>861</v>
      </c>
      <c r="B8" s="123" t="s">
        <v>595</v>
      </c>
      <c r="C8" s="121" t="s">
        <v>596</v>
      </c>
      <c r="D8" s="121" t="s">
        <v>606</v>
      </c>
      <c r="E8" s="122" t="s">
        <v>607</v>
      </c>
      <c r="F8" s="122" t="s">
        <v>599</v>
      </c>
      <c r="G8" s="123" t="s">
        <v>600</v>
      </c>
      <c r="H8" s="121" t="s">
        <v>601</v>
      </c>
      <c r="I8" s="121" t="s">
        <v>602</v>
      </c>
      <c r="J8" s="123" t="s">
        <v>603</v>
      </c>
      <c r="K8" s="121" t="s">
        <v>597</v>
      </c>
      <c r="L8" s="121" t="s">
        <v>608</v>
      </c>
      <c r="M8" s="121" t="s">
        <v>609</v>
      </c>
      <c r="N8" s="122" t="s">
        <v>598</v>
      </c>
      <c r="O8" s="122" t="s">
        <v>614</v>
      </c>
      <c r="P8" s="122"/>
      <c r="Q8" s="127"/>
    </row>
    <row r="9" spans="1:17" ht="14.25" x14ac:dyDescent="0.3">
      <c r="A9" s="183" t="s">
        <v>862</v>
      </c>
      <c r="B9" s="128">
        <v>44440</v>
      </c>
      <c r="C9" s="128">
        <v>44440</v>
      </c>
      <c r="D9" s="129">
        <v>44450</v>
      </c>
      <c r="E9" s="129">
        <v>44450</v>
      </c>
      <c r="F9" s="129">
        <v>44470</v>
      </c>
      <c r="G9" s="128">
        <v>44044</v>
      </c>
      <c r="H9" s="129">
        <v>44256</v>
      </c>
      <c r="I9" s="129">
        <v>44256</v>
      </c>
      <c r="J9" s="128">
        <v>44228</v>
      </c>
      <c r="K9" s="129">
        <v>44197</v>
      </c>
      <c r="L9" s="129">
        <v>44166</v>
      </c>
      <c r="M9" s="129">
        <v>44348</v>
      </c>
      <c r="N9" s="129">
        <v>44197</v>
      </c>
      <c r="O9" s="129">
        <v>44197</v>
      </c>
      <c r="P9" s="129">
        <v>44197</v>
      </c>
      <c r="Q9" s="127"/>
    </row>
    <row r="10" spans="1:17" ht="14.25" x14ac:dyDescent="0.3">
      <c r="A10" s="184" t="s">
        <v>863</v>
      </c>
      <c r="B10" s="130">
        <f>B9+(365*10)</f>
        <v>48090</v>
      </c>
      <c r="C10" s="130">
        <f>C9+(365*10)</f>
        <v>48090</v>
      </c>
      <c r="D10" s="130">
        <v>44508</v>
      </c>
      <c r="E10" s="130">
        <v>44508</v>
      </c>
      <c r="F10" s="130">
        <v>44508</v>
      </c>
      <c r="G10" s="130">
        <f>G9+(365*10)</f>
        <v>47694</v>
      </c>
      <c r="H10" s="130">
        <v>44508</v>
      </c>
      <c r="I10" s="130">
        <v>44508</v>
      </c>
      <c r="J10" s="130">
        <v>44508</v>
      </c>
      <c r="K10" s="130">
        <v>44508</v>
      </c>
      <c r="L10" s="130">
        <v>44508</v>
      </c>
      <c r="M10" s="130">
        <v>44508</v>
      </c>
      <c r="N10" s="130">
        <v>44508</v>
      </c>
      <c r="O10" s="130">
        <v>44508</v>
      </c>
      <c r="P10" s="130">
        <v>44508</v>
      </c>
      <c r="Q10" s="130">
        <v>44508</v>
      </c>
    </row>
    <row r="11" spans="1:17" ht="15" thickBot="1" x14ac:dyDescent="0.35">
      <c r="A11" s="184" t="s">
        <v>2</v>
      </c>
      <c r="B11" s="131" t="s">
        <v>14</v>
      </c>
      <c r="C11" s="131" t="s">
        <v>873</v>
      </c>
      <c r="D11" s="154"/>
      <c r="E11" s="154"/>
      <c r="F11" s="154"/>
      <c r="G11" s="154" t="s">
        <v>14</v>
      </c>
      <c r="H11" s="154"/>
      <c r="I11" s="154"/>
      <c r="J11" s="154"/>
      <c r="K11" s="154"/>
      <c r="L11" s="154"/>
      <c r="M11" s="154"/>
      <c r="N11" s="154"/>
      <c r="O11" s="154"/>
      <c r="P11" s="154"/>
      <c r="Q11" s="127"/>
    </row>
    <row r="12" spans="1:17" ht="15" thickBot="1" x14ac:dyDescent="0.35">
      <c r="A12" s="212" t="s">
        <v>5</v>
      </c>
      <c r="B12" s="138"/>
      <c r="C12" s="138"/>
      <c r="D12" s="138"/>
      <c r="E12" s="138"/>
      <c r="F12" s="138"/>
      <c r="G12" s="138"/>
      <c r="H12" s="138"/>
      <c r="I12" s="138"/>
      <c r="J12" s="138"/>
      <c r="K12" s="138"/>
      <c r="L12" s="138"/>
      <c r="M12" s="138"/>
      <c r="N12" s="138"/>
      <c r="O12" s="138"/>
      <c r="P12" s="138"/>
      <c r="Q12" s="139"/>
    </row>
    <row r="13" spans="1:17" ht="14.25" x14ac:dyDescent="0.3">
      <c r="A13" s="185" t="s">
        <v>864</v>
      </c>
      <c r="B13" s="130">
        <v>44508</v>
      </c>
      <c r="C13" s="130">
        <v>44508</v>
      </c>
      <c r="D13" s="130">
        <v>44508</v>
      </c>
      <c r="E13" s="130">
        <v>44508</v>
      </c>
      <c r="F13" s="130">
        <v>44508</v>
      </c>
      <c r="G13" s="130">
        <v>44508</v>
      </c>
      <c r="H13" s="130">
        <v>44508</v>
      </c>
      <c r="I13" s="130">
        <v>44508</v>
      </c>
      <c r="J13" s="130">
        <v>44508</v>
      </c>
      <c r="K13" s="130">
        <v>44508</v>
      </c>
      <c r="L13" s="130">
        <v>44508</v>
      </c>
      <c r="M13" s="130">
        <v>44508</v>
      </c>
      <c r="N13" s="130">
        <v>44508</v>
      </c>
      <c r="O13" s="130">
        <v>44508</v>
      </c>
      <c r="P13" s="130">
        <v>44508</v>
      </c>
      <c r="Q13" s="130">
        <v>44508</v>
      </c>
    </row>
    <row r="14" spans="1:17"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c r="Q14" s="121" t="s">
        <v>41</v>
      </c>
    </row>
    <row r="15" spans="1:17"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c r="Q15" s="121" t="s">
        <v>872</v>
      </c>
    </row>
    <row r="16" spans="1:17" ht="14.25" x14ac:dyDescent="0.3">
      <c r="A16" s="185" t="s">
        <v>867</v>
      </c>
      <c r="B16" s="135"/>
      <c r="C16" s="135"/>
      <c r="D16" s="135"/>
      <c r="E16" s="135"/>
      <c r="F16" s="135"/>
      <c r="G16" s="135"/>
      <c r="H16" s="135"/>
      <c r="I16" s="135"/>
      <c r="J16" s="135"/>
      <c r="K16" s="135"/>
      <c r="L16" s="135"/>
      <c r="M16" s="135"/>
      <c r="N16" s="135"/>
      <c r="O16" s="135"/>
      <c r="P16" s="135"/>
      <c r="Q16" s="135"/>
    </row>
    <row r="17" spans="1:17" ht="14.25" x14ac:dyDescent="0.3">
      <c r="A17" s="185" t="s">
        <v>9</v>
      </c>
      <c r="B17" s="130">
        <v>44873</v>
      </c>
      <c r="C17" s="130">
        <v>44873</v>
      </c>
      <c r="D17" s="130">
        <v>44873</v>
      </c>
      <c r="E17" s="130">
        <v>44873</v>
      </c>
      <c r="F17" s="130">
        <v>44873</v>
      </c>
      <c r="G17" s="130">
        <v>44873</v>
      </c>
      <c r="H17" s="130">
        <v>44873</v>
      </c>
      <c r="I17" s="130">
        <v>44873</v>
      </c>
      <c r="J17" s="130">
        <v>44873</v>
      </c>
      <c r="K17" s="130">
        <v>44873</v>
      </c>
      <c r="L17" s="130">
        <v>44873</v>
      </c>
      <c r="M17" s="130">
        <v>44873</v>
      </c>
      <c r="N17" s="130">
        <v>44873</v>
      </c>
      <c r="O17" s="130">
        <v>44873</v>
      </c>
      <c r="P17" s="130">
        <v>44873</v>
      </c>
      <c r="Q17" s="130">
        <v>44873</v>
      </c>
    </row>
    <row r="18" spans="1:17" ht="15" thickBot="1" x14ac:dyDescent="0.35">
      <c r="A18" s="185" t="s">
        <v>13</v>
      </c>
      <c r="B18" s="137"/>
      <c r="C18" s="137"/>
      <c r="D18" s="137"/>
      <c r="E18" s="137"/>
      <c r="F18" s="137"/>
      <c r="G18" s="137"/>
      <c r="H18" s="137"/>
      <c r="I18" s="137"/>
      <c r="J18" s="137"/>
      <c r="K18" s="137"/>
      <c r="L18" s="137"/>
      <c r="M18" s="137"/>
      <c r="N18" s="137"/>
      <c r="O18" s="137"/>
      <c r="P18" s="137"/>
      <c r="Q18" s="137"/>
    </row>
    <row r="19" spans="1:17" ht="14.25" x14ac:dyDescent="0.3">
      <c r="A19" s="182" t="s">
        <v>3</v>
      </c>
      <c r="B19" s="219"/>
      <c r="C19" s="219"/>
      <c r="D19" s="219"/>
      <c r="E19" s="219"/>
      <c r="F19" s="219"/>
      <c r="G19" s="219"/>
      <c r="H19" s="219"/>
      <c r="I19" s="219"/>
      <c r="J19" s="219"/>
      <c r="K19" s="219"/>
      <c r="L19" s="219"/>
      <c r="M19" s="219"/>
      <c r="N19" s="219"/>
      <c r="O19" s="219"/>
      <c r="P19" s="219"/>
      <c r="Q19" s="219"/>
    </row>
    <row r="20" spans="1:17" ht="14.25" x14ac:dyDescent="0.3">
      <c r="A20" s="185" t="s">
        <v>868</v>
      </c>
      <c r="B20" s="204"/>
      <c r="C20" s="120"/>
      <c r="D20" s="120"/>
      <c r="E20" s="120"/>
      <c r="F20" s="120"/>
      <c r="G20" s="120"/>
      <c r="H20" s="120"/>
      <c r="I20" s="120"/>
      <c r="J20" s="120"/>
      <c r="K20" s="120"/>
      <c r="L20" s="120"/>
      <c r="M20" s="120"/>
      <c r="N20" s="120"/>
      <c r="O20" s="120"/>
      <c r="P20" s="120"/>
      <c r="Q20" s="120"/>
    </row>
    <row r="21" spans="1:17" ht="14.25" customHeight="1" x14ac:dyDescent="0.3">
      <c r="A21" s="185" t="s">
        <v>869</v>
      </c>
      <c r="B21" s="204"/>
      <c r="C21" s="120"/>
      <c r="D21" s="120"/>
      <c r="E21" s="120"/>
      <c r="F21" s="120"/>
      <c r="G21" s="120"/>
      <c r="H21" s="120"/>
      <c r="I21" s="120"/>
      <c r="J21" s="120"/>
      <c r="K21" s="120"/>
      <c r="L21" s="120"/>
      <c r="M21" s="120"/>
      <c r="N21" s="120"/>
      <c r="O21" s="120"/>
      <c r="P21" s="120"/>
      <c r="Q21" s="120"/>
    </row>
    <row r="22" spans="1:17" ht="10.9" customHeight="1" x14ac:dyDescent="0.3">
      <c r="A22" s="185" t="s">
        <v>870</v>
      </c>
      <c r="B22" s="248"/>
      <c r="C22" s="120"/>
      <c r="D22" s="120"/>
      <c r="E22" s="120"/>
      <c r="F22" s="120"/>
      <c r="G22" s="120"/>
      <c r="H22" s="120"/>
      <c r="I22" s="120"/>
      <c r="J22" s="120"/>
      <c r="K22" s="120"/>
      <c r="L22" s="120"/>
      <c r="M22" s="120"/>
      <c r="N22" s="120"/>
      <c r="O22" s="120"/>
      <c r="P22" s="120"/>
      <c r="Q22" s="120"/>
    </row>
    <row r="23" spans="1:17" ht="10.9" customHeight="1" x14ac:dyDescent="0.3">
      <c r="A23" s="185" t="s">
        <v>4</v>
      </c>
      <c r="B23" s="248"/>
      <c r="C23" s="120"/>
      <c r="D23" s="120"/>
      <c r="E23" s="120"/>
      <c r="F23" s="120"/>
      <c r="G23" s="120"/>
      <c r="H23" s="120"/>
      <c r="I23" s="120"/>
      <c r="J23" s="120"/>
      <c r="K23" s="120"/>
      <c r="L23" s="120"/>
      <c r="M23" s="120"/>
      <c r="N23" s="120"/>
      <c r="O23" s="120"/>
      <c r="P23" s="120"/>
      <c r="Q23" s="120"/>
    </row>
    <row r="24" spans="1:17" ht="10.9" customHeight="1" x14ac:dyDescent="0.3">
      <c r="A24" s="35"/>
      <c r="D24" s="34"/>
    </row>
    <row r="25" spans="1:17" s="35" customFormat="1" ht="10.9" customHeight="1" x14ac:dyDescent="0.3"/>
    <row r="26" spans="1:17" s="35" customFormat="1" ht="10.9" customHeight="1" x14ac:dyDescent="0.3"/>
    <row r="27" spans="1:17" s="35" customFormat="1" ht="10.9" customHeight="1" x14ac:dyDescent="0.3"/>
    <row r="28" spans="1:17" s="35" customFormat="1" ht="11.45" customHeight="1" x14ac:dyDescent="0.3"/>
    <row r="29" spans="1:17" s="35" customFormat="1" x14ac:dyDescent="0.3"/>
    <row r="30" spans="1:17" s="35" customFormat="1" x14ac:dyDescent="0.3"/>
    <row r="31" spans="1:17" s="35" customFormat="1" ht="14.25" x14ac:dyDescent="0.3">
      <c r="A31" s="38"/>
    </row>
    <row r="32" spans="1:17" s="35" customFormat="1" ht="14.25" x14ac:dyDescent="0.3">
      <c r="A32" s="38"/>
    </row>
  </sheetData>
  <mergeCells count="16">
    <mergeCell ref="B3:B4"/>
    <mergeCell ref="C3:C4"/>
    <mergeCell ref="D3:D4"/>
    <mergeCell ref="E3:E4"/>
    <mergeCell ref="F3:F4"/>
    <mergeCell ref="G3:G4"/>
    <mergeCell ref="N3:N4"/>
    <mergeCell ref="Q3:Q4"/>
    <mergeCell ref="O3:O4"/>
    <mergeCell ref="P3:P4"/>
    <mergeCell ref="H3:H4"/>
    <mergeCell ref="I3:I4"/>
    <mergeCell ref="J3:J4"/>
    <mergeCell ref="K3:K4"/>
    <mergeCell ref="L3:L4"/>
    <mergeCell ref="M3:M4"/>
  </mergeCells>
  <pageMargins left="0.25" right="0.25" top="0.75" bottom="0.75" header="0.3" footer="0.3"/>
  <pageSetup paperSize="8" scale="59" orientation="landscape" r:id="rId1"/>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2">
    <tabColor rgb="FFFFFF00"/>
    <pageSetUpPr fitToPage="1"/>
  </sheetPr>
  <dimension ref="A1:S34"/>
  <sheetViews>
    <sheetView zoomScale="110" zoomScaleNormal="110" workbookViewId="0">
      <pane xSplit="1" ySplit="4" topLeftCell="K5" activePane="bottomRight" state="frozen"/>
      <selection activeCell="E5" sqref="E5"/>
      <selection pane="topRight" activeCell="E5" sqref="E5"/>
      <selection pane="bottomLeft" activeCell="E5" sqref="E5"/>
      <selection pane="bottomRight" activeCell="L5" sqref="L5"/>
    </sheetView>
  </sheetViews>
  <sheetFormatPr baseColWidth="10" defaultColWidth="11.42578125" defaultRowHeight="13.5" x14ac:dyDescent="0.3"/>
  <cols>
    <col min="1" max="1" width="52.85546875" style="4" bestFit="1" customWidth="1"/>
    <col min="2" max="38" width="18.7109375" style="4" customWidth="1"/>
    <col min="39" max="16384" width="11.42578125" style="4"/>
  </cols>
  <sheetData>
    <row r="1" spans="1:19" s="2" customFormat="1" ht="15" customHeight="1" x14ac:dyDescent="0.3">
      <c r="A1" s="189" t="s">
        <v>0</v>
      </c>
      <c r="B1" s="20"/>
      <c r="C1" s="20"/>
      <c r="D1" s="1"/>
      <c r="E1" s="1"/>
      <c r="F1" s="1"/>
      <c r="G1" s="1"/>
      <c r="H1" s="1"/>
      <c r="I1" s="1"/>
      <c r="K1" s="1"/>
      <c r="L1" s="1"/>
      <c r="M1" s="1"/>
      <c r="N1" s="1"/>
      <c r="O1" s="1"/>
      <c r="P1" s="1"/>
      <c r="Q1" s="1"/>
      <c r="S1" s="1"/>
    </row>
    <row r="2" spans="1:19" s="2" customFormat="1" ht="15" customHeight="1" thickBot="1" x14ac:dyDescent="0.35">
      <c r="A2" s="189" t="s">
        <v>925</v>
      </c>
      <c r="B2" s="20"/>
      <c r="C2" s="20"/>
      <c r="D2" s="1"/>
      <c r="E2" s="1"/>
      <c r="F2" s="1"/>
      <c r="G2" s="1"/>
      <c r="H2" s="1"/>
      <c r="I2" s="1"/>
      <c r="K2" s="1"/>
      <c r="L2" s="1"/>
      <c r="M2" s="1"/>
      <c r="N2" s="1"/>
      <c r="O2" s="1"/>
      <c r="P2" s="1"/>
      <c r="Q2" s="1"/>
      <c r="S2" s="1"/>
    </row>
    <row r="3" spans="1:19" s="3" customFormat="1" ht="13.5" customHeight="1" x14ac:dyDescent="0.3">
      <c r="A3" s="189" t="s">
        <v>22</v>
      </c>
      <c r="B3" s="305" t="s">
        <v>10</v>
      </c>
      <c r="C3" s="300" t="s">
        <v>11</v>
      </c>
      <c r="D3" s="300" t="s">
        <v>943</v>
      </c>
      <c r="E3" s="300" t="s">
        <v>952</v>
      </c>
      <c r="F3" s="300" t="s">
        <v>12</v>
      </c>
      <c r="G3" s="303" t="s">
        <v>115</v>
      </c>
      <c r="H3" s="301" t="s">
        <v>187</v>
      </c>
      <c r="I3" s="301" t="s">
        <v>186</v>
      </c>
      <c r="J3" s="292" t="s">
        <v>116</v>
      </c>
      <c r="K3" s="292" t="s">
        <v>117</v>
      </c>
      <c r="L3" s="292" t="s">
        <v>954</v>
      </c>
      <c r="M3" s="292" t="s">
        <v>119</v>
      </c>
      <c r="N3" s="292" t="s">
        <v>937</v>
      </c>
      <c r="O3" s="292" t="s">
        <v>938</v>
      </c>
      <c r="P3" s="292" t="s">
        <v>939</v>
      </c>
      <c r="Q3" s="292" t="s">
        <v>940</v>
      </c>
      <c r="R3" s="320" t="s">
        <v>875</v>
      </c>
      <c r="S3" s="292" t="s">
        <v>953</v>
      </c>
    </row>
    <row r="4" spans="1:19" x14ac:dyDescent="0.3">
      <c r="A4" s="182" t="s">
        <v>1</v>
      </c>
      <c r="B4" s="306"/>
      <c r="C4" s="293"/>
      <c r="D4" s="293"/>
      <c r="E4" s="293"/>
      <c r="F4" s="293"/>
      <c r="G4" s="304"/>
      <c r="H4" s="302"/>
      <c r="I4" s="302"/>
      <c r="J4" s="293"/>
      <c r="K4" s="293"/>
      <c r="L4" s="293"/>
      <c r="M4" s="293"/>
      <c r="N4" s="293"/>
      <c r="O4" s="293"/>
      <c r="P4" s="293"/>
      <c r="Q4" s="293"/>
      <c r="R4" s="321"/>
      <c r="S4" s="293"/>
    </row>
    <row r="5" spans="1:19" ht="14.25" x14ac:dyDescent="0.3">
      <c r="A5" s="183"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1" t="s">
        <v>134</v>
      </c>
      <c r="O5" s="121" t="s">
        <v>134</v>
      </c>
      <c r="P5" s="121" t="s">
        <v>134</v>
      </c>
      <c r="Q5" s="121" t="s">
        <v>134</v>
      </c>
      <c r="R5" s="124" t="s">
        <v>134</v>
      </c>
      <c r="S5" s="121" t="s">
        <v>134</v>
      </c>
    </row>
    <row r="6" spans="1:19" ht="14.25" x14ac:dyDescent="0.3">
      <c r="A6" s="183" t="s">
        <v>859</v>
      </c>
      <c r="B6" s="123" t="s">
        <v>135</v>
      </c>
      <c r="C6" s="246" t="s">
        <v>92</v>
      </c>
      <c r="D6" s="122" t="s">
        <v>604</v>
      </c>
      <c r="E6" s="122" t="s">
        <v>604</v>
      </c>
      <c r="F6" s="121" t="s">
        <v>49</v>
      </c>
      <c r="G6" s="122" t="s">
        <v>30</v>
      </c>
      <c r="H6" s="122" t="s">
        <v>32</v>
      </c>
      <c r="I6" s="122" t="s">
        <v>32</v>
      </c>
      <c r="J6" s="123" t="s">
        <v>137</v>
      </c>
      <c r="K6" s="122" t="s">
        <v>32</v>
      </c>
      <c r="L6" s="121" t="s">
        <v>855</v>
      </c>
      <c r="M6" s="121" t="s">
        <v>31</v>
      </c>
      <c r="N6" s="126" t="s">
        <v>148</v>
      </c>
      <c r="O6" s="126" t="s">
        <v>148</v>
      </c>
      <c r="P6" s="126" t="s">
        <v>612</v>
      </c>
      <c r="Q6" s="126" t="s">
        <v>615</v>
      </c>
      <c r="R6" s="124" t="s">
        <v>610</v>
      </c>
      <c r="S6" s="121" t="s">
        <v>29</v>
      </c>
    </row>
    <row r="7" spans="1:19" ht="14.25" x14ac:dyDescent="0.3">
      <c r="A7" s="183" t="s">
        <v>860</v>
      </c>
      <c r="B7" s="123" t="s">
        <v>89</v>
      </c>
      <c r="C7" s="121" t="s">
        <v>93</v>
      </c>
      <c r="D7" s="126" t="s">
        <v>36</v>
      </c>
      <c r="E7" s="126" t="s">
        <v>36</v>
      </c>
      <c r="F7" s="121" t="s">
        <v>50</v>
      </c>
      <c r="G7" s="122" t="s">
        <v>35</v>
      </c>
      <c r="H7" s="122" t="s">
        <v>37</v>
      </c>
      <c r="I7" s="122" t="s">
        <v>37</v>
      </c>
      <c r="J7" s="123" t="s">
        <v>33</v>
      </c>
      <c r="K7" s="122" t="s">
        <v>37</v>
      </c>
      <c r="L7" s="121" t="s">
        <v>34</v>
      </c>
      <c r="M7" s="121" t="s">
        <v>217</v>
      </c>
      <c r="N7" s="126" t="s">
        <v>605</v>
      </c>
      <c r="O7" s="126" t="s">
        <v>605</v>
      </c>
      <c r="P7" s="126" t="s">
        <v>613</v>
      </c>
      <c r="Q7" s="126" t="s">
        <v>613</v>
      </c>
      <c r="R7" s="127" t="s">
        <v>611</v>
      </c>
      <c r="S7" s="121" t="s">
        <v>34</v>
      </c>
    </row>
    <row r="8" spans="1:19" ht="14.25" x14ac:dyDescent="0.3">
      <c r="A8" s="183" t="s">
        <v>861</v>
      </c>
      <c r="B8" s="123" t="s">
        <v>616</v>
      </c>
      <c r="C8" s="121" t="s">
        <v>617</v>
      </c>
      <c r="D8" s="121" t="s">
        <v>618</v>
      </c>
      <c r="E8" s="122" t="s">
        <v>619</v>
      </c>
      <c r="F8" s="122" t="s">
        <v>620</v>
      </c>
      <c r="G8" s="123" t="s">
        <v>621</v>
      </c>
      <c r="H8" s="121" t="s">
        <v>622</v>
      </c>
      <c r="I8" s="121" t="s">
        <v>623</v>
      </c>
      <c r="J8" s="123" t="s">
        <v>624</v>
      </c>
      <c r="K8" s="121" t="s">
        <v>625</v>
      </c>
      <c r="L8" s="121" t="s">
        <v>328</v>
      </c>
      <c r="M8" s="121" t="s">
        <v>628</v>
      </c>
      <c r="N8" s="122" t="s">
        <v>627</v>
      </c>
      <c r="O8" s="122" t="s">
        <v>857</v>
      </c>
      <c r="P8" s="122" t="s">
        <v>629</v>
      </c>
      <c r="Q8" s="122"/>
      <c r="R8" s="127"/>
      <c r="S8" s="121" t="s">
        <v>626</v>
      </c>
    </row>
    <row r="9" spans="1:19" ht="14.25" x14ac:dyDescent="0.3">
      <c r="A9" s="183" t="s">
        <v>862</v>
      </c>
      <c r="B9" s="129">
        <v>44450</v>
      </c>
      <c r="C9" s="129">
        <v>44450</v>
      </c>
      <c r="D9" s="129">
        <v>44450</v>
      </c>
      <c r="E9" s="129">
        <v>44450</v>
      </c>
      <c r="F9" s="129">
        <v>44470</v>
      </c>
      <c r="G9" s="129">
        <v>44450</v>
      </c>
      <c r="H9" s="129">
        <v>44256</v>
      </c>
      <c r="I9" s="129">
        <v>44256</v>
      </c>
      <c r="J9" s="128">
        <v>44228</v>
      </c>
      <c r="K9" s="129">
        <v>44197</v>
      </c>
      <c r="L9" s="129">
        <v>44256</v>
      </c>
      <c r="M9" s="129">
        <v>44348</v>
      </c>
      <c r="N9" s="129">
        <v>44197</v>
      </c>
      <c r="O9" s="129">
        <v>44197</v>
      </c>
      <c r="P9" s="129">
        <v>44197</v>
      </c>
      <c r="Q9" s="129">
        <v>44197</v>
      </c>
      <c r="R9" s="127"/>
      <c r="S9" s="129">
        <v>44136</v>
      </c>
    </row>
    <row r="10" spans="1:19" ht="14.25" x14ac:dyDescent="0.3">
      <c r="A10" s="184" t="s">
        <v>863</v>
      </c>
      <c r="B10" s="130">
        <f>B9+(365*10)</f>
        <v>48100</v>
      </c>
      <c r="C10" s="130">
        <f>C9+(365*10)</f>
        <v>48100</v>
      </c>
      <c r="D10" s="130" t="s">
        <v>38</v>
      </c>
      <c r="E10" s="130" t="s">
        <v>38</v>
      </c>
      <c r="F10" s="130" t="s">
        <v>38</v>
      </c>
      <c r="G10" s="130">
        <f>G9+(365*10)</f>
        <v>48100</v>
      </c>
      <c r="H10" s="130" t="s">
        <v>38</v>
      </c>
      <c r="I10" s="130" t="s">
        <v>38</v>
      </c>
      <c r="J10" s="130" t="s">
        <v>38</v>
      </c>
      <c r="K10" s="130" t="s">
        <v>38</v>
      </c>
      <c r="L10" s="130" t="s">
        <v>38</v>
      </c>
      <c r="M10" s="130" t="s">
        <v>38</v>
      </c>
      <c r="N10" s="130" t="s">
        <v>38</v>
      </c>
      <c r="O10" s="130" t="s">
        <v>38</v>
      </c>
      <c r="P10" s="130" t="s">
        <v>38</v>
      </c>
      <c r="Q10" s="130" t="s">
        <v>38</v>
      </c>
      <c r="R10" s="130">
        <v>44508</v>
      </c>
      <c r="S10" s="130" t="s">
        <v>38</v>
      </c>
    </row>
    <row r="11" spans="1:19" ht="15" thickBot="1" x14ac:dyDescent="0.35">
      <c r="A11" s="184" t="s">
        <v>2</v>
      </c>
      <c r="B11" s="131" t="s">
        <v>14</v>
      </c>
      <c r="C11" s="131" t="s">
        <v>14</v>
      </c>
      <c r="D11" s="154" t="s">
        <v>38</v>
      </c>
      <c r="E11" s="154" t="s">
        <v>38</v>
      </c>
      <c r="F11" s="154" t="s">
        <v>38</v>
      </c>
      <c r="G11" s="154" t="s">
        <v>14</v>
      </c>
      <c r="H11" s="130" t="s">
        <v>38</v>
      </c>
      <c r="I11" s="130" t="s">
        <v>38</v>
      </c>
      <c r="J11" s="130" t="s">
        <v>38</v>
      </c>
      <c r="K11" s="130" t="s">
        <v>38</v>
      </c>
      <c r="L11" s="130" t="s">
        <v>38</v>
      </c>
      <c r="M11" s="130" t="s">
        <v>38</v>
      </c>
      <c r="N11" s="130" t="s">
        <v>38</v>
      </c>
      <c r="O11" s="130" t="s">
        <v>38</v>
      </c>
      <c r="P11" s="130" t="s">
        <v>38</v>
      </c>
      <c r="Q11" s="130" t="s">
        <v>38</v>
      </c>
      <c r="R11" s="127"/>
      <c r="S11" s="154" t="s">
        <v>38</v>
      </c>
    </row>
    <row r="12" spans="1:19" ht="15" thickBot="1" x14ac:dyDescent="0.35">
      <c r="A12" s="212" t="s">
        <v>5</v>
      </c>
      <c r="B12" s="138"/>
      <c r="C12" s="138"/>
      <c r="D12" s="138"/>
      <c r="E12" s="138"/>
      <c r="F12" s="138"/>
      <c r="G12" s="138"/>
      <c r="H12" s="138"/>
      <c r="I12" s="138"/>
      <c r="J12" s="138"/>
      <c r="K12" s="138"/>
      <c r="L12" s="138"/>
      <c r="M12" s="138"/>
      <c r="N12" s="138"/>
      <c r="O12" s="138"/>
      <c r="P12" s="138"/>
      <c r="Q12" s="138"/>
      <c r="R12" s="139"/>
      <c r="S12" s="138"/>
    </row>
    <row r="13" spans="1:19" ht="14.25" x14ac:dyDescent="0.3">
      <c r="A13" s="185" t="s">
        <v>864</v>
      </c>
      <c r="B13" s="130">
        <v>44508</v>
      </c>
      <c r="C13" s="130">
        <v>44508</v>
      </c>
      <c r="D13" s="130">
        <v>44508</v>
      </c>
      <c r="E13" s="130">
        <v>44508</v>
      </c>
      <c r="F13" s="130">
        <v>44508</v>
      </c>
      <c r="G13" s="130">
        <v>44508</v>
      </c>
      <c r="H13" s="130">
        <v>44508</v>
      </c>
      <c r="I13" s="130">
        <v>44508</v>
      </c>
      <c r="J13" s="130">
        <v>44508</v>
      </c>
      <c r="K13" s="130">
        <v>44508</v>
      </c>
      <c r="L13" s="130">
        <v>44508</v>
      </c>
      <c r="M13" s="130">
        <v>44508</v>
      </c>
      <c r="N13" s="130">
        <v>44508</v>
      </c>
      <c r="O13" s="130">
        <v>44508</v>
      </c>
      <c r="P13" s="130">
        <v>44508</v>
      </c>
      <c r="Q13" s="130">
        <v>44508</v>
      </c>
      <c r="R13" s="130">
        <v>44508</v>
      </c>
      <c r="S13" s="130">
        <v>44508</v>
      </c>
    </row>
    <row r="14" spans="1:19"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c r="Q14" s="121" t="s">
        <v>41</v>
      </c>
      <c r="R14" s="121" t="s">
        <v>41</v>
      </c>
      <c r="S14" s="121" t="s">
        <v>41</v>
      </c>
    </row>
    <row r="15" spans="1:19"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c r="Q15" s="121" t="s">
        <v>872</v>
      </c>
      <c r="R15" s="121" t="s">
        <v>872</v>
      </c>
      <c r="S15" s="121" t="s">
        <v>872</v>
      </c>
    </row>
    <row r="16" spans="1:19" ht="14.25" x14ac:dyDescent="0.3">
      <c r="A16" s="185" t="s">
        <v>867</v>
      </c>
      <c r="B16" s="135"/>
      <c r="C16" s="135"/>
      <c r="D16" s="135"/>
      <c r="E16" s="135"/>
      <c r="F16" s="135"/>
      <c r="G16" s="135"/>
      <c r="H16" s="135"/>
      <c r="I16" s="135"/>
      <c r="J16" s="135"/>
      <c r="K16" s="135"/>
      <c r="L16" s="135"/>
      <c r="M16" s="135"/>
      <c r="N16" s="181" t="s">
        <v>856</v>
      </c>
      <c r="O16" s="135"/>
      <c r="P16" s="135"/>
      <c r="Q16" s="135"/>
      <c r="R16" s="135"/>
      <c r="S16" s="135"/>
    </row>
    <row r="17" spans="1:19" ht="14.25" x14ac:dyDescent="0.3">
      <c r="A17" s="185" t="s">
        <v>9</v>
      </c>
      <c r="B17" s="130">
        <v>44873</v>
      </c>
      <c r="C17" s="130">
        <v>44873</v>
      </c>
      <c r="D17" s="130">
        <v>44873</v>
      </c>
      <c r="E17" s="130">
        <v>44873</v>
      </c>
      <c r="F17" s="130">
        <v>44873</v>
      </c>
      <c r="G17" s="130">
        <v>44873</v>
      </c>
      <c r="H17" s="130">
        <v>44873</v>
      </c>
      <c r="I17" s="130">
        <v>44873</v>
      </c>
      <c r="J17" s="130">
        <v>44873</v>
      </c>
      <c r="K17" s="130">
        <v>44873</v>
      </c>
      <c r="L17" s="130">
        <v>44873</v>
      </c>
      <c r="M17" s="130">
        <v>44873</v>
      </c>
      <c r="N17" s="130">
        <v>44873</v>
      </c>
      <c r="O17" s="130">
        <v>44873</v>
      </c>
      <c r="P17" s="130">
        <v>44873</v>
      </c>
      <c r="Q17" s="130">
        <v>44873</v>
      </c>
      <c r="R17" s="130">
        <v>44873</v>
      </c>
      <c r="S17" s="130">
        <v>44873</v>
      </c>
    </row>
    <row r="18" spans="1:19" ht="15" thickBot="1" x14ac:dyDescent="0.35">
      <c r="A18" s="185" t="s">
        <v>13</v>
      </c>
      <c r="B18" s="137"/>
      <c r="C18" s="137"/>
      <c r="D18" s="137"/>
      <c r="E18" s="137"/>
      <c r="F18" s="137"/>
      <c r="G18" s="137"/>
      <c r="H18" s="137"/>
      <c r="I18" s="137"/>
      <c r="J18" s="137"/>
      <c r="K18" s="137"/>
      <c r="L18" s="137"/>
      <c r="M18" s="137"/>
      <c r="N18" s="137"/>
      <c r="O18" s="137"/>
      <c r="P18" s="137"/>
      <c r="Q18" s="137"/>
      <c r="R18" s="137"/>
      <c r="S18" s="137"/>
    </row>
    <row r="19" spans="1:19" x14ac:dyDescent="0.3">
      <c r="A19" s="182" t="s">
        <v>3</v>
      </c>
      <c r="B19" s="182"/>
      <c r="C19" s="182"/>
      <c r="D19" s="182"/>
      <c r="E19" s="182"/>
      <c r="F19" s="182"/>
      <c r="G19" s="182"/>
      <c r="H19" s="182"/>
      <c r="I19" s="182"/>
      <c r="J19" s="182"/>
      <c r="K19" s="182"/>
      <c r="L19" s="182"/>
      <c r="M19" s="182"/>
      <c r="N19" s="182"/>
      <c r="O19" s="182"/>
      <c r="P19" s="182"/>
      <c r="Q19" s="182"/>
      <c r="R19" s="182"/>
      <c r="S19" s="182"/>
    </row>
    <row r="20" spans="1:19" ht="14.25" x14ac:dyDescent="0.3">
      <c r="A20" s="185" t="s">
        <v>868</v>
      </c>
      <c r="B20" s="28"/>
      <c r="C20" s="29"/>
      <c r="D20" s="29"/>
      <c r="E20" s="29"/>
      <c r="F20" s="29"/>
      <c r="G20" s="29"/>
      <c r="H20" s="29"/>
      <c r="I20" s="29"/>
      <c r="J20" s="29"/>
      <c r="K20" s="29"/>
      <c r="L20" s="29"/>
      <c r="M20" s="29"/>
      <c r="N20" s="29"/>
      <c r="O20" s="29"/>
      <c r="P20" s="29"/>
      <c r="Q20" s="29"/>
      <c r="R20" s="29"/>
      <c r="S20" s="29"/>
    </row>
    <row r="21" spans="1:19" ht="14.25" customHeight="1" x14ac:dyDescent="0.3">
      <c r="A21" s="185" t="s">
        <v>869</v>
      </c>
      <c r="B21" s="30"/>
      <c r="C21" s="21"/>
      <c r="D21" s="22"/>
      <c r="E21" s="21"/>
      <c r="F21" s="21"/>
      <c r="G21" s="21"/>
      <c r="H21" s="21"/>
      <c r="I21" s="21"/>
      <c r="J21" s="21"/>
      <c r="K21" s="21"/>
      <c r="L21" s="21"/>
      <c r="M21" s="21"/>
      <c r="N21" s="21"/>
      <c r="O21" s="21"/>
      <c r="P21" s="21"/>
      <c r="Q21" s="21"/>
      <c r="R21" s="21"/>
      <c r="S21" s="21"/>
    </row>
    <row r="22" spans="1:19" ht="10.9" customHeight="1" x14ac:dyDescent="0.3">
      <c r="A22" s="185" t="s">
        <v>870</v>
      </c>
      <c r="B22" s="31"/>
      <c r="C22" s="32"/>
      <c r="D22" s="33"/>
      <c r="E22" s="21"/>
      <c r="F22" s="21"/>
      <c r="G22" s="21"/>
      <c r="H22" s="21"/>
      <c r="I22" s="21"/>
      <c r="J22" s="21"/>
      <c r="K22" s="21"/>
      <c r="L22" s="21"/>
      <c r="M22" s="21"/>
      <c r="N22" s="21"/>
      <c r="O22" s="21"/>
      <c r="P22" s="21"/>
      <c r="Q22" s="21"/>
      <c r="R22" s="21"/>
      <c r="S22" s="21"/>
    </row>
    <row r="23" spans="1:19" ht="10.9" customHeight="1" x14ac:dyDescent="0.3">
      <c r="A23" s="185" t="s">
        <v>4</v>
      </c>
      <c r="D23" s="34"/>
      <c r="E23" s="21"/>
      <c r="F23" s="21"/>
      <c r="G23" s="21"/>
      <c r="H23" s="21"/>
      <c r="I23" s="21"/>
      <c r="J23" s="21"/>
      <c r="K23" s="21"/>
      <c r="L23" s="21"/>
      <c r="M23" s="21"/>
      <c r="N23" s="21"/>
      <c r="O23" s="21"/>
      <c r="P23" s="21"/>
      <c r="Q23" s="21"/>
      <c r="R23" s="21"/>
      <c r="S23" s="21"/>
    </row>
    <row r="24" spans="1:19" ht="10.9" customHeight="1" x14ac:dyDescent="0.3">
      <c r="A24" s="35"/>
      <c r="D24" s="34"/>
    </row>
    <row r="25" spans="1:19" s="35" customFormat="1" ht="10.9" customHeight="1" x14ac:dyDescent="0.3"/>
    <row r="26" spans="1:19" s="35" customFormat="1" ht="10.9" customHeight="1" x14ac:dyDescent="0.3"/>
    <row r="27" spans="1:19" s="35" customFormat="1" ht="10.9" customHeight="1" x14ac:dyDescent="0.3"/>
    <row r="28" spans="1:19" s="35" customFormat="1" ht="11.45" customHeight="1" x14ac:dyDescent="0.3"/>
    <row r="29" spans="1:19" s="35" customFormat="1" x14ac:dyDescent="0.3"/>
    <row r="30" spans="1:19" s="35" customFormat="1" x14ac:dyDescent="0.3"/>
    <row r="31" spans="1:19" s="35" customFormat="1" x14ac:dyDescent="0.3"/>
    <row r="32" spans="1:19" s="35" customFormat="1" x14ac:dyDescent="0.3"/>
    <row r="33" spans="1:1" x14ac:dyDescent="0.3">
      <c r="A33" s="35"/>
    </row>
    <row r="34" spans="1:1" x14ac:dyDescent="0.3">
      <c r="A34" s="35"/>
    </row>
  </sheetData>
  <mergeCells count="18">
    <mergeCell ref="S3:S4"/>
    <mergeCell ref="G3:G4"/>
    <mergeCell ref="O3:O4"/>
    <mergeCell ref="P3:P4"/>
    <mergeCell ref="R3:R4"/>
    <mergeCell ref="Q3:Q4"/>
    <mergeCell ref="H3:H4"/>
    <mergeCell ref="I3:I4"/>
    <mergeCell ref="J3:J4"/>
    <mergeCell ref="K3:K4"/>
    <mergeCell ref="L3:L4"/>
    <mergeCell ref="M3:M4"/>
    <mergeCell ref="N3:N4"/>
    <mergeCell ref="B3:B4"/>
    <mergeCell ref="C3:C4"/>
    <mergeCell ref="D3:D4"/>
    <mergeCell ref="E3:E4"/>
    <mergeCell ref="F3:F4"/>
  </mergeCells>
  <pageMargins left="0.25" right="0.25" top="0.75" bottom="0.75" header="0.3" footer="0.3"/>
  <pageSetup paperSize="8" scale="59" orientation="landscape" r:id="rId1"/>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3">
    <tabColor rgb="FF92D050"/>
    <pageSetUpPr fitToPage="1"/>
  </sheetPr>
  <dimension ref="A1:Q42"/>
  <sheetViews>
    <sheetView zoomScale="110" zoomScaleNormal="110" workbookViewId="0">
      <pane xSplit="1" ySplit="4" topLeftCell="D5" activePane="bottomRight" state="frozen"/>
      <selection activeCell="E5" sqref="E5"/>
      <selection pane="topRight" activeCell="E5" sqref="E5"/>
      <selection pane="bottomLeft" activeCell="E5" sqref="E5"/>
      <selection pane="bottomRight" activeCell="D5" sqref="D5"/>
    </sheetView>
  </sheetViews>
  <sheetFormatPr baseColWidth="10" defaultColWidth="11.42578125" defaultRowHeight="13.5" x14ac:dyDescent="0.3"/>
  <cols>
    <col min="1" max="1" width="52.85546875" style="4" bestFit="1" customWidth="1"/>
    <col min="2" max="36" width="18.7109375" style="4" customWidth="1"/>
    <col min="37" max="16384" width="11.42578125" style="4"/>
  </cols>
  <sheetData>
    <row r="1" spans="1:17" s="2" customFormat="1" ht="15" customHeight="1" x14ac:dyDescent="0.3">
      <c r="A1" s="189" t="s">
        <v>0</v>
      </c>
      <c r="B1" s="20"/>
      <c r="C1" s="20"/>
      <c r="D1" s="1"/>
      <c r="E1" s="1"/>
      <c r="F1" s="1"/>
      <c r="G1" s="1"/>
      <c r="H1" s="1"/>
      <c r="I1" s="1"/>
      <c r="K1" s="1"/>
      <c r="L1" s="1"/>
      <c r="M1" s="1"/>
      <c r="N1" s="1"/>
      <c r="O1" s="1"/>
      <c r="P1" s="1"/>
    </row>
    <row r="2" spans="1:17" s="2" customFormat="1" ht="15" customHeight="1" thickBot="1" x14ac:dyDescent="0.35">
      <c r="A2" s="189" t="s">
        <v>926</v>
      </c>
      <c r="B2" s="20"/>
      <c r="C2" s="20"/>
      <c r="D2" s="1"/>
      <c r="E2" s="1"/>
      <c r="F2" s="1"/>
      <c r="G2" s="1"/>
      <c r="H2" s="1"/>
      <c r="I2" s="1"/>
      <c r="K2" s="1"/>
      <c r="L2" s="1"/>
      <c r="M2" s="1"/>
      <c r="N2" s="1"/>
      <c r="O2" s="1"/>
      <c r="P2" s="1"/>
    </row>
    <row r="3" spans="1:17" s="3" customFormat="1" ht="13.5" customHeight="1" x14ac:dyDescent="0.3">
      <c r="A3" s="189" t="s">
        <v>22</v>
      </c>
      <c r="B3" s="305" t="s">
        <v>10</v>
      </c>
      <c r="C3" s="300" t="s">
        <v>11</v>
      </c>
      <c r="D3" s="300" t="s">
        <v>943</v>
      </c>
      <c r="E3" s="300" t="s">
        <v>955</v>
      </c>
      <c r="F3" s="300" t="s">
        <v>12</v>
      </c>
      <c r="G3" s="303" t="s">
        <v>115</v>
      </c>
      <c r="H3" s="301" t="s">
        <v>187</v>
      </c>
      <c r="I3" s="301" t="s">
        <v>186</v>
      </c>
      <c r="J3" s="292" t="s">
        <v>116</v>
      </c>
      <c r="K3" s="292" t="s">
        <v>117</v>
      </c>
      <c r="L3" s="292" t="s">
        <v>947</v>
      </c>
      <c r="M3" s="292" t="s">
        <v>119</v>
      </c>
      <c r="N3" s="292" t="s">
        <v>937</v>
      </c>
      <c r="O3" s="292" t="s">
        <v>938</v>
      </c>
      <c r="P3" s="292" t="s">
        <v>939</v>
      </c>
      <c r="Q3" s="320" t="s">
        <v>875</v>
      </c>
    </row>
    <row r="4" spans="1:17" x14ac:dyDescent="0.3">
      <c r="A4" s="182" t="s">
        <v>1</v>
      </c>
      <c r="B4" s="306"/>
      <c r="C4" s="293"/>
      <c r="D4" s="293"/>
      <c r="E4" s="293"/>
      <c r="F4" s="293"/>
      <c r="G4" s="304"/>
      <c r="H4" s="302"/>
      <c r="I4" s="302"/>
      <c r="J4" s="293"/>
      <c r="K4" s="293"/>
      <c r="L4" s="293"/>
      <c r="M4" s="293"/>
      <c r="N4" s="293"/>
      <c r="O4" s="293"/>
      <c r="P4" s="293"/>
      <c r="Q4" s="321"/>
    </row>
    <row r="5" spans="1:17" ht="14.25" x14ac:dyDescent="0.3">
      <c r="A5" s="183"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1" t="s">
        <v>134</v>
      </c>
      <c r="O5" s="121" t="s">
        <v>134</v>
      </c>
      <c r="P5" s="121" t="s">
        <v>134</v>
      </c>
      <c r="Q5" s="124" t="s">
        <v>134</v>
      </c>
    </row>
    <row r="6" spans="1:17" ht="14.25" x14ac:dyDescent="0.3">
      <c r="A6" s="183" t="s">
        <v>859</v>
      </c>
      <c r="B6" s="123" t="s">
        <v>135</v>
      </c>
      <c r="C6" s="246" t="s">
        <v>92</v>
      </c>
      <c r="D6" s="122" t="s">
        <v>604</v>
      </c>
      <c r="E6" s="122" t="s">
        <v>604</v>
      </c>
      <c r="F6" s="121" t="s">
        <v>49</v>
      </c>
      <c r="G6" s="122" t="s">
        <v>30</v>
      </c>
      <c r="H6" s="122" t="s">
        <v>32</v>
      </c>
      <c r="I6" s="122" t="s">
        <v>32</v>
      </c>
      <c r="J6" s="123" t="s">
        <v>137</v>
      </c>
      <c r="K6" s="122" t="s">
        <v>32</v>
      </c>
      <c r="L6" s="121" t="s">
        <v>29</v>
      </c>
      <c r="M6" s="121" t="s">
        <v>31</v>
      </c>
      <c r="N6" s="126" t="s">
        <v>148</v>
      </c>
      <c r="O6" s="126" t="s">
        <v>612</v>
      </c>
      <c r="P6" s="126" t="s">
        <v>615</v>
      </c>
      <c r="Q6" s="124" t="s">
        <v>610</v>
      </c>
    </row>
    <row r="7" spans="1:17" ht="14.25" x14ac:dyDescent="0.3">
      <c r="A7" s="183" t="s">
        <v>860</v>
      </c>
      <c r="B7" s="123" t="s">
        <v>89</v>
      </c>
      <c r="C7" s="121" t="s">
        <v>93</v>
      </c>
      <c r="D7" s="126" t="s">
        <v>36</v>
      </c>
      <c r="E7" s="126" t="s">
        <v>36</v>
      </c>
      <c r="F7" s="121" t="s">
        <v>50</v>
      </c>
      <c r="G7" s="122" t="s">
        <v>35</v>
      </c>
      <c r="H7" s="122" t="s">
        <v>37</v>
      </c>
      <c r="I7" s="122" t="s">
        <v>37</v>
      </c>
      <c r="J7" s="123" t="s">
        <v>33</v>
      </c>
      <c r="K7" s="122" t="s">
        <v>37</v>
      </c>
      <c r="L7" s="121" t="s">
        <v>34</v>
      </c>
      <c r="M7" s="121" t="s">
        <v>217</v>
      </c>
      <c r="N7" s="126" t="s">
        <v>605</v>
      </c>
      <c r="O7" s="126" t="s">
        <v>613</v>
      </c>
      <c r="P7" s="126" t="s">
        <v>613</v>
      </c>
      <c r="Q7" s="127" t="s">
        <v>611</v>
      </c>
    </row>
    <row r="8" spans="1:17" ht="14.25" x14ac:dyDescent="0.3">
      <c r="A8" s="183" t="s">
        <v>861</v>
      </c>
      <c r="B8" s="123" t="s">
        <v>732</v>
      </c>
      <c r="C8" s="121" t="s">
        <v>709</v>
      </c>
      <c r="D8" s="121" t="s">
        <v>710</v>
      </c>
      <c r="E8" s="122" t="s">
        <v>711</v>
      </c>
      <c r="F8" s="122" t="s">
        <v>712</v>
      </c>
      <c r="G8" s="123" t="s">
        <v>713</v>
      </c>
      <c r="H8" s="121" t="s">
        <v>714</v>
      </c>
      <c r="I8" s="121" t="s">
        <v>715</v>
      </c>
      <c r="J8" s="123" t="s">
        <v>717</v>
      </c>
      <c r="K8" s="121" t="s">
        <v>716</v>
      </c>
      <c r="L8" s="121" t="s">
        <v>719</v>
      </c>
      <c r="M8" s="121" t="s">
        <v>708</v>
      </c>
      <c r="N8" s="122" t="s">
        <v>718</v>
      </c>
      <c r="O8" s="122" t="s">
        <v>720</v>
      </c>
      <c r="P8" s="122"/>
      <c r="Q8" s="127"/>
    </row>
    <row r="9" spans="1:17" ht="14.25" x14ac:dyDescent="0.3">
      <c r="A9" s="183" t="s">
        <v>862</v>
      </c>
      <c r="B9" s="129">
        <v>44450</v>
      </c>
      <c r="C9" s="129">
        <v>44480</v>
      </c>
      <c r="D9" s="129">
        <v>44450</v>
      </c>
      <c r="E9" s="129">
        <v>44450</v>
      </c>
      <c r="F9" s="129">
        <v>44470</v>
      </c>
      <c r="G9" s="129">
        <v>44450</v>
      </c>
      <c r="H9" s="129">
        <v>44501</v>
      </c>
      <c r="I9" s="129">
        <v>44501</v>
      </c>
      <c r="J9" s="128">
        <v>44228</v>
      </c>
      <c r="K9" s="129">
        <v>44501</v>
      </c>
      <c r="L9" s="129">
        <v>44501</v>
      </c>
      <c r="M9" s="129">
        <v>44348</v>
      </c>
      <c r="N9" s="129">
        <v>44287</v>
      </c>
      <c r="O9" s="129">
        <v>44197</v>
      </c>
      <c r="P9" s="129">
        <v>44197</v>
      </c>
      <c r="Q9" s="127"/>
    </row>
    <row r="10" spans="1:17" ht="14.25" x14ac:dyDescent="0.3">
      <c r="A10" s="184" t="s">
        <v>863</v>
      </c>
      <c r="B10" s="130">
        <f>B9+(365*10)</f>
        <v>48100</v>
      </c>
      <c r="C10" s="130">
        <v>44552</v>
      </c>
      <c r="D10" s="130" t="s">
        <v>38</v>
      </c>
      <c r="E10" s="130" t="s">
        <v>38</v>
      </c>
      <c r="F10" s="130" t="s">
        <v>38</v>
      </c>
      <c r="G10" s="130">
        <f>G9+(365*10)</f>
        <v>48100</v>
      </c>
      <c r="H10" s="130" t="s">
        <v>38</v>
      </c>
      <c r="I10" s="130" t="s">
        <v>38</v>
      </c>
      <c r="J10" s="130" t="s">
        <v>38</v>
      </c>
      <c r="K10" s="130" t="s">
        <v>38</v>
      </c>
      <c r="L10" s="130" t="s">
        <v>38</v>
      </c>
      <c r="M10" s="130" t="s">
        <v>38</v>
      </c>
      <c r="N10" s="130" t="s">
        <v>38</v>
      </c>
      <c r="O10" s="130" t="s">
        <v>38</v>
      </c>
      <c r="P10" s="130" t="s">
        <v>38</v>
      </c>
      <c r="Q10" s="130">
        <v>44552</v>
      </c>
    </row>
    <row r="11" spans="1:17" ht="15" thickBot="1" x14ac:dyDescent="0.35">
      <c r="A11" s="184" t="s">
        <v>2</v>
      </c>
      <c r="B11" s="131" t="s">
        <v>14</v>
      </c>
      <c r="C11" s="131" t="s">
        <v>14</v>
      </c>
      <c r="D11" s="154" t="s">
        <v>38</v>
      </c>
      <c r="E11" s="154" t="s">
        <v>38</v>
      </c>
      <c r="F11" s="154" t="s">
        <v>38</v>
      </c>
      <c r="G11" s="154" t="s">
        <v>14</v>
      </c>
      <c r="H11" s="154" t="s">
        <v>38</v>
      </c>
      <c r="I11" s="154" t="s">
        <v>38</v>
      </c>
      <c r="J11" s="154" t="s">
        <v>38</v>
      </c>
      <c r="K11" s="154" t="s">
        <v>38</v>
      </c>
      <c r="L11" s="154" t="s">
        <v>38</v>
      </c>
      <c r="M11" s="154" t="s">
        <v>38</v>
      </c>
      <c r="N11" s="154" t="s">
        <v>38</v>
      </c>
      <c r="O11" s="154" t="s">
        <v>38</v>
      </c>
      <c r="P11" s="154" t="s">
        <v>38</v>
      </c>
      <c r="Q11" s="127"/>
    </row>
    <row r="12" spans="1:17" ht="15" thickBot="1" x14ac:dyDescent="0.35">
      <c r="A12" s="212" t="s">
        <v>5</v>
      </c>
      <c r="B12" s="138"/>
      <c r="C12" s="138"/>
      <c r="D12" s="138"/>
      <c r="E12" s="138"/>
      <c r="F12" s="138"/>
      <c r="G12" s="138"/>
      <c r="H12" s="138"/>
      <c r="I12" s="138"/>
      <c r="J12" s="138"/>
      <c r="K12" s="138"/>
      <c r="L12" s="138"/>
      <c r="M12" s="138"/>
      <c r="N12" s="138"/>
      <c r="O12" s="138"/>
      <c r="P12" s="138"/>
      <c r="Q12" s="139"/>
    </row>
    <row r="13" spans="1:17" ht="14.25" x14ac:dyDescent="0.3">
      <c r="A13" s="185" t="s">
        <v>864</v>
      </c>
      <c r="B13" s="130">
        <v>44552</v>
      </c>
      <c r="C13" s="130">
        <v>44552</v>
      </c>
      <c r="D13" s="130">
        <v>44552</v>
      </c>
      <c r="E13" s="130">
        <v>44552</v>
      </c>
      <c r="F13" s="130">
        <v>44552</v>
      </c>
      <c r="G13" s="130">
        <v>44552</v>
      </c>
      <c r="H13" s="130">
        <v>44552</v>
      </c>
      <c r="I13" s="130">
        <v>44552</v>
      </c>
      <c r="J13" s="130">
        <v>44552</v>
      </c>
      <c r="K13" s="130">
        <v>44552</v>
      </c>
      <c r="L13" s="130">
        <v>44552</v>
      </c>
      <c r="M13" s="130">
        <v>44552</v>
      </c>
      <c r="N13" s="130">
        <v>44552</v>
      </c>
      <c r="O13" s="130">
        <v>44552</v>
      </c>
      <c r="P13" s="130">
        <v>44552</v>
      </c>
      <c r="Q13" s="130">
        <v>44552</v>
      </c>
    </row>
    <row r="14" spans="1:17"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c r="Q14" s="121" t="s">
        <v>41</v>
      </c>
    </row>
    <row r="15" spans="1:17"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c r="Q15" s="121" t="s">
        <v>872</v>
      </c>
    </row>
    <row r="16" spans="1:17" ht="14.25" x14ac:dyDescent="0.3">
      <c r="A16" s="185" t="s">
        <v>867</v>
      </c>
      <c r="B16" s="135"/>
      <c r="C16" s="135"/>
      <c r="D16" s="135"/>
      <c r="E16" s="135"/>
      <c r="F16" s="135"/>
      <c r="G16" s="135"/>
      <c r="H16" s="135"/>
      <c r="I16" s="135"/>
      <c r="J16" s="135"/>
      <c r="K16" s="135"/>
      <c r="L16" s="135"/>
      <c r="M16" s="135"/>
      <c r="N16" s="135"/>
      <c r="O16" s="135"/>
      <c r="P16" s="135"/>
      <c r="Q16" s="135"/>
    </row>
    <row r="17" spans="1:17" ht="14.25" x14ac:dyDescent="0.3">
      <c r="A17" s="185" t="s">
        <v>9</v>
      </c>
      <c r="B17" s="130">
        <v>44927</v>
      </c>
      <c r="C17" s="130">
        <v>44927</v>
      </c>
      <c r="D17" s="130">
        <v>44927</v>
      </c>
      <c r="E17" s="130">
        <v>44927</v>
      </c>
      <c r="F17" s="130">
        <v>44927</v>
      </c>
      <c r="G17" s="130">
        <v>44927</v>
      </c>
      <c r="H17" s="130">
        <v>44927</v>
      </c>
      <c r="I17" s="130">
        <v>44927</v>
      </c>
      <c r="J17" s="130">
        <v>44927</v>
      </c>
      <c r="K17" s="130">
        <v>44927</v>
      </c>
      <c r="L17" s="130">
        <v>44927</v>
      </c>
      <c r="M17" s="130">
        <v>44927</v>
      </c>
      <c r="N17" s="130">
        <v>44927</v>
      </c>
      <c r="O17" s="130">
        <v>44927</v>
      </c>
      <c r="P17" s="130">
        <v>44927</v>
      </c>
      <c r="Q17" s="130">
        <v>44927</v>
      </c>
    </row>
    <row r="18" spans="1:17" ht="15" thickBot="1" x14ac:dyDescent="0.35">
      <c r="A18" s="185" t="s">
        <v>13</v>
      </c>
      <c r="B18" s="137"/>
      <c r="C18" s="137"/>
      <c r="D18" s="137"/>
      <c r="E18" s="137"/>
      <c r="F18" s="137"/>
      <c r="G18" s="137"/>
      <c r="H18" s="137"/>
      <c r="I18" s="137"/>
      <c r="J18" s="137"/>
      <c r="K18" s="137"/>
      <c r="L18" s="137"/>
      <c r="M18" s="137"/>
      <c r="N18" s="137"/>
      <c r="O18" s="137"/>
      <c r="P18" s="137"/>
      <c r="Q18" s="137"/>
    </row>
    <row r="19" spans="1:17" ht="14.25" x14ac:dyDescent="0.3">
      <c r="A19" s="182" t="s">
        <v>3</v>
      </c>
      <c r="B19" s="219"/>
      <c r="C19" s="219"/>
      <c r="D19" s="219"/>
      <c r="E19" s="219"/>
      <c r="F19" s="219"/>
      <c r="G19" s="219"/>
      <c r="H19" s="219"/>
      <c r="I19" s="219"/>
      <c r="J19" s="219"/>
      <c r="K19" s="219"/>
      <c r="L19" s="219"/>
      <c r="M19" s="219"/>
      <c r="N19" s="219"/>
      <c r="O19" s="219"/>
      <c r="P19" s="219"/>
      <c r="Q19" s="219"/>
    </row>
    <row r="20" spans="1:17" ht="14.25" x14ac:dyDescent="0.3">
      <c r="A20" s="185" t="s">
        <v>868</v>
      </c>
      <c r="B20" s="214"/>
      <c r="C20" s="214"/>
      <c r="D20" s="214"/>
      <c r="E20" s="214"/>
      <c r="F20" s="214"/>
      <c r="G20" s="214"/>
      <c r="H20" s="214"/>
      <c r="I20" s="214"/>
      <c r="J20" s="214"/>
      <c r="K20" s="214"/>
      <c r="L20" s="214"/>
      <c r="M20" s="214"/>
      <c r="N20" s="214"/>
      <c r="O20" s="214"/>
      <c r="P20" s="214"/>
      <c r="Q20" s="214"/>
    </row>
    <row r="21" spans="1:17" ht="14.25" customHeight="1" x14ac:dyDescent="0.3">
      <c r="A21" s="185" t="s">
        <v>869</v>
      </c>
      <c r="B21" s="214"/>
      <c r="C21" s="214"/>
      <c r="D21" s="214"/>
      <c r="E21" s="214"/>
      <c r="F21" s="214"/>
      <c r="G21" s="214"/>
      <c r="H21" s="214"/>
      <c r="I21" s="214"/>
      <c r="J21" s="214"/>
      <c r="K21" s="214"/>
      <c r="L21" s="214"/>
      <c r="M21" s="214"/>
      <c r="N21" s="214"/>
      <c r="O21" s="214"/>
      <c r="P21" s="214"/>
      <c r="Q21" s="214"/>
    </row>
    <row r="22" spans="1:17" ht="10.9" customHeight="1" x14ac:dyDescent="0.3">
      <c r="A22" s="185" t="s">
        <v>870</v>
      </c>
      <c r="B22" s="214"/>
      <c r="C22" s="214"/>
      <c r="D22" s="214"/>
      <c r="E22" s="214"/>
      <c r="F22" s="214"/>
      <c r="G22" s="214"/>
      <c r="H22" s="214"/>
      <c r="I22" s="214"/>
      <c r="J22" s="214"/>
      <c r="K22" s="214"/>
      <c r="L22" s="214"/>
      <c r="M22" s="214"/>
      <c r="N22" s="214"/>
      <c r="O22" s="214"/>
      <c r="P22" s="214"/>
      <c r="Q22" s="214"/>
    </row>
    <row r="23" spans="1:17" ht="10.9" customHeight="1" x14ac:dyDescent="0.3">
      <c r="A23" s="185" t="s">
        <v>4</v>
      </c>
      <c r="B23" s="214"/>
      <c r="C23" s="214"/>
      <c r="D23" s="214"/>
      <c r="E23" s="214"/>
      <c r="F23" s="214"/>
      <c r="G23" s="214"/>
      <c r="H23" s="214"/>
      <c r="I23" s="214"/>
      <c r="J23" s="214"/>
      <c r="K23" s="214"/>
      <c r="L23" s="214"/>
      <c r="M23" s="214"/>
      <c r="N23" s="214"/>
      <c r="O23" s="214"/>
      <c r="P23" s="214"/>
      <c r="Q23" s="214"/>
    </row>
    <row r="24" spans="1:17" ht="10.9" customHeight="1" x14ac:dyDescent="0.3">
      <c r="D24" s="34"/>
    </row>
    <row r="25" spans="1:17" s="35" customFormat="1" ht="10.9" customHeight="1" x14ac:dyDescent="0.3"/>
    <row r="26" spans="1:17" s="35" customFormat="1" ht="10.9" customHeight="1" x14ac:dyDescent="0.3"/>
    <row r="27" spans="1:17" s="35" customFormat="1" ht="10.9" customHeight="1" x14ac:dyDescent="0.3"/>
    <row r="28" spans="1:17" s="35" customFormat="1" ht="11.45" customHeight="1" x14ac:dyDescent="0.3"/>
    <row r="29" spans="1:17" s="35" customFormat="1" x14ac:dyDescent="0.3"/>
    <row r="30" spans="1:17" s="35" customFormat="1" x14ac:dyDescent="0.3"/>
    <row r="31" spans="1:17" s="35" customFormat="1" x14ac:dyDescent="0.3"/>
    <row r="32" spans="1:17" s="35" customFormat="1" x14ac:dyDescent="0.3"/>
    <row r="33" spans="1:2" x14ac:dyDescent="0.3">
      <c r="A33" s="35"/>
      <c r="B33" s="35"/>
    </row>
    <row r="34" spans="1:2" x14ac:dyDescent="0.3">
      <c r="A34" s="35"/>
      <c r="B34" s="35"/>
    </row>
    <row r="35" spans="1:2" x14ac:dyDescent="0.3">
      <c r="A35" s="35"/>
      <c r="B35" s="35"/>
    </row>
    <row r="36" spans="1:2" x14ac:dyDescent="0.3">
      <c r="A36" s="35"/>
      <c r="B36" s="35"/>
    </row>
    <row r="37" spans="1:2" x14ac:dyDescent="0.3">
      <c r="A37" s="35"/>
      <c r="B37" s="35"/>
    </row>
    <row r="38" spans="1:2" x14ac:dyDescent="0.3">
      <c r="A38" s="35"/>
      <c r="B38" s="35"/>
    </row>
    <row r="39" spans="1:2" x14ac:dyDescent="0.3">
      <c r="A39" s="35"/>
      <c r="B39" s="35"/>
    </row>
    <row r="40" spans="1:2" x14ac:dyDescent="0.3">
      <c r="A40" s="35"/>
      <c r="B40" s="35"/>
    </row>
    <row r="41" spans="1:2" x14ac:dyDescent="0.3">
      <c r="A41" s="35"/>
      <c r="B41" s="35"/>
    </row>
    <row r="42" spans="1:2" x14ac:dyDescent="0.3">
      <c r="A42" s="35"/>
      <c r="B42" s="35"/>
    </row>
  </sheetData>
  <mergeCells count="16">
    <mergeCell ref="N3:N4"/>
    <mergeCell ref="O3:O4"/>
    <mergeCell ref="P3:P4"/>
    <mergeCell ref="Q3:Q4"/>
    <mergeCell ref="L3:L4"/>
    <mergeCell ref="M3:M4"/>
    <mergeCell ref="H3:H4"/>
    <mergeCell ref="I3:I4"/>
    <mergeCell ref="J3:J4"/>
    <mergeCell ref="K3:K4"/>
    <mergeCell ref="B3:B4"/>
    <mergeCell ref="C3:C4"/>
    <mergeCell ref="D3:D4"/>
    <mergeCell ref="E3:E4"/>
    <mergeCell ref="F3:F4"/>
    <mergeCell ref="G3:G4"/>
  </mergeCells>
  <pageMargins left="0.25" right="0.25" top="0.75" bottom="0.75" header="0.3" footer="0.3"/>
  <pageSetup paperSize="8" scale="59" orientation="landscape" r:id="rId1"/>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4">
    <tabColor rgb="FF92D050"/>
    <pageSetUpPr fitToPage="1"/>
  </sheetPr>
  <dimension ref="A1:Q32"/>
  <sheetViews>
    <sheetView zoomScale="110" zoomScaleNormal="110" workbookViewId="0">
      <pane xSplit="1" ySplit="4" topLeftCell="I5" activePane="bottomRight" state="frozen"/>
      <selection activeCell="E5" sqref="E5"/>
      <selection pane="topRight" activeCell="E5" sqref="E5"/>
      <selection pane="bottomLeft" activeCell="E5" sqref="E5"/>
      <selection pane="bottomRight" activeCell="L5" sqref="L5"/>
    </sheetView>
  </sheetViews>
  <sheetFormatPr baseColWidth="10" defaultColWidth="11.42578125" defaultRowHeight="13.5" x14ac:dyDescent="0.3"/>
  <cols>
    <col min="1" max="1" width="52.85546875" style="4" bestFit="1" customWidth="1"/>
    <col min="2" max="36" width="18.7109375" style="4" customWidth="1"/>
    <col min="37" max="16384" width="11.42578125" style="4"/>
  </cols>
  <sheetData>
    <row r="1" spans="1:17" s="2" customFormat="1" ht="15" customHeight="1" x14ac:dyDescent="0.3">
      <c r="A1" s="189" t="s">
        <v>0</v>
      </c>
      <c r="B1" s="20"/>
      <c r="C1" s="20"/>
      <c r="D1" s="1"/>
      <c r="E1" s="1"/>
      <c r="F1" s="1"/>
      <c r="G1" s="1"/>
      <c r="H1" s="1"/>
      <c r="I1" s="1"/>
      <c r="K1" s="1"/>
      <c r="L1" s="1"/>
      <c r="M1" s="1"/>
      <c r="N1" s="1"/>
      <c r="O1" s="1"/>
      <c r="P1" s="1"/>
    </row>
    <row r="2" spans="1:17" s="2" customFormat="1" ht="15" customHeight="1" thickBot="1" x14ac:dyDescent="0.35">
      <c r="A2" s="189" t="s">
        <v>927</v>
      </c>
      <c r="B2" s="20"/>
      <c r="C2" s="20"/>
      <c r="D2" s="1"/>
      <c r="E2" s="1"/>
      <c r="F2" s="1"/>
      <c r="G2" s="1"/>
      <c r="H2" s="1"/>
      <c r="I2" s="1"/>
      <c r="K2" s="1"/>
      <c r="L2" s="1"/>
      <c r="M2" s="1"/>
      <c r="N2" s="1"/>
      <c r="O2" s="1"/>
      <c r="P2" s="1"/>
    </row>
    <row r="3" spans="1:17"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937</v>
      </c>
      <c r="O3" s="292" t="s">
        <v>938</v>
      </c>
      <c r="P3" s="292" t="s">
        <v>939</v>
      </c>
      <c r="Q3" s="320" t="s">
        <v>875</v>
      </c>
    </row>
    <row r="4" spans="1:17" x14ac:dyDescent="0.3">
      <c r="A4" s="182" t="s">
        <v>1</v>
      </c>
      <c r="B4" s="306"/>
      <c r="C4" s="293"/>
      <c r="D4" s="293"/>
      <c r="E4" s="293"/>
      <c r="F4" s="293"/>
      <c r="G4" s="304"/>
      <c r="H4" s="302"/>
      <c r="I4" s="302"/>
      <c r="J4" s="293"/>
      <c r="K4" s="293"/>
      <c r="L4" s="293"/>
      <c r="M4" s="293"/>
      <c r="N4" s="293"/>
      <c r="O4" s="293"/>
      <c r="P4" s="293"/>
      <c r="Q4" s="321"/>
    </row>
    <row r="5" spans="1:17" ht="14.25" x14ac:dyDescent="0.3">
      <c r="A5" s="183"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1" t="s">
        <v>134</v>
      </c>
      <c r="O5" s="121" t="s">
        <v>134</v>
      </c>
      <c r="P5" s="121" t="s">
        <v>134</v>
      </c>
      <c r="Q5" s="124" t="s">
        <v>134</v>
      </c>
    </row>
    <row r="6" spans="1:17" ht="14.25" x14ac:dyDescent="0.3">
      <c r="A6" s="183" t="s">
        <v>859</v>
      </c>
      <c r="B6" s="123" t="s">
        <v>135</v>
      </c>
      <c r="C6" s="246" t="s">
        <v>92</v>
      </c>
      <c r="D6" s="122" t="s">
        <v>604</v>
      </c>
      <c r="E6" s="122" t="s">
        <v>604</v>
      </c>
      <c r="F6" s="121" t="s">
        <v>49</v>
      </c>
      <c r="G6" s="122" t="s">
        <v>30</v>
      </c>
      <c r="H6" s="122" t="s">
        <v>32</v>
      </c>
      <c r="I6" s="122" t="s">
        <v>32</v>
      </c>
      <c r="J6" s="123" t="s">
        <v>137</v>
      </c>
      <c r="K6" s="122" t="s">
        <v>32</v>
      </c>
      <c r="L6" s="121" t="s">
        <v>29</v>
      </c>
      <c r="M6" s="121" t="s">
        <v>31</v>
      </c>
      <c r="N6" s="126" t="s">
        <v>148</v>
      </c>
      <c r="O6" s="126" t="s">
        <v>612</v>
      </c>
      <c r="P6" s="126" t="s">
        <v>615</v>
      </c>
      <c r="Q6" s="124" t="s">
        <v>610</v>
      </c>
    </row>
    <row r="7" spans="1:17" ht="14.25" x14ac:dyDescent="0.3">
      <c r="A7" s="183" t="s">
        <v>860</v>
      </c>
      <c r="B7" s="123" t="s">
        <v>89</v>
      </c>
      <c r="C7" s="121" t="s">
        <v>93</v>
      </c>
      <c r="D7" s="126" t="s">
        <v>36</v>
      </c>
      <c r="E7" s="126" t="s">
        <v>36</v>
      </c>
      <c r="F7" s="121" t="s">
        <v>50</v>
      </c>
      <c r="G7" s="122" t="s">
        <v>35</v>
      </c>
      <c r="H7" s="122" t="s">
        <v>37</v>
      </c>
      <c r="I7" s="122" t="s">
        <v>37</v>
      </c>
      <c r="J7" s="123" t="s">
        <v>33</v>
      </c>
      <c r="K7" s="122" t="s">
        <v>37</v>
      </c>
      <c r="L7" s="121" t="s">
        <v>34</v>
      </c>
      <c r="M7" s="121" t="s">
        <v>217</v>
      </c>
      <c r="N7" s="126" t="s">
        <v>605</v>
      </c>
      <c r="O7" s="126" t="s">
        <v>613</v>
      </c>
      <c r="P7" s="126" t="s">
        <v>613</v>
      </c>
      <c r="Q7" s="127" t="s">
        <v>611</v>
      </c>
    </row>
    <row r="8" spans="1:17" ht="14.25" x14ac:dyDescent="0.3">
      <c r="A8" s="183" t="s">
        <v>861</v>
      </c>
      <c r="B8" s="123" t="s">
        <v>734</v>
      </c>
      <c r="C8" s="121" t="s">
        <v>736</v>
      </c>
      <c r="D8" s="121" t="s">
        <v>737</v>
      </c>
      <c r="E8" s="122" t="s">
        <v>738</v>
      </c>
      <c r="F8" s="122" t="s">
        <v>739</v>
      </c>
      <c r="G8" s="123" t="s">
        <v>740</v>
      </c>
      <c r="H8" s="121" t="s">
        <v>741</v>
      </c>
      <c r="I8" s="121" t="s">
        <v>742</v>
      </c>
      <c r="J8" s="123" t="s">
        <v>744</v>
      </c>
      <c r="K8" s="121" t="s">
        <v>743</v>
      </c>
      <c r="L8" s="121" t="s">
        <v>745</v>
      </c>
      <c r="M8" s="121" t="s">
        <v>735</v>
      </c>
      <c r="N8" s="122" t="s">
        <v>746</v>
      </c>
      <c r="O8" s="122" t="s">
        <v>747</v>
      </c>
      <c r="P8" s="122"/>
      <c r="Q8" s="127"/>
    </row>
    <row r="9" spans="1:17" ht="14.25" x14ac:dyDescent="0.3">
      <c r="A9" s="183" t="s">
        <v>862</v>
      </c>
      <c r="B9" s="129">
        <v>44450</v>
      </c>
      <c r="C9" s="129">
        <v>44450</v>
      </c>
      <c r="D9" s="129">
        <v>44450</v>
      </c>
      <c r="E9" s="129">
        <v>44450</v>
      </c>
      <c r="F9" s="129">
        <v>44470</v>
      </c>
      <c r="G9" s="129">
        <v>44450</v>
      </c>
      <c r="H9" s="129">
        <v>44501</v>
      </c>
      <c r="I9" s="129">
        <v>44501</v>
      </c>
      <c r="J9" s="128">
        <v>44228</v>
      </c>
      <c r="K9" s="129">
        <v>44501</v>
      </c>
      <c r="L9" s="129">
        <v>44501</v>
      </c>
      <c r="M9" s="129">
        <v>44348</v>
      </c>
      <c r="N9" s="129">
        <v>44197</v>
      </c>
      <c r="O9" s="129">
        <v>44470</v>
      </c>
      <c r="P9" s="129">
        <v>44197</v>
      </c>
      <c r="Q9" s="127"/>
    </row>
    <row r="10" spans="1:17" ht="14.25" x14ac:dyDescent="0.3">
      <c r="A10" s="184" t="s">
        <v>863</v>
      </c>
      <c r="B10" s="130">
        <f>B9+(365*10)</f>
        <v>48100</v>
      </c>
      <c r="C10" s="130">
        <v>44552</v>
      </c>
      <c r="D10" s="130" t="s">
        <v>38</v>
      </c>
      <c r="E10" s="130" t="s">
        <v>38</v>
      </c>
      <c r="F10" s="130" t="s">
        <v>38</v>
      </c>
      <c r="G10" s="130">
        <v>44552</v>
      </c>
      <c r="H10" s="130" t="s">
        <v>38</v>
      </c>
      <c r="I10" s="130" t="s">
        <v>38</v>
      </c>
      <c r="J10" s="130" t="s">
        <v>38</v>
      </c>
      <c r="K10" s="130" t="s">
        <v>38</v>
      </c>
      <c r="L10" s="130" t="s">
        <v>38</v>
      </c>
      <c r="M10" s="130" t="s">
        <v>38</v>
      </c>
      <c r="N10" s="130" t="s">
        <v>38</v>
      </c>
      <c r="O10" s="130" t="s">
        <v>38</v>
      </c>
      <c r="P10" s="130" t="s">
        <v>38</v>
      </c>
      <c r="Q10" s="130">
        <v>44552</v>
      </c>
    </row>
    <row r="11" spans="1:17" ht="15" thickBot="1" x14ac:dyDescent="0.35">
      <c r="A11" s="184" t="s">
        <v>2</v>
      </c>
      <c r="B11" s="131" t="s">
        <v>14</v>
      </c>
      <c r="C11" s="131" t="s">
        <v>873</v>
      </c>
      <c r="D11" s="154" t="s">
        <v>38</v>
      </c>
      <c r="E11" s="154" t="s">
        <v>38</v>
      </c>
      <c r="F11" s="154" t="s">
        <v>38</v>
      </c>
      <c r="G11" s="154" t="s">
        <v>14</v>
      </c>
      <c r="H11" s="154" t="s">
        <v>38</v>
      </c>
      <c r="I11" s="154" t="s">
        <v>38</v>
      </c>
      <c r="J11" s="154" t="s">
        <v>38</v>
      </c>
      <c r="K11" s="154" t="s">
        <v>38</v>
      </c>
      <c r="L11" s="154" t="s">
        <v>38</v>
      </c>
      <c r="M11" s="154" t="s">
        <v>38</v>
      </c>
      <c r="N11" s="154" t="s">
        <v>38</v>
      </c>
      <c r="O11" s="154" t="s">
        <v>38</v>
      </c>
      <c r="P11" s="154" t="s">
        <v>38</v>
      </c>
      <c r="Q11" s="127"/>
    </row>
    <row r="12" spans="1:17" ht="15" thickBot="1" x14ac:dyDescent="0.35">
      <c r="A12" s="212" t="s">
        <v>5</v>
      </c>
      <c r="B12" s="138"/>
      <c r="C12" s="138"/>
      <c r="D12" s="138"/>
      <c r="E12" s="138"/>
      <c r="F12" s="138"/>
      <c r="G12" s="138"/>
      <c r="H12" s="138"/>
      <c r="I12" s="138"/>
      <c r="J12" s="138"/>
      <c r="K12" s="138"/>
      <c r="L12" s="138"/>
      <c r="M12" s="138"/>
      <c r="N12" s="138"/>
      <c r="O12" s="138"/>
      <c r="P12" s="138"/>
      <c r="Q12" s="139"/>
    </row>
    <row r="13" spans="1:17" ht="14.25" x14ac:dyDescent="0.3">
      <c r="A13" s="185" t="s">
        <v>864</v>
      </c>
      <c r="B13" s="130">
        <v>44552</v>
      </c>
      <c r="C13" s="130">
        <v>44552</v>
      </c>
      <c r="D13" s="130">
        <v>44552</v>
      </c>
      <c r="E13" s="130">
        <v>44552</v>
      </c>
      <c r="F13" s="130">
        <v>44552</v>
      </c>
      <c r="G13" s="130">
        <v>44552</v>
      </c>
      <c r="H13" s="130">
        <v>44552</v>
      </c>
      <c r="I13" s="130">
        <v>44552</v>
      </c>
      <c r="J13" s="130">
        <v>44552</v>
      </c>
      <c r="K13" s="130">
        <v>44552</v>
      </c>
      <c r="L13" s="130">
        <v>44552</v>
      </c>
      <c r="M13" s="130">
        <v>44552</v>
      </c>
      <c r="N13" s="130">
        <v>44552</v>
      </c>
      <c r="O13" s="130">
        <v>44552</v>
      </c>
      <c r="P13" s="130">
        <v>44552</v>
      </c>
      <c r="Q13" s="130">
        <v>44552</v>
      </c>
    </row>
    <row r="14" spans="1:17"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c r="Q14" s="121" t="s">
        <v>41</v>
      </c>
    </row>
    <row r="15" spans="1:17"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c r="Q15" s="121" t="s">
        <v>872</v>
      </c>
    </row>
    <row r="16" spans="1:17" ht="14.25" x14ac:dyDescent="0.3">
      <c r="A16" s="185" t="s">
        <v>867</v>
      </c>
      <c r="B16" s="135"/>
      <c r="C16" s="135"/>
      <c r="D16" s="135"/>
      <c r="E16" s="135"/>
      <c r="F16" s="135"/>
      <c r="G16" s="135"/>
      <c r="H16" s="135"/>
      <c r="I16" s="135"/>
      <c r="J16" s="135"/>
      <c r="K16" s="135"/>
      <c r="L16" s="135"/>
      <c r="M16" s="135"/>
      <c r="N16" s="135"/>
      <c r="O16" s="135"/>
      <c r="P16" s="135"/>
      <c r="Q16" s="135"/>
    </row>
    <row r="17" spans="1:17" ht="14.25" x14ac:dyDescent="0.3">
      <c r="A17" s="185" t="s">
        <v>9</v>
      </c>
      <c r="B17" s="130">
        <v>44927</v>
      </c>
      <c r="C17" s="130">
        <v>44927</v>
      </c>
      <c r="D17" s="130">
        <v>44927</v>
      </c>
      <c r="E17" s="130">
        <v>44927</v>
      </c>
      <c r="F17" s="130">
        <v>44927</v>
      </c>
      <c r="G17" s="130">
        <v>44927</v>
      </c>
      <c r="H17" s="130">
        <v>44927</v>
      </c>
      <c r="I17" s="130">
        <v>44927</v>
      </c>
      <c r="J17" s="130">
        <v>44927</v>
      </c>
      <c r="K17" s="130">
        <v>44927</v>
      </c>
      <c r="L17" s="130">
        <v>44927</v>
      </c>
      <c r="M17" s="130">
        <v>44927</v>
      </c>
      <c r="N17" s="130">
        <v>44927</v>
      </c>
      <c r="O17" s="130">
        <v>44927</v>
      </c>
      <c r="P17" s="130">
        <v>44927</v>
      </c>
      <c r="Q17" s="130">
        <v>44927</v>
      </c>
    </row>
    <row r="18" spans="1:17" ht="15" thickBot="1" x14ac:dyDescent="0.35">
      <c r="A18" s="185" t="s">
        <v>13</v>
      </c>
      <c r="B18" s="137"/>
      <c r="C18" s="137"/>
      <c r="D18" s="137"/>
      <c r="E18" s="137"/>
      <c r="F18" s="137"/>
      <c r="G18" s="137"/>
      <c r="H18" s="137"/>
      <c r="I18" s="137"/>
      <c r="J18" s="137"/>
      <c r="K18" s="137"/>
      <c r="L18" s="137"/>
      <c r="M18" s="137"/>
      <c r="N18" s="137"/>
      <c r="O18" s="137"/>
      <c r="P18" s="137"/>
      <c r="Q18" s="137"/>
    </row>
    <row r="19" spans="1:17" x14ac:dyDescent="0.3">
      <c r="A19" s="182" t="s">
        <v>3</v>
      </c>
      <c r="B19" s="182"/>
      <c r="C19" s="182"/>
      <c r="D19" s="182"/>
      <c r="E19" s="182"/>
      <c r="F19" s="182"/>
      <c r="G19" s="182"/>
      <c r="H19" s="182"/>
      <c r="I19" s="182"/>
      <c r="J19" s="182"/>
      <c r="K19" s="182"/>
      <c r="L19" s="182"/>
      <c r="M19" s="182"/>
      <c r="N19" s="182"/>
      <c r="O19" s="182"/>
      <c r="P19" s="182"/>
      <c r="Q19" s="182"/>
    </row>
    <row r="20" spans="1:17" ht="14.25" x14ac:dyDescent="0.3">
      <c r="A20" s="185" t="s">
        <v>868</v>
      </c>
      <c r="B20" s="28"/>
      <c r="C20" s="28"/>
      <c r="D20" s="28"/>
      <c r="E20" s="28"/>
      <c r="F20" s="28"/>
      <c r="G20" s="28"/>
      <c r="H20" s="28"/>
      <c r="I20" s="28"/>
      <c r="J20" s="28"/>
      <c r="K20" s="28"/>
      <c r="L20" s="28"/>
      <c r="M20" s="28"/>
      <c r="N20" s="28"/>
      <c r="O20" s="28"/>
      <c r="P20" s="28"/>
      <c r="Q20" s="28"/>
    </row>
    <row r="21" spans="1:17" ht="14.25" customHeight="1" x14ac:dyDescent="0.3">
      <c r="A21" s="185" t="s">
        <v>869</v>
      </c>
      <c r="B21" s="30"/>
      <c r="C21" s="30"/>
      <c r="D21" s="30"/>
      <c r="E21" s="30"/>
      <c r="F21" s="30"/>
      <c r="G21" s="30"/>
      <c r="H21" s="30"/>
      <c r="I21" s="30"/>
      <c r="J21" s="30"/>
      <c r="K21" s="30"/>
      <c r="L21" s="30"/>
      <c r="M21" s="30"/>
      <c r="N21" s="30"/>
      <c r="O21" s="30"/>
      <c r="P21" s="30"/>
      <c r="Q21" s="30"/>
    </row>
    <row r="22" spans="1:17" ht="10.9" customHeight="1" x14ac:dyDescent="0.3">
      <c r="A22" s="185" t="s">
        <v>870</v>
      </c>
      <c r="B22" s="30"/>
      <c r="C22" s="30"/>
      <c r="D22" s="30"/>
      <c r="E22" s="30"/>
      <c r="F22" s="30"/>
      <c r="G22" s="30"/>
      <c r="H22" s="30"/>
      <c r="I22" s="30"/>
      <c r="J22" s="30"/>
      <c r="K22" s="30"/>
      <c r="L22" s="30"/>
      <c r="M22" s="30"/>
      <c r="N22" s="30"/>
      <c r="O22" s="30"/>
      <c r="P22" s="30"/>
      <c r="Q22" s="30"/>
    </row>
    <row r="23" spans="1:17" ht="10.9" customHeight="1" x14ac:dyDescent="0.3">
      <c r="A23" s="185" t="s">
        <v>4</v>
      </c>
      <c r="B23" s="30"/>
      <c r="C23" s="30"/>
      <c r="D23" s="30"/>
      <c r="E23" s="30"/>
      <c r="F23" s="30"/>
      <c r="G23" s="30"/>
      <c r="H23" s="30"/>
      <c r="I23" s="30"/>
      <c r="J23" s="30"/>
      <c r="K23" s="30"/>
      <c r="L23" s="30"/>
      <c r="M23" s="30"/>
      <c r="N23" s="30"/>
      <c r="O23" s="30"/>
      <c r="P23" s="30"/>
      <c r="Q23" s="30"/>
    </row>
    <row r="24" spans="1:17" ht="10.9" customHeight="1" x14ac:dyDescent="0.3">
      <c r="D24" s="34"/>
    </row>
    <row r="25" spans="1:17" s="35" customFormat="1" ht="10.9" customHeight="1" x14ac:dyDescent="0.3">
      <c r="A25" s="4"/>
    </row>
    <row r="26" spans="1:17" s="35" customFormat="1" ht="10.9" customHeight="1" x14ac:dyDescent="0.3">
      <c r="A26" s="4"/>
    </row>
    <row r="27" spans="1:17" s="35" customFormat="1" ht="10.9" customHeight="1" x14ac:dyDescent="0.3">
      <c r="A27" s="4"/>
    </row>
    <row r="28" spans="1:17" s="35" customFormat="1" ht="11.45" customHeight="1" x14ac:dyDescent="0.3">
      <c r="A28" s="4"/>
    </row>
    <row r="29" spans="1:17" s="35" customFormat="1" x14ac:dyDescent="0.3">
      <c r="A29" s="4"/>
    </row>
    <row r="30" spans="1:17" s="35" customFormat="1" x14ac:dyDescent="0.3">
      <c r="A30" s="4"/>
    </row>
    <row r="31" spans="1:17" s="35" customFormat="1" x14ac:dyDescent="0.3">
      <c r="A31" s="4"/>
    </row>
    <row r="32" spans="1:17" s="35" customFormat="1" ht="14.25" x14ac:dyDescent="0.3">
      <c r="A32" s="38"/>
    </row>
  </sheetData>
  <mergeCells count="16">
    <mergeCell ref="H3:H4"/>
    <mergeCell ref="I3:I4"/>
    <mergeCell ref="J3:J4"/>
    <mergeCell ref="K3:K4"/>
    <mergeCell ref="B3:B4"/>
    <mergeCell ref="C3:C4"/>
    <mergeCell ref="D3:D4"/>
    <mergeCell ref="E3:E4"/>
    <mergeCell ref="F3:F4"/>
    <mergeCell ref="G3:G4"/>
    <mergeCell ref="N3:N4"/>
    <mergeCell ref="O3:O4"/>
    <mergeCell ref="P3:P4"/>
    <mergeCell ref="Q3:Q4"/>
    <mergeCell ref="L3:L4"/>
    <mergeCell ref="M3:M4"/>
  </mergeCells>
  <pageMargins left="0.25" right="0.25" top="0.75" bottom="0.75" header="0.3" footer="0.3"/>
  <pageSetup paperSize="8" scale="59" orientation="landscape" r:id="rId1"/>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5">
    <tabColor rgb="FF92D050"/>
    <pageSetUpPr fitToPage="1"/>
  </sheetPr>
  <dimension ref="A1:Q32"/>
  <sheetViews>
    <sheetView zoomScale="110" zoomScaleNormal="110" workbookViewId="0">
      <pane xSplit="1" ySplit="4" topLeftCell="I5" activePane="bottomRight" state="frozen"/>
      <selection activeCell="E5" sqref="E5"/>
      <selection pane="topRight" activeCell="E5" sqref="E5"/>
      <selection pane="bottomLeft" activeCell="E5" sqref="E5"/>
      <selection pane="bottomRight" activeCell="N5" sqref="N5"/>
    </sheetView>
  </sheetViews>
  <sheetFormatPr baseColWidth="10" defaultColWidth="11.42578125" defaultRowHeight="13.5" x14ac:dyDescent="0.3"/>
  <cols>
    <col min="1" max="1" width="52.85546875" style="4" bestFit="1" customWidth="1"/>
    <col min="2" max="36" width="18.7109375" style="4" customWidth="1"/>
    <col min="37" max="16384" width="11.42578125" style="4"/>
  </cols>
  <sheetData>
    <row r="1" spans="1:17" s="2" customFormat="1" ht="15" customHeight="1" x14ac:dyDescent="0.3">
      <c r="A1" s="189" t="s">
        <v>0</v>
      </c>
      <c r="B1" s="20"/>
      <c r="C1" s="1"/>
      <c r="D1" s="20"/>
      <c r="E1" s="1"/>
      <c r="F1" s="1"/>
      <c r="G1" s="1"/>
      <c r="H1" s="1"/>
      <c r="I1" s="1"/>
      <c r="J1" s="1"/>
      <c r="L1" s="1"/>
      <c r="M1" s="1"/>
      <c r="N1" s="1"/>
      <c r="O1" s="1"/>
      <c r="P1" s="1"/>
    </row>
    <row r="2" spans="1:17" s="2" customFormat="1" ht="15" customHeight="1" thickBot="1" x14ac:dyDescent="0.35">
      <c r="A2" s="189" t="s">
        <v>928</v>
      </c>
      <c r="B2" s="20"/>
      <c r="C2" s="1"/>
      <c r="D2" s="20"/>
      <c r="E2" s="1"/>
      <c r="F2" s="1"/>
      <c r="G2" s="1"/>
      <c r="H2" s="1"/>
      <c r="I2" s="1"/>
      <c r="J2" s="1"/>
      <c r="L2" s="1"/>
      <c r="M2" s="1"/>
      <c r="N2" s="1"/>
      <c r="O2" s="1"/>
      <c r="P2" s="1"/>
    </row>
    <row r="3" spans="1:17" s="3" customFormat="1" ht="13.5" customHeight="1" x14ac:dyDescent="0.3">
      <c r="A3" s="189" t="s">
        <v>22</v>
      </c>
      <c r="B3" s="305" t="s">
        <v>10</v>
      </c>
      <c r="C3" s="292" t="s">
        <v>119</v>
      </c>
      <c r="D3" s="300" t="s">
        <v>11</v>
      </c>
      <c r="E3" s="300" t="s">
        <v>943</v>
      </c>
      <c r="F3" s="300" t="s">
        <v>944</v>
      </c>
      <c r="G3" s="300" t="s">
        <v>12</v>
      </c>
      <c r="H3" s="303" t="s">
        <v>115</v>
      </c>
      <c r="I3" s="301" t="s">
        <v>187</v>
      </c>
      <c r="J3" s="301" t="s">
        <v>186</v>
      </c>
      <c r="K3" s="292" t="s">
        <v>116</v>
      </c>
      <c r="L3" s="292" t="s">
        <v>117</v>
      </c>
      <c r="M3" s="292" t="s">
        <v>947</v>
      </c>
      <c r="N3" s="292" t="s">
        <v>937</v>
      </c>
      <c r="O3" s="292" t="s">
        <v>938</v>
      </c>
      <c r="P3" s="292" t="s">
        <v>939</v>
      </c>
      <c r="Q3" s="320" t="s">
        <v>875</v>
      </c>
    </row>
    <row r="4" spans="1:17" x14ac:dyDescent="0.3">
      <c r="A4" s="182" t="s">
        <v>1</v>
      </c>
      <c r="B4" s="306"/>
      <c r="C4" s="293"/>
      <c r="D4" s="293"/>
      <c r="E4" s="293"/>
      <c r="F4" s="293"/>
      <c r="G4" s="293"/>
      <c r="H4" s="304"/>
      <c r="I4" s="302"/>
      <c r="J4" s="302"/>
      <c r="K4" s="293"/>
      <c r="L4" s="293"/>
      <c r="M4" s="293"/>
      <c r="N4" s="293"/>
      <c r="O4" s="293"/>
      <c r="P4" s="293"/>
      <c r="Q4" s="321"/>
    </row>
    <row r="5" spans="1:17" ht="14.25" x14ac:dyDescent="0.3">
      <c r="A5" s="183" t="s">
        <v>858</v>
      </c>
      <c r="B5" s="164" t="s">
        <v>134</v>
      </c>
      <c r="C5" s="165" t="s">
        <v>134</v>
      </c>
      <c r="D5" s="165" t="s">
        <v>134</v>
      </c>
      <c r="E5" s="165" t="s">
        <v>134</v>
      </c>
      <c r="F5" s="166" t="s">
        <v>134</v>
      </c>
      <c r="G5" s="166" t="s">
        <v>134</v>
      </c>
      <c r="H5" s="164" t="s">
        <v>134</v>
      </c>
      <c r="I5" s="165" t="s">
        <v>134</v>
      </c>
      <c r="J5" s="165" t="s">
        <v>134</v>
      </c>
      <c r="K5" s="164" t="s">
        <v>134</v>
      </c>
      <c r="L5" s="165" t="s">
        <v>134</v>
      </c>
      <c r="M5" s="165" t="s">
        <v>134</v>
      </c>
      <c r="N5" s="165" t="s">
        <v>134</v>
      </c>
      <c r="O5" s="165" t="s">
        <v>134</v>
      </c>
      <c r="P5" s="165" t="s">
        <v>134</v>
      </c>
      <c r="Q5" s="167" t="s">
        <v>134</v>
      </c>
    </row>
    <row r="6" spans="1:17" ht="14.25" x14ac:dyDescent="0.3">
      <c r="A6" s="183" t="s">
        <v>859</v>
      </c>
      <c r="B6" s="164" t="s">
        <v>135</v>
      </c>
      <c r="C6" s="165" t="s">
        <v>31</v>
      </c>
      <c r="D6" s="251" t="s">
        <v>92</v>
      </c>
      <c r="E6" s="166" t="s">
        <v>604</v>
      </c>
      <c r="F6" s="166" t="s">
        <v>604</v>
      </c>
      <c r="G6" s="165" t="s">
        <v>49</v>
      </c>
      <c r="H6" s="166" t="s">
        <v>30</v>
      </c>
      <c r="I6" s="166" t="s">
        <v>32</v>
      </c>
      <c r="J6" s="166" t="s">
        <v>32</v>
      </c>
      <c r="K6" s="164" t="s">
        <v>137</v>
      </c>
      <c r="L6" s="166" t="s">
        <v>32</v>
      </c>
      <c r="M6" s="165" t="s">
        <v>29</v>
      </c>
      <c r="N6" s="169" t="s">
        <v>148</v>
      </c>
      <c r="O6" s="169" t="s">
        <v>612</v>
      </c>
      <c r="P6" s="169" t="s">
        <v>615</v>
      </c>
      <c r="Q6" s="167" t="s">
        <v>610</v>
      </c>
    </row>
    <row r="7" spans="1:17" ht="14.25" x14ac:dyDescent="0.3">
      <c r="A7" s="183" t="s">
        <v>860</v>
      </c>
      <c r="B7" s="164" t="s">
        <v>89</v>
      </c>
      <c r="C7" s="165" t="s">
        <v>217</v>
      </c>
      <c r="D7" s="165" t="s">
        <v>93</v>
      </c>
      <c r="E7" s="169" t="s">
        <v>36</v>
      </c>
      <c r="F7" s="169" t="s">
        <v>36</v>
      </c>
      <c r="G7" s="165" t="s">
        <v>50</v>
      </c>
      <c r="H7" s="166" t="s">
        <v>35</v>
      </c>
      <c r="I7" s="166" t="s">
        <v>37</v>
      </c>
      <c r="J7" s="166" t="s">
        <v>37</v>
      </c>
      <c r="K7" s="164" t="s">
        <v>33</v>
      </c>
      <c r="L7" s="166" t="s">
        <v>37</v>
      </c>
      <c r="M7" s="165" t="s">
        <v>34</v>
      </c>
      <c r="N7" s="169" t="s">
        <v>605</v>
      </c>
      <c r="O7" s="169" t="s">
        <v>613</v>
      </c>
      <c r="P7" s="169" t="s">
        <v>613</v>
      </c>
      <c r="Q7" s="170" t="s">
        <v>611</v>
      </c>
    </row>
    <row r="8" spans="1:17" ht="14.25" x14ac:dyDescent="0.3">
      <c r="A8" s="183" t="s">
        <v>861</v>
      </c>
      <c r="B8" s="164" t="s">
        <v>748</v>
      </c>
      <c r="C8" s="165" t="s">
        <v>749</v>
      </c>
      <c r="D8" s="165" t="s">
        <v>750</v>
      </c>
      <c r="E8" s="165" t="s">
        <v>751</v>
      </c>
      <c r="F8" s="166" t="s">
        <v>752</v>
      </c>
      <c r="G8" s="166" t="s">
        <v>753</v>
      </c>
      <c r="H8" s="164" t="s">
        <v>754</v>
      </c>
      <c r="I8" s="165" t="s">
        <v>755</v>
      </c>
      <c r="J8" s="165" t="s">
        <v>756</v>
      </c>
      <c r="K8" s="164" t="s">
        <v>757</v>
      </c>
      <c r="L8" s="165" t="s">
        <v>758</v>
      </c>
      <c r="M8" s="165" t="s">
        <v>759</v>
      </c>
      <c r="N8" s="166" t="s">
        <v>705</v>
      </c>
      <c r="O8" s="166" t="s">
        <v>760</v>
      </c>
      <c r="P8" s="166"/>
      <c r="Q8" s="170"/>
    </row>
    <row r="9" spans="1:17" ht="14.25" x14ac:dyDescent="0.3">
      <c r="A9" s="183" t="s">
        <v>862</v>
      </c>
      <c r="B9" s="172">
        <v>44450</v>
      </c>
      <c r="C9" s="172">
        <v>44378</v>
      </c>
      <c r="D9" s="172">
        <v>44450</v>
      </c>
      <c r="E9" s="172">
        <v>44450</v>
      </c>
      <c r="F9" s="172">
        <v>44450</v>
      </c>
      <c r="G9" s="172">
        <v>44470</v>
      </c>
      <c r="H9" s="172">
        <v>44450</v>
      </c>
      <c r="I9" s="172">
        <v>44501</v>
      </c>
      <c r="J9" s="172">
        <v>44501</v>
      </c>
      <c r="K9" s="171">
        <v>44228</v>
      </c>
      <c r="L9" s="172">
        <v>44501</v>
      </c>
      <c r="M9" s="172">
        <v>44501</v>
      </c>
      <c r="N9" s="172">
        <v>44197</v>
      </c>
      <c r="O9" s="172">
        <v>44470</v>
      </c>
      <c r="P9" s="172">
        <v>44197</v>
      </c>
      <c r="Q9" s="170"/>
    </row>
    <row r="10" spans="1:17" ht="14.25" x14ac:dyDescent="0.3">
      <c r="A10" s="184" t="s">
        <v>863</v>
      </c>
      <c r="B10" s="173">
        <f>B9+(365*10)</f>
        <v>48100</v>
      </c>
      <c r="C10" s="173" t="s">
        <v>38</v>
      </c>
      <c r="D10" s="173">
        <f>D9+(365*10)</f>
        <v>48100</v>
      </c>
      <c r="E10" s="173" t="s">
        <v>38</v>
      </c>
      <c r="F10" s="173" t="s">
        <v>38</v>
      </c>
      <c r="G10" s="173" t="s">
        <v>38</v>
      </c>
      <c r="H10" s="173">
        <f>H9+(365*10)</f>
        <v>48100</v>
      </c>
      <c r="I10" s="173" t="s">
        <v>38</v>
      </c>
      <c r="J10" s="173" t="s">
        <v>38</v>
      </c>
      <c r="K10" s="173" t="s">
        <v>38</v>
      </c>
      <c r="L10" s="173" t="s">
        <v>38</v>
      </c>
      <c r="M10" s="173" t="s">
        <v>38</v>
      </c>
      <c r="N10" s="173" t="s">
        <v>38</v>
      </c>
      <c r="O10" s="173" t="s">
        <v>38</v>
      </c>
      <c r="P10" s="173" t="s">
        <v>38</v>
      </c>
      <c r="Q10" s="173">
        <v>44552</v>
      </c>
    </row>
    <row r="11" spans="1:17" ht="15" thickBot="1" x14ac:dyDescent="0.35">
      <c r="A11" s="184" t="s">
        <v>2</v>
      </c>
      <c r="B11" s="174" t="s">
        <v>14</v>
      </c>
      <c r="C11" s="202" t="s">
        <v>38</v>
      </c>
      <c r="D11" s="174" t="s">
        <v>14</v>
      </c>
      <c r="E11" s="202" t="s">
        <v>38</v>
      </c>
      <c r="F11" s="202" t="s">
        <v>38</v>
      </c>
      <c r="G11" s="202" t="s">
        <v>38</v>
      </c>
      <c r="H11" s="202" t="s">
        <v>14</v>
      </c>
      <c r="I11" s="202" t="s">
        <v>38</v>
      </c>
      <c r="J11" s="202" t="s">
        <v>38</v>
      </c>
      <c r="K11" s="202" t="s">
        <v>38</v>
      </c>
      <c r="L11" s="202" t="s">
        <v>38</v>
      </c>
      <c r="M11" s="202" t="s">
        <v>38</v>
      </c>
      <c r="N11" s="202" t="s">
        <v>38</v>
      </c>
      <c r="O11" s="202" t="s">
        <v>38</v>
      </c>
      <c r="P11" s="202" t="s">
        <v>38</v>
      </c>
      <c r="Q11" s="170"/>
    </row>
    <row r="12" spans="1:17" ht="14.25" thickBot="1" x14ac:dyDescent="0.35">
      <c r="A12" s="212" t="s">
        <v>5</v>
      </c>
      <c r="B12" s="132"/>
      <c r="C12" s="132"/>
      <c r="D12" s="132"/>
      <c r="E12" s="132"/>
      <c r="F12" s="132"/>
      <c r="G12" s="132"/>
      <c r="H12" s="132"/>
      <c r="I12" s="132"/>
      <c r="J12" s="132"/>
      <c r="K12" s="132"/>
      <c r="L12" s="132"/>
      <c r="M12" s="132"/>
      <c r="N12" s="132"/>
      <c r="O12" s="132"/>
      <c r="P12" s="132"/>
      <c r="Q12" s="133"/>
    </row>
    <row r="13" spans="1:17" ht="14.25" x14ac:dyDescent="0.3">
      <c r="A13" s="185" t="s">
        <v>864</v>
      </c>
      <c r="B13" s="173">
        <v>44552</v>
      </c>
      <c r="C13" s="173">
        <v>44552</v>
      </c>
      <c r="D13" s="173">
        <v>44552</v>
      </c>
      <c r="E13" s="173">
        <v>44552</v>
      </c>
      <c r="F13" s="173">
        <v>44552</v>
      </c>
      <c r="G13" s="173">
        <v>44552</v>
      </c>
      <c r="H13" s="173">
        <v>44552</v>
      </c>
      <c r="I13" s="173">
        <v>44552</v>
      </c>
      <c r="J13" s="173">
        <v>44552</v>
      </c>
      <c r="K13" s="173">
        <v>44552</v>
      </c>
      <c r="L13" s="173">
        <v>44552</v>
      </c>
      <c r="M13" s="173">
        <v>44552</v>
      </c>
      <c r="N13" s="173">
        <v>44552</v>
      </c>
      <c r="O13" s="173">
        <v>44552</v>
      </c>
      <c r="P13" s="173">
        <v>44552</v>
      </c>
      <c r="Q13" s="173">
        <v>44552</v>
      </c>
    </row>
    <row r="14" spans="1:17" ht="14.25" x14ac:dyDescent="0.3">
      <c r="A14" s="185" t="s">
        <v>865</v>
      </c>
      <c r="B14" s="165" t="s">
        <v>41</v>
      </c>
      <c r="C14" s="165" t="s">
        <v>41</v>
      </c>
      <c r="D14" s="165" t="s">
        <v>41</v>
      </c>
      <c r="E14" s="165" t="s">
        <v>41</v>
      </c>
      <c r="F14" s="165" t="s">
        <v>41</v>
      </c>
      <c r="G14" s="165" t="s">
        <v>41</v>
      </c>
      <c r="H14" s="165" t="s">
        <v>41</v>
      </c>
      <c r="I14" s="165" t="s">
        <v>41</v>
      </c>
      <c r="J14" s="165" t="s">
        <v>41</v>
      </c>
      <c r="K14" s="165" t="s">
        <v>41</v>
      </c>
      <c r="L14" s="165" t="s">
        <v>41</v>
      </c>
      <c r="M14" s="165" t="s">
        <v>41</v>
      </c>
      <c r="N14" s="165" t="s">
        <v>41</v>
      </c>
      <c r="O14" s="165" t="s">
        <v>41</v>
      </c>
      <c r="P14" s="165" t="s">
        <v>41</v>
      </c>
      <c r="Q14" s="165" t="s">
        <v>41</v>
      </c>
    </row>
    <row r="15" spans="1:17" ht="14.25" x14ac:dyDescent="0.3">
      <c r="A15" s="185" t="s">
        <v>866</v>
      </c>
      <c r="B15" s="165" t="s">
        <v>872</v>
      </c>
      <c r="C15" s="165" t="s">
        <v>872</v>
      </c>
      <c r="D15" s="165" t="s">
        <v>872</v>
      </c>
      <c r="E15" s="165" t="s">
        <v>872</v>
      </c>
      <c r="F15" s="165" t="s">
        <v>872</v>
      </c>
      <c r="G15" s="165" t="s">
        <v>872</v>
      </c>
      <c r="H15" s="165" t="s">
        <v>872</v>
      </c>
      <c r="I15" s="165" t="s">
        <v>872</v>
      </c>
      <c r="J15" s="165" t="s">
        <v>872</v>
      </c>
      <c r="K15" s="165" t="s">
        <v>872</v>
      </c>
      <c r="L15" s="165" t="s">
        <v>872</v>
      </c>
      <c r="M15" s="165" t="s">
        <v>872</v>
      </c>
      <c r="N15" s="165" t="s">
        <v>872</v>
      </c>
      <c r="O15" s="165" t="s">
        <v>872</v>
      </c>
      <c r="P15" s="165" t="s">
        <v>872</v>
      </c>
      <c r="Q15" s="165" t="s">
        <v>872</v>
      </c>
    </row>
    <row r="16" spans="1:17" ht="14.25" x14ac:dyDescent="0.3">
      <c r="A16" s="185" t="s">
        <v>867</v>
      </c>
      <c r="B16" s="180"/>
      <c r="C16" s="180"/>
      <c r="D16" s="180"/>
      <c r="E16" s="180"/>
      <c r="F16" s="180"/>
      <c r="G16" s="180"/>
      <c r="H16" s="180"/>
      <c r="I16" s="180"/>
      <c r="J16" s="180"/>
      <c r="K16" s="180"/>
      <c r="L16" s="180"/>
      <c r="M16" s="180"/>
      <c r="N16" s="180"/>
      <c r="O16" s="180"/>
      <c r="P16" s="180"/>
      <c r="Q16" s="180"/>
    </row>
    <row r="17" spans="1:17" ht="14.25" x14ac:dyDescent="0.3">
      <c r="A17" s="185" t="s">
        <v>9</v>
      </c>
      <c r="B17" s="173">
        <v>44927</v>
      </c>
      <c r="C17" s="173">
        <v>44927</v>
      </c>
      <c r="D17" s="173">
        <v>44927</v>
      </c>
      <c r="E17" s="173">
        <v>44927</v>
      </c>
      <c r="F17" s="173">
        <v>44927</v>
      </c>
      <c r="G17" s="173">
        <v>44927</v>
      </c>
      <c r="H17" s="173">
        <v>44927</v>
      </c>
      <c r="I17" s="173">
        <v>44927</v>
      </c>
      <c r="J17" s="173">
        <v>44927</v>
      </c>
      <c r="K17" s="173">
        <v>44927</v>
      </c>
      <c r="L17" s="173">
        <v>44927</v>
      </c>
      <c r="M17" s="173">
        <v>44927</v>
      </c>
      <c r="N17" s="173">
        <v>44927</v>
      </c>
      <c r="O17" s="173">
        <v>44927</v>
      </c>
      <c r="P17" s="173">
        <v>44927</v>
      </c>
      <c r="Q17" s="173">
        <v>44927</v>
      </c>
    </row>
    <row r="18" spans="1:17" ht="15" thickBot="1" x14ac:dyDescent="0.35">
      <c r="A18" s="185" t="s">
        <v>13</v>
      </c>
      <c r="B18" s="177"/>
      <c r="C18" s="177"/>
      <c r="D18" s="177"/>
      <c r="E18" s="177"/>
      <c r="F18" s="177"/>
      <c r="G18" s="177"/>
      <c r="H18" s="177"/>
      <c r="I18" s="177"/>
      <c r="J18" s="177"/>
      <c r="K18" s="177"/>
      <c r="L18" s="177"/>
      <c r="M18" s="177"/>
      <c r="N18" s="177"/>
      <c r="O18" s="177"/>
      <c r="P18" s="177"/>
      <c r="Q18" s="177"/>
    </row>
    <row r="19" spans="1:17" x14ac:dyDescent="0.3">
      <c r="A19" s="182" t="s">
        <v>3</v>
      </c>
      <c r="B19" s="182"/>
      <c r="C19" s="182"/>
      <c r="D19" s="182"/>
      <c r="E19" s="182"/>
      <c r="F19" s="182"/>
      <c r="G19" s="182"/>
      <c r="H19" s="182"/>
      <c r="I19" s="182"/>
      <c r="J19" s="182"/>
      <c r="K19" s="182"/>
      <c r="L19" s="182"/>
      <c r="M19" s="182"/>
      <c r="N19" s="182"/>
      <c r="O19" s="182"/>
      <c r="P19" s="182"/>
      <c r="Q19" s="182"/>
    </row>
    <row r="20" spans="1:17" ht="14.25" x14ac:dyDescent="0.3">
      <c r="A20" s="185" t="s">
        <v>868</v>
      </c>
      <c r="B20" s="28"/>
      <c r="C20" s="28"/>
      <c r="D20" s="28"/>
      <c r="E20" s="28"/>
      <c r="F20" s="28"/>
      <c r="G20" s="28"/>
      <c r="H20" s="28"/>
      <c r="I20" s="28"/>
      <c r="J20" s="28"/>
      <c r="K20" s="28"/>
      <c r="L20" s="28"/>
      <c r="M20" s="28"/>
      <c r="N20" s="28"/>
      <c r="O20" s="28"/>
      <c r="P20" s="28"/>
      <c r="Q20" s="28"/>
    </row>
    <row r="21" spans="1:17" ht="14.25" customHeight="1" x14ac:dyDescent="0.3">
      <c r="A21" s="185" t="s">
        <v>869</v>
      </c>
      <c r="B21" s="30"/>
      <c r="C21" s="30"/>
      <c r="D21" s="30"/>
      <c r="E21" s="30"/>
      <c r="F21" s="30"/>
      <c r="G21" s="30"/>
      <c r="H21" s="30"/>
      <c r="I21" s="30"/>
      <c r="J21" s="30"/>
      <c r="K21" s="30"/>
      <c r="L21" s="30"/>
      <c r="M21" s="30"/>
      <c r="N21" s="30"/>
      <c r="O21" s="30"/>
      <c r="P21" s="30"/>
      <c r="Q21" s="30"/>
    </row>
    <row r="22" spans="1:17" ht="10.9" customHeight="1" x14ac:dyDescent="0.3">
      <c r="A22" s="185" t="s">
        <v>870</v>
      </c>
      <c r="B22" s="30"/>
      <c r="C22" s="30"/>
      <c r="D22" s="30"/>
      <c r="E22" s="30"/>
      <c r="F22" s="30"/>
      <c r="G22" s="30"/>
      <c r="H22" s="30"/>
      <c r="I22" s="30"/>
      <c r="J22" s="30"/>
      <c r="K22" s="30"/>
      <c r="L22" s="30"/>
      <c r="M22" s="30"/>
      <c r="N22" s="30"/>
      <c r="O22" s="30"/>
      <c r="P22" s="30"/>
      <c r="Q22" s="30"/>
    </row>
    <row r="23" spans="1:17" ht="10.9" customHeight="1" x14ac:dyDescent="0.3">
      <c r="A23" s="185" t="s">
        <v>4</v>
      </c>
      <c r="B23" s="30"/>
      <c r="C23" s="30"/>
      <c r="D23" s="30"/>
      <c r="E23" s="30"/>
      <c r="F23" s="30"/>
      <c r="G23" s="30"/>
      <c r="H23" s="30"/>
      <c r="I23" s="30"/>
      <c r="J23" s="30"/>
      <c r="K23" s="30"/>
      <c r="L23" s="30"/>
      <c r="M23" s="30"/>
      <c r="N23" s="30"/>
      <c r="O23" s="30"/>
      <c r="P23" s="30"/>
      <c r="Q23" s="30"/>
    </row>
    <row r="24" spans="1:17" ht="10.9" customHeight="1" x14ac:dyDescent="0.3">
      <c r="E24" s="34"/>
    </row>
    <row r="25" spans="1:17" s="35" customFormat="1" ht="10.9" customHeight="1" x14ac:dyDescent="0.3">
      <c r="A25" s="4"/>
    </row>
    <row r="26" spans="1:17" s="35" customFormat="1" ht="10.9" customHeight="1" x14ac:dyDescent="0.3">
      <c r="A26" s="4"/>
    </row>
    <row r="27" spans="1:17" s="35" customFormat="1" ht="10.9" customHeight="1" x14ac:dyDescent="0.3">
      <c r="A27" s="4"/>
    </row>
    <row r="28" spans="1:17" s="35" customFormat="1" ht="11.45" customHeight="1" x14ac:dyDescent="0.3">
      <c r="A28" s="4"/>
    </row>
    <row r="29" spans="1:17" s="35" customFormat="1" x14ac:dyDescent="0.3">
      <c r="A29" s="4"/>
    </row>
    <row r="30" spans="1:17" s="35" customFormat="1" x14ac:dyDescent="0.3">
      <c r="A30" s="4"/>
    </row>
    <row r="31" spans="1:17" s="35" customFormat="1" ht="14.25" x14ac:dyDescent="0.3">
      <c r="A31" s="38"/>
    </row>
    <row r="32" spans="1:17" s="35" customFormat="1" ht="14.25" x14ac:dyDescent="0.3">
      <c r="A32" s="38"/>
    </row>
  </sheetData>
  <mergeCells count="16">
    <mergeCell ref="C3:C4"/>
    <mergeCell ref="I3:I4"/>
    <mergeCell ref="J3:J4"/>
    <mergeCell ref="K3:K4"/>
    <mergeCell ref="B3:B4"/>
    <mergeCell ref="D3:D4"/>
    <mergeCell ref="E3:E4"/>
    <mergeCell ref="F3:F4"/>
    <mergeCell ref="G3:G4"/>
    <mergeCell ref="H3:H4"/>
    <mergeCell ref="N3:N4"/>
    <mergeCell ref="O3:O4"/>
    <mergeCell ref="P3:P4"/>
    <mergeCell ref="Q3:Q4"/>
    <mergeCell ref="L3:L4"/>
    <mergeCell ref="M3:M4"/>
  </mergeCells>
  <pageMargins left="0.25" right="0.25" top="0.75" bottom="0.75" header="0.3" footer="0.3"/>
  <pageSetup paperSize="8" scale="59" orientation="landscape" r:id="rId1"/>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6">
    <tabColor rgb="FF92D050"/>
    <pageSetUpPr fitToPage="1"/>
  </sheetPr>
  <dimension ref="A1:Q32"/>
  <sheetViews>
    <sheetView zoomScale="110" zoomScaleNormal="110" workbookViewId="0">
      <pane xSplit="1" ySplit="4" topLeftCell="B5" activePane="bottomRight" state="frozen"/>
      <selection activeCell="E5" sqref="E5"/>
      <selection pane="topRight" activeCell="E5" sqref="E5"/>
      <selection pane="bottomLeft" activeCell="E5" sqref="E5"/>
      <selection pane="bottomRight" activeCell="H39" sqref="H38:H39"/>
    </sheetView>
  </sheetViews>
  <sheetFormatPr baseColWidth="10" defaultColWidth="11.42578125" defaultRowHeight="13.5" x14ac:dyDescent="0.3"/>
  <cols>
    <col min="1" max="1" width="52.85546875" style="4" bestFit="1" customWidth="1"/>
    <col min="2" max="36" width="18.7109375" style="4" customWidth="1"/>
    <col min="37" max="16384" width="11.42578125" style="4"/>
  </cols>
  <sheetData>
    <row r="1" spans="1:17" s="2" customFormat="1" ht="15" customHeight="1" x14ac:dyDescent="0.3">
      <c r="A1" s="189" t="s">
        <v>0</v>
      </c>
      <c r="B1" s="20"/>
      <c r="C1" s="1"/>
      <c r="D1" s="20"/>
      <c r="E1" s="1"/>
      <c r="F1" s="1"/>
      <c r="G1" s="1"/>
      <c r="H1" s="1"/>
      <c r="I1" s="1"/>
      <c r="J1" s="1"/>
      <c r="L1" s="1"/>
      <c r="M1" s="1"/>
      <c r="N1" s="1"/>
      <c r="O1" s="1"/>
      <c r="P1" s="1"/>
    </row>
    <row r="2" spans="1:17" s="2" customFormat="1" ht="15" customHeight="1" thickBot="1" x14ac:dyDescent="0.35">
      <c r="A2" s="189" t="s">
        <v>929</v>
      </c>
      <c r="B2" s="20"/>
      <c r="C2" s="1"/>
      <c r="D2" s="20"/>
      <c r="E2" s="1"/>
      <c r="F2" s="1"/>
      <c r="G2" s="1"/>
      <c r="H2" s="1"/>
      <c r="I2" s="1"/>
      <c r="J2" s="1"/>
      <c r="L2" s="1"/>
      <c r="M2" s="1"/>
      <c r="N2" s="1"/>
      <c r="O2" s="1"/>
      <c r="P2" s="1"/>
    </row>
    <row r="3" spans="1:17" s="3" customFormat="1" ht="13.5" customHeight="1" x14ac:dyDescent="0.3">
      <c r="A3" s="189" t="s">
        <v>22</v>
      </c>
      <c r="B3" s="305" t="s">
        <v>10</v>
      </c>
      <c r="C3" s="292" t="s">
        <v>119</v>
      </c>
      <c r="D3" s="300" t="s">
        <v>11</v>
      </c>
      <c r="E3" s="300" t="s">
        <v>943</v>
      </c>
      <c r="F3" s="300" t="s">
        <v>944</v>
      </c>
      <c r="G3" s="300" t="s">
        <v>12</v>
      </c>
      <c r="H3" s="303" t="s">
        <v>115</v>
      </c>
      <c r="I3" s="301" t="s">
        <v>187</v>
      </c>
      <c r="J3" s="301" t="s">
        <v>186</v>
      </c>
      <c r="K3" s="292" t="s">
        <v>116</v>
      </c>
      <c r="L3" s="292" t="s">
        <v>117</v>
      </c>
      <c r="M3" s="292" t="s">
        <v>947</v>
      </c>
      <c r="N3" s="292" t="s">
        <v>937</v>
      </c>
      <c r="O3" s="292" t="s">
        <v>938</v>
      </c>
      <c r="P3" s="292" t="s">
        <v>939</v>
      </c>
      <c r="Q3" s="320" t="s">
        <v>875</v>
      </c>
    </row>
    <row r="4" spans="1:17" x14ac:dyDescent="0.3">
      <c r="A4" s="182" t="s">
        <v>1</v>
      </c>
      <c r="B4" s="306"/>
      <c r="C4" s="293"/>
      <c r="D4" s="293"/>
      <c r="E4" s="293"/>
      <c r="F4" s="293"/>
      <c r="G4" s="293"/>
      <c r="H4" s="304"/>
      <c r="I4" s="302"/>
      <c r="J4" s="302"/>
      <c r="K4" s="293"/>
      <c r="L4" s="293"/>
      <c r="M4" s="293"/>
      <c r="N4" s="293"/>
      <c r="O4" s="293"/>
      <c r="P4" s="293"/>
      <c r="Q4" s="321"/>
    </row>
    <row r="5" spans="1:17" ht="14.25" x14ac:dyDescent="0.3">
      <c r="A5" s="183" t="s">
        <v>858</v>
      </c>
      <c r="B5" s="164" t="s">
        <v>134</v>
      </c>
      <c r="C5" s="165" t="s">
        <v>134</v>
      </c>
      <c r="D5" s="165" t="s">
        <v>134</v>
      </c>
      <c r="E5" s="165" t="s">
        <v>134</v>
      </c>
      <c r="F5" s="166" t="s">
        <v>134</v>
      </c>
      <c r="G5" s="166" t="s">
        <v>134</v>
      </c>
      <c r="H5" s="164" t="s">
        <v>134</v>
      </c>
      <c r="I5" s="165" t="s">
        <v>134</v>
      </c>
      <c r="J5" s="165" t="s">
        <v>134</v>
      </c>
      <c r="K5" s="164" t="s">
        <v>134</v>
      </c>
      <c r="L5" s="165" t="s">
        <v>134</v>
      </c>
      <c r="M5" s="165" t="s">
        <v>134</v>
      </c>
      <c r="N5" s="165" t="s">
        <v>134</v>
      </c>
      <c r="O5" s="165" t="s">
        <v>134</v>
      </c>
      <c r="P5" s="165" t="s">
        <v>134</v>
      </c>
      <c r="Q5" s="167" t="s">
        <v>134</v>
      </c>
    </row>
    <row r="6" spans="1:17" ht="14.25" x14ac:dyDescent="0.3">
      <c r="A6" s="183" t="s">
        <v>859</v>
      </c>
      <c r="B6" s="164" t="s">
        <v>135</v>
      </c>
      <c r="C6" s="165" t="s">
        <v>31</v>
      </c>
      <c r="D6" s="251" t="s">
        <v>92</v>
      </c>
      <c r="E6" s="166" t="s">
        <v>604</v>
      </c>
      <c r="F6" s="166" t="s">
        <v>604</v>
      </c>
      <c r="G6" s="165" t="s">
        <v>49</v>
      </c>
      <c r="H6" s="166" t="s">
        <v>30</v>
      </c>
      <c r="I6" s="166" t="s">
        <v>32</v>
      </c>
      <c r="J6" s="166" t="s">
        <v>32</v>
      </c>
      <c r="K6" s="164" t="s">
        <v>137</v>
      </c>
      <c r="L6" s="166" t="s">
        <v>32</v>
      </c>
      <c r="M6" s="165" t="s">
        <v>29</v>
      </c>
      <c r="N6" s="169" t="s">
        <v>148</v>
      </c>
      <c r="O6" s="169" t="s">
        <v>612</v>
      </c>
      <c r="P6" s="169" t="s">
        <v>615</v>
      </c>
      <c r="Q6" s="167" t="s">
        <v>610</v>
      </c>
    </row>
    <row r="7" spans="1:17" ht="14.25" x14ac:dyDescent="0.3">
      <c r="A7" s="183" t="s">
        <v>860</v>
      </c>
      <c r="B7" s="164" t="s">
        <v>89</v>
      </c>
      <c r="C7" s="165" t="s">
        <v>217</v>
      </c>
      <c r="D7" s="165" t="s">
        <v>93</v>
      </c>
      <c r="E7" s="169" t="s">
        <v>36</v>
      </c>
      <c r="F7" s="169" t="s">
        <v>36</v>
      </c>
      <c r="G7" s="165" t="s">
        <v>50</v>
      </c>
      <c r="H7" s="166" t="s">
        <v>35</v>
      </c>
      <c r="I7" s="166" t="s">
        <v>37</v>
      </c>
      <c r="J7" s="166" t="s">
        <v>37</v>
      </c>
      <c r="K7" s="164" t="s">
        <v>33</v>
      </c>
      <c r="L7" s="166" t="s">
        <v>37</v>
      </c>
      <c r="M7" s="165" t="s">
        <v>34</v>
      </c>
      <c r="N7" s="169" t="s">
        <v>605</v>
      </c>
      <c r="O7" s="169" t="s">
        <v>613</v>
      </c>
      <c r="P7" s="169" t="s">
        <v>613</v>
      </c>
      <c r="Q7" s="170" t="s">
        <v>611</v>
      </c>
    </row>
    <row r="8" spans="1:17" ht="14.25" x14ac:dyDescent="0.3">
      <c r="A8" s="183" t="s">
        <v>861</v>
      </c>
      <c r="B8" s="164" t="s">
        <v>761</v>
      </c>
      <c r="C8" s="165" t="s">
        <v>762</v>
      </c>
      <c r="D8" s="165" t="s">
        <v>763</v>
      </c>
      <c r="E8" s="165" t="s">
        <v>764</v>
      </c>
      <c r="F8" s="166" t="s">
        <v>765</v>
      </c>
      <c r="G8" s="166" t="s">
        <v>766</v>
      </c>
      <c r="H8" s="164" t="s">
        <v>767</v>
      </c>
      <c r="I8" s="165" t="s">
        <v>768</v>
      </c>
      <c r="J8" s="165" t="s">
        <v>769</v>
      </c>
      <c r="K8" s="164" t="s">
        <v>771</v>
      </c>
      <c r="L8" s="165" t="s">
        <v>770</v>
      </c>
      <c r="M8" s="165" t="s">
        <v>772</v>
      </c>
      <c r="N8" s="166" t="s">
        <v>705</v>
      </c>
      <c r="O8" s="166" t="s">
        <v>773</v>
      </c>
      <c r="P8" s="166"/>
      <c r="Q8" s="170"/>
    </row>
    <row r="9" spans="1:17" ht="14.25" x14ac:dyDescent="0.3">
      <c r="A9" s="183" t="s">
        <v>862</v>
      </c>
      <c r="B9" s="172">
        <v>44450</v>
      </c>
      <c r="C9" s="172">
        <v>44378</v>
      </c>
      <c r="D9" s="172">
        <v>44450</v>
      </c>
      <c r="E9" s="172">
        <v>44450</v>
      </c>
      <c r="F9" s="172">
        <v>44450</v>
      </c>
      <c r="G9" s="172">
        <v>44470</v>
      </c>
      <c r="H9" s="172">
        <v>44450</v>
      </c>
      <c r="I9" s="172">
        <v>44501</v>
      </c>
      <c r="J9" s="172">
        <v>44256</v>
      </c>
      <c r="K9" s="171">
        <v>44228</v>
      </c>
      <c r="L9" s="172">
        <v>44501</v>
      </c>
      <c r="M9" s="172">
        <v>44501</v>
      </c>
      <c r="N9" s="172">
        <v>44197</v>
      </c>
      <c r="O9" s="172">
        <v>44470</v>
      </c>
      <c r="P9" s="172">
        <v>44197</v>
      </c>
      <c r="Q9" s="170"/>
    </row>
    <row r="10" spans="1:17" ht="14.25" x14ac:dyDescent="0.3">
      <c r="A10" s="184" t="s">
        <v>863</v>
      </c>
      <c r="B10" s="173">
        <f>B9+(365*10)</f>
        <v>48100</v>
      </c>
      <c r="C10" s="173" t="s">
        <v>38</v>
      </c>
      <c r="D10" s="173">
        <f>D9+(365*10)</f>
        <v>48100</v>
      </c>
      <c r="E10" s="173" t="s">
        <v>38</v>
      </c>
      <c r="F10" s="173" t="s">
        <v>38</v>
      </c>
      <c r="G10" s="173" t="s">
        <v>38</v>
      </c>
      <c r="H10" s="173">
        <f>H9+(365*10)</f>
        <v>48100</v>
      </c>
      <c r="I10" s="173" t="s">
        <v>38</v>
      </c>
      <c r="J10" s="173" t="s">
        <v>38</v>
      </c>
      <c r="K10" s="173" t="s">
        <v>38</v>
      </c>
      <c r="L10" s="173" t="s">
        <v>38</v>
      </c>
      <c r="M10" s="173" t="s">
        <v>38</v>
      </c>
      <c r="N10" s="173" t="s">
        <v>38</v>
      </c>
      <c r="O10" s="173" t="s">
        <v>38</v>
      </c>
      <c r="P10" s="173" t="s">
        <v>38</v>
      </c>
      <c r="Q10" s="173">
        <v>44552</v>
      </c>
    </row>
    <row r="11" spans="1:17" ht="15" thickBot="1" x14ac:dyDescent="0.35">
      <c r="A11" s="184" t="s">
        <v>2</v>
      </c>
      <c r="B11" s="174" t="s">
        <v>14</v>
      </c>
      <c r="C11" s="173" t="s">
        <v>38</v>
      </c>
      <c r="D11" s="174" t="s">
        <v>14</v>
      </c>
      <c r="E11" s="173" t="s">
        <v>38</v>
      </c>
      <c r="F11" s="173" t="s">
        <v>38</v>
      </c>
      <c r="G11" s="173" t="s">
        <v>38</v>
      </c>
      <c r="H11" s="202" t="s">
        <v>873</v>
      </c>
      <c r="I11" s="173" t="s">
        <v>38</v>
      </c>
      <c r="J11" s="173" t="s">
        <v>38</v>
      </c>
      <c r="K11" s="173" t="s">
        <v>38</v>
      </c>
      <c r="L11" s="173" t="s">
        <v>38</v>
      </c>
      <c r="M11" s="173" t="s">
        <v>38</v>
      </c>
      <c r="N11" s="173" t="s">
        <v>38</v>
      </c>
      <c r="O11" s="173" t="s">
        <v>38</v>
      </c>
      <c r="P11" s="173" t="s">
        <v>38</v>
      </c>
      <c r="Q11" s="170"/>
    </row>
    <row r="12" spans="1:17" ht="14.25" thickBot="1" x14ac:dyDescent="0.35">
      <c r="A12" s="212" t="s">
        <v>5</v>
      </c>
      <c r="B12" s="132"/>
      <c r="C12" s="132"/>
      <c r="D12" s="132"/>
      <c r="E12" s="132"/>
      <c r="F12" s="132"/>
      <c r="G12" s="132"/>
      <c r="H12" s="132"/>
      <c r="I12" s="132"/>
      <c r="J12" s="132"/>
      <c r="K12" s="132"/>
      <c r="L12" s="132"/>
      <c r="M12" s="132"/>
      <c r="N12" s="132"/>
      <c r="O12" s="132"/>
      <c r="P12" s="132"/>
      <c r="Q12" s="133"/>
    </row>
    <row r="13" spans="1:17" ht="14.25" x14ac:dyDescent="0.3">
      <c r="A13" s="185" t="s">
        <v>864</v>
      </c>
      <c r="B13" s="173">
        <v>44552</v>
      </c>
      <c r="C13" s="173">
        <v>44552</v>
      </c>
      <c r="D13" s="173">
        <v>44552</v>
      </c>
      <c r="E13" s="173">
        <v>44552</v>
      </c>
      <c r="F13" s="173">
        <v>44552</v>
      </c>
      <c r="G13" s="173">
        <v>44552</v>
      </c>
      <c r="H13" s="173">
        <v>44552</v>
      </c>
      <c r="I13" s="173">
        <v>44552</v>
      </c>
      <c r="J13" s="173">
        <v>44552</v>
      </c>
      <c r="K13" s="173">
        <v>44552</v>
      </c>
      <c r="L13" s="173">
        <v>44552</v>
      </c>
      <c r="M13" s="173">
        <v>44552</v>
      </c>
      <c r="N13" s="173">
        <v>44552</v>
      </c>
      <c r="O13" s="173">
        <v>44552</v>
      </c>
      <c r="P13" s="173">
        <v>44552</v>
      </c>
      <c r="Q13" s="173">
        <v>44552</v>
      </c>
    </row>
    <row r="14" spans="1:17" ht="14.25" x14ac:dyDescent="0.3">
      <c r="A14" s="185" t="s">
        <v>865</v>
      </c>
      <c r="B14" s="165" t="s">
        <v>41</v>
      </c>
      <c r="C14" s="165" t="s">
        <v>41</v>
      </c>
      <c r="D14" s="165" t="s">
        <v>41</v>
      </c>
      <c r="E14" s="165" t="s">
        <v>41</v>
      </c>
      <c r="F14" s="165" t="s">
        <v>41</v>
      </c>
      <c r="G14" s="165" t="s">
        <v>41</v>
      </c>
      <c r="H14" s="165" t="s">
        <v>41</v>
      </c>
      <c r="I14" s="165" t="s">
        <v>41</v>
      </c>
      <c r="J14" s="165" t="s">
        <v>41</v>
      </c>
      <c r="K14" s="165" t="s">
        <v>41</v>
      </c>
      <c r="L14" s="165" t="s">
        <v>41</v>
      </c>
      <c r="M14" s="165" t="s">
        <v>41</v>
      </c>
      <c r="N14" s="165" t="s">
        <v>41</v>
      </c>
      <c r="O14" s="165" t="s">
        <v>41</v>
      </c>
      <c r="P14" s="165" t="s">
        <v>41</v>
      </c>
      <c r="Q14" s="165" t="s">
        <v>41</v>
      </c>
    </row>
    <row r="15" spans="1:17" ht="14.25" x14ac:dyDescent="0.3">
      <c r="A15" s="185" t="s">
        <v>866</v>
      </c>
      <c r="B15" s="165" t="s">
        <v>872</v>
      </c>
      <c r="C15" s="165" t="s">
        <v>872</v>
      </c>
      <c r="D15" s="165" t="s">
        <v>872</v>
      </c>
      <c r="E15" s="165" t="s">
        <v>872</v>
      </c>
      <c r="F15" s="165" t="s">
        <v>872</v>
      </c>
      <c r="G15" s="165" t="s">
        <v>872</v>
      </c>
      <c r="H15" s="165" t="s">
        <v>872</v>
      </c>
      <c r="I15" s="165" t="s">
        <v>872</v>
      </c>
      <c r="J15" s="165" t="s">
        <v>872</v>
      </c>
      <c r="K15" s="165" t="s">
        <v>872</v>
      </c>
      <c r="L15" s="165" t="s">
        <v>872</v>
      </c>
      <c r="M15" s="165" t="s">
        <v>872</v>
      </c>
      <c r="N15" s="165" t="s">
        <v>872</v>
      </c>
      <c r="O15" s="165" t="s">
        <v>872</v>
      </c>
      <c r="P15" s="165" t="s">
        <v>872</v>
      </c>
      <c r="Q15" s="165" t="s">
        <v>872</v>
      </c>
    </row>
    <row r="16" spans="1:17" ht="14.25" x14ac:dyDescent="0.3">
      <c r="A16" s="185" t="s">
        <v>867</v>
      </c>
      <c r="B16" s="180"/>
      <c r="C16" s="180"/>
      <c r="D16" s="180"/>
      <c r="E16" s="180"/>
      <c r="F16" s="180"/>
      <c r="G16" s="180"/>
      <c r="H16" s="180"/>
      <c r="I16" s="180"/>
      <c r="J16" s="180"/>
      <c r="K16" s="180"/>
      <c r="L16" s="180"/>
      <c r="M16" s="180"/>
      <c r="N16" s="180"/>
      <c r="O16" s="180"/>
      <c r="P16" s="180"/>
      <c r="Q16" s="180"/>
    </row>
    <row r="17" spans="1:17" ht="14.25" x14ac:dyDescent="0.3">
      <c r="A17" s="185" t="s">
        <v>9</v>
      </c>
      <c r="B17" s="173">
        <v>44927</v>
      </c>
      <c r="C17" s="173">
        <v>44927</v>
      </c>
      <c r="D17" s="173">
        <v>44927</v>
      </c>
      <c r="E17" s="173">
        <v>44927</v>
      </c>
      <c r="F17" s="173">
        <v>44927</v>
      </c>
      <c r="G17" s="173">
        <v>44927</v>
      </c>
      <c r="H17" s="173">
        <v>44927</v>
      </c>
      <c r="I17" s="173">
        <v>44927</v>
      </c>
      <c r="J17" s="173">
        <v>44927</v>
      </c>
      <c r="K17" s="173">
        <v>44927</v>
      </c>
      <c r="L17" s="173">
        <v>44927</v>
      </c>
      <c r="M17" s="173">
        <v>44927</v>
      </c>
      <c r="N17" s="173">
        <v>44927</v>
      </c>
      <c r="O17" s="173">
        <v>44927</v>
      </c>
      <c r="P17" s="173">
        <v>44927</v>
      </c>
      <c r="Q17" s="173">
        <v>44927</v>
      </c>
    </row>
    <row r="18" spans="1:17" ht="15" thickBot="1" x14ac:dyDescent="0.35">
      <c r="A18" s="185" t="s">
        <v>13</v>
      </c>
      <c r="B18" s="177"/>
      <c r="C18" s="177"/>
      <c r="D18" s="177"/>
      <c r="E18" s="177"/>
      <c r="F18" s="177"/>
      <c r="G18" s="177"/>
      <c r="H18" s="177"/>
      <c r="I18" s="177"/>
      <c r="J18" s="177"/>
      <c r="K18" s="177"/>
      <c r="L18" s="177"/>
      <c r="M18" s="177"/>
      <c r="N18" s="177"/>
      <c r="O18" s="177"/>
      <c r="P18" s="177"/>
      <c r="Q18" s="177"/>
    </row>
    <row r="19" spans="1:17" x14ac:dyDescent="0.3">
      <c r="A19" s="182" t="s">
        <v>3</v>
      </c>
      <c r="B19" s="182"/>
      <c r="C19" s="182"/>
      <c r="D19" s="182"/>
      <c r="E19" s="182"/>
      <c r="F19" s="182"/>
      <c r="G19" s="182"/>
      <c r="H19" s="182"/>
      <c r="I19" s="182"/>
      <c r="J19" s="182"/>
      <c r="K19" s="182"/>
      <c r="L19" s="182"/>
      <c r="M19" s="182"/>
      <c r="N19" s="182"/>
      <c r="O19" s="182"/>
      <c r="P19" s="182"/>
      <c r="Q19" s="182"/>
    </row>
    <row r="20" spans="1:17" ht="14.25" x14ac:dyDescent="0.3">
      <c r="A20" s="185" t="s">
        <v>868</v>
      </c>
      <c r="B20" s="200"/>
      <c r="C20" s="200"/>
      <c r="D20" s="200"/>
      <c r="E20" s="200"/>
      <c r="F20" s="200"/>
      <c r="G20" s="200"/>
      <c r="H20" s="200"/>
      <c r="I20" s="200"/>
      <c r="J20" s="200"/>
      <c r="K20" s="200"/>
      <c r="L20" s="200"/>
      <c r="M20" s="200"/>
      <c r="N20" s="200"/>
      <c r="O20" s="200"/>
      <c r="P20" s="200"/>
      <c r="Q20" s="200"/>
    </row>
    <row r="21" spans="1:17" ht="14.25" customHeight="1" x14ac:dyDescent="0.3">
      <c r="A21" s="185" t="s">
        <v>869</v>
      </c>
      <c r="B21" s="200"/>
      <c r="C21" s="200"/>
      <c r="D21" s="200"/>
      <c r="E21" s="200"/>
      <c r="F21" s="200"/>
      <c r="G21" s="200"/>
      <c r="H21" s="200"/>
      <c r="I21" s="200"/>
      <c r="J21" s="200"/>
      <c r="K21" s="200"/>
      <c r="L21" s="200"/>
      <c r="M21" s="200"/>
      <c r="N21" s="200"/>
      <c r="O21" s="200"/>
      <c r="P21" s="200"/>
      <c r="Q21" s="200"/>
    </row>
    <row r="22" spans="1:17" ht="10.9" customHeight="1" x14ac:dyDescent="0.3">
      <c r="A22" s="185" t="s">
        <v>870</v>
      </c>
      <c r="B22" s="200"/>
      <c r="C22" s="200"/>
      <c r="D22" s="200"/>
      <c r="E22" s="200"/>
      <c r="F22" s="200"/>
      <c r="G22" s="200"/>
      <c r="H22" s="200"/>
      <c r="I22" s="200"/>
      <c r="J22" s="200"/>
      <c r="K22" s="200"/>
      <c r="L22" s="200"/>
      <c r="M22" s="200"/>
      <c r="N22" s="200"/>
      <c r="O22" s="200"/>
      <c r="P22" s="200"/>
      <c r="Q22" s="200"/>
    </row>
    <row r="23" spans="1:17" ht="10.9" customHeight="1" x14ac:dyDescent="0.3">
      <c r="A23" s="185" t="s">
        <v>4</v>
      </c>
      <c r="B23" s="200"/>
      <c r="C23" s="200"/>
      <c r="D23" s="200"/>
      <c r="E23" s="200"/>
      <c r="F23" s="200"/>
      <c r="G23" s="200"/>
      <c r="H23" s="200"/>
      <c r="I23" s="200"/>
      <c r="J23" s="200"/>
      <c r="K23" s="200"/>
      <c r="L23" s="200"/>
      <c r="M23" s="200"/>
      <c r="N23" s="200"/>
      <c r="O23" s="200"/>
      <c r="P23" s="200"/>
      <c r="Q23" s="200"/>
    </row>
    <row r="24" spans="1:17" ht="10.9" customHeight="1" x14ac:dyDescent="0.3">
      <c r="E24" s="34"/>
    </row>
    <row r="25" spans="1:17" s="35" customFormat="1" ht="10.9" customHeight="1" x14ac:dyDescent="0.3">
      <c r="A25" s="4"/>
    </row>
    <row r="26" spans="1:17" s="35" customFormat="1" ht="10.9" customHeight="1" x14ac:dyDescent="0.3">
      <c r="A26" s="4"/>
    </row>
    <row r="27" spans="1:17" s="35" customFormat="1" ht="10.9" customHeight="1" x14ac:dyDescent="0.3">
      <c r="A27" s="4"/>
    </row>
    <row r="28" spans="1:17" s="35" customFormat="1" ht="11.45" customHeight="1" x14ac:dyDescent="0.3">
      <c r="A28" s="4"/>
    </row>
    <row r="29" spans="1:17" s="35" customFormat="1" x14ac:dyDescent="0.3">
      <c r="A29" s="4"/>
    </row>
    <row r="30" spans="1:17" s="35" customFormat="1" x14ac:dyDescent="0.3">
      <c r="A30" s="37"/>
    </row>
    <row r="31" spans="1:17" s="35" customFormat="1" ht="14.25" x14ac:dyDescent="0.3">
      <c r="A31" s="38"/>
    </row>
    <row r="32" spans="1:17" s="35" customFormat="1" ht="14.25" x14ac:dyDescent="0.3">
      <c r="A32" s="38"/>
    </row>
  </sheetData>
  <mergeCells count="16">
    <mergeCell ref="H3:H4"/>
    <mergeCell ref="I3:I4"/>
    <mergeCell ref="J3:J4"/>
    <mergeCell ref="K3:K4"/>
    <mergeCell ref="B3:B4"/>
    <mergeCell ref="C3:C4"/>
    <mergeCell ref="D3:D4"/>
    <mergeCell ref="E3:E4"/>
    <mergeCell ref="F3:F4"/>
    <mergeCell ref="G3:G4"/>
    <mergeCell ref="N3:N4"/>
    <mergeCell ref="O3:O4"/>
    <mergeCell ref="P3:P4"/>
    <mergeCell ref="Q3:Q4"/>
    <mergeCell ref="L3:L4"/>
    <mergeCell ref="M3:M4"/>
  </mergeCells>
  <pageMargins left="0.25" right="0.25" top="0.75" bottom="0.75" header="0.3" footer="0.3"/>
  <pageSetup paperSize="8" scale="59" orientation="landscape" r:id="rId1"/>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7">
    <tabColor rgb="FF92D050"/>
    <pageSetUpPr fitToPage="1"/>
  </sheetPr>
  <dimension ref="A1:Q32"/>
  <sheetViews>
    <sheetView zoomScale="110" zoomScaleNormal="110" workbookViewId="0">
      <pane xSplit="1" ySplit="4" topLeftCell="H5" activePane="bottomRight" state="frozen"/>
      <selection activeCell="E5" sqref="E5"/>
      <selection pane="topRight" activeCell="E5" sqref="E5"/>
      <selection pane="bottomLeft" activeCell="E5" sqref="E5"/>
      <selection pane="bottomRight" activeCell="N5" sqref="N5"/>
    </sheetView>
  </sheetViews>
  <sheetFormatPr baseColWidth="10" defaultColWidth="11.42578125" defaultRowHeight="13.5" x14ac:dyDescent="0.3"/>
  <cols>
    <col min="1" max="1" width="52.85546875" style="4" bestFit="1" customWidth="1"/>
    <col min="2" max="36" width="18.7109375" style="4" customWidth="1"/>
    <col min="37" max="16384" width="11.42578125" style="4"/>
  </cols>
  <sheetData>
    <row r="1" spans="1:17" s="2" customFormat="1" ht="15" customHeight="1" x14ac:dyDescent="0.3">
      <c r="A1" s="189" t="s">
        <v>0</v>
      </c>
      <c r="B1" s="20"/>
      <c r="C1" s="1"/>
      <c r="D1" s="20"/>
      <c r="E1" s="1"/>
      <c r="F1" s="1"/>
      <c r="G1" s="1"/>
      <c r="H1" s="1"/>
      <c r="I1" s="1"/>
      <c r="J1" s="1"/>
      <c r="L1" s="1"/>
      <c r="M1" s="1"/>
      <c r="N1" s="1"/>
      <c r="O1" s="1"/>
      <c r="P1" s="1"/>
    </row>
    <row r="2" spans="1:17" s="2" customFormat="1" ht="15" customHeight="1" thickBot="1" x14ac:dyDescent="0.35">
      <c r="A2" s="189" t="s">
        <v>930</v>
      </c>
      <c r="B2" s="20"/>
      <c r="C2" s="1"/>
      <c r="D2" s="20"/>
      <c r="E2" s="1"/>
      <c r="F2" s="1"/>
      <c r="G2" s="1"/>
      <c r="H2" s="1"/>
      <c r="I2" s="1"/>
      <c r="J2" s="1"/>
      <c r="L2" s="1"/>
      <c r="M2" s="1"/>
      <c r="N2" s="1"/>
      <c r="O2" s="1"/>
      <c r="P2" s="1"/>
    </row>
    <row r="3" spans="1:17" s="3" customFormat="1" ht="13.5" customHeight="1" x14ac:dyDescent="0.3">
      <c r="A3" s="189" t="s">
        <v>22</v>
      </c>
      <c r="B3" s="305" t="s">
        <v>10</v>
      </c>
      <c r="C3" s="292" t="s">
        <v>119</v>
      </c>
      <c r="D3" s="300" t="s">
        <v>11</v>
      </c>
      <c r="E3" s="300" t="s">
        <v>943</v>
      </c>
      <c r="F3" s="300" t="s">
        <v>944</v>
      </c>
      <c r="G3" s="300" t="s">
        <v>12</v>
      </c>
      <c r="H3" s="303" t="s">
        <v>115</v>
      </c>
      <c r="I3" s="301" t="s">
        <v>187</v>
      </c>
      <c r="J3" s="301" t="s">
        <v>186</v>
      </c>
      <c r="K3" s="292" t="s">
        <v>116</v>
      </c>
      <c r="L3" s="292" t="s">
        <v>117</v>
      </c>
      <c r="M3" s="292" t="s">
        <v>947</v>
      </c>
      <c r="N3" s="292" t="s">
        <v>937</v>
      </c>
      <c r="O3" s="292" t="s">
        <v>938</v>
      </c>
      <c r="P3" s="292" t="s">
        <v>939</v>
      </c>
      <c r="Q3" s="320" t="s">
        <v>875</v>
      </c>
    </row>
    <row r="4" spans="1:17" x14ac:dyDescent="0.3">
      <c r="A4" s="182" t="s">
        <v>1</v>
      </c>
      <c r="B4" s="306"/>
      <c r="C4" s="293"/>
      <c r="D4" s="293"/>
      <c r="E4" s="293"/>
      <c r="F4" s="293"/>
      <c r="G4" s="293"/>
      <c r="H4" s="304"/>
      <c r="I4" s="302"/>
      <c r="J4" s="302"/>
      <c r="K4" s="293"/>
      <c r="L4" s="293"/>
      <c r="M4" s="293"/>
      <c r="N4" s="293"/>
      <c r="O4" s="293"/>
      <c r="P4" s="293"/>
      <c r="Q4" s="321"/>
    </row>
    <row r="5" spans="1:17" ht="14.25" x14ac:dyDescent="0.3">
      <c r="A5" s="183" t="s">
        <v>858</v>
      </c>
      <c r="B5" s="164" t="s">
        <v>134</v>
      </c>
      <c r="C5" s="165" t="s">
        <v>134</v>
      </c>
      <c r="D5" s="165" t="s">
        <v>134</v>
      </c>
      <c r="E5" s="165" t="s">
        <v>134</v>
      </c>
      <c r="F5" s="166" t="s">
        <v>134</v>
      </c>
      <c r="G5" s="166" t="s">
        <v>134</v>
      </c>
      <c r="H5" s="164" t="s">
        <v>134</v>
      </c>
      <c r="I5" s="165" t="s">
        <v>134</v>
      </c>
      <c r="J5" s="165" t="s">
        <v>134</v>
      </c>
      <c r="K5" s="164" t="s">
        <v>134</v>
      </c>
      <c r="L5" s="165" t="s">
        <v>134</v>
      </c>
      <c r="M5" s="165" t="s">
        <v>134</v>
      </c>
      <c r="N5" s="165" t="s">
        <v>134</v>
      </c>
      <c r="O5" s="165" t="s">
        <v>134</v>
      </c>
      <c r="P5" s="165" t="s">
        <v>134</v>
      </c>
      <c r="Q5" s="167" t="s">
        <v>134</v>
      </c>
    </row>
    <row r="6" spans="1:17" ht="14.25" x14ac:dyDescent="0.3">
      <c r="A6" s="183" t="s">
        <v>859</v>
      </c>
      <c r="B6" s="164" t="s">
        <v>135</v>
      </c>
      <c r="C6" s="165" t="s">
        <v>31</v>
      </c>
      <c r="D6" s="251" t="s">
        <v>92</v>
      </c>
      <c r="E6" s="166" t="s">
        <v>604</v>
      </c>
      <c r="F6" s="166" t="s">
        <v>604</v>
      </c>
      <c r="G6" s="165" t="s">
        <v>49</v>
      </c>
      <c r="H6" s="166" t="s">
        <v>30</v>
      </c>
      <c r="I6" s="166" t="s">
        <v>32</v>
      </c>
      <c r="J6" s="166" t="s">
        <v>32</v>
      </c>
      <c r="K6" s="164" t="s">
        <v>137</v>
      </c>
      <c r="L6" s="166" t="s">
        <v>32</v>
      </c>
      <c r="M6" s="165" t="s">
        <v>29</v>
      </c>
      <c r="N6" s="169" t="s">
        <v>148</v>
      </c>
      <c r="O6" s="169" t="s">
        <v>612</v>
      </c>
      <c r="P6" s="169" t="s">
        <v>615</v>
      </c>
      <c r="Q6" s="167" t="s">
        <v>610</v>
      </c>
    </row>
    <row r="7" spans="1:17" ht="14.25" x14ac:dyDescent="0.3">
      <c r="A7" s="183" t="s">
        <v>860</v>
      </c>
      <c r="B7" s="164" t="s">
        <v>89</v>
      </c>
      <c r="C7" s="165" t="s">
        <v>217</v>
      </c>
      <c r="D7" s="165" t="s">
        <v>93</v>
      </c>
      <c r="E7" s="169" t="s">
        <v>36</v>
      </c>
      <c r="F7" s="169" t="s">
        <v>36</v>
      </c>
      <c r="G7" s="165" t="s">
        <v>50</v>
      </c>
      <c r="H7" s="166" t="s">
        <v>35</v>
      </c>
      <c r="I7" s="166" t="s">
        <v>37</v>
      </c>
      <c r="J7" s="166" t="s">
        <v>37</v>
      </c>
      <c r="K7" s="164" t="s">
        <v>33</v>
      </c>
      <c r="L7" s="166" t="s">
        <v>37</v>
      </c>
      <c r="M7" s="165" t="s">
        <v>34</v>
      </c>
      <c r="N7" s="169" t="s">
        <v>605</v>
      </c>
      <c r="O7" s="169" t="s">
        <v>613</v>
      </c>
      <c r="P7" s="169" t="s">
        <v>613</v>
      </c>
      <c r="Q7" s="170" t="s">
        <v>611</v>
      </c>
    </row>
    <row r="8" spans="1:17" ht="14.25" x14ac:dyDescent="0.3">
      <c r="A8" s="183" t="s">
        <v>861</v>
      </c>
      <c r="B8" s="164" t="s">
        <v>774</v>
      </c>
      <c r="C8" s="165" t="s">
        <v>775</v>
      </c>
      <c r="D8" s="165" t="s">
        <v>776</v>
      </c>
      <c r="E8" s="165" t="s">
        <v>777</v>
      </c>
      <c r="F8" s="166" t="s">
        <v>778</v>
      </c>
      <c r="G8" s="166" t="s">
        <v>779</v>
      </c>
      <c r="H8" s="164" t="s">
        <v>780</v>
      </c>
      <c r="I8" s="165" t="s">
        <v>781</v>
      </c>
      <c r="J8" s="165" t="s">
        <v>782</v>
      </c>
      <c r="K8" s="164" t="s">
        <v>784</v>
      </c>
      <c r="L8" s="165" t="s">
        <v>783</v>
      </c>
      <c r="M8" s="165" t="s">
        <v>785</v>
      </c>
      <c r="N8" s="166" t="s">
        <v>787</v>
      </c>
      <c r="O8" s="166" t="s">
        <v>786</v>
      </c>
      <c r="P8" s="166"/>
      <c r="Q8" s="170"/>
    </row>
    <row r="9" spans="1:17" ht="14.25" x14ac:dyDescent="0.3">
      <c r="A9" s="183" t="s">
        <v>862</v>
      </c>
      <c r="B9" s="172">
        <v>44450</v>
      </c>
      <c r="C9" s="172">
        <v>44378</v>
      </c>
      <c r="D9" s="172">
        <v>44450</v>
      </c>
      <c r="E9" s="172">
        <v>44450</v>
      </c>
      <c r="F9" s="172">
        <v>44450</v>
      </c>
      <c r="G9" s="172">
        <v>44470</v>
      </c>
      <c r="H9" s="172">
        <v>44450</v>
      </c>
      <c r="I9" s="172">
        <v>44256</v>
      </c>
      <c r="J9" s="172">
        <v>44256</v>
      </c>
      <c r="K9" s="171">
        <v>44228</v>
      </c>
      <c r="L9" s="172">
        <v>44256</v>
      </c>
      <c r="M9" s="172">
        <v>44501</v>
      </c>
      <c r="N9" s="172">
        <v>44197</v>
      </c>
      <c r="O9" s="172">
        <v>44470</v>
      </c>
      <c r="P9" s="172">
        <v>44197</v>
      </c>
      <c r="Q9" s="170"/>
    </row>
    <row r="10" spans="1:17" ht="14.25" x14ac:dyDescent="0.3">
      <c r="A10" s="184" t="s">
        <v>863</v>
      </c>
      <c r="B10" s="173">
        <f>B9+(365*10)</f>
        <v>48100</v>
      </c>
      <c r="C10" s="173" t="s">
        <v>931</v>
      </c>
      <c r="D10" s="173">
        <f>D9+(365*10)</f>
        <v>48100</v>
      </c>
      <c r="E10" s="173" t="s">
        <v>931</v>
      </c>
      <c r="F10" s="173" t="s">
        <v>931</v>
      </c>
      <c r="G10" s="173" t="s">
        <v>931</v>
      </c>
      <c r="H10" s="173">
        <f>H9+(365*10)</f>
        <v>48100</v>
      </c>
      <c r="I10" s="173" t="s">
        <v>931</v>
      </c>
      <c r="J10" s="173" t="s">
        <v>931</v>
      </c>
      <c r="K10" s="173" t="s">
        <v>931</v>
      </c>
      <c r="L10" s="173" t="s">
        <v>931</v>
      </c>
      <c r="M10" s="173" t="s">
        <v>931</v>
      </c>
      <c r="N10" s="173" t="s">
        <v>931</v>
      </c>
      <c r="O10" s="173" t="s">
        <v>931</v>
      </c>
      <c r="P10" s="173" t="s">
        <v>931</v>
      </c>
      <c r="Q10" s="173">
        <v>44552</v>
      </c>
    </row>
    <row r="11" spans="1:17" ht="15" thickBot="1" x14ac:dyDescent="0.35">
      <c r="A11" s="184" t="s">
        <v>2</v>
      </c>
      <c r="B11" s="174" t="s">
        <v>14</v>
      </c>
      <c r="C11" s="173" t="s">
        <v>931</v>
      </c>
      <c r="D11" s="174" t="s">
        <v>14</v>
      </c>
      <c r="E11" s="173" t="s">
        <v>931</v>
      </c>
      <c r="F11" s="173" t="s">
        <v>931</v>
      </c>
      <c r="G11" s="173" t="s">
        <v>931</v>
      </c>
      <c r="H11" s="202" t="s">
        <v>14</v>
      </c>
      <c r="I11" s="173" t="s">
        <v>931</v>
      </c>
      <c r="J11" s="173" t="s">
        <v>931</v>
      </c>
      <c r="K11" s="173" t="s">
        <v>931</v>
      </c>
      <c r="L11" s="173" t="s">
        <v>931</v>
      </c>
      <c r="M11" s="173" t="s">
        <v>931</v>
      </c>
      <c r="N11" s="173" t="s">
        <v>931</v>
      </c>
      <c r="O11" s="173" t="s">
        <v>931</v>
      </c>
      <c r="P11" s="173" t="s">
        <v>931</v>
      </c>
      <c r="Q11" s="170"/>
    </row>
    <row r="12" spans="1:17" ht="14.25" thickBot="1" x14ac:dyDescent="0.35">
      <c r="A12" s="212" t="s">
        <v>5</v>
      </c>
      <c r="B12" s="132"/>
      <c r="C12" s="132"/>
      <c r="D12" s="132"/>
      <c r="E12" s="132"/>
      <c r="F12" s="132"/>
      <c r="G12" s="132"/>
      <c r="H12" s="132"/>
      <c r="I12" s="132"/>
      <c r="J12" s="132"/>
      <c r="K12" s="132"/>
      <c r="L12" s="132"/>
      <c r="M12" s="132"/>
      <c r="N12" s="132"/>
      <c r="O12" s="132"/>
      <c r="P12" s="132"/>
      <c r="Q12" s="133"/>
    </row>
    <row r="13" spans="1:17" ht="14.25" x14ac:dyDescent="0.3">
      <c r="A13" s="185" t="s">
        <v>864</v>
      </c>
      <c r="B13" s="173">
        <v>44552</v>
      </c>
      <c r="C13" s="173">
        <v>44552</v>
      </c>
      <c r="D13" s="173">
        <v>44552</v>
      </c>
      <c r="E13" s="173">
        <v>44552</v>
      </c>
      <c r="F13" s="173">
        <v>44552</v>
      </c>
      <c r="G13" s="173">
        <v>44552</v>
      </c>
      <c r="H13" s="173">
        <v>44552</v>
      </c>
      <c r="I13" s="173">
        <v>44552</v>
      </c>
      <c r="J13" s="173">
        <v>44552</v>
      </c>
      <c r="K13" s="173">
        <v>44552</v>
      </c>
      <c r="L13" s="173">
        <v>44552</v>
      </c>
      <c r="M13" s="173">
        <v>44552</v>
      </c>
      <c r="N13" s="173">
        <v>44552</v>
      </c>
      <c r="O13" s="173">
        <v>44552</v>
      </c>
      <c r="P13" s="173">
        <v>44552</v>
      </c>
      <c r="Q13" s="173">
        <v>44552</v>
      </c>
    </row>
    <row r="14" spans="1:17" ht="14.25" x14ac:dyDescent="0.3">
      <c r="A14" s="185" t="s">
        <v>865</v>
      </c>
      <c r="B14" s="165" t="s">
        <v>41</v>
      </c>
      <c r="C14" s="165" t="s">
        <v>41</v>
      </c>
      <c r="D14" s="165" t="s">
        <v>41</v>
      </c>
      <c r="E14" s="165" t="s">
        <v>41</v>
      </c>
      <c r="F14" s="165" t="s">
        <v>41</v>
      </c>
      <c r="G14" s="165" t="s">
        <v>41</v>
      </c>
      <c r="H14" s="165" t="s">
        <v>41</v>
      </c>
      <c r="I14" s="165" t="s">
        <v>41</v>
      </c>
      <c r="J14" s="165" t="s">
        <v>41</v>
      </c>
      <c r="K14" s="165" t="s">
        <v>41</v>
      </c>
      <c r="L14" s="165" t="s">
        <v>41</v>
      </c>
      <c r="M14" s="165" t="s">
        <v>41</v>
      </c>
      <c r="N14" s="165" t="s">
        <v>41</v>
      </c>
      <c r="O14" s="165" t="s">
        <v>41</v>
      </c>
      <c r="P14" s="165" t="s">
        <v>41</v>
      </c>
      <c r="Q14" s="165" t="s">
        <v>41</v>
      </c>
    </row>
    <row r="15" spans="1:17" ht="14.25" x14ac:dyDescent="0.3">
      <c r="A15" s="185" t="s">
        <v>866</v>
      </c>
      <c r="B15" s="165" t="s">
        <v>872</v>
      </c>
      <c r="C15" s="165" t="s">
        <v>872</v>
      </c>
      <c r="D15" s="165" t="s">
        <v>872</v>
      </c>
      <c r="E15" s="165" t="s">
        <v>872</v>
      </c>
      <c r="F15" s="165" t="s">
        <v>872</v>
      </c>
      <c r="G15" s="165" t="s">
        <v>872</v>
      </c>
      <c r="H15" s="165" t="s">
        <v>872</v>
      </c>
      <c r="I15" s="165" t="s">
        <v>872</v>
      </c>
      <c r="J15" s="165" t="s">
        <v>872</v>
      </c>
      <c r="K15" s="165" t="s">
        <v>872</v>
      </c>
      <c r="L15" s="165" t="s">
        <v>872</v>
      </c>
      <c r="M15" s="165" t="s">
        <v>872</v>
      </c>
      <c r="N15" s="165" t="s">
        <v>872</v>
      </c>
      <c r="O15" s="165" t="s">
        <v>872</v>
      </c>
      <c r="P15" s="165" t="s">
        <v>872</v>
      </c>
      <c r="Q15" s="165" t="s">
        <v>872</v>
      </c>
    </row>
    <row r="16" spans="1:17" ht="14.25" x14ac:dyDescent="0.3">
      <c r="A16" s="185" t="s">
        <v>867</v>
      </c>
      <c r="B16" s="180"/>
      <c r="C16" s="180"/>
      <c r="D16" s="180"/>
      <c r="E16" s="180"/>
      <c r="F16" s="180"/>
      <c r="G16" s="180"/>
      <c r="H16" s="180"/>
      <c r="I16" s="180"/>
      <c r="J16" s="180"/>
      <c r="K16" s="180"/>
      <c r="L16" s="180"/>
      <c r="M16" s="180"/>
      <c r="N16" s="180"/>
      <c r="O16" s="180"/>
      <c r="P16" s="180"/>
      <c r="Q16" s="180"/>
    </row>
    <row r="17" spans="1:17" ht="14.25" x14ac:dyDescent="0.3">
      <c r="A17" s="185" t="s">
        <v>9</v>
      </c>
      <c r="B17" s="173">
        <v>44927</v>
      </c>
      <c r="C17" s="173">
        <v>44927</v>
      </c>
      <c r="D17" s="173">
        <v>44927</v>
      </c>
      <c r="E17" s="173">
        <v>44927</v>
      </c>
      <c r="F17" s="173">
        <v>44927</v>
      </c>
      <c r="G17" s="173">
        <v>44927</v>
      </c>
      <c r="H17" s="173">
        <v>44927</v>
      </c>
      <c r="I17" s="173">
        <v>44927</v>
      </c>
      <c r="J17" s="173">
        <v>44927</v>
      </c>
      <c r="K17" s="173">
        <v>44927</v>
      </c>
      <c r="L17" s="173">
        <v>44927</v>
      </c>
      <c r="M17" s="173">
        <v>44927</v>
      </c>
      <c r="N17" s="173">
        <v>44927</v>
      </c>
      <c r="O17" s="173">
        <v>44927</v>
      </c>
      <c r="P17" s="173">
        <v>44927</v>
      </c>
      <c r="Q17" s="173">
        <v>44927</v>
      </c>
    </row>
    <row r="18" spans="1:17" ht="15" thickBot="1" x14ac:dyDescent="0.35">
      <c r="A18" s="185" t="s">
        <v>13</v>
      </c>
      <c r="B18" s="177"/>
      <c r="C18" s="177"/>
      <c r="D18" s="177"/>
      <c r="E18" s="177"/>
      <c r="F18" s="177"/>
      <c r="G18" s="177"/>
      <c r="H18" s="177"/>
      <c r="I18" s="177"/>
      <c r="J18" s="177"/>
      <c r="K18" s="177"/>
      <c r="L18" s="177"/>
      <c r="M18" s="177"/>
      <c r="N18" s="177"/>
      <c r="O18" s="177"/>
      <c r="P18" s="177"/>
      <c r="Q18" s="177"/>
    </row>
    <row r="19" spans="1:17" x14ac:dyDescent="0.3">
      <c r="A19" s="182" t="s">
        <v>3</v>
      </c>
      <c r="B19" s="216"/>
      <c r="C19" s="216"/>
      <c r="D19" s="216"/>
      <c r="E19" s="216"/>
      <c r="F19" s="216"/>
      <c r="G19" s="216"/>
      <c r="H19" s="216"/>
      <c r="I19" s="216"/>
      <c r="J19" s="216"/>
      <c r="K19" s="216"/>
      <c r="L19" s="216"/>
      <c r="M19" s="216"/>
      <c r="N19" s="216"/>
      <c r="O19" s="216"/>
      <c r="P19" s="216"/>
      <c r="Q19" s="216"/>
    </row>
    <row r="20" spans="1:17" ht="14.25" x14ac:dyDescent="0.3">
      <c r="A20" s="185" t="s">
        <v>868</v>
      </c>
      <c r="B20" s="200"/>
      <c r="C20" s="200"/>
      <c r="D20" s="200"/>
      <c r="E20" s="200"/>
      <c r="F20" s="200"/>
      <c r="G20" s="200"/>
      <c r="H20" s="200"/>
      <c r="I20" s="200"/>
      <c r="J20" s="200"/>
      <c r="K20" s="200"/>
      <c r="L20" s="200"/>
      <c r="M20" s="200"/>
      <c r="N20" s="200"/>
      <c r="O20" s="200"/>
      <c r="P20" s="200"/>
      <c r="Q20" s="200"/>
    </row>
    <row r="21" spans="1:17" ht="14.25" customHeight="1" x14ac:dyDescent="0.3">
      <c r="A21" s="185" t="s">
        <v>869</v>
      </c>
      <c r="B21" s="200"/>
      <c r="C21" s="200"/>
      <c r="D21" s="200"/>
      <c r="E21" s="200"/>
      <c r="F21" s="200"/>
      <c r="G21" s="200"/>
      <c r="H21" s="200"/>
      <c r="I21" s="200"/>
      <c r="J21" s="200"/>
      <c r="K21" s="200"/>
      <c r="L21" s="200"/>
      <c r="M21" s="200"/>
      <c r="N21" s="200"/>
      <c r="O21" s="200"/>
      <c r="P21" s="200"/>
      <c r="Q21" s="200"/>
    </row>
    <row r="22" spans="1:17" ht="10.9" customHeight="1" x14ac:dyDescent="0.3">
      <c r="A22" s="185" t="s">
        <v>870</v>
      </c>
      <c r="B22" s="200"/>
      <c r="C22" s="200"/>
      <c r="D22" s="200"/>
      <c r="E22" s="200"/>
      <c r="F22" s="200"/>
      <c r="G22" s="200"/>
      <c r="H22" s="200"/>
      <c r="I22" s="200"/>
      <c r="J22" s="200"/>
      <c r="K22" s="200"/>
      <c r="L22" s="200"/>
      <c r="M22" s="200"/>
      <c r="N22" s="200"/>
      <c r="O22" s="200"/>
      <c r="P22" s="200"/>
      <c r="Q22" s="200"/>
    </row>
    <row r="23" spans="1:17" ht="10.9" customHeight="1" x14ac:dyDescent="0.3">
      <c r="A23" s="185" t="s">
        <v>4</v>
      </c>
      <c r="B23" s="200"/>
      <c r="C23" s="200"/>
      <c r="D23" s="200"/>
      <c r="E23" s="200"/>
      <c r="F23" s="200"/>
      <c r="G23" s="200"/>
      <c r="H23" s="200"/>
      <c r="I23" s="200"/>
      <c r="J23" s="200"/>
      <c r="K23" s="200"/>
      <c r="L23" s="200"/>
      <c r="M23" s="200"/>
      <c r="N23" s="200"/>
      <c r="O23" s="200"/>
      <c r="P23" s="200"/>
      <c r="Q23" s="200"/>
    </row>
    <row r="24" spans="1:17" ht="10.9" customHeight="1" x14ac:dyDescent="0.3">
      <c r="B24" s="252"/>
      <c r="C24" s="252"/>
      <c r="D24" s="252"/>
      <c r="E24" s="252"/>
      <c r="F24" s="252"/>
      <c r="G24" s="252"/>
    </row>
    <row r="25" spans="1:17" s="35" customFormat="1" ht="10.9" customHeight="1" x14ac:dyDescent="0.3">
      <c r="A25" s="4"/>
    </row>
    <row r="26" spans="1:17" s="35" customFormat="1" ht="10.9" customHeight="1" x14ac:dyDescent="0.3">
      <c r="A26" s="4"/>
    </row>
    <row r="27" spans="1:17" s="35" customFormat="1" ht="10.9" customHeight="1" x14ac:dyDescent="0.3">
      <c r="A27" s="4"/>
    </row>
    <row r="28" spans="1:17" s="35" customFormat="1" ht="11.45" customHeight="1" x14ac:dyDescent="0.3">
      <c r="A28" s="4"/>
    </row>
    <row r="29" spans="1:17" s="35" customFormat="1" x14ac:dyDescent="0.3">
      <c r="A29" s="4"/>
    </row>
    <row r="30" spans="1:17" s="35" customFormat="1" x14ac:dyDescent="0.3">
      <c r="A30" s="4"/>
    </row>
    <row r="31" spans="1:17" s="35" customFormat="1" x14ac:dyDescent="0.3">
      <c r="A31" s="4"/>
    </row>
    <row r="32" spans="1:17" s="35" customFormat="1" ht="14.25" x14ac:dyDescent="0.3">
      <c r="A32" s="38"/>
    </row>
  </sheetData>
  <mergeCells count="16">
    <mergeCell ref="H3:H4"/>
    <mergeCell ref="I3:I4"/>
    <mergeCell ref="J3:J4"/>
    <mergeCell ref="K3:K4"/>
    <mergeCell ref="B3:B4"/>
    <mergeCell ref="C3:C4"/>
    <mergeCell ref="D3:D4"/>
    <mergeCell ref="E3:E4"/>
    <mergeCell ref="F3:F4"/>
    <mergeCell ref="G3:G4"/>
    <mergeCell ref="N3:N4"/>
    <mergeCell ref="O3:O4"/>
    <mergeCell ref="P3:P4"/>
    <mergeCell ref="Q3:Q4"/>
    <mergeCell ref="L3:L4"/>
    <mergeCell ref="M3:M4"/>
  </mergeCells>
  <pageMargins left="0.25" right="0.25" top="0.75" bottom="0.75" header="0.3" footer="0.3"/>
  <pageSetup paperSize="8" scale="59" orientation="landscape" r:id="rId1"/>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8">
    <tabColor rgb="FF92D050"/>
    <pageSetUpPr fitToPage="1"/>
  </sheetPr>
  <dimension ref="A1:Q32"/>
  <sheetViews>
    <sheetView zoomScale="110" zoomScaleNormal="110" workbookViewId="0">
      <pane xSplit="1" ySplit="4" topLeftCell="I5" activePane="bottomRight" state="frozen"/>
      <selection activeCell="E5" sqref="E5"/>
      <selection pane="topRight" activeCell="E5" sqref="E5"/>
      <selection pane="bottomLeft" activeCell="E5" sqref="E5"/>
      <selection pane="bottomRight" activeCell="N5" sqref="N5"/>
    </sheetView>
  </sheetViews>
  <sheetFormatPr baseColWidth="10" defaultColWidth="11.42578125" defaultRowHeight="13.5" x14ac:dyDescent="0.3"/>
  <cols>
    <col min="1" max="1" width="52.85546875" style="4" bestFit="1" customWidth="1"/>
    <col min="2" max="36" width="18.7109375" style="4" customWidth="1"/>
    <col min="37" max="16384" width="11.42578125" style="4"/>
  </cols>
  <sheetData>
    <row r="1" spans="1:17" s="2" customFormat="1" ht="15" customHeight="1" x14ac:dyDescent="0.3">
      <c r="A1" s="189" t="s">
        <v>0</v>
      </c>
      <c r="B1" s="20"/>
      <c r="C1" s="1"/>
      <c r="D1" s="20"/>
      <c r="E1" s="1"/>
      <c r="F1" s="1"/>
      <c r="G1" s="1"/>
      <c r="H1" s="1"/>
      <c r="I1" s="1"/>
      <c r="J1" s="1"/>
      <c r="L1" s="1"/>
      <c r="M1" s="1"/>
      <c r="N1" s="1"/>
      <c r="O1" s="1"/>
      <c r="P1" s="1"/>
    </row>
    <row r="2" spans="1:17" s="2" customFormat="1" ht="15" customHeight="1" thickBot="1" x14ac:dyDescent="0.35">
      <c r="A2" s="189" t="s">
        <v>932</v>
      </c>
      <c r="B2" s="20"/>
      <c r="C2" s="1"/>
      <c r="D2" s="20"/>
      <c r="E2" s="1"/>
      <c r="F2" s="1"/>
      <c r="G2" s="1"/>
      <c r="H2" s="1"/>
      <c r="I2" s="1"/>
      <c r="J2" s="1"/>
      <c r="L2" s="1"/>
      <c r="M2" s="1"/>
      <c r="N2" s="1"/>
      <c r="O2" s="1"/>
      <c r="P2" s="1"/>
    </row>
    <row r="3" spans="1:17" s="3" customFormat="1" ht="13.5" customHeight="1" x14ac:dyDescent="0.3">
      <c r="A3" s="189" t="s">
        <v>22</v>
      </c>
      <c r="B3" s="305" t="s">
        <v>10</v>
      </c>
      <c r="C3" s="292" t="s">
        <v>119</v>
      </c>
      <c r="D3" s="300" t="s">
        <v>11</v>
      </c>
      <c r="E3" s="300" t="s">
        <v>943</v>
      </c>
      <c r="F3" s="300" t="s">
        <v>944</v>
      </c>
      <c r="G3" s="300" t="s">
        <v>12</v>
      </c>
      <c r="H3" s="303" t="s">
        <v>115</v>
      </c>
      <c r="I3" s="301" t="s">
        <v>187</v>
      </c>
      <c r="J3" s="301" t="s">
        <v>186</v>
      </c>
      <c r="K3" s="292" t="s">
        <v>116</v>
      </c>
      <c r="L3" s="292" t="s">
        <v>117</v>
      </c>
      <c r="M3" s="292" t="s">
        <v>947</v>
      </c>
      <c r="N3" s="292" t="s">
        <v>937</v>
      </c>
      <c r="O3" s="292" t="s">
        <v>938</v>
      </c>
      <c r="P3" s="292" t="s">
        <v>939</v>
      </c>
      <c r="Q3" s="320" t="s">
        <v>875</v>
      </c>
    </row>
    <row r="4" spans="1:17" x14ac:dyDescent="0.3">
      <c r="A4" s="182" t="s">
        <v>1</v>
      </c>
      <c r="B4" s="306"/>
      <c r="C4" s="293"/>
      <c r="D4" s="293"/>
      <c r="E4" s="293"/>
      <c r="F4" s="293"/>
      <c r="G4" s="293"/>
      <c r="H4" s="304"/>
      <c r="I4" s="302"/>
      <c r="J4" s="302"/>
      <c r="K4" s="293"/>
      <c r="L4" s="293"/>
      <c r="M4" s="293"/>
      <c r="N4" s="293"/>
      <c r="O4" s="293"/>
      <c r="P4" s="293"/>
      <c r="Q4" s="321"/>
    </row>
    <row r="5" spans="1:17" ht="14.25" x14ac:dyDescent="0.3">
      <c r="A5" s="183" t="s">
        <v>858</v>
      </c>
      <c r="B5" s="123" t="s">
        <v>134</v>
      </c>
      <c r="C5" s="121" t="s">
        <v>134</v>
      </c>
      <c r="D5" s="121" t="s">
        <v>134</v>
      </c>
      <c r="E5" s="121" t="s">
        <v>134</v>
      </c>
      <c r="F5" s="122" t="s">
        <v>134</v>
      </c>
      <c r="G5" s="122" t="s">
        <v>134</v>
      </c>
      <c r="H5" s="123" t="s">
        <v>134</v>
      </c>
      <c r="I5" s="121" t="s">
        <v>134</v>
      </c>
      <c r="J5" s="121" t="s">
        <v>134</v>
      </c>
      <c r="K5" s="123" t="s">
        <v>134</v>
      </c>
      <c r="L5" s="121" t="s">
        <v>134</v>
      </c>
      <c r="M5" s="121" t="s">
        <v>134</v>
      </c>
      <c r="N5" s="121" t="s">
        <v>134</v>
      </c>
      <c r="O5" s="121" t="s">
        <v>134</v>
      </c>
      <c r="P5" s="121" t="s">
        <v>134</v>
      </c>
      <c r="Q5" s="124" t="s">
        <v>134</v>
      </c>
    </row>
    <row r="6" spans="1:17" ht="14.25" x14ac:dyDescent="0.3">
      <c r="A6" s="183" t="s">
        <v>859</v>
      </c>
      <c r="B6" s="123" t="s">
        <v>135</v>
      </c>
      <c r="C6" s="121" t="s">
        <v>31</v>
      </c>
      <c r="D6" s="246" t="s">
        <v>92</v>
      </c>
      <c r="E6" s="122" t="s">
        <v>604</v>
      </c>
      <c r="F6" s="122" t="s">
        <v>604</v>
      </c>
      <c r="G6" s="121" t="s">
        <v>49</v>
      </c>
      <c r="H6" s="122" t="s">
        <v>30</v>
      </c>
      <c r="I6" s="122" t="s">
        <v>32</v>
      </c>
      <c r="J6" s="122" t="s">
        <v>32</v>
      </c>
      <c r="K6" s="123" t="s">
        <v>137</v>
      </c>
      <c r="L6" s="122" t="s">
        <v>32</v>
      </c>
      <c r="M6" s="121" t="s">
        <v>29</v>
      </c>
      <c r="N6" s="126" t="s">
        <v>148</v>
      </c>
      <c r="O6" s="126" t="s">
        <v>612</v>
      </c>
      <c r="P6" s="126" t="s">
        <v>615</v>
      </c>
      <c r="Q6" s="124" t="s">
        <v>610</v>
      </c>
    </row>
    <row r="7" spans="1:17" ht="14.25" x14ac:dyDescent="0.3">
      <c r="A7" s="183" t="s">
        <v>860</v>
      </c>
      <c r="B7" s="123" t="s">
        <v>89</v>
      </c>
      <c r="C7" s="121" t="s">
        <v>217</v>
      </c>
      <c r="D7" s="121" t="s">
        <v>93</v>
      </c>
      <c r="E7" s="126" t="s">
        <v>36</v>
      </c>
      <c r="F7" s="126" t="s">
        <v>36</v>
      </c>
      <c r="G7" s="121" t="s">
        <v>50</v>
      </c>
      <c r="H7" s="122" t="s">
        <v>35</v>
      </c>
      <c r="I7" s="122" t="s">
        <v>37</v>
      </c>
      <c r="J7" s="122" t="s">
        <v>37</v>
      </c>
      <c r="K7" s="123" t="s">
        <v>33</v>
      </c>
      <c r="L7" s="122" t="s">
        <v>37</v>
      </c>
      <c r="M7" s="121" t="s">
        <v>34</v>
      </c>
      <c r="N7" s="126" t="s">
        <v>605</v>
      </c>
      <c r="O7" s="126" t="s">
        <v>613</v>
      </c>
      <c r="P7" s="126" t="s">
        <v>613</v>
      </c>
      <c r="Q7" s="127" t="s">
        <v>611</v>
      </c>
    </row>
    <row r="8" spans="1:17" ht="14.25" x14ac:dyDescent="0.3">
      <c r="A8" s="183" t="s">
        <v>861</v>
      </c>
      <c r="B8" s="123" t="s">
        <v>788</v>
      </c>
      <c r="C8" s="121" t="s">
        <v>789</v>
      </c>
      <c r="D8" s="121" t="s">
        <v>790</v>
      </c>
      <c r="E8" s="121" t="s">
        <v>791</v>
      </c>
      <c r="F8" s="122" t="s">
        <v>792</v>
      </c>
      <c r="G8" s="122" t="s">
        <v>793</v>
      </c>
      <c r="H8" s="123" t="s">
        <v>794</v>
      </c>
      <c r="I8" s="121" t="s">
        <v>795</v>
      </c>
      <c r="J8" s="121" t="s">
        <v>796</v>
      </c>
      <c r="K8" s="123" t="s">
        <v>797</v>
      </c>
      <c r="L8" s="121" t="s">
        <v>798</v>
      </c>
      <c r="M8" s="121" t="s">
        <v>799</v>
      </c>
      <c r="N8" s="122" t="s">
        <v>800</v>
      </c>
      <c r="O8" s="122" t="s">
        <v>801</v>
      </c>
      <c r="P8" s="122"/>
      <c r="Q8" s="127"/>
    </row>
    <row r="9" spans="1:17" ht="14.25" x14ac:dyDescent="0.3">
      <c r="A9" s="183" t="s">
        <v>862</v>
      </c>
      <c r="B9" s="129">
        <v>44450</v>
      </c>
      <c r="C9" s="129">
        <v>44378</v>
      </c>
      <c r="D9" s="129">
        <v>44450</v>
      </c>
      <c r="E9" s="129">
        <v>44450</v>
      </c>
      <c r="F9" s="129">
        <v>44450</v>
      </c>
      <c r="G9" s="129">
        <v>44470</v>
      </c>
      <c r="H9" s="129">
        <v>44450</v>
      </c>
      <c r="I9" s="129">
        <v>44256</v>
      </c>
      <c r="J9" s="129">
        <v>44256</v>
      </c>
      <c r="K9" s="128">
        <v>44228</v>
      </c>
      <c r="L9" s="129">
        <v>44256</v>
      </c>
      <c r="M9" s="129">
        <v>44501</v>
      </c>
      <c r="N9" s="129">
        <v>44197</v>
      </c>
      <c r="O9" s="129">
        <v>44470</v>
      </c>
      <c r="P9" s="129">
        <v>44197</v>
      </c>
      <c r="Q9" s="127"/>
    </row>
    <row r="10" spans="1:17" ht="14.25" x14ac:dyDescent="0.3">
      <c r="A10" s="184" t="s">
        <v>863</v>
      </c>
      <c r="B10" s="130">
        <f>B9+(365*10)</f>
        <v>48100</v>
      </c>
      <c r="C10" s="130" t="s">
        <v>38</v>
      </c>
      <c r="D10" s="130">
        <f>D9+(365*10)</f>
        <v>48100</v>
      </c>
      <c r="E10" s="130" t="s">
        <v>38</v>
      </c>
      <c r="F10" s="130" t="s">
        <v>38</v>
      </c>
      <c r="G10" s="130" t="s">
        <v>38</v>
      </c>
      <c r="H10" s="130">
        <f>H9+(365*10)</f>
        <v>48100</v>
      </c>
      <c r="I10" s="130" t="s">
        <v>38</v>
      </c>
      <c r="J10" s="130" t="s">
        <v>38</v>
      </c>
      <c r="K10" s="130" t="s">
        <v>38</v>
      </c>
      <c r="L10" s="130" t="s">
        <v>38</v>
      </c>
      <c r="M10" s="130" t="s">
        <v>38</v>
      </c>
      <c r="N10" s="130" t="s">
        <v>38</v>
      </c>
      <c r="O10" s="130" t="s">
        <v>38</v>
      </c>
      <c r="P10" s="130" t="s">
        <v>38</v>
      </c>
      <c r="Q10" s="130">
        <v>44552</v>
      </c>
    </row>
    <row r="11" spans="1:17" ht="15" thickBot="1" x14ac:dyDescent="0.35">
      <c r="A11" s="184" t="s">
        <v>2</v>
      </c>
      <c r="B11" s="131" t="s">
        <v>14</v>
      </c>
      <c r="C11" s="130" t="s">
        <v>38</v>
      </c>
      <c r="D11" s="131" t="s">
        <v>873</v>
      </c>
      <c r="E11" s="130" t="s">
        <v>38</v>
      </c>
      <c r="F11" s="130" t="s">
        <v>38</v>
      </c>
      <c r="G11" s="130" t="s">
        <v>38</v>
      </c>
      <c r="H11" s="154" t="s">
        <v>14</v>
      </c>
      <c r="I11" s="130" t="s">
        <v>38</v>
      </c>
      <c r="J11" s="130" t="s">
        <v>38</v>
      </c>
      <c r="K11" s="130" t="s">
        <v>38</v>
      </c>
      <c r="L11" s="130" t="s">
        <v>38</v>
      </c>
      <c r="M11" s="130" t="s">
        <v>38</v>
      </c>
      <c r="N11" s="130" t="s">
        <v>38</v>
      </c>
      <c r="O11" s="130" t="s">
        <v>38</v>
      </c>
      <c r="P11" s="130" t="s">
        <v>38</v>
      </c>
      <c r="Q11" s="127"/>
    </row>
    <row r="12" spans="1:17" ht="15" thickBot="1" x14ac:dyDescent="0.35">
      <c r="A12" s="212" t="s">
        <v>5</v>
      </c>
      <c r="B12" s="138"/>
      <c r="C12" s="138"/>
      <c r="D12" s="138"/>
      <c r="E12" s="138"/>
      <c r="F12" s="138"/>
      <c r="G12" s="138"/>
      <c r="H12" s="138"/>
      <c r="I12" s="138"/>
      <c r="J12" s="138"/>
      <c r="K12" s="138"/>
      <c r="L12" s="138"/>
      <c r="M12" s="138"/>
      <c r="N12" s="138"/>
      <c r="O12" s="138"/>
      <c r="P12" s="138"/>
      <c r="Q12" s="139"/>
    </row>
    <row r="13" spans="1:17" ht="14.25" x14ac:dyDescent="0.3">
      <c r="A13" s="185" t="s">
        <v>864</v>
      </c>
      <c r="B13" s="130">
        <v>44552</v>
      </c>
      <c r="C13" s="130">
        <v>44552</v>
      </c>
      <c r="D13" s="130">
        <v>44552</v>
      </c>
      <c r="E13" s="130">
        <v>44552</v>
      </c>
      <c r="F13" s="130">
        <v>44552</v>
      </c>
      <c r="G13" s="130">
        <v>44552</v>
      </c>
      <c r="H13" s="130">
        <v>44552</v>
      </c>
      <c r="I13" s="130">
        <v>44552</v>
      </c>
      <c r="J13" s="130">
        <v>44552</v>
      </c>
      <c r="K13" s="130">
        <v>44552</v>
      </c>
      <c r="L13" s="130">
        <v>44552</v>
      </c>
      <c r="M13" s="130">
        <v>44552</v>
      </c>
      <c r="N13" s="130">
        <v>44552</v>
      </c>
      <c r="O13" s="130">
        <v>44552</v>
      </c>
      <c r="P13" s="130">
        <v>44552</v>
      </c>
      <c r="Q13" s="130">
        <v>44552</v>
      </c>
    </row>
    <row r="14" spans="1:17"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c r="Q14" s="121" t="s">
        <v>41</v>
      </c>
    </row>
    <row r="15" spans="1:17"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c r="Q15" s="121" t="s">
        <v>872</v>
      </c>
    </row>
    <row r="16" spans="1:17" ht="14.25" x14ac:dyDescent="0.3">
      <c r="A16" s="185" t="s">
        <v>867</v>
      </c>
      <c r="B16" s="135"/>
      <c r="C16" s="135"/>
      <c r="D16" s="135"/>
      <c r="E16" s="135"/>
      <c r="F16" s="135"/>
      <c r="G16" s="135"/>
      <c r="H16" s="135"/>
      <c r="I16" s="135"/>
      <c r="J16" s="135"/>
      <c r="K16" s="135"/>
      <c r="L16" s="135"/>
      <c r="M16" s="135"/>
      <c r="N16" s="135"/>
      <c r="O16" s="135"/>
      <c r="P16" s="135"/>
      <c r="Q16" s="135"/>
    </row>
    <row r="17" spans="1:17" ht="14.25" x14ac:dyDescent="0.3">
      <c r="A17" s="185" t="s">
        <v>9</v>
      </c>
      <c r="B17" s="130">
        <v>44927</v>
      </c>
      <c r="C17" s="130">
        <v>44927</v>
      </c>
      <c r="D17" s="130">
        <v>44927</v>
      </c>
      <c r="E17" s="130">
        <v>44927</v>
      </c>
      <c r="F17" s="130">
        <v>44927</v>
      </c>
      <c r="G17" s="130">
        <v>44927</v>
      </c>
      <c r="H17" s="130">
        <v>44927</v>
      </c>
      <c r="I17" s="130">
        <v>44927</v>
      </c>
      <c r="J17" s="130">
        <v>44927</v>
      </c>
      <c r="K17" s="130">
        <v>44927</v>
      </c>
      <c r="L17" s="130">
        <v>44927</v>
      </c>
      <c r="M17" s="130">
        <v>44927</v>
      </c>
      <c r="N17" s="130">
        <v>44927</v>
      </c>
      <c r="O17" s="130">
        <v>44927</v>
      </c>
      <c r="P17" s="130">
        <v>44927</v>
      </c>
      <c r="Q17" s="130">
        <v>44927</v>
      </c>
    </row>
    <row r="18" spans="1:17" ht="15" thickBot="1" x14ac:dyDescent="0.35">
      <c r="A18" s="185" t="s">
        <v>13</v>
      </c>
      <c r="B18" s="137"/>
      <c r="C18" s="137"/>
      <c r="D18" s="137"/>
      <c r="E18" s="137"/>
      <c r="F18" s="137"/>
      <c r="G18" s="137"/>
      <c r="H18" s="137"/>
      <c r="I18" s="137"/>
      <c r="J18" s="137"/>
      <c r="K18" s="137"/>
      <c r="L18" s="137"/>
      <c r="M18" s="137"/>
      <c r="N18" s="137"/>
      <c r="O18" s="137"/>
      <c r="P18" s="137"/>
      <c r="Q18" s="137"/>
    </row>
    <row r="19" spans="1:17" x14ac:dyDescent="0.3">
      <c r="A19" s="182" t="s">
        <v>3</v>
      </c>
      <c r="B19" s="182"/>
      <c r="C19" s="182"/>
      <c r="D19" s="182"/>
      <c r="E19" s="182"/>
      <c r="F19" s="182"/>
      <c r="G19" s="182"/>
      <c r="H19" s="182"/>
      <c r="I19" s="182"/>
      <c r="J19" s="182"/>
      <c r="K19" s="182"/>
      <c r="L19" s="182"/>
      <c r="M19" s="182"/>
      <c r="N19" s="182"/>
      <c r="O19" s="182"/>
      <c r="P19" s="182"/>
      <c r="Q19" s="182"/>
    </row>
    <row r="20" spans="1:17" ht="14.25" x14ac:dyDescent="0.3">
      <c r="A20" s="185" t="s">
        <v>868</v>
      </c>
      <c r="B20" s="200"/>
      <c r="C20" s="200"/>
      <c r="D20" s="200"/>
      <c r="E20" s="200"/>
      <c r="F20" s="200"/>
      <c r="G20" s="200"/>
      <c r="H20" s="200"/>
      <c r="I20" s="200"/>
      <c r="J20" s="200"/>
      <c r="K20" s="200"/>
      <c r="L20" s="200"/>
      <c r="M20" s="200"/>
      <c r="N20" s="200"/>
      <c r="O20" s="200"/>
      <c r="P20" s="200"/>
      <c r="Q20" s="200"/>
    </row>
    <row r="21" spans="1:17" ht="14.25" customHeight="1" x14ac:dyDescent="0.3">
      <c r="A21" s="185" t="s">
        <v>869</v>
      </c>
      <c r="B21" s="200"/>
      <c r="C21" s="200"/>
      <c r="D21" s="200"/>
      <c r="E21" s="200"/>
      <c r="F21" s="200"/>
      <c r="G21" s="200"/>
      <c r="H21" s="200"/>
      <c r="I21" s="200"/>
      <c r="J21" s="200"/>
      <c r="K21" s="200"/>
      <c r="L21" s="200"/>
      <c r="M21" s="200"/>
      <c r="N21" s="200"/>
      <c r="O21" s="200"/>
      <c r="P21" s="200"/>
      <c r="Q21" s="200"/>
    </row>
    <row r="22" spans="1:17" ht="10.9" customHeight="1" x14ac:dyDescent="0.3">
      <c r="A22" s="185" t="s">
        <v>870</v>
      </c>
      <c r="B22" s="200"/>
      <c r="C22" s="200"/>
      <c r="D22" s="200"/>
      <c r="E22" s="200"/>
      <c r="F22" s="200"/>
      <c r="G22" s="200"/>
      <c r="H22" s="200"/>
      <c r="I22" s="200"/>
      <c r="J22" s="200"/>
      <c r="K22" s="200"/>
      <c r="L22" s="200"/>
      <c r="M22" s="200"/>
      <c r="N22" s="200"/>
      <c r="O22" s="200"/>
      <c r="P22" s="200"/>
      <c r="Q22" s="200"/>
    </row>
    <row r="23" spans="1:17" ht="10.9" customHeight="1" x14ac:dyDescent="0.3">
      <c r="A23" s="185" t="s">
        <v>4</v>
      </c>
      <c r="B23" s="200"/>
      <c r="C23" s="200"/>
      <c r="D23" s="200"/>
      <c r="E23" s="200"/>
      <c r="F23" s="200"/>
      <c r="G23" s="200"/>
      <c r="H23" s="200"/>
      <c r="I23" s="200"/>
      <c r="J23" s="200"/>
      <c r="K23" s="200"/>
      <c r="L23" s="200"/>
      <c r="M23" s="200"/>
      <c r="N23" s="200"/>
      <c r="O23" s="200"/>
      <c r="P23" s="200"/>
      <c r="Q23" s="200"/>
    </row>
    <row r="24" spans="1:17" ht="10.9" customHeight="1" x14ac:dyDescent="0.3">
      <c r="B24" s="252"/>
      <c r="C24" s="252"/>
      <c r="D24" s="252"/>
      <c r="E24" s="252"/>
      <c r="F24" s="252"/>
      <c r="G24" s="252"/>
      <c r="H24" s="252"/>
      <c r="I24" s="252"/>
      <c r="J24" s="252"/>
      <c r="K24" s="252"/>
      <c r="L24" s="252"/>
      <c r="M24" s="252"/>
      <c r="N24" s="252"/>
      <c r="O24" s="252"/>
      <c r="P24" s="252"/>
      <c r="Q24" s="252"/>
    </row>
    <row r="25" spans="1:17" s="35" customFormat="1" ht="10.9" customHeight="1" x14ac:dyDescent="0.3">
      <c r="A25" s="4"/>
    </row>
    <row r="26" spans="1:17" s="35" customFormat="1" ht="10.9" customHeight="1" x14ac:dyDescent="0.3">
      <c r="A26" s="4"/>
    </row>
    <row r="27" spans="1:17" s="35" customFormat="1" ht="10.9" customHeight="1" x14ac:dyDescent="0.3">
      <c r="A27" s="4"/>
    </row>
    <row r="28" spans="1:17" s="35" customFormat="1" ht="11.45" customHeight="1" x14ac:dyDescent="0.3">
      <c r="A28" s="4"/>
    </row>
    <row r="29" spans="1:17" s="35" customFormat="1" x14ac:dyDescent="0.3">
      <c r="A29" s="4"/>
    </row>
    <row r="30" spans="1:17" s="35" customFormat="1" x14ac:dyDescent="0.3">
      <c r="A30" s="4"/>
    </row>
    <row r="31" spans="1:17" s="35" customFormat="1" x14ac:dyDescent="0.3">
      <c r="A31" s="4"/>
    </row>
    <row r="32" spans="1:17" s="35" customFormat="1" x14ac:dyDescent="0.3">
      <c r="A32" s="4"/>
    </row>
  </sheetData>
  <mergeCells count="16">
    <mergeCell ref="H3:H4"/>
    <mergeCell ref="I3:I4"/>
    <mergeCell ref="J3:J4"/>
    <mergeCell ref="K3:K4"/>
    <mergeCell ref="B3:B4"/>
    <mergeCell ref="C3:C4"/>
    <mergeCell ref="D3:D4"/>
    <mergeCell ref="E3:E4"/>
    <mergeCell ref="F3:F4"/>
    <mergeCell ref="G3:G4"/>
    <mergeCell ref="N3:N4"/>
    <mergeCell ref="O3:O4"/>
    <mergeCell ref="P3:P4"/>
    <mergeCell ref="Q3:Q4"/>
    <mergeCell ref="L3:L4"/>
    <mergeCell ref="M3:M4"/>
  </mergeCells>
  <pageMargins left="0.25" right="0.25" top="0.75" bottom="0.75" header="0.3" footer="0.3"/>
  <pageSetup paperSize="8" scale="59" orientation="landscape" r:id="rId1"/>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9">
    <tabColor rgb="FF92D050"/>
    <pageSetUpPr fitToPage="1"/>
  </sheetPr>
  <dimension ref="A1:Q32"/>
  <sheetViews>
    <sheetView zoomScale="110" zoomScaleNormal="110" workbookViewId="0">
      <pane xSplit="1" ySplit="4" topLeftCell="D5" activePane="bottomRight" state="frozen"/>
      <selection activeCell="E5" sqref="E5"/>
      <selection pane="topRight" activeCell="E5" sqref="E5"/>
      <selection pane="bottomLeft" activeCell="E5" sqref="E5"/>
      <selection pane="bottomRight" activeCell="D5" sqref="D5"/>
    </sheetView>
  </sheetViews>
  <sheetFormatPr baseColWidth="10" defaultColWidth="11.42578125" defaultRowHeight="13.5" x14ac:dyDescent="0.3"/>
  <cols>
    <col min="1" max="1" width="52.85546875" style="4" bestFit="1" customWidth="1"/>
    <col min="2" max="36" width="18.7109375" style="4" customWidth="1"/>
    <col min="37" max="16384" width="11.42578125" style="4"/>
  </cols>
  <sheetData>
    <row r="1" spans="1:17" s="2" customFormat="1" ht="15" customHeight="1" x14ac:dyDescent="0.3">
      <c r="A1" s="189" t="s">
        <v>0</v>
      </c>
      <c r="B1" s="20"/>
      <c r="C1" s="20"/>
      <c r="D1" s="1"/>
      <c r="E1" s="1"/>
      <c r="F1" s="1"/>
      <c r="G1" s="1"/>
      <c r="H1" s="1"/>
      <c r="I1" s="1"/>
      <c r="K1" s="1"/>
      <c r="L1" s="1"/>
      <c r="M1" s="1"/>
      <c r="O1" s="1"/>
      <c r="P1" s="1"/>
    </row>
    <row r="2" spans="1:17" s="2" customFormat="1" ht="15" customHeight="1" thickBot="1" x14ac:dyDescent="0.35">
      <c r="A2" s="189" t="s">
        <v>933</v>
      </c>
      <c r="B2" s="20"/>
      <c r="C2" s="20"/>
      <c r="D2" s="1"/>
      <c r="E2" s="1"/>
      <c r="F2" s="1"/>
      <c r="G2" s="1"/>
      <c r="H2" s="1"/>
      <c r="I2" s="1"/>
      <c r="K2" s="1"/>
      <c r="L2" s="1"/>
      <c r="M2" s="1"/>
      <c r="O2" s="1"/>
      <c r="P2" s="1"/>
    </row>
    <row r="3" spans="1:17"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120</v>
      </c>
      <c r="O3" s="292" t="s">
        <v>937</v>
      </c>
      <c r="P3" s="292" t="s">
        <v>938</v>
      </c>
      <c r="Q3" s="320" t="s">
        <v>875</v>
      </c>
    </row>
    <row r="4" spans="1:17" x14ac:dyDescent="0.3">
      <c r="A4" s="182" t="s">
        <v>1</v>
      </c>
      <c r="B4" s="306"/>
      <c r="C4" s="293"/>
      <c r="D4" s="293"/>
      <c r="E4" s="293"/>
      <c r="F4" s="293"/>
      <c r="G4" s="304"/>
      <c r="H4" s="302"/>
      <c r="I4" s="302"/>
      <c r="J4" s="293"/>
      <c r="K4" s="293"/>
      <c r="L4" s="293"/>
      <c r="M4" s="293"/>
      <c r="N4" s="293"/>
      <c r="O4" s="293"/>
      <c r="P4" s="293"/>
      <c r="Q4" s="321"/>
    </row>
    <row r="5" spans="1:17" ht="14.25" x14ac:dyDescent="0.3">
      <c r="A5" s="183"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3" t="s">
        <v>105</v>
      </c>
      <c r="O5" s="121" t="s">
        <v>134</v>
      </c>
      <c r="P5" s="121" t="s">
        <v>134</v>
      </c>
      <c r="Q5" s="124" t="s">
        <v>134</v>
      </c>
    </row>
    <row r="6" spans="1:17" ht="14.25" x14ac:dyDescent="0.3">
      <c r="A6" s="183" t="s">
        <v>859</v>
      </c>
      <c r="B6" s="123" t="s">
        <v>135</v>
      </c>
      <c r="C6" s="246" t="s">
        <v>92</v>
      </c>
      <c r="D6" s="122" t="s">
        <v>604</v>
      </c>
      <c r="E6" s="122" t="s">
        <v>604</v>
      </c>
      <c r="F6" s="121" t="s">
        <v>49</v>
      </c>
      <c r="G6" s="122" t="s">
        <v>30</v>
      </c>
      <c r="H6" s="122" t="s">
        <v>32</v>
      </c>
      <c r="I6" s="122" t="s">
        <v>32</v>
      </c>
      <c r="J6" s="123" t="s">
        <v>137</v>
      </c>
      <c r="K6" s="122" t="s">
        <v>32</v>
      </c>
      <c r="L6" s="121" t="s">
        <v>29</v>
      </c>
      <c r="M6" s="121" t="s">
        <v>31</v>
      </c>
      <c r="N6" s="121" t="s">
        <v>106</v>
      </c>
      <c r="O6" s="126" t="s">
        <v>612</v>
      </c>
      <c r="P6" s="126" t="s">
        <v>615</v>
      </c>
      <c r="Q6" s="124" t="s">
        <v>610</v>
      </c>
    </row>
    <row r="7" spans="1:17" ht="14.25" x14ac:dyDescent="0.3">
      <c r="A7" s="183" t="s">
        <v>860</v>
      </c>
      <c r="B7" s="123" t="s">
        <v>89</v>
      </c>
      <c r="C7" s="121" t="s">
        <v>93</v>
      </c>
      <c r="D7" s="126" t="s">
        <v>36</v>
      </c>
      <c r="E7" s="126" t="s">
        <v>36</v>
      </c>
      <c r="F7" s="121" t="s">
        <v>50</v>
      </c>
      <c r="G7" s="122" t="s">
        <v>35</v>
      </c>
      <c r="H7" s="122" t="s">
        <v>37</v>
      </c>
      <c r="I7" s="122" t="s">
        <v>37</v>
      </c>
      <c r="J7" s="123" t="s">
        <v>33</v>
      </c>
      <c r="K7" s="122" t="s">
        <v>37</v>
      </c>
      <c r="L7" s="121" t="s">
        <v>34</v>
      </c>
      <c r="M7" s="121" t="s">
        <v>217</v>
      </c>
      <c r="N7" s="121" t="s">
        <v>219</v>
      </c>
      <c r="O7" s="126" t="s">
        <v>613</v>
      </c>
      <c r="P7" s="126" t="s">
        <v>613</v>
      </c>
      <c r="Q7" s="127" t="s">
        <v>611</v>
      </c>
    </row>
    <row r="8" spans="1:17" ht="14.25" x14ac:dyDescent="0.3">
      <c r="A8" s="183" t="s">
        <v>861</v>
      </c>
      <c r="B8" s="123" t="s">
        <v>733</v>
      </c>
      <c r="C8" s="121" t="s">
        <v>722</v>
      </c>
      <c r="D8" s="121" t="s">
        <v>723</v>
      </c>
      <c r="E8" s="122" t="s">
        <v>724</v>
      </c>
      <c r="F8" s="122" t="s">
        <v>725</v>
      </c>
      <c r="G8" s="123" t="s">
        <v>726</v>
      </c>
      <c r="H8" s="121" t="s">
        <v>727</v>
      </c>
      <c r="I8" s="121" t="s">
        <v>728</v>
      </c>
      <c r="J8" s="123" t="s">
        <v>820</v>
      </c>
      <c r="K8" s="121" t="s">
        <v>729</v>
      </c>
      <c r="L8" s="121" t="s">
        <v>730</v>
      </c>
      <c r="M8" s="121" t="s">
        <v>721</v>
      </c>
      <c r="N8" s="123" t="s">
        <v>107</v>
      </c>
      <c r="O8" s="122" t="s">
        <v>731</v>
      </c>
      <c r="P8" s="122"/>
      <c r="Q8" s="127"/>
    </row>
    <row r="9" spans="1:17" ht="14.25" x14ac:dyDescent="0.3">
      <c r="A9" s="183" t="s">
        <v>862</v>
      </c>
      <c r="B9" s="129">
        <v>44450</v>
      </c>
      <c r="C9" s="129">
        <v>44450</v>
      </c>
      <c r="D9" s="129">
        <v>44450</v>
      </c>
      <c r="E9" s="129">
        <v>44450</v>
      </c>
      <c r="F9" s="129">
        <v>44470</v>
      </c>
      <c r="G9" s="129">
        <v>44450</v>
      </c>
      <c r="H9" s="129">
        <v>44501</v>
      </c>
      <c r="I9" s="129">
        <v>44501</v>
      </c>
      <c r="J9" s="129">
        <v>44593</v>
      </c>
      <c r="K9" s="129">
        <v>44501</v>
      </c>
      <c r="L9" s="129">
        <v>44501</v>
      </c>
      <c r="M9" s="129">
        <v>44348</v>
      </c>
      <c r="N9" s="123"/>
      <c r="O9" s="129">
        <v>44197</v>
      </c>
      <c r="P9" s="129">
        <v>44197</v>
      </c>
      <c r="Q9" s="127"/>
    </row>
    <row r="10" spans="1:17" ht="14.25" x14ac:dyDescent="0.3">
      <c r="A10" s="184" t="s">
        <v>863</v>
      </c>
      <c r="B10" s="130">
        <f>B9+(365*10)</f>
        <v>48100</v>
      </c>
      <c r="C10" s="130">
        <f>C9+(365*10)</f>
        <v>48100</v>
      </c>
      <c r="D10" s="130" t="s">
        <v>38</v>
      </c>
      <c r="E10" s="130" t="s">
        <v>38</v>
      </c>
      <c r="F10" s="130" t="s">
        <v>38</v>
      </c>
      <c r="G10" s="130">
        <f>G9+(365*10)</f>
        <v>48100</v>
      </c>
      <c r="H10" s="130" t="s">
        <v>38</v>
      </c>
      <c r="I10" s="130" t="s">
        <v>38</v>
      </c>
      <c r="J10" s="130" t="s">
        <v>38</v>
      </c>
      <c r="K10" s="130" t="s">
        <v>38</v>
      </c>
      <c r="L10" s="130" t="s">
        <v>38</v>
      </c>
      <c r="M10" s="130" t="s">
        <v>38</v>
      </c>
      <c r="N10" s="130" t="s">
        <v>38</v>
      </c>
      <c r="O10" s="130" t="s">
        <v>38</v>
      </c>
      <c r="P10" s="130" t="s">
        <v>38</v>
      </c>
      <c r="Q10" s="130">
        <v>44552</v>
      </c>
    </row>
    <row r="11" spans="1:17" ht="15" thickBot="1" x14ac:dyDescent="0.35">
      <c r="A11" s="184" t="s">
        <v>2</v>
      </c>
      <c r="B11" s="131" t="s">
        <v>14</v>
      </c>
      <c r="C11" s="131" t="s">
        <v>14</v>
      </c>
      <c r="D11" s="154" t="s">
        <v>38</v>
      </c>
      <c r="E11" s="154" t="s">
        <v>38</v>
      </c>
      <c r="F11" s="154" t="s">
        <v>38</v>
      </c>
      <c r="G11" s="154" t="s">
        <v>14</v>
      </c>
      <c r="H11" s="154" t="s">
        <v>38</v>
      </c>
      <c r="I11" s="154" t="s">
        <v>38</v>
      </c>
      <c r="J11" s="154" t="s">
        <v>38</v>
      </c>
      <c r="K11" s="154" t="s">
        <v>38</v>
      </c>
      <c r="L11" s="154" t="s">
        <v>38</v>
      </c>
      <c r="M11" s="154" t="s">
        <v>38</v>
      </c>
      <c r="N11" s="154" t="s">
        <v>38</v>
      </c>
      <c r="O11" s="154" t="s">
        <v>38</v>
      </c>
      <c r="P11" s="154" t="s">
        <v>38</v>
      </c>
      <c r="Q11" s="127"/>
    </row>
    <row r="12" spans="1:17" ht="15" thickBot="1" x14ac:dyDescent="0.35">
      <c r="A12" s="212" t="s">
        <v>5</v>
      </c>
      <c r="B12" s="138"/>
      <c r="C12" s="138"/>
      <c r="D12" s="138"/>
      <c r="E12" s="138"/>
      <c r="F12" s="138"/>
      <c r="G12" s="138"/>
      <c r="H12" s="138"/>
      <c r="I12" s="138"/>
      <c r="J12" s="138"/>
      <c r="K12" s="138"/>
      <c r="L12" s="138"/>
      <c r="M12" s="138"/>
      <c r="N12" s="138"/>
      <c r="O12" s="138"/>
      <c r="P12" s="138"/>
      <c r="Q12" s="139"/>
    </row>
    <row r="13" spans="1:17" ht="14.25" x14ac:dyDescent="0.3">
      <c r="A13" s="185" t="s">
        <v>864</v>
      </c>
      <c r="B13" s="130">
        <v>44552</v>
      </c>
      <c r="C13" s="130">
        <v>44552</v>
      </c>
      <c r="D13" s="130">
        <v>44552</v>
      </c>
      <c r="E13" s="130">
        <v>44552</v>
      </c>
      <c r="F13" s="130">
        <v>44552</v>
      </c>
      <c r="G13" s="130">
        <v>44552</v>
      </c>
      <c r="H13" s="130">
        <v>44552</v>
      </c>
      <c r="I13" s="130">
        <v>44552</v>
      </c>
      <c r="J13" s="130">
        <v>44552</v>
      </c>
      <c r="K13" s="130">
        <v>44552</v>
      </c>
      <c r="L13" s="130">
        <v>44552</v>
      </c>
      <c r="M13" s="130">
        <v>44552</v>
      </c>
      <c r="N13" s="130">
        <v>44552</v>
      </c>
      <c r="O13" s="130">
        <v>44552</v>
      </c>
      <c r="P13" s="130">
        <v>44552</v>
      </c>
      <c r="Q13" s="130">
        <v>44552</v>
      </c>
    </row>
    <row r="14" spans="1:17"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c r="Q14" s="121" t="s">
        <v>41</v>
      </c>
    </row>
    <row r="15" spans="1:17"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c r="Q15" s="121" t="s">
        <v>872</v>
      </c>
    </row>
    <row r="16" spans="1:17" ht="14.25" x14ac:dyDescent="0.3">
      <c r="A16" s="185" t="s">
        <v>867</v>
      </c>
      <c r="B16" s="255"/>
      <c r="C16" s="255"/>
      <c r="D16" s="255"/>
      <c r="E16" s="255"/>
      <c r="F16" s="255"/>
      <c r="G16" s="255"/>
      <c r="H16" s="255"/>
      <c r="I16" s="255"/>
      <c r="J16" s="255"/>
      <c r="K16" s="255"/>
      <c r="L16" s="255"/>
      <c r="M16" s="255"/>
      <c r="N16" s="255"/>
      <c r="O16" s="255"/>
      <c r="P16" s="255"/>
      <c r="Q16" s="255"/>
    </row>
    <row r="17" spans="1:17" ht="14.25" x14ac:dyDescent="0.3">
      <c r="A17" s="185" t="s">
        <v>9</v>
      </c>
      <c r="B17" s="130">
        <v>44927</v>
      </c>
      <c r="C17" s="130">
        <v>44927</v>
      </c>
      <c r="D17" s="130">
        <v>44927</v>
      </c>
      <c r="E17" s="130">
        <v>44927</v>
      </c>
      <c r="F17" s="130">
        <v>44927</v>
      </c>
      <c r="G17" s="130">
        <v>44927</v>
      </c>
      <c r="H17" s="130">
        <v>44927</v>
      </c>
      <c r="I17" s="130">
        <v>44927</v>
      </c>
      <c r="J17" s="130">
        <v>44927</v>
      </c>
      <c r="K17" s="130">
        <v>44927</v>
      </c>
      <c r="L17" s="130">
        <v>44927</v>
      </c>
      <c r="M17" s="130">
        <v>44927</v>
      </c>
      <c r="N17" s="130">
        <v>44927</v>
      </c>
      <c r="O17" s="130">
        <v>44927</v>
      </c>
      <c r="P17" s="130">
        <v>44927</v>
      </c>
      <c r="Q17" s="130">
        <v>44927</v>
      </c>
    </row>
    <row r="18" spans="1:17" ht="15" thickBot="1" x14ac:dyDescent="0.35">
      <c r="A18" s="185" t="s">
        <v>13</v>
      </c>
      <c r="B18" s="137"/>
      <c r="C18" s="137"/>
      <c r="D18" s="137"/>
      <c r="E18" s="137"/>
      <c r="F18" s="137"/>
      <c r="G18" s="137"/>
      <c r="H18" s="137"/>
      <c r="I18" s="137"/>
      <c r="J18" s="137"/>
      <c r="K18" s="137"/>
      <c r="L18" s="137"/>
      <c r="M18" s="137"/>
      <c r="N18" s="137"/>
      <c r="O18" s="137"/>
      <c r="P18" s="137"/>
      <c r="Q18" s="137"/>
    </row>
    <row r="19" spans="1:17" x14ac:dyDescent="0.3">
      <c r="A19" s="182" t="s">
        <v>3</v>
      </c>
      <c r="B19" s="182"/>
      <c r="C19" s="182"/>
      <c r="D19" s="182"/>
      <c r="E19" s="182"/>
      <c r="F19" s="182"/>
      <c r="G19" s="182"/>
      <c r="H19" s="182"/>
      <c r="I19" s="182"/>
      <c r="J19" s="182"/>
      <c r="K19" s="182"/>
      <c r="L19" s="182"/>
      <c r="M19" s="182"/>
      <c r="N19" s="182"/>
      <c r="O19" s="182"/>
      <c r="P19" s="182"/>
      <c r="Q19" s="182"/>
    </row>
    <row r="20" spans="1:17" ht="14.25" x14ac:dyDescent="0.3">
      <c r="A20" s="185" t="s">
        <v>868</v>
      </c>
      <c r="B20" s="204"/>
      <c r="C20" s="204"/>
      <c r="D20" s="204"/>
      <c r="E20" s="204"/>
      <c r="F20" s="204"/>
      <c r="G20" s="204"/>
      <c r="H20" s="204"/>
      <c r="I20" s="204"/>
      <c r="J20" s="204"/>
      <c r="K20" s="204"/>
      <c r="L20" s="204"/>
      <c r="M20" s="204"/>
      <c r="N20" s="204"/>
      <c r="O20" s="204"/>
      <c r="P20" s="204"/>
      <c r="Q20" s="204"/>
    </row>
    <row r="21" spans="1:17" ht="14.25" customHeight="1" x14ac:dyDescent="0.3">
      <c r="A21" s="185" t="s">
        <v>869</v>
      </c>
      <c r="B21" s="30"/>
      <c r="C21" s="30"/>
      <c r="D21" s="30"/>
      <c r="E21" s="30"/>
      <c r="F21" s="30"/>
      <c r="G21" s="30"/>
      <c r="H21" s="30"/>
      <c r="I21" s="30"/>
      <c r="J21" s="30"/>
      <c r="K21" s="30"/>
      <c r="L21" s="30"/>
      <c r="M21" s="30"/>
      <c r="N21" s="30"/>
      <c r="O21" s="30"/>
      <c r="P21" s="30"/>
      <c r="Q21" s="30"/>
    </row>
    <row r="22" spans="1:17" ht="10.9" customHeight="1" x14ac:dyDescent="0.3">
      <c r="A22" s="185" t="s">
        <v>870</v>
      </c>
      <c r="B22" s="30"/>
      <c r="C22" s="30"/>
      <c r="D22" s="30"/>
      <c r="E22" s="30"/>
      <c r="F22" s="30"/>
      <c r="G22" s="30"/>
      <c r="H22" s="30"/>
      <c r="I22" s="30"/>
      <c r="J22" s="30"/>
      <c r="K22" s="30"/>
      <c r="L22" s="30"/>
      <c r="M22" s="30"/>
      <c r="N22" s="30"/>
      <c r="O22" s="30"/>
      <c r="P22" s="30"/>
      <c r="Q22" s="30"/>
    </row>
    <row r="23" spans="1:17" ht="10.9" customHeight="1" x14ac:dyDescent="0.3">
      <c r="A23" s="185" t="s">
        <v>4</v>
      </c>
      <c r="B23" s="30"/>
      <c r="C23" s="30"/>
      <c r="D23" s="30"/>
      <c r="E23" s="30"/>
      <c r="F23" s="30"/>
      <c r="G23" s="30"/>
      <c r="H23" s="30"/>
      <c r="I23" s="30"/>
      <c r="J23" s="30"/>
      <c r="K23" s="30"/>
      <c r="L23" s="30"/>
      <c r="M23" s="30"/>
      <c r="N23" s="30"/>
      <c r="O23" s="30"/>
      <c r="P23" s="30"/>
      <c r="Q23" s="30"/>
    </row>
    <row r="24" spans="1:17" ht="10.9" customHeight="1" x14ac:dyDescent="0.3">
      <c r="D24" s="34"/>
    </row>
    <row r="25" spans="1:17" s="35" customFormat="1" ht="10.9" customHeight="1" x14ac:dyDescent="0.3">
      <c r="A25" s="4"/>
    </row>
    <row r="26" spans="1:17" s="35" customFormat="1" ht="10.9" customHeight="1" x14ac:dyDescent="0.3">
      <c r="A26" s="4"/>
    </row>
    <row r="27" spans="1:17" s="35" customFormat="1" ht="10.9" customHeight="1" x14ac:dyDescent="0.3">
      <c r="A27" s="4"/>
    </row>
    <row r="28" spans="1:17" s="35" customFormat="1" ht="11.45" customHeight="1" x14ac:dyDescent="0.3">
      <c r="A28" s="4"/>
    </row>
    <row r="29" spans="1:17" s="35" customFormat="1" x14ac:dyDescent="0.3">
      <c r="A29" s="4"/>
    </row>
    <row r="30" spans="1:17" s="35" customFormat="1" x14ac:dyDescent="0.3">
      <c r="A30" s="4"/>
    </row>
    <row r="31" spans="1:17" s="35" customFormat="1" x14ac:dyDescent="0.3">
      <c r="A31" s="4"/>
    </row>
    <row r="32" spans="1:17" s="35" customFormat="1" ht="14.25" x14ac:dyDescent="0.3">
      <c r="A32" s="38"/>
    </row>
  </sheetData>
  <mergeCells count="16">
    <mergeCell ref="N3:N4"/>
    <mergeCell ref="O3:O4"/>
    <mergeCell ref="P3:P4"/>
    <mergeCell ref="Q3:Q4"/>
    <mergeCell ref="L3:L4"/>
    <mergeCell ref="M3:M4"/>
    <mergeCell ref="H3:H4"/>
    <mergeCell ref="I3:I4"/>
    <mergeCell ref="J3:J4"/>
    <mergeCell ref="K3:K4"/>
    <mergeCell ref="B3:B4"/>
    <mergeCell ref="C3:C4"/>
    <mergeCell ref="D3:D4"/>
    <mergeCell ref="E3:E4"/>
    <mergeCell ref="F3:F4"/>
    <mergeCell ref="G3:G4"/>
  </mergeCells>
  <pageMargins left="0.25" right="0.25" top="0.75" bottom="0.75" header="0.3" footer="0.3"/>
  <pageSetup paperSize="8" scale="59" orientation="landscape" r:id="rId1"/>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0">
    <tabColor rgb="FF92D050"/>
    <pageSetUpPr fitToPage="1"/>
  </sheetPr>
  <dimension ref="A1:Q32"/>
  <sheetViews>
    <sheetView zoomScale="110" zoomScaleNormal="110" workbookViewId="0">
      <pane xSplit="1" ySplit="4" topLeftCell="I5" activePane="bottomRight" state="frozen"/>
      <selection activeCell="E5" sqref="E5"/>
      <selection pane="topRight" activeCell="E5" sqref="E5"/>
      <selection pane="bottomLeft" activeCell="E5" sqref="E5"/>
      <selection pane="bottomRight" activeCell="N5" sqref="N5"/>
    </sheetView>
  </sheetViews>
  <sheetFormatPr baseColWidth="10" defaultColWidth="11.42578125" defaultRowHeight="13.5" x14ac:dyDescent="0.3"/>
  <cols>
    <col min="1" max="1" width="52.85546875" style="4" bestFit="1" customWidth="1"/>
    <col min="2" max="36" width="18.7109375" style="4" customWidth="1"/>
    <col min="37" max="16384" width="11.42578125" style="4"/>
  </cols>
  <sheetData>
    <row r="1" spans="1:17" s="2" customFormat="1" ht="15" customHeight="1" x14ac:dyDescent="0.3">
      <c r="A1" s="189" t="s">
        <v>0</v>
      </c>
      <c r="B1" s="20"/>
      <c r="C1" s="20"/>
      <c r="D1" s="1"/>
      <c r="E1" s="1"/>
      <c r="F1" s="1"/>
      <c r="G1" s="1"/>
      <c r="H1" s="1"/>
      <c r="I1" s="1"/>
      <c r="K1" s="1"/>
      <c r="L1" s="1"/>
      <c r="M1" s="1"/>
      <c r="O1" s="1"/>
      <c r="P1" s="1"/>
    </row>
    <row r="2" spans="1:17" s="2" customFormat="1" ht="15" customHeight="1" thickBot="1" x14ac:dyDescent="0.35">
      <c r="A2" s="189" t="s">
        <v>934</v>
      </c>
      <c r="B2" s="20"/>
      <c r="C2" s="20"/>
      <c r="D2" s="1"/>
      <c r="E2" s="1"/>
      <c r="F2" s="1"/>
      <c r="G2" s="1"/>
      <c r="H2" s="1"/>
      <c r="I2" s="1"/>
      <c r="K2" s="1"/>
      <c r="L2" s="1"/>
      <c r="M2" s="1"/>
      <c r="O2" s="1"/>
      <c r="P2" s="1"/>
    </row>
    <row r="3" spans="1:17"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937</v>
      </c>
      <c r="O3" s="292" t="s">
        <v>938</v>
      </c>
      <c r="P3" s="292" t="s">
        <v>939</v>
      </c>
      <c r="Q3" s="320" t="s">
        <v>875</v>
      </c>
    </row>
    <row r="4" spans="1:17" x14ac:dyDescent="0.3">
      <c r="A4" s="182" t="s">
        <v>1</v>
      </c>
      <c r="B4" s="306"/>
      <c r="C4" s="293"/>
      <c r="D4" s="293"/>
      <c r="E4" s="293"/>
      <c r="F4" s="293"/>
      <c r="G4" s="304"/>
      <c r="H4" s="302"/>
      <c r="I4" s="302"/>
      <c r="J4" s="293"/>
      <c r="K4" s="293"/>
      <c r="L4" s="293"/>
      <c r="M4" s="293"/>
      <c r="N4" s="293"/>
      <c r="O4" s="293"/>
      <c r="P4" s="293"/>
      <c r="Q4" s="321"/>
    </row>
    <row r="5" spans="1:17" ht="14.25" x14ac:dyDescent="0.3">
      <c r="A5" s="183"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1" t="s">
        <v>134</v>
      </c>
      <c r="O5" s="121" t="s">
        <v>134</v>
      </c>
      <c r="P5" s="121" t="s">
        <v>134</v>
      </c>
      <c r="Q5" s="124" t="s">
        <v>134</v>
      </c>
    </row>
    <row r="6" spans="1:17" ht="14.25" x14ac:dyDescent="0.3">
      <c r="A6" s="183" t="s">
        <v>859</v>
      </c>
      <c r="B6" s="123" t="s">
        <v>135</v>
      </c>
      <c r="C6" s="246" t="s">
        <v>92</v>
      </c>
      <c r="D6" s="122" t="s">
        <v>604</v>
      </c>
      <c r="E6" s="122" t="s">
        <v>604</v>
      </c>
      <c r="F6" s="121" t="s">
        <v>49</v>
      </c>
      <c r="G6" s="122" t="s">
        <v>30</v>
      </c>
      <c r="H6" s="122" t="s">
        <v>32</v>
      </c>
      <c r="I6" s="122" t="s">
        <v>32</v>
      </c>
      <c r="J6" s="123" t="s">
        <v>137</v>
      </c>
      <c r="K6" s="122" t="s">
        <v>32</v>
      </c>
      <c r="L6" s="121" t="s">
        <v>29</v>
      </c>
      <c r="M6" s="121" t="s">
        <v>31</v>
      </c>
      <c r="N6" s="121" t="s">
        <v>810</v>
      </c>
      <c r="O6" s="126" t="s">
        <v>612</v>
      </c>
      <c r="P6" s="126" t="s">
        <v>615</v>
      </c>
      <c r="Q6" s="124" t="s">
        <v>610</v>
      </c>
    </row>
    <row r="7" spans="1:17" ht="14.25" x14ac:dyDescent="0.3">
      <c r="A7" s="183" t="s">
        <v>860</v>
      </c>
      <c r="B7" s="123" t="s">
        <v>89</v>
      </c>
      <c r="C7" s="121" t="s">
        <v>93</v>
      </c>
      <c r="D7" s="126" t="s">
        <v>36</v>
      </c>
      <c r="E7" s="126" t="s">
        <v>36</v>
      </c>
      <c r="F7" s="121" t="s">
        <v>50</v>
      </c>
      <c r="G7" s="122" t="s">
        <v>35</v>
      </c>
      <c r="H7" s="122" t="s">
        <v>37</v>
      </c>
      <c r="I7" s="122" t="s">
        <v>37</v>
      </c>
      <c r="J7" s="123" t="s">
        <v>33</v>
      </c>
      <c r="K7" s="122" t="s">
        <v>37</v>
      </c>
      <c r="L7" s="121" t="s">
        <v>34</v>
      </c>
      <c r="M7" s="121" t="s">
        <v>217</v>
      </c>
      <c r="N7" s="121"/>
      <c r="O7" s="126" t="s">
        <v>613</v>
      </c>
      <c r="P7" s="126" t="s">
        <v>613</v>
      </c>
      <c r="Q7" s="127" t="s">
        <v>611</v>
      </c>
    </row>
    <row r="8" spans="1:17" ht="14.25" x14ac:dyDescent="0.3">
      <c r="A8" s="183" t="s">
        <v>861</v>
      </c>
      <c r="B8" s="123" t="s">
        <v>815</v>
      </c>
      <c r="C8" s="121" t="s">
        <v>812</v>
      </c>
      <c r="D8" s="121" t="s">
        <v>813</v>
      </c>
      <c r="E8" s="122" t="s">
        <v>814</v>
      </c>
      <c r="F8" s="122" t="s">
        <v>803</v>
      </c>
      <c r="G8" s="123" t="s">
        <v>802</v>
      </c>
      <c r="H8" s="121" t="s">
        <v>804</v>
      </c>
      <c r="I8" s="121" t="s">
        <v>805</v>
      </c>
      <c r="J8" s="123" t="s">
        <v>809</v>
      </c>
      <c r="K8" s="121" t="s">
        <v>806</v>
      </c>
      <c r="L8" s="121" t="s">
        <v>807</v>
      </c>
      <c r="M8" s="121" t="s">
        <v>816</v>
      </c>
      <c r="N8" s="123" t="s">
        <v>811</v>
      </c>
      <c r="O8" s="122" t="s">
        <v>808</v>
      </c>
      <c r="P8" s="122"/>
      <c r="Q8" s="127"/>
    </row>
    <row r="9" spans="1:17" ht="14.25" x14ac:dyDescent="0.3">
      <c r="A9" s="183" t="s">
        <v>862</v>
      </c>
      <c r="B9" s="129">
        <v>44450</v>
      </c>
      <c r="C9" s="129">
        <v>44450</v>
      </c>
      <c r="D9" s="129">
        <v>44450</v>
      </c>
      <c r="E9" s="129">
        <v>44450</v>
      </c>
      <c r="F9" s="129">
        <v>44470</v>
      </c>
      <c r="G9" s="129">
        <v>44450</v>
      </c>
      <c r="H9" s="129">
        <v>44501</v>
      </c>
      <c r="I9" s="129">
        <v>44501</v>
      </c>
      <c r="J9" s="129">
        <v>41974</v>
      </c>
      <c r="K9" s="129">
        <v>44256</v>
      </c>
      <c r="L9" s="129">
        <v>44501</v>
      </c>
      <c r="M9" s="129">
        <v>44348</v>
      </c>
      <c r="N9" s="123"/>
      <c r="O9" s="129">
        <v>44197</v>
      </c>
      <c r="P9" s="129">
        <v>44197</v>
      </c>
      <c r="Q9" s="127"/>
    </row>
    <row r="10" spans="1:17" ht="14.25" x14ac:dyDescent="0.3">
      <c r="A10" s="184" t="s">
        <v>863</v>
      </c>
      <c r="B10" s="130">
        <f>B9+(365*10)</f>
        <v>48100</v>
      </c>
      <c r="C10" s="130">
        <f>C9+(365*10)</f>
        <v>48100</v>
      </c>
      <c r="D10" s="130" t="s">
        <v>38</v>
      </c>
      <c r="E10" s="130" t="s">
        <v>38</v>
      </c>
      <c r="F10" s="130" t="s">
        <v>38</v>
      </c>
      <c r="G10" s="130">
        <f>G9+(365*10)</f>
        <v>48100</v>
      </c>
      <c r="H10" s="130" t="s">
        <v>38</v>
      </c>
      <c r="I10" s="130" t="s">
        <v>38</v>
      </c>
      <c r="J10" s="130" t="s">
        <v>38</v>
      </c>
      <c r="K10" s="130" t="s">
        <v>38</v>
      </c>
      <c r="L10" s="130" t="s">
        <v>38</v>
      </c>
      <c r="M10" s="130" t="s">
        <v>38</v>
      </c>
      <c r="N10" s="130" t="s">
        <v>38</v>
      </c>
      <c r="O10" s="130" t="s">
        <v>38</v>
      </c>
      <c r="P10" s="130" t="s">
        <v>38</v>
      </c>
      <c r="Q10" s="130">
        <v>44552</v>
      </c>
    </row>
    <row r="11" spans="1:17" ht="15" thickBot="1" x14ac:dyDescent="0.35">
      <c r="A11" s="184" t="s">
        <v>2</v>
      </c>
      <c r="B11" s="131" t="s">
        <v>14</v>
      </c>
      <c r="C11" s="131" t="s">
        <v>14</v>
      </c>
      <c r="D11" s="154" t="s">
        <v>38</v>
      </c>
      <c r="E11" s="154" t="s">
        <v>38</v>
      </c>
      <c r="F11" s="154" t="s">
        <v>38</v>
      </c>
      <c r="G11" s="154" t="s">
        <v>14</v>
      </c>
      <c r="H11" s="154" t="s">
        <v>38</v>
      </c>
      <c r="I11" s="154" t="s">
        <v>38</v>
      </c>
      <c r="J11" s="154" t="s">
        <v>38</v>
      </c>
      <c r="K11" s="154" t="s">
        <v>38</v>
      </c>
      <c r="L11" s="154" t="s">
        <v>38</v>
      </c>
      <c r="M11" s="154" t="s">
        <v>38</v>
      </c>
      <c r="N11" s="154" t="s">
        <v>38</v>
      </c>
      <c r="O11" s="154" t="s">
        <v>38</v>
      </c>
      <c r="P11" s="154" t="s">
        <v>38</v>
      </c>
      <c r="Q11" s="127"/>
    </row>
    <row r="12" spans="1:17" ht="15" thickBot="1" x14ac:dyDescent="0.35">
      <c r="A12" s="212" t="s">
        <v>5</v>
      </c>
      <c r="B12" s="138"/>
      <c r="C12" s="138"/>
      <c r="D12" s="138"/>
      <c r="E12" s="138"/>
      <c r="F12" s="138"/>
      <c r="G12" s="138"/>
      <c r="H12" s="138"/>
      <c r="I12" s="138"/>
      <c r="J12" s="138"/>
      <c r="K12" s="138"/>
      <c r="L12" s="138"/>
      <c r="M12" s="138"/>
      <c r="N12" s="138"/>
      <c r="O12" s="138"/>
      <c r="P12" s="138"/>
      <c r="Q12" s="139"/>
    </row>
    <row r="13" spans="1:17" ht="14.25" x14ac:dyDescent="0.3">
      <c r="A13" s="185" t="s">
        <v>864</v>
      </c>
      <c r="B13" s="130">
        <v>44552</v>
      </c>
      <c r="C13" s="130">
        <v>44552</v>
      </c>
      <c r="D13" s="130">
        <v>44552</v>
      </c>
      <c r="E13" s="130">
        <v>44552</v>
      </c>
      <c r="F13" s="130">
        <v>44552</v>
      </c>
      <c r="G13" s="130">
        <v>44552</v>
      </c>
      <c r="H13" s="130">
        <v>44552</v>
      </c>
      <c r="I13" s="130">
        <v>44552</v>
      </c>
      <c r="J13" s="130">
        <v>44552</v>
      </c>
      <c r="K13" s="130">
        <v>44552</v>
      </c>
      <c r="L13" s="130">
        <v>44552</v>
      </c>
      <c r="M13" s="130">
        <v>44552</v>
      </c>
      <c r="N13" s="130">
        <v>44552</v>
      </c>
      <c r="O13" s="130">
        <v>44552</v>
      </c>
      <c r="P13" s="130">
        <v>44552</v>
      </c>
      <c r="Q13" s="130">
        <v>44552</v>
      </c>
    </row>
    <row r="14" spans="1:17"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c r="Q14" s="121" t="s">
        <v>41</v>
      </c>
    </row>
    <row r="15" spans="1:17"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c r="Q15" s="121" t="s">
        <v>872</v>
      </c>
    </row>
    <row r="16" spans="1:17" ht="14.25" x14ac:dyDescent="0.3">
      <c r="A16" s="185" t="s">
        <v>867</v>
      </c>
      <c r="B16" s="135"/>
      <c r="C16" s="135"/>
      <c r="D16" s="135"/>
      <c r="E16" s="135"/>
      <c r="F16" s="135"/>
      <c r="G16" s="135"/>
      <c r="H16" s="135"/>
      <c r="I16" s="135"/>
      <c r="J16" s="218"/>
      <c r="K16" s="135"/>
      <c r="L16" s="135"/>
      <c r="M16" s="135"/>
      <c r="N16" s="135"/>
      <c r="O16" s="135"/>
      <c r="P16" s="135"/>
      <c r="Q16" s="135"/>
    </row>
    <row r="17" spans="1:17" ht="14.25" x14ac:dyDescent="0.3">
      <c r="A17" s="185" t="s">
        <v>9</v>
      </c>
      <c r="B17" s="130">
        <v>44927</v>
      </c>
      <c r="C17" s="130">
        <v>44927</v>
      </c>
      <c r="D17" s="130">
        <v>44927</v>
      </c>
      <c r="E17" s="130">
        <v>44927</v>
      </c>
      <c r="F17" s="130">
        <v>44927</v>
      </c>
      <c r="G17" s="130">
        <v>44927</v>
      </c>
      <c r="H17" s="130">
        <v>44927</v>
      </c>
      <c r="I17" s="130">
        <v>44927</v>
      </c>
      <c r="J17" s="130">
        <v>44927</v>
      </c>
      <c r="K17" s="130">
        <v>44927</v>
      </c>
      <c r="L17" s="130">
        <v>44927</v>
      </c>
      <c r="M17" s="130">
        <v>44927</v>
      </c>
      <c r="N17" s="130">
        <v>44927</v>
      </c>
      <c r="O17" s="130">
        <v>44927</v>
      </c>
      <c r="P17" s="130">
        <v>44927</v>
      </c>
      <c r="Q17" s="130">
        <v>44927</v>
      </c>
    </row>
    <row r="18" spans="1:17" ht="15" thickBot="1" x14ac:dyDescent="0.35">
      <c r="A18" s="185" t="s">
        <v>13</v>
      </c>
      <c r="B18" s="137"/>
      <c r="C18" s="137"/>
      <c r="D18" s="137"/>
      <c r="E18" s="137"/>
      <c r="F18" s="137"/>
      <c r="G18" s="137"/>
      <c r="H18" s="137"/>
      <c r="I18" s="137"/>
      <c r="J18" s="137"/>
      <c r="K18" s="137"/>
      <c r="L18" s="137"/>
      <c r="M18" s="137"/>
      <c r="N18" s="136"/>
      <c r="O18" s="137"/>
      <c r="P18" s="137"/>
      <c r="Q18" s="137"/>
    </row>
    <row r="19" spans="1:17" x14ac:dyDescent="0.3">
      <c r="A19" s="182" t="s">
        <v>3</v>
      </c>
      <c r="B19" s="182"/>
      <c r="C19" s="182"/>
      <c r="D19" s="182"/>
      <c r="E19" s="182"/>
      <c r="F19" s="182"/>
      <c r="G19" s="182"/>
      <c r="H19" s="182"/>
      <c r="I19" s="182"/>
      <c r="J19" s="182"/>
      <c r="K19" s="182"/>
      <c r="L19" s="182"/>
      <c r="M19" s="182"/>
      <c r="N19" s="182"/>
      <c r="O19" s="182"/>
      <c r="P19" s="182"/>
      <c r="Q19" s="182"/>
    </row>
    <row r="20" spans="1:17" ht="14.25" x14ac:dyDescent="0.3">
      <c r="A20" s="185" t="s">
        <v>868</v>
      </c>
      <c r="B20" s="28"/>
      <c r="C20" s="28"/>
      <c r="D20" s="28"/>
      <c r="E20" s="28"/>
      <c r="F20" s="28"/>
      <c r="G20" s="28"/>
      <c r="H20" s="28"/>
      <c r="I20" s="28"/>
      <c r="J20" s="28"/>
      <c r="K20" s="28"/>
      <c r="L20" s="28"/>
      <c r="M20" s="28"/>
      <c r="N20" s="28"/>
      <c r="O20" s="28"/>
      <c r="P20" s="28"/>
      <c r="Q20" s="28"/>
    </row>
    <row r="21" spans="1:17" ht="14.25" customHeight="1" x14ac:dyDescent="0.3">
      <c r="A21" s="185" t="s">
        <v>869</v>
      </c>
      <c r="B21" s="30"/>
      <c r="C21" s="30"/>
      <c r="D21" s="30"/>
      <c r="E21" s="30"/>
      <c r="F21" s="30"/>
      <c r="G21" s="30"/>
      <c r="H21" s="30"/>
      <c r="I21" s="30"/>
      <c r="J21" s="30"/>
      <c r="K21" s="30"/>
      <c r="L21" s="30"/>
      <c r="M21" s="30"/>
      <c r="N21" s="30"/>
      <c r="O21" s="30"/>
      <c r="P21" s="30"/>
      <c r="Q21" s="30"/>
    </row>
    <row r="22" spans="1:17" ht="10.9" customHeight="1" x14ac:dyDescent="0.3">
      <c r="A22" s="185" t="s">
        <v>870</v>
      </c>
      <c r="B22" s="30"/>
      <c r="C22" s="30"/>
      <c r="D22" s="30"/>
      <c r="E22" s="30"/>
      <c r="F22" s="30"/>
      <c r="G22" s="30"/>
      <c r="H22" s="30"/>
      <c r="I22" s="30"/>
      <c r="J22" s="30"/>
      <c r="K22" s="30"/>
      <c r="L22" s="30"/>
      <c r="M22" s="30"/>
      <c r="N22" s="30"/>
      <c r="O22" s="30"/>
      <c r="P22" s="30"/>
      <c r="Q22" s="30"/>
    </row>
    <row r="23" spans="1:17" ht="10.9" customHeight="1" x14ac:dyDescent="0.3">
      <c r="A23" s="185" t="s">
        <v>4</v>
      </c>
      <c r="B23" s="30"/>
      <c r="C23" s="30"/>
      <c r="D23" s="30"/>
      <c r="E23" s="30"/>
      <c r="F23" s="30"/>
      <c r="G23" s="30"/>
      <c r="H23" s="30"/>
      <c r="I23" s="30"/>
      <c r="J23" s="30"/>
      <c r="K23" s="30"/>
      <c r="L23" s="30"/>
      <c r="M23" s="30"/>
      <c r="N23" s="30"/>
      <c r="O23" s="30"/>
      <c r="P23" s="30"/>
      <c r="Q23" s="30"/>
    </row>
    <row r="24" spans="1:17" ht="10.9" customHeight="1" x14ac:dyDescent="0.3">
      <c r="D24" s="34"/>
    </row>
    <row r="25" spans="1:17" s="35" customFormat="1" ht="10.9" customHeight="1" x14ac:dyDescent="0.3">
      <c r="A25" s="4"/>
    </row>
    <row r="26" spans="1:17" s="35" customFormat="1" ht="10.9" customHeight="1" x14ac:dyDescent="0.3">
      <c r="A26" s="4"/>
    </row>
    <row r="27" spans="1:17" s="35" customFormat="1" ht="10.9" customHeight="1" x14ac:dyDescent="0.3">
      <c r="A27" s="4"/>
    </row>
    <row r="28" spans="1:17" s="35" customFormat="1" ht="11.45" customHeight="1" x14ac:dyDescent="0.3">
      <c r="A28" s="4"/>
    </row>
    <row r="29" spans="1:17" s="35" customFormat="1" x14ac:dyDescent="0.3">
      <c r="A29" s="4"/>
    </row>
    <row r="30" spans="1:17" s="35" customFormat="1" x14ac:dyDescent="0.3">
      <c r="A30" s="4"/>
    </row>
    <row r="31" spans="1:17" s="35" customFormat="1" x14ac:dyDescent="0.3">
      <c r="A31" s="4"/>
    </row>
    <row r="32" spans="1:17" s="35" customFormat="1" x14ac:dyDescent="0.3">
      <c r="A32" s="4"/>
    </row>
  </sheetData>
  <mergeCells count="16">
    <mergeCell ref="H3:H4"/>
    <mergeCell ref="I3:I4"/>
    <mergeCell ref="J3:J4"/>
    <mergeCell ref="K3:K4"/>
    <mergeCell ref="B3:B4"/>
    <mergeCell ref="C3:C4"/>
    <mergeCell ref="D3:D4"/>
    <mergeCell ref="E3:E4"/>
    <mergeCell ref="F3:F4"/>
    <mergeCell ref="G3:G4"/>
    <mergeCell ref="N3:N4"/>
    <mergeCell ref="O3:O4"/>
    <mergeCell ref="P3:P4"/>
    <mergeCell ref="Q3:Q4"/>
    <mergeCell ref="L3:L4"/>
    <mergeCell ref="M3:M4"/>
  </mergeCells>
  <pageMargins left="0.25" right="0.25" top="0.75" bottom="0.75" header="0.3" footer="0.3"/>
  <pageSetup paperSize="8" scale="59" orientation="landscape" r:id="rId1"/>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1">
    <tabColor rgb="FF92D050"/>
    <pageSetUpPr fitToPage="1"/>
  </sheetPr>
  <dimension ref="A1:R32"/>
  <sheetViews>
    <sheetView zoomScale="110" zoomScaleNormal="110" workbookViewId="0">
      <pane xSplit="1" ySplit="4" topLeftCell="J5" activePane="bottomRight" state="frozen"/>
      <selection activeCell="E5" sqref="E5"/>
      <selection pane="topRight" activeCell="E5" sqref="E5"/>
      <selection pane="bottomLeft" activeCell="E5" sqref="E5"/>
      <selection pane="bottomRight" activeCell="N5" sqref="N5"/>
    </sheetView>
  </sheetViews>
  <sheetFormatPr baseColWidth="10" defaultColWidth="11.42578125" defaultRowHeight="13.5" x14ac:dyDescent="0.3"/>
  <cols>
    <col min="1" max="1" width="52.85546875" style="4" bestFit="1" customWidth="1"/>
    <col min="2" max="37" width="18.7109375" style="4" customWidth="1"/>
    <col min="38" max="16384" width="11.42578125" style="4"/>
  </cols>
  <sheetData>
    <row r="1" spans="1:18" s="2" customFormat="1" ht="15" customHeight="1" x14ac:dyDescent="0.3">
      <c r="A1" s="189" t="s">
        <v>0</v>
      </c>
      <c r="B1" s="20"/>
      <c r="C1" s="20"/>
      <c r="D1" s="1"/>
      <c r="E1" s="1"/>
      <c r="F1" s="1"/>
      <c r="G1" s="1"/>
      <c r="H1" s="1"/>
      <c r="I1" s="1"/>
      <c r="K1" s="1"/>
      <c r="L1" s="1"/>
      <c r="M1" s="1"/>
      <c r="P1" s="1"/>
      <c r="Q1" s="1"/>
    </row>
    <row r="2" spans="1:18" s="2" customFormat="1" ht="15" customHeight="1" thickBot="1" x14ac:dyDescent="0.35">
      <c r="A2" s="189" t="s">
        <v>935</v>
      </c>
      <c r="B2" s="20"/>
      <c r="C2" s="20"/>
      <c r="D2" s="1"/>
      <c r="E2" s="1"/>
      <c r="F2" s="1"/>
      <c r="G2" s="1"/>
      <c r="H2" s="1"/>
      <c r="I2" s="1"/>
      <c r="K2" s="1"/>
      <c r="L2" s="1"/>
      <c r="M2" s="1"/>
      <c r="P2" s="1"/>
      <c r="Q2" s="1"/>
    </row>
    <row r="3" spans="1:18"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937</v>
      </c>
      <c r="O3" s="292" t="s">
        <v>938</v>
      </c>
      <c r="P3" s="292" t="s">
        <v>939</v>
      </c>
      <c r="Q3" s="292" t="s">
        <v>940</v>
      </c>
      <c r="R3" s="320" t="s">
        <v>875</v>
      </c>
    </row>
    <row r="4" spans="1:18" x14ac:dyDescent="0.3">
      <c r="A4" s="182" t="s">
        <v>1</v>
      </c>
      <c r="B4" s="306"/>
      <c r="C4" s="293"/>
      <c r="D4" s="293"/>
      <c r="E4" s="293"/>
      <c r="F4" s="293"/>
      <c r="G4" s="304"/>
      <c r="H4" s="302"/>
      <c r="I4" s="302"/>
      <c r="J4" s="293"/>
      <c r="K4" s="293"/>
      <c r="L4" s="293"/>
      <c r="M4" s="293"/>
      <c r="N4" s="293"/>
      <c r="O4" s="293"/>
      <c r="P4" s="293"/>
      <c r="Q4" s="293"/>
      <c r="R4" s="321"/>
    </row>
    <row r="5" spans="1:18" ht="14.25" x14ac:dyDescent="0.3">
      <c r="A5" s="183"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1" t="s">
        <v>134</v>
      </c>
      <c r="O5" s="121" t="s">
        <v>134</v>
      </c>
      <c r="P5" s="121" t="s">
        <v>134</v>
      </c>
      <c r="Q5" s="121" t="s">
        <v>134</v>
      </c>
      <c r="R5" s="124" t="s">
        <v>134</v>
      </c>
    </row>
    <row r="6" spans="1:18" ht="14.25" x14ac:dyDescent="0.3">
      <c r="A6" s="183" t="s">
        <v>859</v>
      </c>
      <c r="B6" s="123" t="s">
        <v>135</v>
      </c>
      <c r="C6" s="246" t="s">
        <v>92</v>
      </c>
      <c r="D6" s="122" t="s">
        <v>32</v>
      </c>
      <c r="E6" s="122" t="s">
        <v>32</v>
      </c>
      <c r="F6" s="121" t="s">
        <v>49</v>
      </c>
      <c r="G6" s="122" t="s">
        <v>30</v>
      </c>
      <c r="H6" s="122" t="s">
        <v>32</v>
      </c>
      <c r="I6" s="122" t="s">
        <v>32</v>
      </c>
      <c r="J6" s="123" t="s">
        <v>137</v>
      </c>
      <c r="K6" s="122" t="s">
        <v>32</v>
      </c>
      <c r="L6" s="121" t="s">
        <v>29</v>
      </c>
      <c r="M6" s="121" t="s">
        <v>31</v>
      </c>
      <c r="N6" s="122" t="s">
        <v>32</v>
      </c>
      <c r="O6" s="122" t="s">
        <v>148</v>
      </c>
      <c r="P6" s="126" t="s">
        <v>612</v>
      </c>
      <c r="Q6" s="126" t="s">
        <v>615</v>
      </c>
      <c r="R6" s="124" t="s">
        <v>610</v>
      </c>
    </row>
    <row r="7" spans="1:18" ht="14.25" x14ac:dyDescent="0.3">
      <c r="A7" s="183" t="s">
        <v>860</v>
      </c>
      <c r="B7" s="123" t="s">
        <v>89</v>
      </c>
      <c r="C7" s="121" t="s">
        <v>93</v>
      </c>
      <c r="D7" s="122" t="s">
        <v>37</v>
      </c>
      <c r="E7" s="122" t="s">
        <v>37</v>
      </c>
      <c r="F7" s="121" t="s">
        <v>50</v>
      </c>
      <c r="G7" s="122" t="s">
        <v>35</v>
      </c>
      <c r="H7" s="122" t="s">
        <v>37</v>
      </c>
      <c r="I7" s="122" t="s">
        <v>37</v>
      </c>
      <c r="J7" s="123" t="s">
        <v>33</v>
      </c>
      <c r="K7" s="122" t="s">
        <v>37</v>
      </c>
      <c r="L7" s="121" t="s">
        <v>34</v>
      </c>
      <c r="M7" s="121" t="s">
        <v>217</v>
      </c>
      <c r="N7" s="122" t="s">
        <v>37</v>
      </c>
      <c r="O7" s="122" t="s">
        <v>847</v>
      </c>
      <c r="P7" s="126" t="s">
        <v>613</v>
      </c>
      <c r="Q7" s="126" t="s">
        <v>613</v>
      </c>
      <c r="R7" s="127" t="s">
        <v>611</v>
      </c>
    </row>
    <row r="8" spans="1:18" ht="14.25" x14ac:dyDescent="0.3">
      <c r="A8" s="183" t="s">
        <v>861</v>
      </c>
      <c r="B8" s="123" t="s">
        <v>821</v>
      </c>
      <c r="C8" s="121" t="s">
        <v>822</v>
      </c>
      <c r="D8" s="121" t="s">
        <v>823</v>
      </c>
      <c r="E8" s="121" t="s">
        <v>824</v>
      </c>
      <c r="F8" s="122" t="s">
        <v>828</v>
      </c>
      <c r="G8" s="123" t="s">
        <v>829</v>
      </c>
      <c r="H8" s="121" t="s">
        <v>825</v>
      </c>
      <c r="I8" s="121" t="s">
        <v>826</v>
      </c>
      <c r="J8" s="123" t="s">
        <v>830</v>
      </c>
      <c r="K8" s="121" t="s">
        <v>806</v>
      </c>
      <c r="L8" s="121" t="s">
        <v>831</v>
      </c>
      <c r="M8" s="121" t="s">
        <v>832</v>
      </c>
      <c r="N8" s="123" t="s">
        <v>827</v>
      </c>
      <c r="O8" s="123" t="s">
        <v>833</v>
      </c>
      <c r="P8" s="122" t="s">
        <v>834</v>
      </c>
      <c r="Q8" s="122"/>
      <c r="R8" s="127"/>
    </row>
    <row r="9" spans="1:18" ht="14.25" x14ac:dyDescent="0.3">
      <c r="A9" s="183" t="s">
        <v>862</v>
      </c>
      <c r="B9" s="129">
        <v>44450</v>
      </c>
      <c r="C9" s="129">
        <v>44480</v>
      </c>
      <c r="D9" s="129">
        <v>44256</v>
      </c>
      <c r="E9" s="129">
        <v>44256</v>
      </c>
      <c r="F9" s="129">
        <v>44470</v>
      </c>
      <c r="G9" s="129">
        <v>44480</v>
      </c>
      <c r="H9" s="129">
        <v>44501</v>
      </c>
      <c r="I9" s="129">
        <v>44501</v>
      </c>
      <c r="J9" s="129">
        <v>44256</v>
      </c>
      <c r="K9" s="129">
        <v>44256</v>
      </c>
      <c r="L9" s="129">
        <v>44501</v>
      </c>
      <c r="M9" s="129">
        <v>44348</v>
      </c>
      <c r="N9" s="129">
        <v>44256</v>
      </c>
      <c r="O9" s="129">
        <v>44501</v>
      </c>
      <c r="P9" s="129">
        <v>44501</v>
      </c>
      <c r="Q9" s="129">
        <v>44197</v>
      </c>
      <c r="R9" s="127"/>
    </row>
    <row r="10" spans="1:18" ht="14.25" x14ac:dyDescent="0.3">
      <c r="A10" s="184" t="s">
        <v>863</v>
      </c>
      <c r="B10" s="130">
        <f>B9+(365*10)</f>
        <v>48100</v>
      </c>
      <c r="C10" s="130">
        <f>C9+(365*10)</f>
        <v>48130</v>
      </c>
      <c r="D10" s="130" t="s">
        <v>38</v>
      </c>
      <c r="E10" s="130" t="s">
        <v>38</v>
      </c>
      <c r="F10" s="130" t="s">
        <v>38</v>
      </c>
      <c r="G10" s="130">
        <f>G9+(365*10)</f>
        <v>48130</v>
      </c>
      <c r="H10" s="130" t="s">
        <v>38</v>
      </c>
      <c r="I10" s="130" t="s">
        <v>38</v>
      </c>
      <c r="J10" s="130" t="s">
        <v>38</v>
      </c>
      <c r="K10" s="130" t="s">
        <v>38</v>
      </c>
      <c r="L10" s="130" t="s">
        <v>38</v>
      </c>
      <c r="M10" s="130" t="s">
        <v>38</v>
      </c>
      <c r="N10" s="130" t="s">
        <v>38</v>
      </c>
      <c r="O10" s="130" t="s">
        <v>38</v>
      </c>
      <c r="P10" s="130" t="s">
        <v>38</v>
      </c>
      <c r="Q10" s="130" t="s">
        <v>38</v>
      </c>
      <c r="R10" s="130">
        <v>44642</v>
      </c>
    </row>
    <row r="11" spans="1:18" ht="15" thickBot="1" x14ac:dyDescent="0.35">
      <c r="A11" s="184" t="s">
        <v>2</v>
      </c>
      <c r="B11" s="131" t="s">
        <v>14</v>
      </c>
      <c r="C11" s="131" t="s">
        <v>14</v>
      </c>
      <c r="D11" s="130" t="s">
        <v>38</v>
      </c>
      <c r="E11" s="130" t="s">
        <v>38</v>
      </c>
      <c r="F11" s="130" t="s">
        <v>38</v>
      </c>
      <c r="G11" s="154" t="s">
        <v>14</v>
      </c>
      <c r="H11" s="130" t="s">
        <v>38</v>
      </c>
      <c r="I11" s="130" t="s">
        <v>38</v>
      </c>
      <c r="J11" s="130" t="s">
        <v>38</v>
      </c>
      <c r="K11" s="130" t="s">
        <v>38</v>
      </c>
      <c r="L11" s="130" t="s">
        <v>38</v>
      </c>
      <c r="M11" s="130" t="s">
        <v>38</v>
      </c>
      <c r="N11" s="130" t="s">
        <v>38</v>
      </c>
      <c r="O11" s="130" t="s">
        <v>38</v>
      </c>
      <c r="P11" s="130" t="s">
        <v>38</v>
      </c>
      <c r="Q11" s="130" t="s">
        <v>38</v>
      </c>
      <c r="R11" s="127"/>
    </row>
    <row r="12" spans="1:18" ht="15" thickBot="1" x14ac:dyDescent="0.35">
      <c r="A12" s="212" t="s">
        <v>5</v>
      </c>
      <c r="B12" s="138"/>
      <c r="C12" s="138"/>
      <c r="D12" s="138"/>
      <c r="E12" s="138"/>
      <c r="F12" s="138"/>
      <c r="G12" s="138"/>
      <c r="H12" s="138"/>
      <c r="I12" s="138"/>
      <c r="J12" s="138"/>
      <c r="K12" s="138"/>
      <c r="L12" s="138"/>
      <c r="M12" s="138"/>
      <c r="N12" s="138"/>
      <c r="O12" s="138"/>
      <c r="P12" s="138"/>
      <c r="Q12" s="138"/>
      <c r="R12" s="139"/>
    </row>
    <row r="13" spans="1:18" ht="14.25" x14ac:dyDescent="0.3">
      <c r="A13" s="185" t="s">
        <v>864</v>
      </c>
      <c r="B13" s="130">
        <v>44552</v>
      </c>
      <c r="C13" s="130">
        <v>44552</v>
      </c>
      <c r="D13" s="130">
        <v>44552</v>
      </c>
      <c r="E13" s="130">
        <v>44552</v>
      </c>
      <c r="F13" s="130">
        <v>44552</v>
      </c>
      <c r="G13" s="130">
        <v>44552</v>
      </c>
      <c r="H13" s="130">
        <v>44552</v>
      </c>
      <c r="I13" s="130">
        <v>44552</v>
      </c>
      <c r="J13" s="130">
        <v>44552</v>
      </c>
      <c r="K13" s="130">
        <v>44552</v>
      </c>
      <c r="L13" s="130">
        <v>44552</v>
      </c>
      <c r="M13" s="130">
        <v>44552</v>
      </c>
      <c r="N13" s="130">
        <v>44552</v>
      </c>
      <c r="O13" s="130">
        <v>44552</v>
      </c>
      <c r="P13" s="130">
        <v>44552</v>
      </c>
      <c r="Q13" s="130">
        <v>44552</v>
      </c>
      <c r="R13" s="130">
        <v>44552</v>
      </c>
    </row>
    <row r="14" spans="1:18"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c r="Q14" s="121" t="s">
        <v>41</v>
      </c>
      <c r="R14" s="121" t="s">
        <v>41</v>
      </c>
    </row>
    <row r="15" spans="1:18"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c r="Q15" s="121" t="s">
        <v>872</v>
      </c>
      <c r="R15" s="121" t="s">
        <v>872</v>
      </c>
    </row>
    <row r="16" spans="1:18" ht="14.25" x14ac:dyDescent="0.3">
      <c r="A16" s="185" t="s">
        <v>867</v>
      </c>
      <c r="B16" s="135"/>
      <c r="C16" s="135"/>
      <c r="D16" s="135"/>
      <c r="E16" s="135"/>
      <c r="F16" s="135"/>
      <c r="G16" s="135"/>
      <c r="H16" s="135"/>
      <c r="I16" s="135"/>
      <c r="J16" s="135"/>
      <c r="K16" s="135"/>
      <c r="L16" s="135"/>
      <c r="M16" s="135"/>
      <c r="N16" s="135"/>
      <c r="O16" s="135"/>
      <c r="P16" s="135"/>
      <c r="Q16" s="135"/>
      <c r="R16" s="135"/>
    </row>
    <row r="17" spans="1:18" ht="14.25" x14ac:dyDescent="0.3">
      <c r="A17" s="185" t="s">
        <v>9</v>
      </c>
      <c r="B17" s="130">
        <v>44927</v>
      </c>
      <c r="C17" s="130">
        <v>44927</v>
      </c>
      <c r="D17" s="130">
        <v>44927</v>
      </c>
      <c r="E17" s="130">
        <v>44927</v>
      </c>
      <c r="F17" s="130">
        <v>44927</v>
      </c>
      <c r="G17" s="130">
        <v>44927</v>
      </c>
      <c r="H17" s="130">
        <v>44927</v>
      </c>
      <c r="I17" s="130">
        <v>44927</v>
      </c>
      <c r="J17" s="130">
        <v>44927</v>
      </c>
      <c r="K17" s="130">
        <v>44927</v>
      </c>
      <c r="L17" s="130">
        <v>44927</v>
      </c>
      <c r="M17" s="130">
        <v>44927</v>
      </c>
      <c r="N17" s="130">
        <v>44927</v>
      </c>
      <c r="O17" s="130">
        <v>44927</v>
      </c>
      <c r="P17" s="130">
        <v>44927</v>
      </c>
      <c r="Q17" s="130">
        <v>44927</v>
      </c>
      <c r="R17" s="130">
        <v>44927</v>
      </c>
    </row>
    <row r="18" spans="1:18" ht="15" thickBot="1" x14ac:dyDescent="0.35">
      <c r="A18" s="185" t="s">
        <v>13</v>
      </c>
      <c r="B18" s="137"/>
      <c r="C18" s="137"/>
      <c r="D18" s="137"/>
      <c r="E18" s="137"/>
      <c r="F18" s="137"/>
      <c r="G18" s="137"/>
      <c r="H18" s="137"/>
      <c r="I18" s="137"/>
      <c r="J18" s="137"/>
      <c r="K18" s="137"/>
      <c r="L18" s="137"/>
      <c r="M18" s="137"/>
      <c r="N18" s="136"/>
      <c r="O18" s="136"/>
      <c r="P18" s="137"/>
      <c r="Q18" s="137"/>
      <c r="R18" s="137"/>
    </row>
    <row r="19" spans="1:18" x14ac:dyDescent="0.3">
      <c r="A19" s="182" t="s">
        <v>3</v>
      </c>
      <c r="B19" s="222"/>
      <c r="C19" s="222"/>
      <c r="D19" s="222"/>
      <c r="E19" s="222"/>
      <c r="F19" s="222"/>
      <c r="G19" s="222"/>
      <c r="H19" s="222"/>
      <c r="I19" s="222"/>
      <c r="J19" s="222"/>
      <c r="K19" s="222"/>
      <c r="L19" s="222"/>
      <c r="M19" s="222"/>
      <c r="N19" s="222"/>
      <c r="O19" s="222"/>
      <c r="P19" s="222"/>
      <c r="Q19" s="222"/>
      <c r="R19" s="222"/>
    </row>
    <row r="20" spans="1:18" ht="14.25" x14ac:dyDescent="0.3">
      <c r="A20" s="185" t="s">
        <v>868</v>
      </c>
      <c r="B20" s="204"/>
      <c r="C20" s="204"/>
      <c r="D20" s="204"/>
      <c r="E20" s="204"/>
      <c r="F20" s="204"/>
      <c r="G20" s="204"/>
      <c r="H20" s="204"/>
      <c r="I20" s="204"/>
      <c r="J20" s="204"/>
      <c r="K20" s="204"/>
      <c r="L20" s="204"/>
      <c r="M20" s="204"/>
      <c r="N20" s="204"/>
      <c r="O20" s="204"/>
      <c r="P20" s="204"/>
      <c r="Q20" s="204"/>
      <c r="R20" s="204"/>
    </row>
    <row r="21" spans="1:18" ht="14.25" customHeight="1" x14ac:dyDescent="0.3">
      <c r="A21" s="185" t="s">
        <v>869</v>
      </c>
      <c r="B21" s="204"/>
      <c r="C21" s="204"/>
      <c r="D21" s="204"/>
      <c r="E21" s="204"/>
      <c r="F21" s="204"/>
      <c r="G21" s="204"/>
      <c r="H21" s="204"/>
      <c r="I21" s="204"/>
      <c r="J21" s="204"/>
      <c r="K21" s="204"/>
      <c r="L21" s="204"/>
      <c r="M21" s="204"/>
      <c r="N21" s="204"/>
      <c r="O21" s="204"/>
      <c r="P21" s="204"/>
      <c r="Q21" s="204"/>
      <c r="R21" s="204"/>
    </row>
    <row r="22" spans="1:18" ht="10.9" customHeight="1" x14ac:dyDescent="0.3">
      <c r="A22" s="185" t="s">
        <v>870</v>
      </c>
      <c r="B22" s="248"/>
      <c r="C22" s="248"/>
      <c r="D22" s="248"/>
      <c r="E22" s="248"/>
      <c r="F22" s="248"/>
      <c r="G22" s="248"/>
      <c r="H22" s="248"/>
      <c r="I22" s="248"/>
      <c r="J22" s="248"/>
      <c r="K22" s="248"/>
      <c r="L22" s="248"/>
      <c r="M22" s="248"/>
      <c r="N22" s="248"/>
      <c r="O22" s="248"/>
      <c r="P22" s="248"/>
      <c r="Q22" s="248"/>
      <c r="R22" s="248"/>
    </row>
    <row r="23" spans="1:18" ht="10.9" customHeight="1" x14ac:dyDescent="0.3">
      <c r="A23" s="185" t="s">
        <v>4</v>
      </c>
      <c r="B23" s="248"/>
      <c r="C23" s="248"/>
      <c r="D23" s="248"/>
      <c r="E23" s="248"/>
      <c r="F23" s="248"/>
      <c r="G23" s="248"/>
      <c r="H23" s="248"/>
      <c r="I23" s="248"/>
      <c r="J23" s="248"/>
      <c r="K23" s="248"/>
      <c r="L23" s="248"/>
      <c r="M23" s="248"/>
      <c r="N23" s="248"/>
      <c r="O23" s="248"/>
      <c r="P23" s="248"/>
      <c r="Q23" s="248"/>
      <c r="R23" s="248"/>
    </row>
    <row r="24" spans="1:18" ht="10.9" customHeight="1" x14ac:dyDescent="0.3">
      <c r="D24" s="34"/>
    </row>
    <row r="25" spans="1:18" s="35" customFormat="1" ht="10.9" customHeight="1" x14ac:dyDescent="0.3">
      <c r="A25" s="4"/>
    </row>
    <row r="26" spans="1:18" s="35" customFormat="1" ht="10.9" customHeight="1" x14ac:dyDescent="0.3">
      <c r="A26" s="4"/>
    </row>
    <row r="27" spans="1:18" s="35" customFormat="1" ht="10.9" customHeight="1" x14ac:dyDescent="0.3">
      <c r="A27" s="4"/>
    </row>
    <row r="28" spans="1:18" s="35" customFormat="1" ht="11.45" customHeight="1" x14ac:dyDescent="0.3">
      <c r="A28" s="4"/>
    </row>
    <row r="29" spans="1:18" s="35" customFormat="1" x14ac:dyDescent="0.3">
      <c r="A29" s="4"/>
    </row>
    <row r="30" spans="1:18" s="35" customFormat="1" x14ac:dyDescent="0.3">
      <c r="A30" s="4"/>
    </row>
    <row r="31" spans="1:18" s="35" customFormat="1" x14ac:dyDescent="0.3">
      <c r="A31" s="4"/>
    </row>
    <row r="32" spans="1:18" s="35" customFormat="1" x14ac:dyDescent="0.3">
      <c r="A32" s="4"/>
    </row>
  </sheetData>
  <mergeCells count="17">
    <mergeCell ref="G3:G4"/>
    <mergeCell ref="N3:N4"/>
    <mergeCell ref="P3:P4"/>
    <mergeCell ref="Q3:Q4"/>
    <mergeCell ref="R3:R4"/>
    <mergeCell ref="O3:O4"/>
    <mergeCell ref="H3:H4"/>
    <mergeCell ref="I3:I4"/>
    <mergeCell ref="J3:J4"/>
    <mergeCell ref="K3:K4"/>
    <mergeCell ref="L3:L4"/>
    <mergeCell ref="M3:M4"/>
    <mergeCell ref="B3:B4"/>
    <mergeCell ref="C3:C4"/>
    <mergeCell ref="D3:D4"/>
    <mergeCell ref="E3:E4"/>
    <mergeCell ref="F3:F4"/>
  </mergeCells>
  <pageMargins left="0.25" right="0.25" top="0.75" bottom="0.75" header="0.3" footer="0.3"/>
  <pageSetup paperSize="8" scale="59" orientation="landscape" r:id="rId1"/>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2">
    <tabColor rgb="FF92D050"/>
    <pageSetUpPr fitToPage="1"/>
  </sheetPr>
  <dimension ref="A1:Q32"/>
  <sheetViews>
    <sheetView zoomScale="110" zoomScaleNormal="110" workbookViewId="0">
      <pane xSplit="1" ySplit="4" topLeftCell="D5" activePane="bottomRight" state="frozen"/>
      <selection activeCell="E5" sqref="E5"/>
      <selection pane="topRight" activeCell="E5" sqref="E5"/>
      <selection pane="bottomLeft" activeCell="E5" sqref="E5"/>
      <selection pane="bottomRight" activeCell="D5" sqref="D5"/>
    </sheetView>
  </sheetViews>
  <sheetFormatPr baseColWidth="10" defaultColWidth="11.42578125" defaultRowHeight="13.5" x14ac:dyDescent="0.3"/>
  <cols>
    <col min="1" max="1" width="52.85546875" style="4" bestFit="1" customWidth="1"/>
    <col min="2" max="36" width="18.7109375" style="4" customWidth="1"/>
    <col min="37" max="16384" width="11.42578125" style="4"/>
  </cols>
  <sheetData>
    <row r="1" spans="1:17" s="2" customFormat="1" ht="15" customHeight="1" x14ac:dyDescent="0.3">
      <c r="A1" s="189" t="s">
        <v>0</v>
      </c>
      <c r="B1" s="20"/>
      <c r="C1" s="20"/>
      <c r="D1" s="1"/>
      <c r="E1" s="1"/>
      <c r="F1" s="1"/>
      <c r="G1" s="1"/>
      <c r="H1" s="1"/>
      <c r="I1" s="1"/>
      <c r="K1" s="1"/>
      <c r="L1" s="1"/>
      <c r="M1" s="1"/>
      <c r="P1" s="1"/>
    </row>
    <row r="2" spans="1:17" s="2" customFormat="1" ht="15" customHeight="1" thickBot="1" x14ac:dyDescent="0.35">
      <c r="A2" s="189" t="s">
        <v>936</v>
      </c>
      <c r="B2" s="20"/>
      <c r="C2" s="20"/>
      <c r="D2" s="1"/>
      <c r="E2" s="1"/>
      <c r="F2" s="1"/>
      <c r="G2" s="1"/>
      <c r="H2" s="1"/>
      <c r="I2" s="1"/>
      <c r="K2" s="1"/>
      <c r="L2" s="1"/>
      <c r="M2" s="1"/>
      <c r="P2" s="1"/>
    </row>
    <row r="3" spans="1:17" s="3" customFormat="1" ht="13.5" customHeight="1" x14ac:dyDescent="0.3">
      <c r="A3" s="189" t="s">
        <v>22</v>
      </c>
      <c r="B3" s="305" t="s">
        <v>10</v>
      </c>
      <c r="C3" s="300" t="s">
        <v>11</v>
      </c>
      <c r="D3" s="300" t="s">
        <v>943</v>
      </c>
      <c r="E3" s="300" t="s">
        <v>944</v>
      </c>
      <c r="F3" s="300" t="s">
        <v>12</v>
      </c>
      <c r="G3" s="303" t="s">
        <v>115</v>
      </c>
      <c r="H3" s="301" t="s">
        <v>187</v>
      </c>
      <c r="I3" s="301" t="s">
        <v>186</v>
      </c>
      <c r="J3" s="292" t="s">
        <v>116</v>
      </c>
      <c r="K3" s="292" t="s">
        <v>117</v>
      </c>
      <c r="L3" s="292" t="s">
        <v>947</v>
      </c>
      <c r="M3" s="292" t="s">
        <v>119</v>
      </c>
      <c r="N3" s="292" t="s">
        <v>937</v>
      </c>
      <c r="O3" s="292" t="s">
        <v>938</v>
      </c>
      <c r="P3" s="292" t="s">
        <v>939</v>
      </c>
      <c r="Q3" s="320" t="s">
        <v>875</v>
      </c>
    </row>
    <row r="4" spans="1:17" x14ac:dyDescent="0.3">
      <c r="A4" s="182" t="s">
        <v>1</v>
      </c>
      <c r="B4" s="306"/>
      <c r="C4" s="293"/>
      <c r="D4" s="293"/>
      <c r="E4" s="293"/>
      <c r="F4" s="293"/>
      <c r="G4" s="304"/>
      <c r="H4" s="302"/>
      <c r="I4" s="302"/>
      <c r="J4" s="293"/>
      <c r="K4" s="293"/>
      <c r="L4" s="293"/>
      <c r="M4" s="293"/>
      <c r="N4" s="293"/>
      <c r="O4" s="293"/>
      <c r="P4" s="293"/>
      <c r="Q4" s="321"/>
    </row>
    <row r="5" spans="1:17" ht="14.25" x14ac:dyDescent="0.3">
      <c r="A5" s="183" t="s">
        <v>858</v>
      </c>
      <c r="B5" s="123" t="s">
        <v>134</v>
      </c>
      <c r="C5" s="121" t="s">
        <v>134</v>
      </c>
      <c r="D5" s="121" t="s">
        <v>134</v>
      </c>
      <c r="E5" s="122" t="s">
        <v>134</v>
      </c>
      <c r="F5" s="122" t="s">
        <v>134</v>
      </c>
      <c r="G5" s="123" t="s">
        <v>134</v>
      </c>
      <c r="H5" s="121" t="s">
        <v>134</v>
      </c>
      <c r="I5" s="121" t="s">
        <v>134</v>
      </c>
      <c r="J5" s="123" t="s">
        <v>134</v>
      </c>
      <c r="K5" s="121" t="s">
        <v>134</v>
      </c>
      <c r="L5" s="121" t="s">
        <v>134</v>
      </c>
      <c r="M5" s="121" t="s">
        <v>134</v>
      </c>
      <c r="N5" s="121" t="s">
        <v>134</v>
      </c>
      <c r="O5" s="121" t="s">
        <v>134</v>
      </c>
      <c r="P5" s="121" t="s">
        <v>134</v>
      </c>
      <c r="Q5" s="124" t="s">
        <v>134</v>
      </c>
    </row>
    <row r="6" spans="1:17" ht="14.25" x14ac:dyDescent="0.3">
      <c r="A6" s="183" t="s">
        <v>859</v>
      </c>
      <c r="B6" s="123" t="s">
        <v>135</v>
      </c>
      <c r="C6" s="246" t="s">
        <v>92</v>
      </c>
      <c r="D6" s="122" t="s">
        <v>32</v>
      </c>
      <c r="E6" s="122" t="s">
        <v>32</v>
      </c>
      <c r="F6" s="121" t="s">
        <v>49</v>
      </c>
      <c r="G6" s="122" t="s">
        <v>30</v>
      </c>
      <c r="H6" s="122" t="s">
        <v>32</v>
      </c>
      <c r="I6" s="122" t="s">
        <v>32</v>
      </c>
      <c r="J6" s="123" t="s">
        <v>137</v>
      </c>
      <c r="K6" s="122" t="s">
        <v>32</v>
      </c>
      <c r="L6" s="121" t="s">
        <v>29</v>
      </c>
      <c r="M6" s="121" t="s">
        <v>31</v>
      </c>
      <c r="N6" s="122" t="s">
        <v>32</v>
      </c>
      <c r="O6" s="122" t="s">
        <v>148</v>
      </c>
      <c r="P6" s="126" t="s">
        <v>615</v>
      </c>
      <c r="Q6" s="124" t="s">
        <v>610</v>
      </c>
    </row>
    <row r="7" spans="1:17" ht="14.25" x14ac:dyDescent="0.3">
      <c r="A7" s="183" t="s">
        <v>860</v>
      </c>
      <c r="B7" s="123" t="s">
        <v>89</v>
      </c>
      <c r="C7" s="121" t="s">
        <v>93</v>
      </c>
      <c r="D7" s="122" t="s">
        <v>37</v>
      </c>
      <c r="E7" s="122" t="s">
        <v>37</v>
      </c>
      <c r="F7" s="121" t="s">
        <v>50</v>
      </c>
      <c r="G7" s="122" t="s">
        <v>35</v>
      </c>
      <c r="H7" s="122" t="s">
        <v>37</v>
      </c>
      <c r="I7" s="122" t="s">
        <v>37</v>
      </c>
      <c r="J7" s="123" t="s">
        <v>33</v>
      </c>
      <c r="K7" s="122" t="s">
        <v>37</v>
      </c>
      <c r="L7" s="121" t="s">
        <v>34</v>
      </c>
      <c r="M7" s="121" t="s">
        <v>217</v>
      </c>
      <c r="N7" s="122" t="s">
        <v>37</v>
      </c>
      <c r="O7" s="122" t="s">
        <v>847</v>
      </c>
      <c r="P7" s="126" t="s">
        <v>613</v>
      </c>
      <c r="Q7" s="127" t="s">
        <v>611</v>
      </c>
    </row>
    <row r="8" spans="1:17" ht="14.25" x14ac:dyDescent="0.3">
      <c r="A8" s="183" t="s">
        <v>861</v>
      </c>
      <c r="B8" s="121" t="s">
        <v>835</v>
      </c>
      <c r="C8" s="121" t="s">
        <v>837</v>
      </c>
      <c r="D8" s="121" t="s">
        <v>838</v>
      </c>
      <c r="E8" s="121" t="s">
        <v>839</v>
      </c>
      <c r="F8" s="122" t="s">
        <v>843</v>
      </c>
      <c r="G8" s="123" t="s">
        <v>844</v>
      </c>
      <c r="H8" s="121" t="s">
        <v>840</v>
      </c>
      <c r="I8" s="121" t="s">
        <v>841</v>
      </c>
      <c r="J8" s="123" t="s">
        <v>845</v>
      </c>
      <c r="K8" s="121" t="s">
        <v>806</v>
      </c>
      <c r="L8" s="121"/>
      <c r="M8" s="121" t="s">
        <v>846</v>
      </c>
      <c r="N8" s="121" t="s">
        <v>842</v>
      </c>
      <c r="O8" s="121" t="s">
        <v>848</v>
      </c>
      <c r="P8" s="122"/>
      <c r="Q8" s="127"/>
    </row>
    <row r="9" spans="1:17" ht="14.25" x14ac:dyDescent="0.3">
      <c r="A9" s="183" t="s">
        <v>862</v>
      </c>
      <c r="B9" s="129">
        <v>44470</v>
      </c>
      <c r="C9" s="129">
        <v>44450</v>
      </c>
      <c r="D9" s="129">
        <v>44511</v>
      </c>
      <c r="E9" s="129">
        <v>44511</v>
      </c>
      <c r="F9" s="129">
        <v>44470</v>
      </c>
      <c r="G9" s="129">
        <v>44480</v>
      </c>
      <c r="H9" s="129">
        <v>44501</v>
      </c>
      <c r="I9" s="129" t="s">
        <v>836</v>
      </c>
      <c r="J9" s="129">
        <v>44593</v>
      </c>
      <c r="K9" s="129">
        <v>44256</v>
      </c>
      <c r="L9" s="129"/>
      <c r="M9" s="129">
        <v>44348</v>
      </c>
      <c r="N9" s="128">
        <v>44256</v>
      </c>
      <c r="O9" s="128">
        <v>44256</v>
      </c>
      <c r="P9" s="129">
        <v>44197</v>
      </c>
      <c r="Q9" s="127"/>
    </row>
    <row r="10" spans="1:17" ht="14.25" x14ac:dyDescent="0.3">
      <c r="A10" s="184" t="s">
        <v>863</v>
      </c>
      <c r="B10" s="128">
        <f>B9+(365*10)</f>
        <v>48120</v>
      </c>
      <c r="C10" s="128">
        <f>C9+(365*10)</f>
        <v>48100</v>
      </c>
      <c r="D10" s="130" t="s">
        <v>38</v>
      </c>
      <c r="E10" s="130" t="s">
        <v>38</v>
      </c>
      <c r="F10" s="130" t="s">
        <v>38</v>
      </c>
      <c r="G10" s="130">
        <v>44642</v>
      </c>
      <c r="H10" s="130" t="s">
        <v>38</v>
      </c>
      <c r="I10" s="130" t="s">
        <v>38</v>
      </c>
      <c r="J10" s="130" t="s">
        <v>38</v>
      </c>
      <c r="K10" s="130" t="s">
        <v>38</v>
      </c>
      <c r="L10" s="130" t="s">
        <v>38</v>
      </c>
      <c r="M10" s="130" t="s">
        <v>38</v>
      </c>
      <c r="N10" s="130" t="s">
        <v>38</v>
      </c>
      <c r="O10" s="130" t="s">
        <v>38</v>
      </c>
      <c r="P10" s="130" t="s">
        <v>38</v>
      </c>
      <c r="Q10" s="130">
        <v>44642</v>
      </c>
    </row>
    <row r="11" spans="1:17" ht="15" thickBot="1" x14ac:dyDescent="0.35">
      <c r="A11" s="184" t="s">
        <v>2</v>
      </c>
      <c r="B11" s="131" t="s">
        <v>14</v>
      </c>
      <c r="C11" s="131" t="s">
        <v>14</v>
      </c>
      <c r="D11" s="130" t="s">
        <v>38</v>
      </c>
      <c r="E11" s="130" t="s">
        <v>38</v>
      </c>
      <c r="F11" s="130" t="s">
        <v>38</v>
      </c>
      <c r="G11" s="154" t="s">
        <v>14</v>
      </c>
      <c r="H11" s="130" t="s">
        <v>38</v>
      </c>
      <c r="I11" s="130" t="s">
        <v>38</v>
      </c>
      <c r="J11" s="130" t="s">
        <v>38</v>
      </c>
      <c r="K11" s="130" t="s">
        <v>38</v>
      </c>
      <c r="L11" s="130" t="s">
        <v>38</v>
      </c>
      <c r="M11" s="130" t="s">
        <v>38</v>
      </c>
      <c r="N11" s="130" t="s">
        <v>38</v>
      </c>
      <c r="O11" s="130" t="s">
        <v>38</v>
      </c>
      <c r="P11" s="130" t="s">
        <v>38</v>
      </c>
      <c r="Q11" s="127"/>
    </row>
    <row r="12" spans="1:17" ht="15" thickBot="1" x14ac:dyDescent="0.35">
      <c r="A12" s="212" t="s">
        <v>5</v>
      </c>
      <c r="B12" s="138"/>
      <c r="C12" s="138"/>
      <c r="D12" s="138"/>
      <c r="E12" s="138"/>
      <c r="F12" s="138"/>
      <c r="G12" s="138"/>
      <c r="H12" s="138"/>
      <c r="I12" s="138"/>
      <c r="J12" s="138"/>
      <c r="K12" s="138"/>
      <c r="L12" s="138"/>
      <c r="M12" s="138"/>
      <c r="N12" s="138"/>
      <c r="O12" s="138"/>
      <c r="P12" s="138"/>
      <c r="Q12" s="139"/>
    </row>
    <row r="13" spans="1:17" ht="14.25" x14ac:dyDescent="0.3">
      <c r="A13" s="185" t="s">
        <v>864</v>
      </c>
      <c r="B13" s="130">
        <v>44552</v>
      </c>
      <c r="C13" s="130">
        <v>44552</v>
      </c>
      <c r="D13" s="130">
        <v>44552</v>
      </c>
      <c r="E13" s="130">
        <v>44552</v>
      </c>
      <c r="F13" s="130">
        <v>44552</v>
      </c>
      <c r="G13" s="130">
        <v>44552</v>
      </c>
      <c r="H13" s="130">
        <v>44552</v>
      </c>
      <c r="I13" s="130">
        <v>44552</v>
      </c>
      <c r="J13" s="130">
        <v>44552</v>
      </c>
      <c r="K13" s="130">
        <v>44552</v>
      </c>
      <c r="L13" s="130">
        <v>44552</v>
      </c>
      <c r="M13" s="130">
        <v>44552</v>
      </c>
      <c r="N13" s="130">
        <v>44552</v>
      </c>
      <c r="O13" s="130">
        <v>44552</v>
      </c>
      <c r="P13" s="130">
        <v>44552</v>
      </c>
      <c r="Q13" s="130">
        <v>44552</v>
      </c>
    </row>
    <row r="14" spans="1:17" ht="14.25" x14ac:dyDescent="0.3">
      <c r="A14" s="185" t="s">
        <v>865</v>
      </c>
      <c r="B14" s="121" t="s">
        <v>41</v>
      </c>
      <c r="C14" s="121" t="s">
        <v>41</v>
      </c>
      <c r="D14" s="121" t="s">
        <v>41</v>
      </c>
      <c r="E14" s="121" t="s">
        <v>41</v>
      </c>
      <c r="F14" s="121" t="s">
        <v>41</v>
      </c>
      <c r="G14" s="121" t="s">
        <v>41</v>
      </c>
      <c r="H14" s="121" t="s">
        <v>41</v>
      </c>
      <c r="I14" s="121" t="s">
        <v>41</v>
      </c>
      <c r="J14" s="121" t="s">
        <v>41</v>
      </c>
      <c r="K14" s="121" t="s">
        <v>41</v>
      </c>
      <c r="L14" s="121" t="s">
        <v>41</v>
      </c>
      <c r="M14" s="121" t="s">
        <v>41</v>
      </c>
      <c r="N14" s="121" t="s">
        <v>41</v>
      </c>
      <c r="O14" s="121" t="s">
        <v>41</v>
      </c>
      <c r="P14" s="121" t="s">
        <v>41</v>
      </c>
      <c r="Q14" s="121" t="s">
        <v>41</v>
      </c>
    </row>
    <row r="15" spans="1:17" ht="14.25" x14ac:dyDescent="0.3">
      <c r="A15" s="185" t="s">
        <v>866</v>
      </c>
      <c r="B15" s="121" t="s">
        <v>872</v>
      </c>
      <c r="C15" s="121" t="s">
        <v>872</v>
      </c>
      <c r="D15" s="121" t="s">
        <v>872</v>
      </c>
      <c r="E15" s="121" t="s">
        <v>872</v>
      </c>
      <c r="F15" s="121" t="s">
        <v>872</v>
      </c>
      <c r="G15" s="121" t="s">
        <v>872</v>
      </c>
      <c r="H15" s="121" t="s">
        <v>872</v>
      </c>
      <c r="I15" s="121" t="s">
        <v>872</v>
      </c>
      <c r="J15" s="121" t="s">
        <v>872</v>
      </c>
      <c r="K15" s="121" t="s">
        <v>872</v>
      </c>
      <c r="L15" s="121" t="s">
        <v>872</v>
      </c>
      <c r="M15" s="121" t="s">
        <v>872</v>
      </c>
      <c r="N15" s="121" t="s">
        <v>872</v>
      </c>
      <c r="O15" s="121" t="s">
        <v>872</v>
      </c>
      <c r="P15" s="121" t="s">
        <v>872</v>
      </c>
      <c r="Q15" s="121" t="s">
        <v>872</v>
      </c>
    </row>
    <row r="16" spans="1:17" ht="14.25" x14ac:dyDescent="0.3">
      <c r="A16" s="185" t="s">
        <v>867</v>
      </c>
      <c r="B16" s="135"/>
      <c r="C16" s="135"/>
      <c r="D16" s="135"/>
      <c r="E16" s="135"/>
      <c r="F16" s="135"/>
      <c r="G16" s="135"/>
      <c r="H16" s="135"/>
      <c r="I16" s="135"/>
      <c r="J16" s="135"/>
      <c r="K16" s="135"/>
      <c r="L16" s="135"/>
      <c r="M16" s="135"/>
      <c r="N16" s="135"/>
      <c r="O16" s="135"/>
      <c r="P16" s="135"/>
      <c r="Q16" s="135"/>
    </row>
    <row r="17" spans="1:17" ht="14.25" x14ac:dyDescent="0.3">
      <c r="A17" s="185" t="s">
        <v>9</v>
      </c>
      <c r="B17" s="130">
        <v>44927</v>
      </c>
      <c r="C17" s="130">
        <v>44927</v>
      </c>
      <c r="D17" s="130">
        <v>44927</v>
      </c>
      <c r="E17" s="130">
        <v>44927</v>
      </c>
      <c r="F17" s="130">
        <v>44927</v>
      </c>
      <c r="G17" s="130">
        <v>44927</v>
      </c>
      <c r="H17" s="130">
        <v>44927</v>
      </c>
      <c r="I17" s="130">
        <v>44927</v>
      </c>
      <c r="J17" s="130">
        <v>44927</v>
      </c>
      <c r="K17" s="130">
        <v>44927</v>
      </c>
      <c r="L17" s="130">
        <v>44927</v>
      </c>
      <c r="M17" s="130">
        <v>44927</v>
      </c>
      <c r="N17" s="130">
        <v>44927</v>
      </c>
      <c r="O17" s="130">
        <v>44927</v>
      </c>
      <c r="P17" s="130">
        <v>44927</v>
      </c>
      <c r="Q17" s="130">
        <v>44927</v>
      </c>
    </row>
    <row r="18" spans="1:17" ht="15" thickBot="1" x14ac:dyDescent="0.35">
      <c r="A18" s="185" t="s">
        <v>13</v>
      </c>
      <c r="B18" s="137"/>
      <c r="C18" s="137"/>
      <c r="D18" s="137"/>
      <c r="E18" s="137"/>
      <c r="F18" s="137"/>
      <c r="G18" s="137"/>
      <c r="H18" s="137"/>
      <c r="I18" s="137"/>
      <c r="J18" s="137"/>
      <c r="K18" s="137"/>
      <c r="L18" s="137"/>
      <c r="M18" s="137"/>
      <c r="N18" s="136"/>
      <c r="O18" s="136"/>
      <c r="P18" s="137"/>
      <c r="Q18" s="137"/>
    </row>
    <row r="19" spans="1:17" x14ac:dyDescent="0.3">
      <c r="A19" s="182" t="s">
        <v>3</v>
      </c>
      <c r="B19" s="182"/>
      <c r="C19" s="182"/>
      <c r="D19" s="182"/>
      <c r="E19" s="182"/>
      <c r="F19" s="182"/>
      <c r="G19" s="182"/>
      <c r="H19" s="182"/>
      <c r="I19" s="182"/>
      <c r="J19" s="182"/>
      <c r="K19" s="182"/>
      <c r="L19" s="182"/>
      <c r="M19" s="182"/>
      <c r="N19" s="182"/>
      <c r="O19" s="182"/>
      <c r="P19" s="182"/>
      <c r="Q19" s="182"/>
    </row>
    <row r="20" spans="1:17" ht="14.25" x14ac:dyDescent="0.3">
      <c r="A20" s="185" t="s">
        <v>868</v>
      </c>
      <c r="B20" s="204"/>
      <c r="C20" s="204"/>
      <c r="D20" s="204"/>
      <c r="E20" s="204"/>
      <c r="F20" s="204"/>
      <c r="G20" s="204"/>
      <c r="H20" s="204"/>
      <c r="I20" s="204"/>
      <c r="J20" s="204"/>
      <c r="K20" s="204"/>
      <c r="L20" s="204"/>
      <c r="M20" s="204"/>
      <c r="N20" s="204"/>
      <c r="O20" s="204"/>
      <c r="P20" s="204"/>
      <c r="Q20" s="204"/>
    </row>
    <row r="21" spans="1:17" ht="14.25" customHeight="1" x14ac:dyDescent="0.3">
      <c r="A21" s="185" t="s">
        <v>869</v>
      </c>
      <c r="B21" s="204"/>
      <c r="C21" s="204"/>
      <c r="D21" s="204"/>
      <c r="E21" s="204"/>
      <c r="F21" s="204"/>
      <c r="G21" s="204"/>
      <c r="H21" s="204"/>
      <c r="I21" s="204"/>
      <c r="J21" s="204"/>
      <c r="K21" s="204"/>
      <c r="L21" s="204"/>
      <c r="M21" s="204"/>
      <c r="N21" s="204"/>
      <c r="O21" s="204"/>
      <c r="P21" s="204"/>
      <c r="Q21" s="204"/>
    </row>
    <row r="22" spans="1:17" ht="10.9" customHeight="1" x14ac:dyDescent="0.3">
      <c r="A22" s="185" t="s">
        <v>870</v>
      </c>
      <c r="B22" s="219"/>
      <c r="C22" s="219"/>
      <c r="D22" s="219"/>
      <c r="E22" s="219"/>
      <c r="F22" s="219"/>
      <c r="G22" s="219"/>
      <c r="H22" s="219"/>
      <c r="I22" s="219"/>
      <c r="J22" s="219"/>
      <c r="K22" s="219"/>
      <c r="L22" s="219"/>
      <c r="M22" s="219"/>
      <c r="N22" s="219"/>
      <c r="O22" s="219"/>
      <c r="P22" s="219"/>
      <c r="Q22" s="219"/>
    </row>
    <row r="23" spans="1:17" ht="10.9" customHeight="1" x14ac:dyDescent="0.3">
      <c r="A23" s="185" t="s">
        <v>4</v>
      </c>
      <c r="B23" s="28"/>
      <c r="C23" s="28"/>
      <c r="D23" s="28"/>
      <c r="E23" s="28"/>
      <c r="F23" s="28"/>
      <c r="G23" s="28"/>
      <c r="H23" s="28"/>
      <c r="I23" s="28"/>
      <c r="J23" s="28"/>
      <c r="K23" s="28"/>
      <c r="L23" s="28"/>
      <c r="M23" s="28"/>
      <c r="N23" s="28"/>
      <c r="O23" s="28"/>
      <c r="P23" s="28"/>
      <c r="Q23" s="28"/>
    </row>
    <row r="24" spans="1:17" ht="10.9" customHeight="1" x14ac:dyDescent="0.3">
      <c r="D24" s="34"/>
    </row>
    <row r="25" spans="1:17" s="35" customFormat="1" ht="10.9" customHeight="1" x14ac:dyDescent="0.3">
      <c r="A25" s="4"/>
    </row>
    <row r="26" spans="1:17" s="35" customFormat="1" ht="10.9" customHeight="1" x14ac:dyDescent="0.3">
      <c r="A26" s="4"/>
    </row>
    <row r="27" spans="1:17" s="35" customFormat="1" ht="10.9" customHeight="1" x14ac:dyDescent="0.3">
      <c r="A27" s="4"/>
    </row>
    <row r="28" spans="1:17" s="35" customFormat="1" ht="11.45" customHeight="1" x14ac:dyDescent="0.3">
      <c r="A28" s="4"/>
    </row>
    <row r="29" spans="1:17" s="35" customFormat="1" x14ac:dyDescent="0.3">
      <c r="A29" s="4"/>
    </row>
    <row r="30" spans="1:17" s="35" customFormat="1" x14ac:dyDescent="0.3">
      <c r="A30" s="4"/>
    </row>
    <row r="31" spans="1:17" s="35" customFormat="1" x14ac:dyDescent="0.3">
      <c r="A31" s="4"/>
    </row>
    <row r="32" spans="1:17" s="35" customFormat="1" ht="14.25" x14ac:dyDescent="0.3">
      <c r="A32" s="38"/>
    </row>
  </sheetData>
  <mergeCells count="16">
    <mergeCell ref="H3:H4"/>
    <mergeCell ref="I3:I4"/>
    <mergeCell ref="J3:J4"/>
    <mergeCell ref="K3:K4"/>
    <mergeCell ref="B3:B4"/>
    <mergeCell ref="C3:C4"/>
    <mergeCell ref="D3:D4"/>
    <mergeCell ref="E3:E4"/>
    <mergeCell ref="F3:F4"/>
    <mergeCell ref="G3:G4"/>
    <mergeCell ref="N3:N4"/>
    <mergeCell ref="O3:O4"/>
    <mergeCell ref="P3:P4"/>
    <mergeCell ref="Q3:Q4"/>
    <mergeCell ref="L3:L4"/>
    <mergeCell ref="M3:M4"/>
  </mergeCells>
  <pageMargins left="0.25" right="0.25" top="0.75" bottom="0.75" header="0.3" footer="0.3"/>
  <pageSetup paperSize="8" scale="5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51</vt:i4>
      </vt:variant>
      <vt:variant>
        <vt:lpstr>Plages nommées</vt:lpstr>
      </vt:variant>
      <vt:variant>
        <vt:i4>1</vt:i4>
      </vt:variant>
    </vt:vector>
  </HeadingPairs>
  <TitlesOfParts>
    <vt:vector size="52" baseType="lpstr">
      <vt:lpstr>PARAM</vt:lpstr>
      <vt:lpstr>Noms </vt:lpstr>
      <vt:lpstr>Bordereau prêt</vt:lpstr>
      <vt:lpstr>Kit N°...</vt:lpstr>
      <vt:lpstr>Kit N°4101</vt:lpstr>
      <vt:lpstr>Kit N°4102</vt:lpstr>
      <vt:lpstr>Kit N°4103</vt:lpstr>
      <vt:lpstr>Kit N°4104</vt:lpstr>
      <vt:lpstr>Kit N°4105</vt:lpstr>
      <vt:lpstr>Kit N°4106</vt:lpstr>
      <vt:lpstr>Kit N°4107</vt:lpstr>
      <vt:lpstr>Kit N°4108</vt:lpstr>
      <vt:lpstr>Kit N°4109</vt:lpstr>
      <vt:lpstr>Kit N°4110</vt:lpstr>
      <vt:lpstr>Kit N°4111</vt:lpstr>
      <vt:lpstr>Kit N°4112</vt:lpstr>
      <vt:lpstr>Kit N°4113</vt:lpstr>
      <vt:lpstr>Kit N°4114</vt:lpstr>
      <vt:lpstr>Kit N°4115</vt:lpstr>
      <vt:lpstr>Kit N°4116</vt:lpstr>
      <vt:lpstr>Kit N°4117</vt:lpstr>
      <vt:lpstr>Kit N°4118</vt:lpstr>
      <vt:lpstr>Kit N°4119</vt:lpstr>
      <vt:lpstr>Kit N°4120</vt:lpstr>
      <vt:lpstr>Kit N°4121</vt:lpstr>
      <vt:lpstr>Kit N°4122</vt:lpstr>
      <vt:lpstr>Kit N°4123</vt:lpstr>
      <vt:lpstr>Kit N°4124</vt:lpstr>
      <vt:lpstr>Kit N°4125</vt:lpstr>
      <vt:lpstr>Kit N°4126</vt:lpstr>
      <vt:lpstr>Kit N°4127</vt:lpstr>
      <vt:lpstr>Kit N°4128</vt:lpstr>
      <vt:lpstr>Kit N°4129</vt:lpstr>
      <vt:lpstr>Kit N°4130</vt:lpstr>
      <vt:lpstr>Kit N°4131</vt:lpstr>
      <vt:lpstr>Kit N°4132</vt:lpstr>
      <vt:lpstr>Kit N°4133</vt:lpstr>
      <vt:lpstr>Kit N°4134</vt:lpstr>
      <vt:lpstr>Kit N°4135</vt:lpstr>
      <vt:lpstr>Kit N°4136</vt:lpstr>
      <vt:lpstr>Kit N°37 </vt:lpstr>
      <vt:lpstr>Kit N°4138 </vt:lpstr>
      <vt:lpstr>kit N°4139</vt:lpstr>
      <vt:lpstr>Kit N°4140</vt:lpstr>
      <vt:lpstr>Kit N°4441</vt:lpstr>
      <vt:lpstr>Kit N°4142</vt:lpstr>
      <vt:lpstr>Kit N°4443</vt:lpstr>
      <vt:lpstr>Kit N°4144</vt:lpstr>
      <vt:lpstr>Kit N°4145</vt:lpstr>
      <vt:lpstr>Kit N°46</vt:lpstr>
      <vt:lpstr>Kit N°47</vt:lpstr>
      <vt:lpstr>ONGLETSLISTE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BERARDINI Nicolas</dc:creator>
  <cp:lastModifiedBy>LAVALLEZ Pascal</cp:lastModifiedBy>
  <cp:lastPrinted>2021-11-08T13:40:14Z</cp:lastPrinted>
  <dcterms:created xsi:type="dcterms:W3CDTF">2018-10-18T08:38:18Z</dcterms:created>
  <dcterms:modified xsi:type="dcterms:W3CDTF">2022-06-29T14:33:12Z</dcterms:modified>
</cp:coreProperties>
</file>