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param" sheetId="2" r:id="rId1"/>
    <sheet name="Feuil1" sheetId="1" r:id="rId2"/>
  </sheets>
  <definedNames>
    <definedName name="Ref">Feuil1!$1:$1048576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" l="1"/>
  <c r="B16" i="1"/>
  <c r="C24" i="1" l="1"/>
  <c r="C23" i="1"/>
  <c r="C22" i="1"/>
  <c r="C21" i="1"/>
  <c r="C20" i="1"/>
  <c r="C19" i="1"/>
  <c r="B14" i="1"/>
  <c r="A20" i="1" s="1"/>
  <c r="A22" i="1" l="1"/>
  <c r="A23" i="1"/>
  <c r="A21" i="1"/>
  <c r="A19" i="1"/>
  <c r="A24" i="1"/>
  <c r="A25" i="1" s="1"/>
</calcChain>
</file>

<file path=xl/sharedStrings.xml><?xml version="1.0" encoding="utf-8"?>
<sst xmlns="http://schemas.openxmlformats.org/spreadsheetml/2006/main" count="15" uniqueCount="14">
  <si>
    <t>Prénom</t>
  </si>
  <si>
    <t>BAJOR</t>
  </si>
  <si>
    <t>Benjamin</t>
  </si>
  <si>
    <t>Modalité</t>
  </si>
  <si>
    <t>Majoration du barème</t>
  </si>
  <si>
    <t>Tranche</t>
  </si>
  <si>
    <t>Ressources saisissable</t>
  </si>
  <si>
    <t>Part saisissible</t>
  </si>
  <si>
    <t>Nom</t>
  </si>
  <si>
    <t>Barème evolutif</t>
  </si>
  <si>
    <t>Valeur 1</t>
  </si>
  <si>
    <t>Specificité 1</t>
  </si>
  <si>
    <t>Spécificité 2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</si>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</sst>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33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4" fontId="0" fillId="0" borderId="0" xfId="1" applyFont="1"/>
    <xf numFmtId="0" fontId="2" fillId="2" borderId="0" xfId="0" applyFont="1" applyFill="1"/>
    <xf numFmtId="0" fontId="3" fillId="0" borderId="1" xfId="0" applyFont="1" applyFill="1" applyBorder="1" applyAlignment="1">
      <alignment horizontal="center"/>
    </xf>
    <xf numFmtId="0" fontId="0" fillId="0" borderId="1" xfId="2" applyNumberFormat="1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3" fillId="0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0033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8"/>
  <sheetViews>
    <sheetView workbookViewId="0">
      <selection activeCell="B16" sqref="B16"/>
    </sheetView>
  </sheetViews>
  <sheetFormatPr baseColWidth="10" defaultRowHeight="15" x14ac:dyDescent="0.25"/>
  <sheetData>
    <row r="1" spans="2:2" x14ac:dyDescent="0.25">
      <c r="B1" s="4" t="s">
        <v>5</v>
      </c>
    </row>
    <row r="2" spans="2:2" x14ac:dyDescent="0.25">
      <c r="B2" s="7">
        <v>1</v>
      </c>
    </row>
    <row r="3" spans="2:2" x14ac:dyDescent="0.25">
      <c r="B3" s="7">
        <v>2</v>
      </c>
    </row>
    <row r="4" spans="2:2" x14ac:dyDescent="0.25">
      <c r="B4" s="7">
        <v>3</v>
      </c>
    </row>
    <row r="5" spans="2:2" x14ac:dyDescent="0.25">
      <c r="B5" s="7">
        <v>4</v>
      </c>
    </row>
    <row r="6" spans="2:2" x14ac:dyDescent="0.25">
      <c r="B6" s="7">
        <v>5</v>
      </c>
    </row>
    <row r="7" spans="2:2" x14ac:dyDescent="0.25">
      <c r="B7" s="7">
        <v>6</v>
      </c>
    </row>
    <row r="8" spans="2:2" x14ac:dyDescent="0.25">
      <c r="B8" s="7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0" workbookViewId="0">
      <selection activeCell="B27" sqref="B27"/>
    </sheetView>
  </sheetViews>
  <sheetFormatPr baseColWidth="10" defaultRowHeight="15" x14ac:dyDescent="0.25"/>
  <cols>
    <col min="1" max="1" width="30" bestFit="1" customWidth="1"/>
    <col min="2" max="2" width="20.85546875" bestFit="1" customWidth="1"/>
    <col min="3" max="3" width="20.85546875" customWidth="1"/>
    <col min="4" max="4" width="14" bestFit="1" customWidth="1"/>
    <col min="5" max="5" width="28.42578125" bestFit="1" customWidth="1"/>
  </cols>
  <sheetData>
    <row r="1" spans="1:6" x14ac:dyDescent="0.25">
      <c r="A1" s="11" t="s">
        <v>9</v>
      </c>
      <c r="B1" s="11"/>
      <c r="C1" s="11"/>
      <c r="D1" s="11"/>
      <c r="E1" s="11"/>
      <c r="F1" s="11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3" t="s">
        <v>8</v>
      </c>
      <c r="B3" s="10" t="s">
        <v>1</v>
      </c>
      <c r="C3" s="10"/>
      <c r="D3" s="2"/>
      <c r="E3" s="2"/>
      <c r="F3" s="2"/>
    </row>
    <row r="4" spans="1:6" x14ac:dyDescent="0.25">
      <c r="A4" s="3" t="s">
        <v>0</v>
      </c>
      <c r="B4" t="s">
        <v>2</v>
      </c>
    </row>
    <row r="8" spans="1:6" x14ac:dyDescent="0.25">
      <c r="A8" s="11" t="s">
        <v>3</v>
      </c>
      <c r="B8" s="11"/>
      <c r="C8" s="4"/>
    </row>
    <row r="10" spans="1:6" x14ac:dyDescent="0.25">
      <c r="A10" s="6" t="s">
        <v>10</v>
      </c>
      <c r="B10" s="5">
        <v>1774.5</v>
      </c>
      <c r="C10" s="5"/>
    </row>
    <row r="11" spans="1:6" x14ac:dyDescent="0.25">
      <c r="A11" s="6" t="s">
        <v>11</v>
      </c>
      <c r="B11" s="1">
        <v>2</v>
      </c>
      <c r="C11" s="1"/>
    </row>
    <row r="12" spans="1:6" x14ac:dyDescent="0.25">
      <c r="A12" s="6" t="s">
        <v>12</v>
      </c>
      <c r="B12" s="1">
        <v>1</v>
      </c>
      <c r="C12" s="1"/>
    </row>
    <row r="13" spans="1:6" x14ac:dyDescent="0.25">
      <c r="B13" s="1"/>
      <c r="C13" s="1"/>
    </row>
    <row r="14" spans="1:6" x14ac:dyDescent="0.25">
      <c r="A14" s="6" t="s">
        <v>13</v>
      </c>
      <c r="B14" s="1">
        <f>SUM(B11:B12)</f>
        <v>3</v>
      </c>
      <c r="C14" s="1"/>
    </row>
    <row r="16" spans="1:6" x14ac:dyDescent="0.25">
      <c r="A16" s="6" t="s">
        <v>4</v>
      </c>
      <c r="B16" s="5">
        <f>126.67*B14</f>
        <v>380.01</v>
      </c>
      <c r="C16" s="5"/>
    </row>
    <row r="18" spans="1:3" x14ac:dyDescent="0.25">
      <c r="A18" s="6" t="s">
        <v>6</v>
      </c>
      <c r="B18" s="3" t="s">
        <v>5</v>
      </c>
      <c r="C18" s="6" t="s">
        <v>7</v>
      </c>
    </row>
    <row r="19" spans="1:3" x14ac:dyDescent="0.25">
      <c r="A19" s="9">
        <f>328.33+B16</f>
        <v>708.33999999999992</v>
      </c>
      <c r="B19" s="7">
        <v>1</v>
      </c>
      <c r="C19" s="8">
        <f>1/20</f>
        <v>0.05</v>
      </c>
    </row>
    <row r="20" spans="1:3" x14ac:dyDescent="0.25">
      <c r="A20" s="9">
        <f>640.83+B16</f>
        <v>1020.84</v>
      </c>
      <c r="B20" s="7">
        <v>2</v>
      </c>
      <c r="C20" s="8">
        <f>1/10</f>
        <v>0.1</v>
      </c>
    </row>
    <row r="21" spans="1:3" x14ac:dyDescent="0.25">
      <c r="A21" s="9">
        <f>955+B16</f>
        <v>1335.01</v>
      </c>
      <c r="B21" s="7">
        <v>3</v>
      </c>
      <c r="C21" s="8">
        <f>1/5</f>
        <v>0.2</v>
      </c>
    </row>
    <row r="22" spans="1:3" x14ac:dyDescent="0.25">
      <c r="A22" s="9">
        <f>1266.67+B16</f>
        <v>1646.68</v>
      </c>
      <c r="B22" s="7">
        <v>4</v>
      </c>
      <c r="C22" s="8">
        <f>1/4</f>
        <v>0.25</v>
      </c>
    </row>
    <row r="23" spans="1:3" x14ac:dyDescent="0.25">
      <c r="A23" s="9">
        <f>1579.17+B16</f>
        <v>1959.18</v>
      </c>
      <c r="B23" s="7">
        <v>5</v>
      </c>
      <c r="C23" s="8">
        <f>1/3</f>
        <v>0.33333333333333331</v>
      </c>
    </row>
    <row r="24" spans="1:3" x14ac:dyDescent="0.25">
      <c r="A24" s="9">
        <f>1897.5+B16</f>
        <v>2277.5100000000002</v>
      </c>
      <c r="B24" s="7">
        <v>6</v>
      </c>
      <c r="C24" s="8">
        <f>2/3</f>
        <v>0.66666666666666663</v>
      </c>
    </row>
    <row r="25" spans="1:3" x14ac:dyDescent="0.25">
      <c r="A25" s="9">
        <f>A24+0.01</f>
        <v>2277.5200000000004</v>
      </c>
      <c r="B25" s="7">
        <v>7</v>
      </c>
      <c r="C25" s="8">
        <v>1</v>
      </c>
    </row>
    <row r="27" spans="1:3" x14ac:dyDescent="0.25">
      <c r="A27" s="12" t="str">
        <f>"Tranche "&amp;VLOOKUP(B10,$A$19:$B$25,2)</f>
        <v>Tranche 4</v>
      </c>
    </row>
  </sheetData>
  <mergeCells count="2">
    <mergeCell ref="A1:F1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Feuil1</vt:lpstr>
      <vt:lpstr>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BLAISE</dc:creator>
  <cp:lastModifiedBy>LAVALLEZ Pascal</cp:lastModifiedBy>
  <dcterms:created xsi:type="dcterms:W3CDTF">2022-04-01T06:54:21Z</dcterms:created>
  <dcterms:modified xsi:type="dcterms:W3CDTF">2022-04-01T09:16:04Z</dcterms:modified>
</cp:coreProperties>
</file>