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 tabRatio="774"/>
  </bookViews>
  <sheets>
    <sheet name="MASTER" sheetId="8" r:id="rId1"/>
    <sheet name="FORFAITS" sheetId="12" r:id="rId2"/>
    <sheet name="1625" sheetId="9" r:id="rId3"/>
    <sheet name="1626" sheetId="10" r:id="rId4"/>
    <sheet name="1627" sheetId="11" r:id="rId5"/>
    <sheet name="1628" sheetId="18" r:id="rId6"/>
    <sheet name="Synthèse" sheetId="7" r:id="rId7"/>
    <sheet name="Synthèse2" sheetId="17" r:id="rId8"/>
    <sheet name="Synthèse3" sheetId="20" r:id="rId9"/>
    <sheet name="Années Antérieures" sheetId="19" r:id="rId10"/>
    <sheet name="Données" sheetId="6" r:id="rId11"/>
    <sheet name="Rév" sheetId="13" r:id="rId12"/>
  </sheets>
  <externalReferences>
    <externalReference r:id="rId13"/>
    <externalReference r:id="rId14"/>
  </externalReferences>
  <definedNames>
    <definedName name="_xlnm._FilterDatabase" localSheetId="2" hidden="1">'1625'!$A$1:$J$14</definedName>
    <definedName name="_xlnm._FilterDatabase" localSheetId="3" hidden="1">'1626'!$A$1:$K$1</definedName>
    <definedName name="_xlnm._FilterDatabase" localSheetId="4" hidden="1">'1627'!$A$1:$Q$302</definedName>
    <definedName name="_xlnm._FilterDatabase" localSheetId="5" hidden="1">'1628'!$A$1:$K$1</definedName>
    <definedName name="_xlnm._FilterDatabase" localSheetId="9" hidden="1">'Années Antérieures'!$A$1:$H$1</definedName>
    <definedName name="_xlnm._FilterDatabase" localSheetId="1" hidden="1">FORFAITS!$A$1:$Q$1</definedName>
    <definedName name="_xlnm.Print_Area" localSheetId="2">'1625'!$A$1:$J$17</definedName>
    <definedName name="_xlnm.Print_Area" localSheetId="3">'1626'!$A$1:$L$114</definedName>
    <definedName name="_xlnm.Print_Area" localSheetId="4">'1627'!$A$1:$L$303</definedName>
    <definedName name="_xlnm.Print_Area" localSheetId="5">'1628'!$A$1:$L$203</definedName>
    <definedName name="_xlnm.Print_Area" localSheetId="10">Données!$A$1:$E$50</definedName>
    <definedName name="_xlnm.Print_Area" localSheetId="1">FORFAITS!$A$1:$R$155</definedName>
    <definedName name="_xlnm.Print_Area" localSheetId="0">MASTER!$A$1:$O$15</definedName>
    <definedName name="_xlnm.Print_Area" localSheetId="6">Synthèse!$A$1:$H$15</definedName>
    <definedName name="_xlnm.Print_Area" localSheetId="7">Synthèse2!$A$1:$H$15</definedName>
    <definedName name="_xlnm.Print_Area" localSheetId="8">Synthèse3!$A$1:$H$15</definedName>
  </definedNames>
  <calcPr calcId="152511"/>
  <pivotCaches>
    <pivotCache cacheId="0" r:id="rId15"/>
    <pivotCache cacheId="1" r:id="rId1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0" l="1"/>
  <c r="B1" i="20"/>
  <c r="A1" i="17"/>
  <c r="B1" i="17"/>
  <c r="A1" i="7"/>
  <c r="B1" i="7"/>
  <c r="F14" i="20" l="1"/>
  <c r="F13" i="20"/>
  <c r="F12" i="20"/>
  <c r="F11" i="20"/>
  <c r="F10" i="20"/>
  <c r="F9" i="20"/>
  <c r="F8" i="20"/>
  <c r="F7" i="20"/>
  <c r="F6" i="20"/>
  <c r="F5" i="20"/>
  <c r="F4" i="20"/>
  <c r="F3" i="20"/>
  <c r="E2" i="11" l="1"/>
  <c r="E2" i="10"/>
  <c r="D2" i="9"/>
  <c r="E152" i="12" l="1"/>
  <c r="O154" i="12"/>
  <c r="I152" i="12"/>
  <c r="A152" i="12"/>
  <c r="O151" i="12" l="1"/>
  <c r="O152" i="12" s="1"/>
  <c r="N9" i="8" l="1"/>
  <c r="F302" i="11" l="1"/>
  <c r="N7" i="8" s="1"/>
  <c r="F202" i="18"/>
  <c r="E10" i="19" l="1"/>
  <c r="J9" i="8" s="1"/>
  <c r="F6" i="19"/>
  <c r="F4" i="19"/>
  <c r="F2" i="19"/>
  <c r="A2" i="18" l="1"/>
  <c r="B2" i="18"/>
  <c r="E201" i="18"/>
  <c r="J8" i="8" s="1"/>
  <c r="K2" i="18"/>
  <c r="N8" i="8" s="1"/>
  <c r="I2" i="18"/>
  <c r="F113" i="10" l="1"/>
  <c r="N6" i="8" s="1"/>
  <c r="H2" i="9" l="1"/>
  <c r="A2" i="11" l="1"/>
  <c r="K2" i="11"/>
  <c r="I2" i="11"/>
  <c r="A2" i="10"/>
  <c r="K2" i="10"/>
  <c r="I2" i="10"/>
  <c r="J2" i="9"/>
  <c r="E2" i="9"/>
  <c r="N5" i="8" s="1"/>
  <c r="A2" i="9"/>
  <c r="E112" i="10" l="1"/>
  <c r="M13" i="8"/>
  <c r="D16" i="9"/>
  <c r="J5" i="8" s="1"/>
  <c r="E301" i="11"/>
  <c r="F7" i="17" l="1"/>
  <c r="F4" i="17"/>
  <c r="F8" i="17"/>
  <c r="F12" i="17"/>
  <c r="F5" i="17"/>
  <c r="F9" i="17"/>
  <c r="F6" i="17"/>
  <c r="F10" i="17"/>
  <c r="F3" i="17"/>
  <c r="F11" i="17"/>
  <c r="F6" i="7"/>
  <c r="F10" i="7"/>
  <c r="F3" i="7"/>
  <c r="F7" i="7"/>
  <c r="F11" i="7"/>
  <c r="F13" i="7"/>
  <c r="F4" i="7"/>
  <c r="F8" i="7"/>
  <c r="F12" i="7"/>
  <c r="F5" i="7"/>
  <c r="F9" i="7"/>
  <c r="F14" i="7"/>
  <c r="F13" i="17"/>
  <c r="F14" i="17"/>
  <c r="J7" i="8"/>
  <c r="J6" i="8"/>
  <c r="J13" i="8" l="1"/>
</calcChain>
</file>

<file path=xl/comments1.xml><?xml version="1.0" encoding="utf-8"?>
<comments xmlns="http://schemas.openxmlformats.org/spreadsheetml/2006/main">
  <authors>
    <author>Thomas LAMBERT</author>
  </authors>
  <commentList>
    <comment ref="K2" authorId="0" shapeId="0">
      <text>
        <r>
          <rPr>
            <b/>
            <sz val="9"/>
            <color indexed="81"/>
            <rFont val="Tahoma"/>
            <family val="2"/>
          </rPr>
          <t>Thomas LAMBERT:</t>
        </r>
        <r>
          <rPr>
            <sz val="9"/>
            <color indexed="81"/>
            <rFont val="Tahoma"/>
            <family val="2"/>
          </rPr>
          <t xml:space="preserve">
En rouge si différent du montant d'attachement annuel</t>
        </r>
      </text>
    </comment>
  </commentList>
</comments>
</file>

<file path=xl/sharedStrings.xml><?xml version="1.0" encoding="utf-8"?>
<sst xmlns="http://schemas.openxmlformats.org/spreadsheetml/2006/main" count="214" uniqueCount="138">
  <si>
    <t>Libellé attachement</t>
  </si>
  <si>
    <t>Nom du DO</t>
  </si>
  <si>
    <t>TOTAL EN ATTENTE DE COMMANDE</t>
  </si>
  <si>
    <t>Étiquettes de lignes</t>
  </si>
  <si>
    <t>Total général</t>
  </si>
  <si>
    <t>Montant</t>
  </si>
  <si>
    <t>Année:</t>
  </si>
  <si>
    <t>Contrat Maintenance</t>
  </si>
  <si>
    <t>Factotum</t>
  </si>
  <si>
    <t>Responsable Maintenance</t>
  </si>
  <si>
    <t>Projets/Travaux neufs</t>
  </si>
  <si>
    <t>Date de commande</t>
  </si>
  <si>
    <t>Date d'envoi attachement</t>
  </si>
  <si>
    <t>N° d'attachement</t>
  </si>
  <si>
    <t>Montant Facturé</t>
  </si>
  <si>
    <t>Libellé</t>
  </si>
  <si>
    <t>Main d'œuvres</t>
  </si>
  <si>
    <t>Fourniture</t>
  </si>
  <si>
    <t>Autres frais</t>
  </si>
  <si>
    <t>TOTAL HT</t>
  </si>
  <si>
    <t>Commande N°</t>
  </si>
  <si>
    <t>N° Facture</t>
  </si>
  <si>
    <t>Facturé le</t>
  </si>
  <si>
    <t>Date de transmission</t>
  </si>
  <si>
    <t>Termes de facturation</t>
  </si>
  <si>
    <t>En cours</t>
  </si>
  <si>
    <t>N° Facturation/FV</t>
  </si>
  <si>
    <t>N° commande/AP</t>
  </si>
  <si>
    <t>Date de facturation</t>
  </si>
  <si>
    <t>Montant Attachement</t>
  </si>
  <si>
    <t>Date de Facturation</t>
  </si>
  <si>
    <t>Révision du document</t>
  </si>
  <si>
    <t>Date</t>
  </si>
  <si>
    <t>création du document</t>
  </si>
  <si>
    <t>TL</t>
  </si>
  <si>
    <t>Mise en page et en service sur Serveur</t>
  </si>
  <si>
    <t>Date de mise en service:</t>
  </si>
  <si>
    <t>Commentaires</t>
  </si>
  <si>
    <t>N° de rév</t>
  </si>
  <si>
    <t>Initiales</t>
  </si>
  <si>
    <t>Delta en cours</t>
  </si>
  <si>
    <t>Somme d'En cours</t>
  </si>
  <si>
    <t>TOTAL ANNUEL</t>
  </si>
  <si>
    <t>Modification mise en page</t>
  </si>
  <si>
    <t>Rév</t>
  </si>
  <si>
    <t>Devis EBP/DE</t>
  </si>
  <si>
    <t>N° Affaire EBP</t>
  </si>
  <si>
    <t>TOTAL FACTURE</t>
  </si>
  <si>
    <t>Envoyé</t>
  </si>
  <si>
    <t>Refusé</t>
  </si>
  <si>
    <t>N° attachement</t>
  </si>
  <si>
    <t>Date d'envoi attachement 
au DO</t>
  </si>
  <si>
    <t>Montant TOTAL</t>
  </si>
  <si>
    <t>Date commande</t>
  </si>
  <si>
    <t>N° commande AP</t>
  </si>
  <si>
    <t>AFFAIRE 1273 Maintenance 2018</t>
  </si>
  <si>
    <t>AFFAIRE 1395  Attachements Forfait 2019</t>
  </si>
  <si>
    <t>AFFAIRE 1499  Attachements Forfait 2020</t>
  </si>
  <si>
    <t>Ajount des années antérieures et formules sous total pour masque lignes</t>
  </si>
  <si>
    <t>En cours global actuel:</t>
  </si>
  <si>
    <t>En cours:</t>
  </si>
  <si>
    <t>Report des en cours par affaire sur l'onglet master</t>
  </si>
  <si>
    <t>XX</t>
  </si>
  <si>
    <t>Report des en cours années antérieures par affaire sur l'onglet master</t>
  </si>
  <si>
    <t>Montant Total Facturé</t>
  </si>
  <si>
    <t>Annulé</t>
  </si>
  <si>
    <t>Rédaction</t>
  </si>
  <si>
    <t>Ajout des taux de transfo devis et total réel forfaits</t>
  </si>
  <si>
    <t>0.21</t>
  </si>
  <si>
    <t>1.21</t>
  </si>
  <si>
    <t>2.21</t>
  </si>
  <si>
    <t>3.21</t>
  </si>
  <si>
    <t>4.21</t>
  </si>
  <si>
    <t>5.21</t>
  </si>
  <si>
    <t>6.21</t>
  </si>
  <si>
    <t>Prestation mois Janvier</t>
  </si>
  <si>
    <t>Prestation mois Février</t>
  </si>
  <si>
    <t>Prestation mois Mars</t>
  </si>
  <si>
    <t>Prestation mois Avril</t>
  </si>
  <si>
    <t>Prestation mois Mai</t>
  </si>
  <si>
    <t>Prestation mois Juin</t>
  </si>
  <si>
    <t>Prestation mois Juillet</t>
  </si>
  <si>
    <t>Prestation mois Août</t>
  </si>
  <si>
    <t>Prestation mois Septembre</t>
  </si>
  <si>
    <t>Prestation mois Octobre</t>
  </si>
  <si>
    <t>Prestation mois Novembre</t>
  </si>
  <si>
    <t>Prestation mois Décembre</t>
  </si>
  <si>
    <t>Prestation Base vie Décembre</t>
  </si>
  <si>
    <t>Prestation Base vie Janvier</t>
  </si>
  <si>
    <t>Prestation Base vie Février</t>
  </si>
  <si>
    <t>Prestation Base vie Mars</t>
  </si>
  <si>
    <t>Prestation Base vie Avril</t>
  </si>
  <si>
    <t>Prestation Base vie Mai</t>
  </si>
  <si>
    <t>Prestation Base vie Juin</t>
  </si>
  <si>
    <t>Prestation Base vie Juillet</t>
  </si>
  <si>
    <t>Prestation Base vie Août</t>
  </si>
  <si>
    <t>Prestation Base vie Septembre</t>
  </si>
  <si>
    <t>Prestation Base vie Novembre</t>
  </si>
  <si>
    <t>Forfaits:</t>
  </si>
  <si>
    <t>Total Annuel:</t>
  </si>
  <si>
    <t>En attente</t>
  </si>
  <si>
    <t>Ajout sélection en attente / Annulé forfait</t>
  </si>
  <si>
    <t>7.21</t>
  </si>
  <si>
    <t>Accepté</t>
  </si>
  <si>
    <t>TOTAL DEVIS</t>
  </si>
  <si>
    <t>TOTAL COMMANDES</t>
  </si>
  <si>
    <t>TOTAL EN COURS</t>
  </si>
  <si>
    <t>NOMBRE DE DEVIS</t>
  </si>
  <si>
    <t>TAUX DE TRANSFORMATION</t>
  </si>
  <si>
    <t>Tableau d'historique contrôle gescom dans onglet de synthèse</t>
  </si>
  <si>
    <t>8.21</t>
  </si>
  <si>
    <t>Années Antérieures</t>
  </si>
  <si>
    <t>Contrôle écart Gescom</t>
  </si>
  <si>
    <t>100% A Fin des travaux</t>
  </si>
  <si>
    <t>30% A la commande</t>
  </si>
  <si>
    <t>40% sur avanct</t>
  </si>
  <si>
    <t>50% sur avanct</t>
  </si>
  <si>
    <t>60% sur avanct</t>
  </si>
  <si>
    <t>70% sur avanct</t>
  </si>
  <si>
    <t>80% sur avanct</t>
  </si>
  <si>
    <t>90% sur avanct</t>
  </si>
  <si>
    <t>20% sur avanct</t>
  </si>
  <si>
    <t>Sur Attachement</t>
  </si>
  <si>
    <t>Terminé/A Facturer</t>
  </si>
  <si>
    <t>Facturé</t>
  </si>
  <si>
    <t>En Cours</t>
  </si>
  <si>
    <t>Etat Devis</t>
  </si>
  <si>
    <t>Etat d'avancement</t>
  </si>
  <si>
    <t>Ajout colonne état d'avancement avec coditions onglet forfaits</t>
  </si>
  <si>
    <t>9.21</t>
  </si>
  <si>
    <t>Affaire:</t>
  </si>
  <si>
    <t>30% sur avanct</t>
  </si>
  <si>
    <t>Ajout BP RAZ</t>
  </si>
  <si>
    <t>10.21</t>
  </si>
  <si>
    <t>Ajout lignes, couleur onglets, rename onglet synthése</t>
  </si>
  <si>
    <t>11.21</t>
  </si>
  <si>
    <t>Résultats financier</t>
  </si>
  <si>
    <t>Numéros d'affaires: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</si>
</sst>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&quot;€&quot;\ * #,##0.00_ ;_ &quot;€&quot;\ * \-#,##0.00_ ;_ &quot;€&quot;\ * &quot;-&quot;??_ ;_ @_ "/>
    <numFmt numFmtId="165" formatCode="#,##0.00\ &quot;€&quot;"/>
    <numFmt numFmtId="166" formatCode="_-* #,##0.00\ [$€-80C]_-;\-* #,##0.00\ [$€-80C]_-;_-* &quot;-&quot;??\ [$€-80C]_-;_-@_-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1"/>
      <name val="Calibri"/>
      <family val="2"/>
      <scheme val="minor"/>
    </font>
    <font>
      <b/>
      <sz val="16"/>
      <color theme="9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mediumGray">
        <bgColor theme="0" tint="-0.14996795556505021"/>
      </patternFill>
    </fill>
    <fill>
      <patternFill patternType="solid">
        <fgColor theme="0" tint="-0.14993743705557422"/>
        <bgColor indexed="64"/>
      </patternFill>
    </fill>
    <fill>
      <patternFill patternType="darkGray"/>
    </fill>
    <fill>
      <patternFill patternType="mediumGray">
        <bgColor theme="0" tint="-4.9989318521683403E-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F99C5"/>
        <bgColor indexed="64"/>
      </patternFill>
    </fill>
  </fills>
  <borders count="8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74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 wrapText="1" shrinkToFit="1"/>
    </xf>
    <xf numFmtId="0" fontId="6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0" fontId="8" fillId="0" borderId="0" xfId="0" applyFont="1"/>
    <xf numFmtId="0" fontId="0" fillId="0" borderId="0" xfId="0" applyFill="1"/>
    <xf numFmtId="0" fontId="0" fillId="0" borderId="7" xfId="0" pivotButton="1" applyBorder="1"/>
    <xf numFmtId="0" fontId="0" fillId="0" borderId="7" xfId="0" applyBorder="1" applyAlignment="1">
      <alignment horizontal="left"/>
    </xf>
    <xf numFmtId="0" fontId="4" fillId="4" borderId="21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165" fontId="7" fillId="0" borderId="0" xfId="0" applyNumberFormat="1" applyFont="1" applyFill="1" applyBorder="1" applyAlignment="1"/>
    <xf numFmtId="0" fontId="4" fillId="4" borderId="28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/>
    <xf numFmtId="0" fontId="0" fillId="0" borderId="43" xfId="0" applyBorder="1"/>
    <xf numFmtId="0" fontId="0" fillId="0" borderId="44" xfId="0" applyBorder="1"/>
    <xf numFmtId="0" fontId="0" fillId="0" borderId="45" xfId="0" applyBorder="1"/>
    <xf numFmtId="0" fontId="0" fillId="0" borderId="2" xfId="0" applyBorder="1"/>
    <xf numFmtId="0" fontId="0" fillId="0" borderId="24" xfId="0" applyBorder="1"/>
    <xf numFmtId="0" fontId="0" fillId="0" borderId="46" xfId="0" applyBorder="1"/>
    <xf numFmtId="0" fontId="0" fillId="0" borderId="47" xfId="0" applyBorder="1"/>
    <xf numFmtId="0" fontId="0" fillId="0" borderId="48" xfId="0" applyBorder="1"/>
    <xf numFmtId="0" fontId="0" fillId="0" borderId="3" xfId="0" applyBorder="1"/>
    <xf numFmtId="0" fontId="0" fillId="0" borderId="49" xfId="0" applyBorder="1"/>
    <xf numFmtId="0" fontId="4" fillId="4" borderId="50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44" fontId="0" fillId="0" borderId="11" xfId="5" applyFont="1" applyBorder="1" applyAlignment="1"/>
    <xf numFmtId="44" fontId="9" fillId="4" borderId="7" xfId="5" applyFont="1" applyFill="1" applyBorder="1" applyAlignment="1"/>
    <xf numFmtId="0" fontId="0" fillId="0" borderId="4" xfId="0" applyBorder="1"/>
    <xf numFmtId="0" fontId="0" fillId="0" borderId="54" xfId="0" applyBorder="1"/>
    <xf numFmtId="0" fontId="0" fillId="0" borderId="55" xfId="0" applyBorder="1"/>
    <xf numFmtId="44" fontId="0" fillId="0" borderId="13" xfId="0" applyNumberFormat="1" applyBorder="1"/>
    <xf numFmtId="44" fontId="0" fillId="0" borderId="12" xfId="0" applyNumberFormat="1" applyBorder="1"/>
    <xf numFmtId="44" fontId="0" fillId="0" borderId="14" xfId="0" applyNumberFormat="1" applyBorder="1"/>
    <xf numFmtId="165" fontId="7" fillId="4" borderId="7" xfId="0" applyNumberFormat="1" applyFont="1" applyFill="1" applyBorder="1" applyAlignment="1"/>
    <xf numFmtId="0" fontId="0" fillId="0" borderId="29" xfId="0" applyBorder="1"/>
    <xf numFmtId="44" fontId="0" fillId="0" borderId="51" xfId="5" applyFont="1" applyBorder="1" applyAlignment="1"/>
    <xf numFmtId="165" fontId="5" fillId="4" borderId="7" xfId="0" applyNumberFormat="1" applyFont="1" applyFill="1" applyBorder="1" applyAlignment="1"/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NumberFormat="1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 wrapText="1" shrinkToFit="1"/>
    </xf>
    <xf numFmtId="165" fontId="0" fillId="0" borderId="21" xfId="0" applyNumberFormat="1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59" xfId="0" applyFont="1" applyFill="1" applyBorder="1" applyAlignment="1">
      <alignment horizontal="center" vertical="center"/>
    </xf>
    <xf numFmtId="0" fontId="4" fillId="4" borderId="60" xfId="0" applyFont="1" applyFill="1" applyBorder="1" applyAlignment="1">
      <alignment horizontal="center" vertical="center"/>
    </xf>
    <xf numFmtId="0" fontId="4" fillId="4" borderId="61" xfId="0" applyFont="1" applyFill="1" applyBorder="1" applyAlignment="1">
      <alignment horizontal="center" vertical="center"/>
    </xf>
    <xf numFmtId="0" fontId="4" fillId="4" borderId="59" xfId="0" applyFont="1" applyFill="1" applyBorder="1" applyAlignment="1">
      <alignment horizontal="center" vertical="center" wrapText="1"/>
    </xf>
    <xf numFmtId="0" fontId="4" fillId="4" borderId="63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right"/>
    </xf>
    <xf numFmtId="0" fontId="6" fillId="6" borderId="9" xfId="0" applyFont="1" applyFill="1" applyBorder="1" applyAlignment="1"/>
    <xf numFmtId="44" fontId="0" fillId="0" borderId="12" xfId="5" applyFont="1" applyBorder="1" applyAlignment="1"/>
    <xf numFmtId="44" fontId="0" fillId="0" borderId="16" xfId="5" applyFont="1" applyBorder="1" applyAlignment="1"/>
    <xf numFmtId="0" fontId="0" fillId="0" borderId="2" xfId="0" applyBorder="1" applyAlignment="1">
      <alignment horizontal="left"/>
    </xf>
    <xf numFmtId="1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Fill="1" applyBorder="1" applyAlignment="1">
      <alignment horizontal="left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44" fontId="0" fillId="0" borderId="12" xfId="5" applyFont="1" applyBorder="1" applyAlignment="1">
      <alignment horizontal="right"/>
    </xf>
    <xf numFmtId="44" fontId="0" fillId="0" borderId="12" xfId="5" applyFont="1" applyFill="1" applyBorder="1" applyAlignment="1">
      <alignment horizontal="right"/>
    </xf>
    <xf numFmtId="14" fontId="3" fillId="0" borderId="67" xfId="0" applyNumberFormat="1" applyFont="1" applyFill="1" applyBorder="1" applyAlignment="1">
      <alignment horizontal="center" vertical="center"/>
    </xf>
    <xf numFmtId="1" fontId="3" fillId="0" borderId="68" xfId="0" applyNumberFormat="1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6" fontId="3" fillId="0" borderId="3" xfId="0" applyNumberFormat="1" applyFont="1" applyFill="1" applyBorder="1" applyAlignment="1">
      <alignment horizontal="center" vertical="center"/>
    </xf>
    <xf numFmtId="14" fontId="0" fillId="0" borderId="29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5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24" xfId="0" applyBorder="1" applyAlignment="1">
      <alignment horizontal="center"/>
    </xf>
    <xf numFmtId="44" fontId="0" fillId="0" borderId="13" xfId="5" applyNumberFormat="1" applyFont="1" applyBorder="1" applyAlignment="1">
      <alignment horizontal="right"/>
    </xf>
    <xf numFmtId="44" fontId="0" fillId="0" borderId="12" xfId="5" applyNumberFormat="1" applyFont="1" applyBorder="1" applyAlignment="1">
      <alignment horizontal="right"/>
    </xf>
    <xf numFmtId="44" fontId="0" fillId="0" borderId="34" xfId="5" applyFont="1" applyBorder="1" applyAlignment="1">
      <alignment horizontal="right"/>
    </xf>
    <xf numFmtId="44" fontId="0" fillId="0" borderId="12" xfId="0" applyNumberFormat="1" applyBorder="1" applyAlignment="1">
      <alignment horizontal="right"/>
    </xf>
    <xf numFmtId="44" fontId="0" fillId="0" borderId="51" xfId="0" applyNumberFormat="1" applyBorder="1" applyAlignment="1">
      <alignment horizontal="right"/>
    </xf>
    <xf numFmtId="44" fontId="0" fillId="0" borderId="52" xfId="5" applyFont="1" applyBorder="1" applyAlignment="1">
      <alignment horizontal="right"/>
    </xf>
    <xf numFmtId="44" fontId="0" fillId="0" borderId="53" xfId="5" applyFont="1" applyBorder="1" applyAlignment="1">
      <alignment horizontal="right"/>
    </xf>
    <xf numFmtId="44" fontId="0" fillId="0" borderId="14" xfId="0" applyNumberFormat="1" applyBorder="1" applyAlignment="1">
      <alignment horizontal="right"/>
    </xf>
    <xf numFmtId="0" fontId="0" fillId="0" borderId="44" xfId="0" applyFont="1" applyBorder="1" applyAlignment="1">
      <alignment horizontal="center"/>
    </xf>
    <xf numFmtId="0" fontId="0" fillId="0" borderId="48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49" xfId="0" applyFont="1" applyBorder="1" applyAlignment="1">
      <alignment horizontal="center"/>
    </xf>
    <xf numFmtId="14" fontId="0" fillId="0" borderId="43" xfId="0" applyNumberFormat="1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0" fontId="4" fillId="5" borderId="25" xfId="0" applyFont="1" applyFill="1" applyBorder="1" applyAlignment="1">
      <alignment horizontal="center"/>
    </xf>
    <xf numFmtId="0" fontId="4" fillId="5" borderId="59" xfId="0" applyFont="1" applyFill="1" applyBorder="1" applyAlignment="1">
      <alignment horizontal="center"/>
    </xf>
    <xf numFmtId="0" fontId="4" fillId="5" borderId="60" xfId="0" applyFont="1" applyFill="1" applyBorder="1" applyAlignment="1">
      <alignment horizontal="center"/>
    </xf>
    <xf numFmtId="0" fontId="4" fillId="4" borderId="64" xfId="0" applyFont="1" applyFill="1" applyBorder="1" applyAlignment="1">
      <alignment horizontal="center"/>
    </xf>
    <xf numFmtId="0" fontId="4" fillId="4" borderId="65" xfId="0" applyFont="1" applyFill="1" applyBorder="1" applyAlignment="1">
      <alignment horizontal="center"/>
    </xf>
    <xf numFmtId="0" fontId="4" fillId="4" borderId="66" xfId="0" applyFont="1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17" xfId="0" applyFill="1" applyBorder="1"/>
    <xf numFmtId="0" fontId="0" fillId="0" borderId="67" xfId="0" applyBorder="1" applyAlignment="1">
      <alignment horizontal="left"/>
    </xf>
    <xf numFmtId="1" fontId="0" fillId="0" borderId="70" xfId="0" applyNumberFormat="1" applyBorder="1" applyAlignment="1">
      <alignment horizontal="center"/>
    </xf>
    <xf numFmtId="0" fontId="0" fillId="0" borderId="71" xfId="0" applyBorder="1" applyAlignment="1">
      <alignment horizontal="center"/>
    </xf>
    <xf numFmtId="6" fontId="3" fillId="0" borderId="68" xfId="0" applyNumberFormat="1" applyFont="1" applyFill="1" applyBorder="1" applyAlignment="1">
      <alignment horizontal="center" vertical="center"/>
    </xf>
    <xf numFmtId="0" fontId="0" fillId="0" borderId="73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44" fontId="0" fillId="0" borderId="12" xfId="5" applyNumberFormat="1" applyFont="1" applyFill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7" xfId="0" applyBorder="1" applyAlignment="1">
      <alignment horizontal="center"/>
    </xf>
    <xf numFmtId="14" fontId="0" fillId="0" borderId="57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0" xfId="0" quotePrefix="1"/>
    <xf numFmtId="0" fontId="0" fillId="0" borderId="19" xfId="0" applyBorder="1"/>
    <xf numFmtId="0" fontId="0" fillId="0" borderId="0" xfId="0" applyBorder="1" applyAlignment="1">
      <alignment horizontal="center" vertical="center"/>
    </xf>
    <xf numFmtId="165" fontId="5" fillId="4" borderId="7" xfId="0" applyNumberFormat="1" applyFont="1" applyFill="1" applyBorder="1" applyAlignment="1">
      <alignment horizontal="center" vertical="center"/>
    </xf>
    <xf numFmtId="0" fontId="0" fillId="6" borderId="7" xfId="0" applyFill="1" applyBorder="1"/>
    <xf numFmtId="0" fontId="4" fillId="4" borderId="6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4" fontId="0" fillId="0" borderId="16" xfId="5" applyFont="1" applyBorder="1" applyAlignment="1">
      <alignment horizontal="right"/>
    </xf>
    <xf numFmtId="44" fontId="0" fillId="0" borderId="0" xfId="5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13" xfId="5" applyFont="1" applyBorder="1" applyAlignment="1">
      <alignment horizontal="right"/>
    </xf>
    <xf numFmtId="44" fontId="0" fillId="0" borderId="51" xfId="5" applyFont="1" applyBorder="1" applyAlignment="1">
      <alignment horizontal="right"/>
    </xf>
    <xf numFmtId="0" fontId="0" fillId="0" borderId="28" xfId="0" applyNumberFormat="1" applyFill="1" applyBorder="1" applyAlignment="1">
      <alignment horizontal="center" vertical="center"/>
    </xf>
    <xf numFmtId="14" fontId="0" fillId="0" borderId="54" xfId="0" applyNumberFormat="1" applyBorder="1" applyAlignment="1">
      <alignment horizontal="center"/>
    </xf>
    <xf numFmtId="14" fontId="0" fillId="0" borderId="43" xfId="0" applyNumberFormat="1" applyBorder="1" applyAlignment="1">
      <alignment horizontal="center"/>
    </xf>
    <xf numFmtId="14" fontId="0" fillId="0" borderId="58" xfId="0" applyNumberFormat="1" applyBorder="1" applyAlignment="1">
      <alignment horizontal="center"/>
    </xf>
    <xf numFmtId="0" fontId="0" fillId="0" borderId="0" xfId="0" applyFill="1" applyAlignment="1">
      <alignment horizontal="center" vertical="center" wrapText="1"/>
    </xf>
    <xf numFmtId="165" fontId="9" fillId="4" borderId="7" xfId="0" applyNumberFormat="1" applyFont="1" applyFill="1" applyBorder="1" applyAlignment="1"/>
    <xf numFmtId="0" fontId="6" fillId="4" borderId="8" xfId="0" applyFont="1" applyFill="1" applyBorder="1" applyAlignment="1"/>
    <xf numFmtId="0" fontId="6" fillId="4" borderId="10" xfId="0" applyFont="1" applyFill="1" applyBorder="1" applyAlignment="1"/>
    <xf numFmtId="165" fontId="0" fillId="0" borderId="0" xfId="0" applyNumberFormat="1" applyFill="1"/>
    <xf numFmtId="0" fontId="0" fillId="0" borderId="17" xfId="0" applyFont="1" applyFill="1" applyBorder="1"/>
    <xf numFmtId="0" fontId="0" fillId="0" borderId="74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75" xfId="0" applyFon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/>
    </xf>
    <xf numFmtId="165" fontId="0" fillId="0" borderId="15" xfId="0" applyNumberFormat="1" applyFill="1" applyBorder="1" applyAlignment="1">
      <alignment horizontal="center"/>
    </xf>
    <xf numFmtId="14" fontId="3" fillId="0" borderId="25" xfId="0" applyNumberFormat="1" applyFont="1" applyFill="1" applyBorder="1" applyAlignment="1">
      <alignment horizontal="center" vertical="center"/>
    </xf>
    <xf numFmtId="6" fontId="3" fillId="0" borderId="10" xfId="0" applyNumberFormat="1" applyFont="1" applyFill="1" applyBorder="1" applyAlignment="1">
      <alignment horizontal="center" vertical="center"/>
    </xf>
    <xf numFmtId="0" fontId="6" fillId="4" borderId="17" xfId="0" applyFont="1" applyFill="1" applyBorder="1" applyAlignment="1"/>
    <xf numFmtId="0" fontId="6" fillId="4" borderId="20" xfId="0" applyFont="1" applyFill="1" applyBorder="1" applyAlignment="1"/>
    <xf numFmtId="14" fontId="0" fillId="0" borderId="74" xfId="0" applyNumberFormat="1" applyFill="1" applyBorder="1" applyAlignment="1">
      <alignment horizontal="center"/>
    </xf>
    <xf numFmtId="0" fontId="0" fillId="0" borderId="75" xfId="0" applyFill="1" applyBorder="1" applyAlignment="1">
      <alignment horizontal="center"/>
    </xf>
    <xf numFmtId="165" fontId="0" fillId="3" borderId="15" xfId="0" applyNumberFormat="1" applyFill="1" applyBorder="1" applyAlignment="1">
      <alignment horizontal="center"/>
    </xf>
    <xf numFmtId="0" fontId="0" fillId="0" borderId="77" xfId="0" applyFill="1" applyBorder="1"/>
    <xf numFmtId="0" fontId="0" fillId="0" borderId="1" xfId="0" applyFill="1" applyBorder="1" applyAlignment="1">
      <alignment horizontal="center"/>
    </xf>
    <xf numFmtId="165" fontId="0" fillId="0" borderId="6" xfId="0" applyNumberFormat="1" applyFill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72" xfId="0" applyNumberFormat="1" applyBorder="1" applyAlignment="1">
      <alignment horizontal="center"/>
    </xf>
    <xf numFmtId="165" fontId="0" fillId="3" borderId="14" xfId="0" applyNumberFormat="1" applyFill="1" applyBorder="1" applyAlignment="1">
      <alignment horizontal="center"/>
    </xf>
    <xf numFmtId="14" fontId="3" fillId="0" borderId="24" xfId="0" applyNumberFormat="1" applyFont="1" applyFill="1" applyBorder="1" applyAlignment="1">
      <alignment horizontal="center" vertical="center"/>
    </xf>
    <xf numFmtId="6" fontId="3" fillId="0" borderId="23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165" fontId="0" fillId="0" borderId="0" xfId="0" applyNumberFormat="1" applyFill="1" applyBorder="1"/>
    <xf numFmtId="165" fontId="0" fillId="0" borderId="19" xfId="0" applyNumberFormat="1" applyBorder="1"/>
    <xf numFmtId="14" fontId="3" fillId="0" borderId="78" xfId="0" applyNumberFormat="1" applyFont="1" applyFill="1" applyBorder="1" applyAlignment="1">
      <alignment horizontal="center" vertical="center"/>
    </xf>
    <xf numFmtId="14" fontId="3" fillId="0" borderId="4" xfId="0" applyNumberFormat="1" applyFont="1" applyFill="1" applyBorder="1" applyAlignment="1">
      <alignment horizontal="center" vertical="center"/>
    </xf>
    <xf numFmtId="165" fontId="5" fillId="6" borderId="7" xfId="0" applyNumberFormat="1" applyFont="1" applyFill="1" applyBorder="1" applyAlignment="1"/>
    <xf numFmtId="165" fontId="5" fillId="4" borderId="7" xfId="0" applyNumberFormat="1" applyFont="1" applyFill="1" applyBorder="1" applyAlignment="1">
      <alignment vertical="center"/>
    </xf>
    <xf numFmtId="44" fontId="0" fillId="0" borderId="51" xfId="5" applyFont="1" applyBorder="1"/>
    <xf numFmtId="165" fontId="0" fillId="3" borderId="13" xfId="0" applyNumberFormat="1" applyFill="1" applyBorder="1" applyAlignment="1">
      <alignment horizontal="center"/>
    </xf>
    <xf numFmtId="0" fontId="0" fillId="0" borderId="9" xfId="0" applyBorder="1" applyAlignment="1">
      <alignment vertical="center"/>
    </xf>
    <xf numFmtId="0" fontId="4" fillId="4" borderId="10" xfId="0" applyFont="1" applyFill="1" applyBorder="1" applyAlignment="1">
      <alignment horizontal="center" vertical="center" wrapText="1"/>
    </xf>
    <xf numFmtId="44" fontId="0" fillId="0" borderId="11" xfId="5" applyNumberFormat="1" applyFont="1" applyBorder="1" applyAlignment="1">
      <alignment horizontal="right"/>
    </xf>
    <xf numFmtId="44" fontId="0" fillId="0" borderId="12" xfId="5" applyNumberFormat="1" applyFont="1" applyFill="1" applyBorder="1" applyAlignment="1">
      <alignment horizontal="right"/>
    </xf>
    <xf numFmtId="44" fontId="0" fillId="0" borderId="51" xfId="5" applyNumberFormat="1" applyFont="1" applyBorder="1" applyAlignment="1">
      <alignment horizontal="right"/>
    </xf>
    <xf numFmtId="0" fontId="4" fillId="4" borderId="61" xfId="0" applyFont="1" applyFill="1" applyBorder="1" applyAlignment="1">
      <alignment horizontal="center" vertical="center" wrapText="1"/>
    </xf>
    <xf numFmtId="0" fontId="4" fillId="4" borderId="60" xfId="0" applyFont="1" applyFill="1" applyBorder="1" applyAlignment="1">
      <alignment horizontal="center" vertical="center" wrapText="1"/>
    </xf>
    <xf numFmtId="165" fontId="0" fillId="0" borderId="51" xfId="5" applyNumberFormat="1" applyFont="1" applyBorder="1" applyAlignment="1">
      <alignment horizontal="right"/>
    </xf>
    <xf numFmtId="44" fontId="0" fillId="0" borderId="21" xfId="5" applyFont="1" applyFill="1" applyBorder="1" applyAlignment="1">
      <alignment horizontal="center" vertical="center"/>
    </xf>
    <xf numFmtId="14" fontId="0" fillId="0" borderId="24" xfId="0" applyNumberFormat="1" applyBorder="1" applyAlignment="1">
      <alignment horizontal="center"/>
    </xf>
    <xf numFmtId="0" fontId="0" fillId="0" borderId="17" xfId="0" applyBorder="1" applyAlignment="1">
      <alignment vertical="center"/>
    </xf>
    <xf numFmtId="44" fontId="0" fillId="0" borderId="0" xfId="5" applyFont="1"/>
    <xf numFmtId="0" fontId="0" fillId="0" borderId="70" xfId="0" applyBorder="1" applyAlignment="1">
      <alignment horizontal="center"/>
    </xf>
    <xf numFmtId="44" fontId="0" fillId="0" borderId="72" xfId="0" applyNumberFormat="1" applyBorder="1" applyAlignment="1">
      <alignment horizontal="right"/>
    </xf>
    <xf numFmtId="44" fontId="0" fillId="0" borderId="72" xfId="5" applyFont="1" applyBorder="1" applyAlignment="1">
      <alignment horizontal="right"/>
    </xf>
    <xf numFmtId="0" fontId="0" fillId="0" borderId="44" xfId="0" applyBorder="1" applyAlignment="1">
      <alignment horizontal="center"/>
    </xf>
    <xf numFmtId="0" fontId="0" fillId="0" borderId="45" xfId="0" applyBorder="1" applyAlignment="1">
      <alignment horizontal="center"/>
    </xf>
    <xf numFmtId="44" fontId="0" fillId="0" borderId="11" xfId="0" applyNumberFormat="1" applyBorder="1" applyAlignment="1">
      <alignment horizontal="right"/>
    </xf>
    <xf numFmtId="44" fontId="0" fillId="0" borderId="11" xfId="5" applyFont="1" applyBorder="1" applyAlignment="1">
      <alignment horizontal="right"/>
    </xf>
    <xf numFmtId="44" fontId="18" fillId="4" borderId="7" xfId="5" applyFont="1" applyFill="1" applyBorder="1" applyAlignment="1"/>
    <xf numFmtId="14" fontId="0" fillId="0" borderId="2" xfId="0" applyNumberFormat="1" applyBorder="1"/>
    <xf numFmtId="14" fontId="0" fillId="0" borderId="24" xfId="0" applyNumberFormat="1" applyBorder="1"/>
    <xf numFmtId="0" fontId="11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vertical="center"/>
    </xf>
    <xf numFmtId="44" fontId="19" fillId="0" borderId="49" xfId="5" applyFont="1" applyBorder="1" applyAlignment="1">
      <alignment horizontal="right"/>
    </xf>
    <xf numFmtId="44" fontId="19" fillId="0" borderId="83" xfId="0" applyNumberFormat="1" applyFont="1" applyBorder="1" applyAlignment="1"/>
    <xf numFmtId="44" fontId="19" fillId="0" borderId="82" xfId="0" applyNumberFormat="1" applyFont="1" applyBorder="1" applyAlignment="1"/>
    <xf numFmtId="44" fontId="19" fillId="0" borderId="80" xfId="0" applyNumberFormat="1" applyFont="1" applyBorder="1" applyAlignment="1">
      <alignment horizontal="right"/>
    </xf>
    <xf numFmtId="44" fontId="19" fillId="0" borderId="84" xfId="0" applyNumberFormat="1" applyFont="1" applyBorder="1" applyAlignment="1">
      <alignment horizontal="right"/>
    </xf>
    <xf numFmtId="44" fontId="19" fillId="0" borderId="52" xfId="0" applyNumberFormat="1" applyFont="1" applyBorder="1" applyAlignment="1"/>
    <xf numFmtId="44" fontId="19" fillId="0" borderId="34" xfId="0" applyNumberFormat="1" applyFont="1" applyBorder="1" applyAlignment="1"/>
    <xf numFmtId="0" fontId="20" fillId="0" borderId="24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44" fontId="0" fillId="0" borderId="21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4" borderId="32" xfId="0" applyFont="1" applyFill="1" applyBorder="1" applyAlignment="1">
      <alignment vertical="center"/>
    </xf>
    <xf numFmtId="14" fontId="0" fillId="0" borderId="63" xfId="0" applyNumberFormat="1" applyBorder="1" applyAlignment="1">
      <alignment horizontal="center" vertical="center"/>
    </xf>
    <xf numFmtId="14" fontId="0" fillId="0" borderId="64" xfId="0" applyNumberFormat="1" applyBorder="1" applyAlignment="1">
      <alignment horizontal="center" vertical="center"/>
    </xf>
    <xf numFmtId="44" fontId="0" fillId="0" borderId="65" xfId="5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vertical="center" wrapText="1"/>
    </xf>
    <xf numFmtId="14" fontId="0" fillId="0" borderId="43" xfId="0" applyNumberFormat="1" applyBorder="1" applyAlignment="1">
      <alignment horizontal="center" vertical="center"/>
    </xf>
    <xf numFmtId="44" fontId="0" fillId="0" borderId="44" xfId="5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4" fontId="0" fillId="0" borderId="1" xfId="5" applyFont="1" applyBorder="1" applyAlignment="1">
      <alignment horizontal="center" vertical="center"/>
    </xf>
    <xf numFmtId="44" fontId="17" fillId="0" borderId="3" xfId="0" applyNumberFormat="1" applyFont="1" applyBorder="1" applyAlignment="1">
      <alignment horizontal="center" vertical="center"/>
    </xf>
    <xf numFmtId="44" fontId="17" fillId="0" borderId="49" xfId="0" applyNumberFormat="1" applyFont="1" applyBorder="1" applyAlignment="1">
      <alignment horizontal="center" vertical="center"/>
    </xf>
    <xf numFmtId="0" fontId="4" fillId="4" borderId="60" xfId="0" applyFont="1" applyFill="1" applyBorder="1" applyAlignment="1">
      <alignment horizontal="center"/>
    </xf>
    <xf numFmtId="14" fontId="0" fillId="0" borderId="24" xfId="0" applyNumberFormat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 vertical="center"/>
    </xf>
    <xf numFmtId="44" fontId="0" fillId="0" borderId="0" xfId="5" applyFont="1" applyFill="1" applyBorder="1" applyAlignment="1">
      <alignment horizontal="center" vertical="center"/>
    </xf>
    <xf numFmtId="44" fontId="17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/>
    <xf numFmtId="0" fontId="0" fillId="0" borderId="12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4" fillId="4" borderId="7" xfId="0" applyFont="1" applyFill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44" fontId="0" fillId="0" borderId="21" xfId="5" applyNumberFormat="1" applyFont="1" applyBorder="1" applyAlignment="1">
      <alignment horizontal="center" vertical="center"/>
    </xf>
    <xf numFmtId="44" fontId="0" fillId="0" borderId="1" xfId="5" applyNumberFormat="1" applyFont="1" applyBorder="1" applyAlignment="1">
      <alignment horizontal="center" vertical="center"/>
    </xf>
    <xf numFmtId="165" fontId="0" fillId="0" borderId="0" xfId="5" applyNumberFormat="1" applyFont="1" applyFill="1" applyBorder="1" applyAlignment="1">
      <alignment horizontal="center" vertical="center"/>
    </xf>
    <xf numFmtId="165" fontId="17" fillId="0" borderId="0" xfId="0" applyNumberFormat="1" applyFont="1" applyFill="1" applyBorder="1" applyAlignment="1">
      <alignment horizontal="center" vertical="center"/>
    </xf>
    <xf numFmtId="44" fontId="0" fillId="0" borderId="46" xfId="5" applyFont="1" applyBorder="1" applyAlignment="1">
      <alignment horizontal="center" vertical="center"/>
    </xf>
    <xf numFmtId="9" fontId="0" fillId="0" borderId="0" xfId="0" applyNumberForma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44" fontId="0" fillId="0" borderId="51" xfId="0" applyNumberFormat="1" applyBorder="1"/>
    <xf numFmtId="44" fontId="6" fillId="7" borderId="7" xfId="5" applyFont="1" applyFill="1" applyBorder="1" applyAlignment="1"/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4" borderId="62" xfId="0" applyFont="1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44" fontId="0" fillId="0" borderId="7" xfId="0" applyNumberFormat="1" applyBorder="1"/>
    <xf numFmtId="44" fontId="5" fillId="4" borderId="7" xfId="0" applyNumberFormat="1" applyFont="1" applyFill="1" applyBorder="1" applyAlignment="1">
      <alignment vertical="center"/>
    </xf>
    <xf numFmtId="44" fontId="5" fillId="4" borderId="7" xfId="5" applyNumberFormat="1" applyFont="1" applyFill="1" applyBorder="1" applyAlignment="1">
      <alignment vertical="center"/>
    </xf>
    <xf numFmtId="0" fontId="6" fillId="4" borderId="8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44" fontId="0" fillId="0" borderId="16" xfId="0" applyNumberFormat="1" applyBorder="1"/>
    <xf numFmtId="0" fontId="0" fillId="0" borderId="2" xfId="0" applyFill="1" applyBorder="1"/>
    <xf numFmtId="0" fontId="6" fillId="4" borderId="9" xfId="0" applyFont="1" applyFill="1" applyBorder="1" applyAlignment="1"/>
    <xf numFmtId="0" fontId="22" fillId="0" borderId="12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5" fillId="4" borderId="32" xfId="0" applyFon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  <xf numFmtId="0" fontId="5" fillId="4" borderId="41" xfId="0" applyFont="1" applyFill="1" applyBorder="1" applyAlignment="1">
      <alignment vertical="center"/>
    </xf>
    <xf numFmtId="0" fontId="5" fillId="4" borderId="41" xfId="0" applyFont="1" applyFill="1" applyBorder="1" applyAlignment="1">
      <alignment horizontal="center" vertical="center"/>
    </xf>
    <xf numFmtId="0" fontId="0" fillId="0" borderId="29" xfId="0" applyFill="1" applyBorder="1" applyAlignment="1">
      <alignment horizontal="left"/>
    </xf>
    <xf numFmtId="1" fontId="0" fillId="0" borderId="56" xfId="0" applyNumberFormat="1" applyFill="1" applyBorder="1" applyAlignment="1">
      <alignment horizontal="center"/>
    </xf>
    <xf numFmtId="14" fontId="0" fillId="0" borderId="56" xfId="0" applyNumberFormat="1" applyFill="1" applyBorder="1" applyAlignment="1">
      <alignment horizontal="center"/>
    </xf>
    <xf numFmtId="0" fontId="0" fillId="0" borderId="57" xfId="0" applyFill="1" applyBorder="1" applyAlignment="1">
      <alignment horizontal="center"/>
    </xf>
    <xf numFmtId="44" fontId="0" fillId="0" borderId="15" xfId="5" applyFont="1" applyFill="1" applyBorder="1"/>
    <xf numFmtId="44" fontId="0" fillId="0" borderId="11" xfId="5" applyNumberFormat="1" applyFont="1" applyFill="1" applyBorder="1" applyAlignment="1">
      <alignment horizontal="center"/>
    </xf>
    <xf numFmtId="14" fontId="0" fillId="0" borderId="54" xfId="0" applyNumberFormat="1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14" fontId="0" fillId="0" borderId="43" xfId="0" applyNumberFormat="1" applyFill="1" applyBorder="1" applyAlignment="1">
      <alignment horizontal="center"/>
    </xf>
    <xf numFmtId="44" fontId="0" fillId="0" borderId="11" xfId="5" applyFont="1" applyFill="1" applyBorder="1" applyAlignment="1"/>
    <xf numFmtId="44" fontId="0" fillId="0" borderId="12" xfId="5" applyNumberFormat="1" applyFont="1" applyFill="1" applyBorder="1"/>
    <xf numFmtId="14" fontId="0" fillId="0" borderId="58" xfId="0" applyNumberFormat="1" applyFill="1" applyBorder="1" applyAlignment="1">
      <alignment horizontal="center"/>
    </xf>
    <xf numFmtId="0" fontId="0" fillId="0" borderId="30" xfId="0" applyFill="1" applyBorder="1" applyAlignment="1">
      <alignment horizontal="center"/>
    </xf>
    <xf numFmtId="14" fontId="0" fillId="0" borderId="29" xfId="0" applyNumberFormat="1" applyFill="1" applyBorder="1" applyAlignment="1">
      <alignment horizontal="center"/>
    </xf>
    <xf numFmtId="44" fontId="0" fillId="0" borderId="51" xfId="5" applyFont="1" applyFill="1" applyBorder="1" applyAlignment="1"/>
    <xf numFmtId="14" fontId="0" fillId="0" borderId="70" xfId="0" applyNumberFormat="1" applyFill="1" applyBorder="1" applyAlignment="1">
      <alignment horizontal="center"/>
    </xf>
    <xf numFmtId="44" fontId="0" fillId="0" borderId="12" xfId="5" applyFont="1" applyFill="1" applyBorder="1"/>
    <xf numFmtId="0" fontId="0" fillId="0" borderId="67" xfId="0" applyFill="1" applyBorder="1" applyAlignment="1">
      <alignment horizontal="left"/>
    </xf>
    <xf numFmtId="1" fontId="0" fillId="0" borderId="70" xfId="0" applyNumberFormat="1" applyFill="1" applyBorder="1" applyAlignment="1">
      <alignment horizontal="center"/>
    </xf>
    <xf numFmtId="0" fontId="0" fillId="0" borderId="71" xfId="0" applyFill="1" applyBorder="1" applyAlignment="1">
      <alignment horizontal="center"/>
    </xf>
    <xf numFmtId="44" fontId="0" fillId="0" borderId="72" xfId="5" applyNumberFormat="1" applyFont="1" applyFill="1" applyBorder="1" applyAlignment="1">
      <alignment horizontal="center"/>
    </xf>
    <xf numFmtId="14" fontId="0" fillId="0" borderId="5" xfId="0" applyNumberFormat="1" applyFill="1" applyBorder="1" applyAlignment="1">
      <alignment horizontal="center"/>
    </xf>
    <xf numFmtId="44" fontId="0" fillId="0" borderId="51" xfId="5" applyFont="1" applyFill="1" applyBorder="1"/>
    <xf numFmtId="0" fontId="0" fillId="0" borderId="29" xfId="0" applyFill="1" applyBorder="1"/>
    <xf numFmtId="0" fontId="0" fillId="0" borderId="56" xfId="0" applyFill="1" applyBorder="1" applyAlignment="1">
      <alignment horizontal="center"/>
    </xf>
    <xf numFmtId="14" fontId="0" fillId="0" borderId="57" xfId="0" applyNumberFormat="1" applyFill="1" applyBorder="1" applyAlignment="1">
      <alignment horizontal="center"/>
    </xf>
    <xf numFmtId="0" fontId="0" fillId="0" borderId="58" xfId="0" applyFill="1" applyBorder="1" applyAlignment="1">
      <alignment horizontal="center"/>
    </xf>
    <xf numFmtId="44" fontId="0" fillId="0" borderId="51" xfId="5" applyNumberFormat="1" applyFont="1" applyFill="1" applyBorder="1"/>
    <xf numFmtId="44" fontId="0" fillId="0" borderId="12" xfId="0" applyNumberFormat="1" applyFill="1" applyBorder="1" applyAlignment="1">
      <alignment horizontal="right"/>
    </xf>
    <xf numFmtId="44" fontId="0" fillId="0" borderId="12" xfId="0" applyNumberFormat="1" applyFill="1" applyBorder="1"/>
    <xf numFmtId="0" fontId="0" fillId="0" borderId="12" xfId="0" applyFill="1" applyBorder="1" applyAlignment="1"/>
    <xf numFmtId="0" fontId="0" fillId="0" borderId="24" xfId="0" applyFill="1" applyBorder="1"/>
    <xf numFmtId="0" fontId="0" fillId="0" borderId="46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44" fontId="0" fillId="0" borderId="14" xfId="0" applyNumberFormat="1" applyFill="1" applyBorder="1"/>
    <xf numFmtId="44" fontId="0" fillId="0" borderId="16" xfId="5" applyFont="1" applyFill="1" applyBorder="1"/>
    <xf numFmtId="14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16" xfId="0" applyFill="1" applyBorder="1" applyAlignment="1"/>
    <xf numFmtId="0" fontId="0" fillId="0" borderId="63" xfId="0" applyFill="1" applyBorder="1" applyAlignment="1">
      <alignment horizontal="center" vertical="center"/>
    </xf>
    <xf numFmtId="0" fontId="0" fillId="0" borderId="78" xfId="0" applyBorder="1" applyAlignment="1">
      <alignment vertical="center"/>
    </xf>
    <xf numFmtId="14" fontId="0" fillId="0" borderId="50" xfId="0" applyNumberFormat="1" applyFill="1" applyBorder="1" applyAlignment="1">
      <alignment horizontal="center" vertical="center"/>
    </xf>
    <xf numFmtId="0" fontId="4" fillId="4" borderId="50" xfId="0" applyFont="1" applyFill="1" applyBorder="1" applyAlignment="1">
      <alignment horizontal="center" vertical="center"/>
    </xf>
    <xf numFmtId="0" fontId="0" fillId="0" borderId="70" xfId="0" applyBorder="1" applyAlignment="1">
      <alignment vertical="center"/>
    </xf>
    <xf numFmtId="0" fontId="0" fillId="0" borderId="73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9" fontId="0" fillId="0" borderId="21" xfId="6" applyFont="1" applyFill="1" applyBorder="1" applyAlignment="1">
      <alignment horizontal="center" vertical="center"/>
    </xf>
    <xf numFmtId="165" fontId="0" fillId="0" borderId="50" xfId="0" applyNumberFormat="1" applyFill="1" applyBorder="1" applyAlignment="1">
      <alignment horizontal="center" vertical="center"/>
    </xf>
    <xf numFmtId="14" fontId="0" fillId="0" borderId="22" xfId="5" applyNumberFormat="1" applyFont="1" applyFill="1" applyBorder="1" applyAlignment="1">
      <alignment horizontal="center" vertical="center"/>
    </xf>
    <xf numFmtId="0" fontId="3" fillId="0" borderId="2" xfId="0" applyFont="1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67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44" fontId="17" fillId="0" borderId="48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14" fontId="0" fillId="0" borderId="63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4" fontId="0" fillId="0" borderId="51" xfId="5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vertical="center"/>
    </xf>
    <xf numFmtId="44" fontId="0" fillId="0" borderId="0" xfId="5" applyFont="1" applyFill="1" applyBorder="1" applyAlignment="1">
      <alignment vertical="center"/>
    </xf>
    <xf numFmtId="44" fontId="0" fillId="0" borderId="0" xfId="0" applyNumberFormat="1" applyFill="1" applyBorder="1" applyAlignment="1">
      <alignment vertical="center"/>
    </xf>
    <xf numFmtId="0" fontId="0" fillId="0" borderId="86" xfId="0" applyBorder="1" applyAlignment="1">
      <alignment horizontal="center"/>
    </xf>
    <xf numFmtId="0" fontId="0" fillId="0" borderId="20" xfId="0" applyBorder="1" applyAlignment="1">
      <alignment horizontal="center"/>
    </xf>
    <xf numFmtId="0" fontId="10" fillId="0" borderId="0" xfId="0" applyFont="1" applyFill="1" applyBorder="1" applyAlignment="1">
      <alignment vertical="center"/>
    </xf>
    <xf numFmtId="0" fontId="23" fillId="11" borderId="10" xfId="0" applyNumberFormat="1" applyFont="1" applyFill="1" applyBorder="1" applyAlignment="1">
      <alignment horizontal="left" vertical="center"/>
    </xf>
    <xf numFmtId="0" fontId="23" fillId="11" borderId="8" xfId="0" applyFont="1" applyFill="1" applyBorder="1" applyAlignment="1">
      <alignment horizontal="right" vertical="center"/>
    </xf>
    <xf numFmtId="0" fontId="23" fillId="0" borderId="0" xfId="0" applyFont="1" applyFill="1" applyBorder="1" applyAlignment="1">
      <alignment vertical="center"/>
    </xf>
    <xf numFmtId="0" fontId="23" fillId="12" borderId="8" xfId="0" applyFont="1" applyFill="1" applyBorder="1" applyAlignment="1">
      <alignment horizontal="right" vertical="center"/>
    </xf>
    <xf numFmtId="0" fontId="23" fillId="12" borderId="10" xfId="0" applyFont="1" applyFill="1" applyBorder="1" applyAlignment="1">
      <alignment horizontal="left" vertical="center"/>
    </xf>
    <xf numFmtId="0" fontId="23" fillId="13" borderId="8" xfId="0" applyFont="1" applyFill="1" applyBorder="1" applyAlignment="1">
      <alignment horizontal="right" vertical="center"/>
    </xf>
    <xf numFmtId="0" fontId="23" fillId="13" borderId="10" xfId="0" applyFont="1" applyFill="1" applyBorder="1" applyAlignment="1">
      <alignment horizontal="left" vertical="center"/>
    </xf>
    <xf numFmtId="0" fontId="11" fillId="5" borderId="9" xfId="0" applyFont="1" applyFill="1" applyBorder="1" applyAlignment="1">
      <alignment horizontal="center" vertical="center"/>
    </xf>
    <xf numFmtId="0" fontId="11" fillId="5" borderId="10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166" fontId="21" fillId="5" borderId="18" xfId="0" applyNumberFormat="1" applyFont="1" applyFill="1" applyBorder="1" applyAlignment="1">
      <alignment horizontal="center" vertical="center"/>
    </xf>
    <xf numFmtId="166" fontId="21" fillId="5" borderId="19" xfId="0" applyNumberFormat="1" applyFont="1" applyFill="1" applyBorder="1" applyAlignment="1">
      <alignment horizontal="center" vertical="center"/>
    </xf>
    <xf numFmtId="166" fontId="21" fillId="5" borderId="26" xfId="0" applyNumberFormat="1" applyFont="1" applyFill="1" applyBorder="1" applyAlignment="1">
      <alignment horizontal="center" vertical="center"/>
    </xf>
    <xf numFmtId="166" fontId="21" fillId="5" borderId="27" xfId="0" applyNumberFormat="1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31" xfId="0" applyFont="1" applyFill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32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13" fillId="5" borderId="18" xfId="0" applyFont="1" applyFill="1" applyBorder="1" applyAlignment="1">
      <alignment horizontal="center" vertical="center"/>
    </xf>
    <xf numFmtId="0" fontId="13" fillId="5" borderId="31" xfId="0" applyFont="1" applyFill="1" applyBorder="1" applyAlignment="1">
      <alignment horizontal="center" vertical="center"/>
    </xf>
    <xf numFmtId="0" fontId="13" fillId="5" borderId="26" xfId="0" applyFont="1" applyFill="1" applyBorder="1" applyAlignment="1">
      <alignment horizontal="center" vertical="center"/>
    </xf>
    <xf numFmtId="0" fontId="13" fillId="5" borderId="32" xfId="0" applyFont="1" applyFill="1" applyBorder="1" applyAlignment="1">
      <alignment horizontal="center" vertical="center"/>
    </xf>
    <xf numFmtId="14" fontId="0" fillId="5" borderId="9" xfId="0" applyNumberFormat="1" applyFill="1" applyBorder="1" applyAlignment="1">
      <alignment horizontal="center" vertical="center"/>
    </xf>
    <xf numFmtId="14" fontId="0" fillId="5" borderId="10" xfId="0" applyNumberForma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0" fontId="11" fillId="5" borderId="69" xfId="0" applyFont="1" applyFill="1" applyBorder="1" applyAlignment="1">
      <alignment horizontal="center" vertical="center"/>
    </xf>
    <xf numFmtId="44" fontId="16" fillId="0" borderId="54" xfId="5" applyFont="1" applyBorder="1" applyAlignment="1">
      <alignment horizontal="center"/>
    </xf>
    <xf numFmtId="44" fontId="16" fillId="0" borderId="48" xfId="5" applyFont="1" applyBorder="1" applyAlignment="1">
      <alignment horizontal="center"/>
    </xf>
    <xf numFmtId="44" fontId="16" fillId="0" borderId="4" xfId="5" applyFont="1" applyBorder="1" applyAlignment="1">
      <alignment horizontal="center"/>
    </xf>
    <xf numFmtId="44" fontId="16" fillId="0" borderId="3" xfId="5" applyFont="1" applyBorder="1" applyAlignment="1">
      <alignment horizontal="center"/>
    </xf>
    <xf numFmtId="44" fontId="7" fillId="5" borderId="85" xfId="5" applyNumberFormat="1" applyFont="1" applyFill="1" applyBorder="1" applyAlignment="1">
      <alignment horizontal="center" vertical="center"/>
    </xf>
    <xf numFmtId="44" fontId="7" fillId="5" borderId="19" xfId="5" applyNumberFormat="1" applyFont="1" applyFill="1" applyBorder="1" applyAlignment="1">
      <alignment horizontal="center" vertical="center"/>
    </xf>
    <xf numFmtId="44" fontId="7" fillId="5" borderId="81" xfId="5" applyNumberFormat="1" applyFont="1" applyFill="1" applyBorder="1" applyAlignment="1">
      <alignment horizontal="center" vertical="center"/>
    </xf>
    <xf numFmtId="44" fontId="7" fillId="5" borderId="27" xfId="5" applyNumberFormat="1" applyFont="1" applyFill="1" applyBorder="1" applyAlignment="1">
      <alignment horizontal="center" vertical="center"/>
    </xf>
    <xf numFmtId="0" fontId="11" fillId="5" borderId="26" xfId="0" applyFont="1" applyFill="1" applyBorder="1" applyAlignment="1">
      <alignment horizontal="center" vertical="center"/>
    </xf>
    <xf numFmtId="0" fontId="11" fillId="5" borderId="32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69" xfId="0" applyFont="1" applyFill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1" fillId="9" borderId="13" xfId="0" applyFont="1" applyFill="1" applyBorder="1" applyAlignment="1">
      <alignment horizontal="center" vertical="center"/>
    </xf>
    <xf numFmtId="0" fontId="11" fillId="9" borderId="15" xfId="0" applyFont="1" applyFill="1" applyBorder="1" applyAlignment="1">
      <alignment horizontal="center" vertical="center"/>
    </xf>
    <xf numFmtId="0" fontId="11" fillId="9" borderId="14" xfId="0" applyFont="1" applyFill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79" xfId="0" applyFont="1" applyBorder="1" applyAlignment="1">
      <alignment horizontal="center" vertical="center"/>
    </xf>
    <xf numFmtId="0" fontId="0" fillId="0" borderId="8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79" xfId="0" applyBorder="1" applyAlignment="1">
      <alignment horizontal="center" vertical="center"/>
    </xf>
    <xf numFmtId="44" fontId="16" fillId="0" borderId="76" xfId="5" applyFont="1" applyBorder="1" applyAlignment="1">
      <alignment horizontal="center"/>
    </xf>
    <xf numFmtId="44" fontId="16" fillId="0" borderId="66" xfId="5" applyFont="1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4" fillId="0" borderId="80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5" fillId="4" borderId="8" xfId="5" applyNumberFormat="1" applyFont="1" applyFill="1" applyBorder="1" applyAlignment="1">
      <alignment horizontal="center" vertical="center"/>
    </xf>
    <xf numFmtId="165" fontId="5" fillId="4" borderId="9" xfId="5" applyNumberFormat="1" applyFont="1" applyFill="1" applyBorder="1" applyAlignment="1">
      <alignment horizontal="center" vertical="center"/>
    </xf>
    <xf numFmtId="165" fontId="5" fillId="4" borderId="10" xfId="5" applyNumberFormat="1" applyFont="1" applyFill="1" applyBorder="1" applyAlignment="1">
      <alignment horizontal="center" vertical="center"/>
    </xf>
    <xf numFmtId="9" fontId="17" fillId="8" borderId="17" xfId="6" applyFont="1" applyFill="1" applyBorder="1" applyAlignment="1">
      <alignment horizontal="center" vertical="center"/>
    </xf>
    <xf numFmtId="9" fontId="17" fillId="8" borderId="0" xfId="6" applyFont="1" applyFill="1" applyBorder="1" applyAlignment="1">
      <alignment horizontal="center" vertical="center"/>
    </xf>
    <xf numFmtId="9" fontId="17" fillId="8" borderId="32" xfId="6" applyFont="1" applyFill="1" applyBorder="1" applyAlignment="1">
      <alignment horizontal="center" vertical="center"/>
    </xf>
    <xf numFmtId="9" fontId="17" fillId="8" borderId="27" xfId="6" applyFont="1" applyFill="1" applyBorder="1" applyAlignment="1">
      <alignment horizontal="center" vertical="center"/>
    </xf>
    <xf numFmtId="165" fontId="5" fillId="4" borderId="26" xfId="0" applyNumberFormat="1" applyFont="1" applyFill="1" applyBorder="1" applyAlignment="1">
      <alignment horizontal="center" vertical="center"/>
    </xf>
    <xf numFmtId="165" fontId="5" fillId="4" borderId="32" xfId="0" applyNumberFormat="1" applyFont="1" applyFill="1" applyBorder="1" applyAlignment="1">
      <alignment horizontal="center" vertical="center"/>
    </xf>
    <xf numFmtId="165" fontId="5" fillId="4" borderId="27" xfId="0" applyNumberFormat="1" applyFont="1" applyFill="1" applyBorder="1" applyAlignment="1">
      <alignment horizontal="center" vertical="center"/>
    </xf>
    <xf numFmtId="0" fontId="5" fillId="7" borderId="80" xfId="0" applyFont="1" applyFill="1" applyBorder="1" applyAlignment="1">
      <alignment horizontal="center" vertical="center"/>
    </xf>
    <xf numFmtId="0" fontId="5" fillId="7" borderId="84" xfId="0" applyFont="1" applyFill="1" applyBorder="1" applyAlignment="1">
      <alignment horizontal="center" vertical="center"/>
    </xf>
    <xf numFmtId="165" fontId="5" fillId="7" borderId="80" xfId="0" applyNumberFormat="1" applyFont="1" applyFill="1" applyBorder="1" applyAlignment="1">
      <alignment horizontal="center" vertical="center"/>
    </xf>
    <xf numFmtId="165" fontId="5" fillId="7" borderId="41" xfId="0" applyNumberFormat="1" applyFont="1" applyFill="1" applyBorder="1" applyAlignment="1">
      <alignment horizontal="center" vertical="center"/>
    </xf>
    <xf numFmtId="165" fontId="5" fillId="7" borderId="84" xfId="0" applyNumberFormat="1" applyFont="1" applyFill="1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18" fillId="4" borderId="80" xfId="0" applyFont="1" applyFill="1" applyBorder="1" applyAlignment="1">
      <alignment horizontal="center" vertical="center" wrapText="1"/>
    </xf>
    <xf numFmtId="0" fontId="18" fillId="4" borderId="41" xfId="0" applyFont="1" applyFill="1" applyBorder="1" applyAlignment="1">
      <alignment horizontal="center" vertical="center" wrapText="1"/>
    </xf>
    <xf numFmtId="0" fontId="18" fillId="4" borderId="84" xfId="0" applyFont="1" applyFill="1" applyBorder="1" applyAlignment="1">
      <alignment horizontal="center" vertical="center" wrapText="1"/>
    </xf>
    <xf numFmtId="9" fontId="5" fillId="4" borderId="26" xfId="6" applyFont="1" applyFill="1" applyBorder="1" applyAlignment="1">
      <alignment horizontal="center" vertical="center"/>
    </xf>
    <xf numFmtId="9" fontId="5" fillId="4" borderId="32" xfId="6" applyFont="1" applyFill="1" applyBorder="1" applyAlignment="1">
      <alignment horizontal="center" vertical="center"/>
    </xf>
    <xf numFmtId="9" fontId="5" fillId="4" borderId="27" xfId="6" applyFont="1" applyFill="1" applyBorder="1" applyAlignment="1">
      <alignment horizontal="center" vertical="center"/>
    </xf>
    <xf numFmtId="0" fontId="5" fillId="4" borderId="26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/>
    </xf>
    <xf numFmtId="0" fontId="5" fillId="4" borderId="80" xfId="0" applyFont="1" applyFill="1" applyBorder="1" applyAlignment="1">
      <alignment horizontal="center" vertical="center"/>
    </xf>
    <xf numFmtId="0" fontId="5" fillId="4" borderId="41" xfId="0" applyFont="1" applyFill="1" applyBorder="1" applyAlignment="1">
      <alignment horizontal="center" vertical="center"/>
    </xf>
    <xf numFmtId="0" fontId="5" fillId="4" borderId="84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/>
    </xf>
    <xf numFmtId="0" fontId="6" fillId="4" borderId="10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0" fontId="6" fillId="4" borderId="25" xfId="0" applyFont="1" applyFill="1" applyBorder="1" applyAlignment="1">
      <alignment horizontal="center"/>
    </xf>
    <xf numFmtId="0" fontId="6" fillId="4" borderId="60" xfId="0" applyFont="1" applyFill="1" applyBorder="1" applyAlignment="1">
      <alignment horizontal="center"/>
    </xf>
    <xf numFmtId="0" fontId="6" fillId="4" borderId="61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/>
    </xf>
    <xf numFmtId="0" fontId="5" fillId="4" borderId="10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left"/>
    </xf>
    <xf numFmtId="0" fontId="4" fillId="10" borderId="8" xfId="0" applyFont="1" applyFill="1" applyBorder="1" applyAlignment="1">
      <alignment horizontal="center" vertical="center" wrapText="1"/>
    </xf>
    <xf numFmtId="0" fontId="4" fillId="10" borderId="9" xfId="0" applyFont="1" applyFill="1" applyBorder="1" applyAlignment="1">
      <alignment horizontal="center" vertical="center" wrapText="1"/>
    </xf>
    <xf numFmtId="0" fontId="4" fillId="10" borderId="10" xfId="0" applyFont="1" applyFill="1" applyBorder="1" applyAlignment="1">
      <alignment horizontal="center" vertical="center" wrapText="1"/>
    </xf>
    <xf numFmtId="0" fontId="0" fillId="0" borderId="46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12" fillId="4" borderId="18" xfId="0" applyFont="1" applyFill="1" applyBorder="1" applyAlignment="1">
      <alignment horizontal="center" vertical="center"/>
    </xf>
    <xf numFmtId="0" fontId="12" fillId="4" borderId="31" xfId="0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horizontal="center" vertical="center"/>
    </xf>
    <xf numFmtId="0" fontId="4" fillId="5" borderId="59" xfId="0" applyFont="1" applyFill="1" applyBorder="1" applyAlignment="1">
      <alignment horizontal="center"/>
    </xf>
    <xf numFmtId="0" fontId="0" fillId="0" borderId="44" xfId="0" applyFont="1" applyBorder="1" applyAlignment="1">
      <alignment horizontal="left"/>
    </xf>
  </cellXfs>
  <cellStyles count="7">
    <cellStyle name="Milliers 2" xfId="3"/>
    <cellStyle name="Milliers 3" xfId="4"/>
    <cellStyle name="Monétaire" xfId="5" builtinId="4"/>
    <cellStyle name="Monétaire 2" xfId="2"/>
    <cellStyle name="Normal" xfId="0" builtinId="0"/>
    <cellStyle name="Normal 2" xfId="1"/>
    <cellStyle name="Pourcentage" xfId="6" builtinId="5"/>
  </cellStyles>
  <dxfs count="50"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auto="1"/>
      </font>
    </dxf>
    <dxf>
      <fill>
        <patternFill>
          <bgColor theme="0"/>
        </patternFill>
      </fill>
    </dxf>
    <dxf>
      <fill>
        <patternFill patternType="solid">
          <bgColor theme="7"/>
        </patternFill>
      </fill>
    </dxf>
    <dxf>
      <font>
        <color auto="1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font>
        <color auto="1"/>
      </font>
    </dxf>
    <dxf>
      <fill>
        <patternFill>
          <bgColor theme="0"/>
        </patternFill>
      </fill>
    </dxf>
    <dxf>
      <fill>
        <patternFill patternType="solid">
          <bgColor theme="7"/>
        </patternFill>
      </fill>
    </dxf>
    <dxf>
      <font>
        <color auto="1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numFmt numFmtId="34" formatCode="_-* #,##0.00\ &quot;€&quot;_-;\-* #,##0.00\ &quot;€&quot;_-;_-* &quot;-&quot;??\ &quot;€&quot;_-;_-@_-"/>
    </dxf>
    <dxf>
      <font>
        <color auto="1"/>
      </font>
    </dxf>
    <dxf>
      <numFmt numFmtId="165" formatCode="#,##0.00\ &quot;€&quot;"/>
    </dxf>
    <dxf>
      <numFmt numFmtId="165" formatCode="#,##0.00\ &quot;€&quot;"/>
    </dxf>
    <dxf>
      <numFmt numFmtId="165" formatCode="#,##0.00\ &quot;€&quot;"/>
    </dxf>
    <dxf>
      <font>
        <color theme="7"/>
      </font>
    </dxf>
    <dxf>
      <border>
        <top style="medium">
          <color indexed="64"/>
        </top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theme="9" tint="0.79998168889431442"/>
        </patternFill>
      </fill>
    </dxf>
    <dxf>
      <font>
        <color rgb="FFFF0000"/>
      </font>
    </dxf>
    <dxf>
      <font>
        <color rgb="FFFF0000"/>
      </font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7"/>
        </patternFill>
      </fill>
    </dxf>
  </dxfs>
  <tableStyles count="0" defaultTableStyle="TableStyleMedium2" defaultPivotStyle="PivotStyleLight16"/>
  <colors>
    <mruColors>
      <color rgb="FFFFFF99"/>
      <color rgb="FFBF99C5"/>
      <color rgb="FFCC0000"/>
      <color rgb="FFFFD0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1</xdr:row>
      <xdr:rowOff>0</xdr:rowOff>
    </xdr:from>
    <xdr:to>
      <xdr:col>3</xdr:col>
      <xdr:colOff>857250</xdr:colOff>
      <xdr:row>7</xdr:row>
      <xdr:rowOff>0</xdr:rowOff>
    </xdr:to>
    <xdr:sp macro="[0]!RAZ" textlink="">
      <xdr:nvSpPr>
        <xdr:cNvPr id="2" name="Rectangle à coins arrondis 1"/>
        <xdr:cNvSpPr/>
      </xdr:nvSpPr>
      <xdr:spPr>
        <a:xfrm>
          <a:off x="1695450" y="190500"/>
          <a:ext cx="1809750" cy="1143000"/>
        </a:xfrm>
        <a:prstGeom prst="roundRect">
          <a:avLst/>
        </a:prstGeom>
        <a:gradFill>
          <a:gsLst>
            <a:gs pos="92673">
              <a:schemeClr val="accent4">
                <a:lumMod val="50000"/>
              </a:schemeClr>
            </a:gs>
            <a:gs pos="0">
              <a:schemeClr val="accent4">
                <a:lumMod val="75000"/>
              </a:schemeClr>
            </a:gs>
            <a:gs pos="74000">
              <a:schemeClr val="accent4">
                <a:lumMod val="60000"/>
                <a:lumOff val="40000"/>
              </a:schemeClr>
            </a:gs>
            <a:gs pos="83000">
              <a:schemeClr val="accent4">
                <a:lumMod val="60000"/>
                <a:lumOff val="40000"/>
              </a:schemeClr>
            </a:gs>
            <a:gs pos="100000">
              <a:schemeClr val="bg2">
                <a:lumMod val="10000"/>
              </a:schemeClr>
            </a:gs>
          </a:gsLst>
          <a:lin ang="5400000" scaled="1"/>
        </a:gradFill>
        <a:effectLst>
          <a:glow rad="101600">
            <a:schemeClr val="accent3">
              <a:satMod val="175000"/>
              <a:alpha val="40000"/>
            </a:schemeClr>
          </a:glow>
          <a:outerShdw blurRad="50800" dist="38100" algn="l" rotWithShape="0">
            <a:prstClr val="black">
              <a:alpha val="40000"/>
            </a:prstClr>
          </a:outerShdw>
          <a:reflection blurRad="6350" stA="52000" endA="300" endPos="35000" dir="5400000" sy="-100000" algn="bl" rotWithShape="0"/>
          <a:softEdge rad="31750"/>
        </a:effectLst>
        <a:scene3d>
          <a:camera prst="orthographicFront"/>
          <a:lightRig rig="sunrise" dir="t"/>
        </a:scene3d>
        <a:sp3d prstMaterial="metal"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 b="1" cap="none" spc="0">
              <a:ln w="22225">
                <a:solidFill>
                  <a:srgbClr val="FFFF00"/>
                </a:solidFill>
                <a:prstDash val="solid"/>
              </a:ln>
              <a:solidFill>
                <a:schemeClr val="accent4">
                  <a:lumMod val="75000"/>
                </a:schemeClr>
              </a:solidFill>
              <a:effectLst/>
            </a:rPr>
            <a:t>RAZ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IVI%20FACTURATION%20PPG%20SAULTAIN\CONTROLES%20FACTURATION%20PPG%20SAULTAIN\SUIVI%20ATTACHEMENTS%20FACTURATION%20PP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SUIVI%20FACTURATION%20PPG%20SAULTAIN\CONTROLES%20FACTURATION%20PPG%20SAULTAIN\PPG\SUIVI%20ATTACHEMENTS%20FACTURATION%20PP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ynthèse"/>
      <sheetName val="DOUBLON"/>
      <sheetName val="Réf attachement"/>
      <sheetName val="MASTER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"/>
      <sheetName val="Synthèse"/>
      <sheetName val="DOUBLON"/>
      <sheetName val="Réf attachement"/>
    </sheetNames>
    <sheetDataSet>
      <sheetData sheetId="0"/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homas LAMBERT" refreshedDate="44565.734939004629" createdVersion="5" refreshedVersion="5" minRefreshableVersion="3" recordCount="110">
  <cacheSource type="worksheet">
    <worksheetSource ref="A1:K111" sheet="1626"/>
  </cacheSource>
  <cacheFields count="11">
    <cacheField name="Libellé attachement" numFmtId="0">
      <sharedItems containsBlank="1"/>
    </cacheField>
    <cacheField name="N° d'attachement" numFmtId="0">
      <sharedItems containsBlank="1"/>
    </cacheField>
    <cacheField name="Date d'envoi attachement" numFmtId="0">
      <sharedItems containsNonDate="0" containsString="0" containsBlank="1"/>
    </cacheField>
    <cacheField name="Nom du DO" numFmtId="0">
      <sharedItems containsNonDate="0" containsBlank="1" count="6">
        <m/>
        <s v="M COULLARE" u="1"/>
        <s v="N DANEL" u="1"/>
        <s v="JF GAILLOT" u="1"/>
        <s v="D DELZENNE" u="1"/>
        <s v="T SEMIN" u="1"/>
      </sharedItems>
    </cacheField>
    <cacheField name="En cours" numFmtId="0">
      <sharedItems containsString="0" containsBlank="1" containsNumber="1" containsInteger="1" minValue="2" maxValue="2"/>
    </cacheField>
    <cacheField name="Montant Attachement" numFmtId="0">
      <sharedItems containsNonDate="0" containsString="0" containsBlank="1"/>
    </cacheField>
    <cacheField name="Date de commande" numFmtId="0">
      <sharedItems containsBlank="1"/>
    </cacheField>
    <cacheField name="N° commande/AP" numFmtId="0">
      <sharedItems containsNonDate="0" containsString="0" containsBlank="1"/>
    </cacheField>
    <cacheField name="Date de facturation" numFmtId="0">
      <sharedItems containsString="0" containsBlank="1" containsNumber="1" containsInteger="1" minValue="0" maxValue="0"/>
    </cacheField>
    <cacheField name="N° Facturation/FV" numFmtId="0">
      <sharedItems containsNonDate="0" containsString="0" containsBlank="1"/>
    </cacheField>
    <cacheField name="Montant Facturé" numFmtId="44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Thomas LAMBERT" refreshedDate="44565.734941319446" createdVersion="5" refreshedVersion="5" minRefreshableVersion="3" recordCount="299">
  <cacheSource type="worksheet">
    <worksheetSource ref="A1:K300" sheet="1627"/>
  </cacheSource>
  <cacheFields count="11">
    <cacheField name="Libellé attachement" numFmtId="0">
      <sharedItems containsBlank="1"/>
    </cacheField>
    <cacheField name="N° d'attachement" numFmtId="0">
      <sharedItems containsBlank="1"/>
    </cacheField>
    <cacheField name="Date d'envoi attachement" numFmtId="0">
      <sharedItems containsNonDate="0" containsString="0" containsBlank="1"/>
    </cacheField>
    <cacheField name="Nom du DO" numFmtId="0">
      <sharedItems containsNonDate="0" containsBlank="1" count="10">
        <m/>
        <s v="M COULLARE" u="1"/>
        <s v="M BRISY" u="1"/>
        <s v="JF GAILLOT" u="1"/>
        <s v="MR TOUROLLE" u="1"/>
        <s v="A LALLIER" u="1"/>
        <s v="J TOUROLLE" u="1"/>
        <s v="G PAUL" u="1"/>
        <s v="LEFEBVRE" u="1"/>
        <s v="R LEFEBVRE" u="1"/>
      </sharedItems>
    </cacheField>
    <cacheField name="En cours" numFmtId="0">
      <sharedItems containsString="0" containsBlank="1" containsNumber="1" containsInteger="1" minValue="3" maxValue="3"/>
    </cacheField>
    <cacheField name="Montant Attachement" numFmtId="0">
      <sharedItems containsNonDate="0" containsString="0" containsBlank="1"/>
    </cacheField>
    <cacheField name="Date de commande" numFmtId="0">
      <sharedItems containsBlank="1"/>
    </cacheField>
    <cacheField name="N° commande/AP" numFmtId="0">
      <sharedItems containsNonDate="0" containsString="0" containsBlank="1"/>
    </cacheField>
    <cacheField name="Date de Facturation" numFmtId="0">
      <sharedItems containsString="0" containsBlank="1" containsNumber="1" containsInteger="1" minValue="0" maxValue="0"/>
    </cacheField>
    <cacheField name="N° Facturation/FV" numFmtId="0">
      <sharedItems containsNonDate="0" containsString="0" containsBlank="1"/>
    </cacheField>
    <cacheField name="Montant Facturé" numFmtId="0">
      <sharedItems containsString="0" containsBlank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0">
  <r>
    <s v="Contrat Maintenance"/>
    <s v="Affaire:"/>
    <m/>
    <x v="0"/>
    <n v="2"/>
    <m/>
    <s v="Année:"/>
    <m/>
    <n v="0"/>
    <m/>
    <n v="0"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s v="Prestation Base vie Janvier"/>
    <m/>
    <m/>
    <x v="0"/>
    <m/>
    <m/>
    <m/>
    <m/>
    <m/>
    <m/>
    <m/>
  </r>
  <r>
    <s v="Prestation Base vie Février"/>
    <m/>
    <m/>
    <x v="0"/>
    <m/>
    <m/>
    <m/>
    <m/>
    <m/>
    <m/>
    <m/>
  </r>
  <r>
    <s v="Prestation Base vie Mars"/>
    <m/>
    <m/>
    <x v="0"/>
    <m/>
    <m/>
    <m/>
    <m/>
    <m/>
    <m/>
    <m/>
  </r>
  <r>
    <s v="Prestation Base vie Avril"/>
    <m/>
    <m/>
    <x v="0"/>
    <m/>
    <m/>
    <m/>
    <m/>
    <m/>
    <m/>
    <m/>
  </r>
  <r>
    <s v="Prestation Base vie Mai"/>
    <m/>
    <m/>
    <x v="0"/>
    <m/>
    <m/>
    <m/>
    <m/>
    <m/>
    <m/>
    <m/>
  </r>
  <r>
    <s v="Prestation Base vie Juin"/>
    <m/>
    <m/>
    <x v="0"/>
    <m/>
    <m/>
    <m/>
    <m/>
    <m/>
    <m/>
    <m/>
  </r>
  <r>
    <s v="Prestation Base vie Juillet"/>
    <m/>
    <m/>
    <x v="0"/>
    <m/>
    <m/>
    <m/>
    <m/>
    <m/>
    <m/>
    <m/>
  </r>
  <r>
    <s v="Prestation Base vie Août"/>
    <m/>
    <m/>
    <x v="0"/>
    <m/>
    <m/>
    <m/>
    <m/>
    <m/>
    <m/>
    <m/>
  </r>
  <r>
    <s v="Prestation Base vie Septembre"/>
    <m/>
    <m/>
    <x v="0"/>
    <m/>
    <m/>
    <m/>
    <m/>
    <m/>
    <m/>
    <m/>
  </r>
  <r>
    <s v="Prestation Base vie Novembre"/>
    <m/>
    <m/>
    <x v="0"/>
    <m/>
    <m/>
    <m/>
    <m/>
    <m/>
    <m/>
    <m/>
  </r>
  <r>
    <s v="Prestation Base vie Décembre"/>
    <m/>
    <m/>
    <x v="0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9">
  <r>
    <s v="Projets/Travaux neufs"/>
    <s v="Affaire:"/>
    <m/>
    <x v="0"/>
    <n v="3"/>
    <m/>
    <s v="Année:"/>
    <m/>
    <n v="0"/>
    <m/>
    <n v="0"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  <r>
    <m/>
    <m/>
    <m/>
    <x v="0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7">
        <item h="1" x="0"/>
        <item m="1" x="1"/>
        <item h="1" m="1" x="2"/>
        <item m="1" x="3"/>
        <item m="1" x="4"/>
        <item m="1" x="5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1" numFmtId="44"/>
  </dataFields>
  <formats count="12">
    <format dxfId="43">
      <pivotArea type="all" dataOnly="0" outline="0" fieldPosition="0"/>
    </format>
    <format dxfId="42">
      <pivotArea outline="0" collapsedLevelsAreSubtotals="1" fieldPosition="0"/>
    </format>
    <format dxfId="41">
      <pivotArea field="3" type="button" dataOnly="0" labelOnly="1" outline="0" axis="axisRow" fieldPosition="0"/>
    </format>
    <format dxfId="40">
      <pivotArea dataOnly="0" labelOnly="1" fieldPosition="0">
        <references count="1">
          <reference field="3" count="0"/>
        </references>
      </pivotArea>
    </format>
    <format dxfId="39">
      <pivotArea dataOnly="0" labelOnly="1" grandRow="1" outline="0" fieldPosition="0"/>
    </format>
    <format dxfId="38">
      <pivotArea grandRow="1" outline="0" collapsedLevelsAreSubtotals="1" fieldPosition="0"/>
    </format>
    <format dxfId="37">
      <pivotArea collapsedLevelsAreSubtotals="1" fieldPosition="0">
        <references count="1">
          <reference field="3" count="0"/>
        </references>
      </pivotArea>
    </format>
    <format dxfId="36">
      <pivotArea dataOnly="0" labelOnly="1" outline="0" axis="axisValues" fieldPosition="0"/>
    </format>
    <format dxfId="35">
      <pivotArea grandRow="1" outline="0" collapsedLevelsAreSubtotals="1" fieldPosition="0"/>
    </format>
    <format dxfId="34">
      <pivotArea collapsedLevelsAreSubtotals="1" fieldPosition="0">
        <references count="1">
          <reference field="3" count="0"/>
        </references>
      </pivotArea>
    </format>
    <format dxfId="33">
      <pivotArea collapsedLevelsAreSubtotals="1" fieldPosition="0">
        <references count="1">
          <reference field="3" count="0"/>
        </references>
      </pivotArea>
    </format>
    <format dxfId="32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11">
        <item m="1" x="7"/>
        <item m="1" x="3"/>
        <item h="1" x="0"/>
        <item m="1" x="1"/>
        <item m="1" x="6"/>
        <item m="1" x="5"/>
        <item m="1" x="4"/>
        <item m="1" x="9"/>
        <item h="1" m="1" x="8"/>
        <item m="1" x="2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0" numFmtId="44"/>
  </dataFields>
  <formats count="15">
    <format dxfId="30">
      <pivotArea type="all" dataOnly="0" outline="0" fieldPosition="0"/>
    </format>
    <format dxfId="29">
      <pivotArea outline="0" collapsedLevelsAreSubtotals="1" fieldPosition="0"/>
    </format>
    <format dxfId="28">
      <pivotArea field="3" type="button" dataOnly="0" labelOnly="1" outline="0" axis="axisRow" fieldPosition="0"/>
    </format>
    <format dxfId="27">
      <pivotArea dataOnly="0" labelOnly="1" fieldPosition="0">
        <references count="1">
          <reference field="3" count="0"/>
        </references>
      </pivotArea>
    </format>
    <format dxfId="26">
      <pivotArea dataOnly="0" labelOnly="1" grandRow="1" outline="0" fieldPosition="0"/>
    </format>
    <format dxfId="25">
      <pivotArea grandRow="1" outline="0" collapsedLevelsAreSubtotals="1" fieldPosition="0"/>
    </format>
    <format dxfId="24">
      <pivotArea collapsedLevelsAreSubtotals="1" fieldPosition="0">
        <references count="1">
          <reference field="3" count="1">
            <x v="1"/>
          </reference>
        </references>
      </pivotArea>
    </format>
    <format dxfId="23">
      <pivotArea collapsedLevelsAreSubtotals="1" fieldPosition="0">
        <references count="1">
          <reference field="3" count="1">
            <x v="0"/>
          </reference>
        </references>
      </pivotArea>
    </format>
    <format dxfId="22">
      <pivotArea collapsedLevelsAreSubtotals="1" fieldPosition="0">
        <references count="1">
          <reference field="3" count="1">
            <x v="0"/>
          </reference>
        </references>
      </pivotArea>
    </format>
    <format dxfId="21">
      <pivotArea collapsedLevelsAreSubtotals="1" fieldPosition="0">
        <references count="1">
          <reference field="3" count="1">
            <x v="0"/>
          </reference>
        </references>
      </pivotArea>
    </format>
    <format dxfId="20">
      <pivotArea grandRow="1" outline="0" collapsedLevelsAreSubtotals="1" fieldPosition="0"/>
    </format>
    <format dxfId="19">
      <pivotArea collapsedLevelsAreSubtotals="1" fieldPosition="0">
        <references count="1">
          <reference field="3" count="0"/>
        </references>
      </pivotArea>
    </format>
    <format dxfId="18">
      <pivotArea collapsedLevelsAreSubtotals="1" fieldPosition="0">
        <references count="1">
          <reference field="3" count="1">
            <x v="0"/>
          </reference>
        </references>
      </pivotArea>
    </format>
    <format dxfId="17">
      <pivotArea outline="0" fieldPosition="0">
        <references count="1">
          <reference field="4294967294" count="1">
            <x v="0"/>
          </reference>
        </references>
      </pivotArea>
    </format>
    <format dxfId="16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B5" firstHeaderRow="1" firstDataRow="1" firstDataCol="1"/>
  <pivotFields count="11">
    <pivotField showAll="0"/>
    <pivotField showAll="0" defaultSubtotal="0"/>
    <pivotField showAll="0" defaultSubtotal="0"/>
    <pivotField axis="axisRow" showAll="0">
      <items count="11">
        <item m="1" x="7"/>
        <item m="1" x="3"/>
        <item h="1" x="0"/>
        <item m="1" x="1"/>
        <item m="1" x="6"/>
        <item m="1" x="5"/>
        <item m="1" x="4"/>
        <item m="1" x="9"/>
        <item h="1" m="1" x="8"/>
        <item m="1" x="2"/>
        <item t="default"/>
      </items>
    </pivotField>
    <pivotField dataField="1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3"/>
  </rowFields>
  <rowItems count="1">
    <i t="grand">
      <x/>
    </i>
  </rowItems>
  <colItems count="1">
    <i/>
  </colItems>
  <dataFields count="1">
    <dataField name="Somme d'En cours" fld="4" baseField="3" baseItem="0" numFmtId="44"/>
  </dataFields>
  <formats count="15">
    <format dxfId="14">
      <pivotArea type="all" dataOnly="0" outline="0" fieldPosition="0"/>
    </format>
    <format dxfId="13">
      <pivotArea outline="0" collapsedLevelsAreSubtotals="1" fieldPosition="0"/>
    </format>
    <format dxfId="12">
      <pivotArea field="3" type="button" dataOnly="0" labelOnly="1" outline="0" axis="axisRow" fieldPosition="0"/>
    </format>
    <format dxfId="11">
      <pivotArea dataOnly="0" labelOnly="1" fieldPosition="0">
        <references count="1">
          <reference field="3" count="0"/>
        </references>
      </pivotArea>
    </format>
    <format dxfId="10">
      <pivotArea dataOnly="0" labelOnly="1" grandRow="1" outline="0" fieldPosition="0"/>
    </format>
    <format dxfId="9">
      <pivotArea grandRow="1" outline="0" collapsedLevelsAreSubtotals="1" fieldPosition="0"/>
    </format>
    <format dxfId="8">
      <pivotArea collapsedLevelsAreSubtotals="1" fieldPosition="0">
        <references count="1">
          <reference field="3" count="1">
            <x v="1"/>
          </reference>
        </references>
      </pivotArea>
    </format>
    <format dxfId="7">
      <pivotArea collapsedLevelsAreSubtotals="1" fieldPosition="0">
        <references count="1">
          <reference field="3" count="1">
            <x v="0"/>
          </reference>
        </references>
      </pivotArea>
    </format>
    <format dxfId="6">
      <pivotArea collapsedLevelsAreSubtotals="1" fieldPosition="0">
        <references count="1">
          <reference field="3" count="1">
            <x v="0"/>
          </reference>
        </references>
      </pivotArea>
    </format>
    <format dxfId="5">
      <pivotArea collapsedLevelsAreSubtotals="1" fieldPosition="0">
        <references count="1">
          <reference field="3" count="1">
            <x v="0"/>
          </reference>
        </references>
      </pivotArea>
    </format>
    <format dxfId="4">
      <pivotArea grandRow="1" outline="0" collapsedLevelsAreSubtotals="1" fieldPosition="0"/>
    </format>
    <format dxfId="3">
      <pivotArea collapsedLevelsAreSubtotals="1" fieldPosition="0">
        <references count="1">
          <reference field="3" count="0"/>
        </references>
      </pivotArea>
    </format>
    <format dxfId="2">
      <pivotArea collapsedLevelsAreSubtotals="1" fieldPosition="0">
        <references count="1">
          <reference field="3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pivotTable" Target="../pivotTables/pivotTable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0.59999389629810485"/>
  </sheetPr>
  <dimension ref="A1:N59"/>
  <sheetViews>
    <sheetView showGridLines="0" tabSelected="1" view="pageBreakPreview" zoomScaleNormal="100" zoomScaleSheetLayoutView="100" workbookViewId="0">
      <selection activeCell="F9" sqref="F9:I9"/>
    </sheetView>
  </sheetViews>
  <sheetFormatPr baseColWidth="10" defaultRowHeight="15" x14ac:dyDescent="0.25"/>
  <cols>
    <col min="1" max="5" width="5.7109375" customWidth="1"/>
    <col min="6" max="9" width="8.7109375" customWidth="1"/>
    <col min="10" max="10" width="13.7109375" customWidth="1"/>
    <col min="12" max="12" width="1.85546875" style="2" customWidth="1"/>
    <col min="13" max="13" width="12.42578125" style="2" customWidth="1"/>
    <col min="14" max="14" width="16.7109375" customWidth="1"/>
    <col min="15" max="15" width="1.28515625" customWidth="1"/>
  </cols>
  <sheetData>
    <row r="1" spans="1:14" ht="20.100000000000001" customHeight="1" x14ac:dyDescent="0.25">
      <c r="A1" s="357" t="s">
        <v>137</v>
      </c>
      <c r="B1" s="358"/>
      <c r="C1" s="358"/>
      <c r="D1" s="358"/>
      <c r="E1" s="358"/>
      <c r="F1" s="358"/>
      <c r="G1" s="358"/>
      <c r="H1" s="358"/>
      <c r="I1" s="358"/>
      <c r="J1" s="358"/>
      <c r="K1" s="358"/>
      <c r="L1" s="358"/>
      <c r="M1" s="358"/>
      <c r="N1" s="359"/>
    </row>
    <row r="2" spans="1:14" ht="20.100000000000001" customHeight="1" x14ac:dyDescent="0.25">
      <c r="A2" s="360"/>
      <c r="B2" s="361"/>
      <c r="C2" s="361"/>
      <c r="D2" s="361"/>
      <c r="E2" s="361"/>
      <c r="F2" s="361"/>
      <c r="G2" s="361"/>
      <c r="H2" s="361"/>
      <c r="I2" s="361"/>
      <c r="J2" s="361"/>
      <c r="K2" s="361"/>
      <c r="L2" s="361"/>
      <c r="M2" s="361"/>
      <c r="N2" s="362"/>
    </row>
    <row r="3" spans="1:14" ht="20.100000000000001" customHeight="1" thickBot="1" x14ac:dyDescent="0.3">
      <c r="A3" s="363"/>
      <c r="B3" s="364"/>
      <c r="C3" s="364"/>
      <c r="D3" s="364"/>
      <c r="E3" s="364"/>
      <c r="F3" s="364"/>
      <c r="G3" s="364"/>
      <c r="H3" s="364"/>
      <c r="I3" s="364"/>
      <c r="J3" s="364"/>
      <c r="K3" s="364"/>
      <c r="L3" s="364"/>
      <c r="M3" s="364"/>
      <c r="N3" s="365"/>
    </row>
    <row r="4" spans="1:14" ht="20.100000000000001" customHeight="1" thickBot="1" x14ac:dyDescent="0.3">
      <c r="A4" s="382" t="s">
        <v>6</v>
      </c>
      <c r="B4" s="383"/>
      <c r="C4" s="383"/>
      <c r="D4" s="383"/>
      <c r="E4" s="383"/>
      <c r="F4" s="384">
        <v>2022</v>
      </c>
      <c r="G4" s="385"/>
      <c r="H4" s="385"/>
      <c r="I4" s="386"/>
      <c r="J4" s="349" t="s">
        <v>60</v>
      </c>
      <c r="K4" s="350"/>
      <c r="L4" s="390"/>
      <c r="M4" s="349" t="s">
        <v>136</v>
      </c>
      <c r="N4" s="350"/>
    </row>
    <row r="5" spans="1:14" ht="20.100000000000001" customHeight="1" x14ac:dyDescent="0.25">
      <c r="A5" s="413" t="s">
        <v>9</v>
      </c>
      <c r="B5" s="414"/>
      <c r="C5" s="414"/>
      <c r="D5" s="414"/>
      <c r="E5" s="415"/>
      <c r="F5" s="410">
        <v>1625</v>
      </c>
      <c r="G5" s="411"/>
      <c r="H5" s="411"/>
      <c r="I5" s="412"/>
      <c r="J5" s="374">
        <f>'1625'!D16</f>
        <v>0</v>
      </c>
      <c r="K5" s="375"/>
      <c r="L5" s="391"/>
      <c r="M5" s="209"/>
      <c r="N5" s="210">
        <f>'1625'!E2</f>
        <v>0</v>
      </c>
    </row>
    <row r="6" spans="1:14" ht="20.100000000000001" customHeight="1" x14ac:dyDescent="0.25">
      <c r="A6" s="393" t="s">
        <v>7</v>
      </c>
      <c r="B6" s="394"/>
      <c r="C6" s="394"/>
      <c r="D6" s="394"/>
      <c r="E6" s="395"/>
      <c r="F6" s="396">
        <v>1626</v>
      </c>
      <c r="G6" s="397"/>
      <c r="H6" s="397"/>
      <c r="I6" s="398"/>
      <c r="J6" s="376">
        <f>'1626'!E112</f>
        <v>0</v>
      </c>
      <c r="K6" s="377"/>
      <c r="L6" s="391"/>
      <c r="M6" s="211"/>
      <c r="N6" s="207">
        <f>'1626'!F113</f>
        <v>0</v>
      </c>
    </row>
    <row r="7" spans="1:14" ht="20.100000000000001" customHeight="1" x14ac:dyDescent="0.25">
      <c r="A7" s="399" t="s">
        <v>10</v>
      </c>
      <c r="B7" s="400"/>
      <c r="C7" s="400"/>
      <c r="D7" s="400"/>
      <c r="E7" s="401"/>
      <c r="F7" s="387">
        <v>1627</v>
      </c>
      <c r="G7" s="388"/>
      <c r="H7" s="388"/>
      <c r="I7" s="389"/>
      <c r="J7" s="376">
        <f>'1627'!E301</f>
        <v>0</v>
      </c>
      <c r="K7" s="377"/>
      <c r="L7" s="391"/>
      <c r="M7" s="212"/>
      <c r="N7" s="208">
        <f>'1627'!F302</f>
        <v>0</v>
      </c>
    </row>
    <row r="8" spans="1:14" ht="20.100000000000001" customHeight="1" x14ac:dyDescent="0.25">
      <c r="A8" s="399" t="s">
        <v>8</v>
      </c>
      <c r="B8" s="400"/>
      <c r="C8" s="400"/>
      <c r="D8" s="400"/>
      <c r="E8" s="401"/>
      <c r="F8" s="387">
        <v>1628</v>
      </c>
      <c r="G8" s="388"/>
      <c r="H8" s="388"/>
      <c r="I8" s="389"/>
      <c r="J8" s="376">
        <f>'1628'!E201</f>
        <v>0</v>
      </c>
      <c r="K8" s="377"/>
      <c r="L8" s="391"/>
      <c r="M8" s="212"/>
      <c r="N8" s="208">
        <f>'1628'!K2</f>
        <v>0</v>
      </c>
    </row>
    <row r="9" spans="1:14" s="2" customFormat="1" ht="20.100000000000001" customHeight="1" thickBot="1" x14ac:dyDescent="0.3">
      <c r="A9" s="402" t="s">
        <v>111</v>
      </c>
      <c r="B9" s="403"/>
      <c r="C9" s="403"/>
      <c r="D9" s="403"/>
      <c r="E9" s="404"/>
      <c r="F9" s="405" t="s">
        <v>62</v>
      </c>
      <c r="G9" s="406"/>
      <c r="H9" s="406"/>
      <c r="I9" s="407"/>
      <c r="J9" s="408">
        <f>'Années Antérieures'!E10</f>
        <v>0</v>
      </c>
      <c r="K9" s="409"/>
      <c r="L9" s="392"/>
      <c r="M9" s="213" t="s">
        <v>98</v>
      </c>
      <c r="N9" s="206">
        <f>FORFAITS!O154</f>
        <v>0</v>
      </c>
    </row>
    <row r="10" spans="1:14" ht="15" customHeight="1" thickBot="1" x14ac:dyDescent="0.3">
      <c r="A10" s="192"/>
      <c r="B10" s="43"/>
      <c r="C10" s="43"/>
      <c r="D10" s="43"/>
      <c r="E10" s="43"/>
      <c r="F10" s="43"/>
      <c r="G10" s="43"/>
      <c r="H10" s="43"/>
      <c r="I10" s="43"/>
      <c r="J10" s="42"/>
      <c r="K10" s="42"/>
      <c r="L10" s="214"/>
      <c r="M10" s="204"/>
    </row>
    <row r="11" spans="1:14" ht="20.100000000000001" customHeight="1" thickBot="1" x14ac:dyDescent="0.3">
      <c r="A11" s="372" t="s">
        <v>36</v>
      </c>
      <c r="B11" s="349"/>
      <c r="C11" s="349"/>
      <c r="D11" s="349"/>
      <c r="E11" s="349"/>
      <c r="F11" s="349"/>
      <c r="G11" s="349"/>
      <c r="H11" s="349"/>
      <c r="I11" s="373"/>
      <c r="J11" s="370"/>
      <c r="K11" s="371"/>
      <c r="L11" s="214"/>
      <c r="M11" s="351" t="s">
        <v>99</v>
      </c>
      <c r="N11" s="352"/>
    </row>
    <row r="12" spans="1:14" ht="15" customHeight="1" thickBot="1" x14ac:dyDescent="0.3">
      <c r="A12" s="192"/>
      <c r="B12" s="43"/>
      <c r="C12" s="43"/>
      <c r="D12" s="43"/>
      <c r="E12" s="43"/>
      <c r="F12" s="43"/>
      <c r="G12" s="43"/>
      <c r="H12" s="43"/>
      <c r="I12" s="182"/>
      <c r="J12" s="42"/>
      <c r="K12" s="42"/>
      <c r="L12" s="214"/>
      <c r="M12" s="204"/>
      <c r="N12" s="205"/>
    </row>
    <row r="13" spans="1:14" ht="15" customHeight="1" x14ac:dyDescent="0.25">
      <c r="A13" s="366" t="s">
        <v>59</v>
      </c>
      <c r="B13" s="367"/>
      <c r="C13" s="367"/>
      <c r="D13" s="367"/>
      <c r="E13" s="367"/>
      <c r="F13" s="367"/>
      <c r="G13" s="367"/>
      <c r="H13" s="367"/>
      <c r="I13" s="367"/>
      <c r="J13" s="378">
        <f>SUM(J5:K9)</f>
        <v>0</v>
      </c>
      <c r="K13" s="379"/>
      <c r="L13" s="214"/>
      <c r="M13" s="353">
        <f>SUM(N5:N9)</f>
        <v>0</v>
      </c>
      <c r="N13" s="354"/>
    </row>
    <row r="14" spans="1:14" ht="15" customHeight="1" thickBot="1" x14ac:dyDescent="0.3">
      <c r="A14" s="368"/>
      <c r="B14" s="369"/>
      <c r="C14" s="369"/>
      <c r="D14" s="369"/>
      <c r="E14" s="369"/>
      <c r="F14" s="369"/>
      <c r="G14" s="369"/>
      <c r="H14" s="369"/>
      <c r="I14" s="369"/>
      <c r="J14" s="380"/>
      <c r="K14" s="381"/>
      <c r="L14" s="214"/>
      <c r="M14" s="355"/>
      <c r="N14" s="356"/>
    </row>
    <row r="15" spans="1:14" ht="6.75" customHeight="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2"/>
      <c r="N15" s="49"/>
    </row>
    <row r="16" spans="1:14" ht="15" customHeight="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2"/>
    </row>
    <row r="17" spans="1:10" ht="15" customHeight="1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2"/>
    </row>
    <row r="18" spans="1:10" ht="15" customHeight="1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2"/>
    </row>
    <row r="19" spans="1:10" ht="15" customHeight="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2"/>
    </row>
    <row r="20" spans="1:10" ht="15" customHeight="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2"/>
    </row>
    <row r="21" spans="1:10" ht="15" customHeight="1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2"/>
    </row>
    <row r="22" spans="1:10" ht="15" customHeight="1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2"/>
    </row>
    <row r="23" spans="1:10" ht="15" customHeight="1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2"/>
    </row>
    <row r="24" spans="1:10" ht="15" customHeight="1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2"/>
    </row>
    <row r="25" spans="1:10" ht="15" customHeight="1" x14ac:dyDescent="0.25">
      <c r="A25" s="43"/>
      <c r="B25" s="43"/>
      <c r="C25" s="43"/>
      <c r="D25" s="43"/>
      <c r="E25" s="43"/>
      <c r="F25" s="43"/>
      <c r="G25" s="43"/>
      <c r="H25" s="43"/>
      <c r="I25" s="43"/>
      <c r="J25" s="42"/>
    </row>
    <row r="26" spans="1:10" ht="15" customHeight="1" x14ac:dyDescent="0.25">
      <c r="A26" s="43"/>
      <c r="B26" s="43"/>
      <c r="C26" s="43"/>
      <c r="D26" s="43"/>
      <c r="E26" s="43"/>
      <c r="F26" s="43"/>
      <c r="G26" s="43"/>
      <c r="H26" s="43"/>
      <c r="I26" s="43"/>
      <c r="J26" s="42"/>
    </row>
    <row r="27" spans="1:10" ht="15" customHeight="1" x14ac:dyDescent="0.25">
      <c r="A27" s="43"/>
      <c r="B27" s="43"/>
      <c r="C27" s="43"/>
      <c r="D27" s="43"/>
      <c r="E27" s="43"/>
      <c r="F27" s="43"/>
      <c r="G27" s="43"/>
      <c r="H27" s="43"/>
      <c r="I27" s="43"/>
      <c r="J27" s="42"/>
    </row>
    <row r="28" spans="1:10" ht="15" customHeight="1" x14ac:dyDescent="0.25">
      <c r="A28" s="43"/>
      <c r="B28" s="43"/>
      <c r="C28" s="43"/>
      <c r="D28" s="43"/>
      <c r="E28" s="43"/>
      <c r="F28" s="43"/>
      <c r="G28" s="43"/>
      <c r="H28" s="43"/>
      <c r="I28" s="43"/>
      <c r="J28" s="42"/>
    </row>
    <row r="29" spans="1:10" ht="15" customHeight="1" x14ac:dyDescent="0.25">
      <c r="A29" s="43"/>
      <c r="B29" s="43"/>
      <c r="C29" s="43"/>
      <c r="D29" s="43"/>
      <c r="E29" s="43"/>
      <c r="F29" s="43"/>
      <c r="G29" s="43"/>
      <c r="H29" s="43"/>
      <c r="I29" s="43"/>
      <c r="J29" s="42"/>
    </row>
    <row r="30" spans="1:10" ht="15" customHeight="1" x14ac:dyDescent="0.25">
      <c r="A30" s="43"/>
      <c r="B30" s="43"/>
      <c r="C30" s="43"/>
      <c r="D30" s="43"/>
      <c r="E30" s="43"/>
      <c r="F30" s="43"/>
      <c r="G30" s="43"/>
      <c r="H30" s="43"/>
      <c r="I30" s="43"/>
      <c r="J30" s="42"/>
    </row>
    <row r="31" spans="1:10" ht="15" customHeight="1" x14ac:dyDescent="0.25">
      <c r="A31" s="43"/>
      <c r="B31" s="43"/>
      <c r="C31" s="43"/>
      <c r="D31" s="43"/>
      <c r="E31" s="43"/>
      <c r="F31" s="43"/>
      <c r="G31" s="43"/>
      <c r="H31" s="43"/>
      <c r="I31" s="43"/>
      <c r="J31" s="42"/>
    </row>
    <row r="32" spans="1:10" ht="15" customHeight="1" x14ac:dyDescent="0.25">
      <c r="A32" s="43"/>
      <c r="B32" s="43"/>
      <c r="C32" s="43"/>
      <c r="D32" s="43"/>
      <c r="E32" s="43"/>
      <c r="F32" s="43"/>
      <c r="G32" s="43"/>
      <c r="H32" s="43"/>
      <c r="I32" s="43"/>
      <c r="J32" s="42"/>
    </row>
    <row r="33" spans="1:10" ht="15" customHeight="1" x14ac:dyDescent="0.25">
      <c r="A33" s="43"/>
      <c r="B33" s="43"/>
      <c r="C33" s="43"/>
      <c r="D33" s="43"/>
      <c r="E33" s="43"/>
      <c r="F33" s="43"/>
      <c r="G33" s="43"/>
      <c r="H33" s="43"/>
      <c r="I33" s="43"/>
      <c r="J33" s="42"/>
    </row>
    <row r="34" spans="1:10" ht="15" customHeight="1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2"/>
    </row>
    <row r="35" spans="1:10" ht="15" customHeight="1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2"/>
    </row>
    <row r="36" spans="1:10" ht="15" customHeight="1" x14ac:dyDescent="0.25">
      <c r="A36" s="43"/>
      <c r="B36" s="43"/>
      <c r="C36" s="43"/>
      <c r="D36" s="43"/>
      <c r="E36" s="43"/>
      <c r="F36" s="43"/>
      <c r="G36" s="43"/>
      <c r="H36" s="43"/>
      <c r="I36" s="43"/>
      <c r="J36" s="42"/>
    </row>
    <row r="37" spans="1:10" ht="15" customHeight="1" x14ac:dyDescent="0.25">
      <c r="A37" s="43"/>
      <c r="B37" s="43"/>
      <c r="C37" s="43"/>
      <c r="D37" s="43"/>
      <c r="E37" s="43"/>
      <c r="F37" s="43"/>
      <c r="G37" s="43"/>
      <c r="H37" s="43"/>
      <c r="I37" s="43"/>
      <c r="J37" s="42"/>
    </row>
    <row r="38" spans="1:10" ht="15" customHeight="1" x14ac:dyDescent="0.25">
      <c r="A38" s="43"/>
      <c r="B38" s="43"/>
      <c r="C38" s="43"/>
      <c r="D38" s="43"/>
      <c r="E38" s="43"/>
      <c r="F38" s="43"/>
      <c r="G38" s="43"/>
      <c r="H38" s="43"/>
      <c r="I38" s="43"/>
      <c r="J38" s="42"/>
    </row>
    <row r="39" spans="1:10" ht="15" customHeight="1" x14ac:dyDescent="0.25">
      <c r="A39" s="43"/>
      <c r="B39" s="43"/>
      <c r="C39" s="43"/>
      <c r="D39" s="43"/>
      <c r="E39" s="43"/>
      <c r="F39" s="43"/>
      <c r="G39" s="43"/>
      <c r="H39" s="43"/>
      <c r="I39" s="43"/>
      <c r="J39" s="42"/>
    </row>
    <row r="40" spans="1:10" ht="15" customHeight="1" x14ac:dyDescent="0.25">
      <c r="A40" s="43"/>
      <c r="B40" s="43"/>
      <c r="C40" s="43"/>
      <c r="D40" s="43"/>
      <c r="E40" s="43"/>
      <c r="F40" s="43"/>
      <c r="G40" s="43"/>
      <c r="H40" s="43"/>
      <c r="I40" s="43"/>
      <c r="J40" s="42"/>
    </row>
    <row r="41" spans="1:10" ht="15" customHeight="1" x14ac:dyDescent="0.25">
      <c r="A41" s="43"/>
      <c r="B41" s="43"/>
      <c r="C41" s="43"/>
      <c r="D41" s="43"/>
      <c r="E41" s="43"/>
      <c r="F41" s="43"/>
      <c r="G41" s="43"/>
      <c r="H41" s="43"/>
      <c r="I41" s="43"/>
      <c r="J41" s="42"/>
    </row>
    <row r="42" spans="1:10" ht="15" customHeight="1" x14ac:dyDescent="0.25">
      <c r="A42" s="43"/>
      <c r="B42" s="43"/>
      <c r="C42" s="43"/>
      <c r="D42" s="43"/>
      <c r="E42" s="43"/>
      <c r="F42" s="43"/>
      <c r="G42" s="43"/>
      <c r="H42" s="43"/>
      <c r="I42" s="43"/>
      <c r="J42" s="42"/>
    </row>
    <row r="43" spans="1:10" ht="15" customHeight="1" x14ac:dyDescent="0.25">
      <c r="A43" s="43"/>
      <c r="B43" s="43"/>
      <c r="C43" s="43"/>
      <c r="D43" s="43"/>
      <c r="E43" s="43"/>
      <c r="F43" s="43"/>
      <c r="G43" s="43"/>
      <c r="H43" s="43"/>
      <c r="I43" s="43"/>
      <c r="J43" s="42"/>
    </row>
    <row r="44" spans="1:10" ht="15" customHeight="1" x14ac:dyDescent="0.25">
      <c r="A44" s="43"/>
      <c r="B44" s="43"/>
      <c r="C44" s="43"/>
      <c r="D44" s="43"/>
      <c r="E44" s="43"/>
      <c r="F44" s="43"/>
      <c r="G44" s="43"/>
      <c r="H44" s="43"/>
      <c r="I44" s="43"/>
      <c r="J44" s="42"/>
    </row>
    <row r="45" spans="1:10" ht="15" customHeight="1" x14ac:dyDescent="0.25">
      <c r="A45" s="43"/>
      <c r="B45" s="43"/>
      <c r="C45" s="43"/>
      <c r="D45" s="43"/>
      <c r="E45" s="43"/>
      <c r="F45" s="43"/>
      <c r="G45" s="43"/>
      <c r="H45" s="43"/>
      <c r="I45" s="43"/>
      <c r="J45" s="42"/>
    </row>
    <row r="46" spans="1:10" ht="15" customHeight="1" x14ac:dyDescent="0.25">
      <c r="A46" s="43"/>
      <c r="B46" s="43"/>
      <c r="C46" s="43"/>
      <c r="D46" s="43"/>
      <c r="E46" s="43"/>
      <c r="F46" s="43"/>
      <c r="G46" s="43"/>
      <c r="H46" s="43"/>
      <c r="I46" s="43"/>
      <c r="J46" s="42"/>
    </row>
    <row r="47" spans="1:10" ht="15" customHeight="1" x14ac:dyDescent="0.25">
      <c r="A47" s="43"/>
      <c r="B47" s="43"/>
      <c r="C47" s="43"/>
      <c r="D47" s="43"/>
      <c r="E47" s="43"/>
      <c r="F47" s="43"/>
      <c r="G47" s="43"/>
      <c r="H47" s="43"/>
      <c r="I47" s="43"/>
      <c r="J47" s="42"/>
    </row>
    <row r="48" spans="1:10" ht="15" customHeight="1" x14ac:dyDescent="0.25">
      <c r="A48" s="43"/>
      <c r="B48" s="43"/>
      <c r="C48" s="43"/>
      <c r="D48" s="43"/>
      <c r="E48" s="43"/>
      <c r="F48" s="43"/>
      <c r="G48" s="43"/>
      <c r="H48" s="43"/>
      <c r="I48" s="43"/>
      <c r="J48" s="42"/>
    </row>
    <row r="49" spans="1:10" ht="15" customHeight="1" x14ac:dyDescent="0.25">
      <c r="A49" s="43"/>
      <c r="B49" s="43"/>
      <c r="C49" s="43"/>
      <c r="D49" s="43"/>
      <c r="E49" s="43"/>
      <c r="F49" s="43"/>
      <c r="G49" s="43"/>
      <c r="H49" s="43"/>
      <c r="I49" s="43"/>
      <c r="J49" s="42"/>
    </row>
    <row r="50" spans="1:10" ht="15" customHeight="1" x14ac:dyDescent="0.25">
      <c r="A50" s="43"/>
      <c r="B50" s="43"/>
      <c r="C50" s="43"/>
      <c r="D50" s="43"/>
      <c r="E50" s="43"/>
      <c r="F50" s="43"/>
      <c r="G50" s="43"/>
      <c r="H50" s="43"/>
      <c r="I50" s="43"/>
      <c r="J50" s="42"/>
    </row>
    <row r="51" spans="1:10" ht="15" customHeight="1" x14ac:dyDescent="0.25">
      <c r="A51" s="43"/>
      <c r="B51" s="43"/>
      <c r="C51" s="43"/>
      <c r="D51" s="43"/>
      <c r="E51" s="43"/>
      <c r="F51" s="43"/>
      <c r="G51" s="43"/>
      <c r="H51" s="43"/>
      <c r="I51" s="43"/>
      <c r="J51" s="42"/>
    </row>
    <row r="52" spans="1:10" ht="15" customHeight="1" x14ac:dyDescent="0.25">
      <c r="A52" s="43"/>
      <c r="B52" s="43"/>
      <c r="C52" s="43"/>
      <c r="D52" s="43"/>
      <c r="E52" s="43"/>
      <c r="F52" s="43"/>
      <c r="G52" s="43"/>
      <c r="H52" s="43"/>
      <c r="I52" s="43"/>
      <c r="J52" s="42"/>
    </row>
    <row r="53" spans="1:10" ht="15" customHeight="1" x14ac:dyDescent="0.25">
      <c r="A53" s="43"/>
      <c r="B53" s="43"/>
      <c r="C53" s="43"/>
      <c r="D53" s="43"/>
      <c r="E53" s="43"/>
      <c r="F53" s="43"/>
      <c r="G53" s="43"/>
      <c r="H53" s="43"/>
      <c r="I53" s="43"/>
      <c r="J53" s="42"/>
    </row>
    <row r="54" spans="1:10" ht="15" customHeight="1" x14ac:dyDescent="0.25">
      <c r="A54" s="43"/>
      <c r="B54" s="43"/>
      <c r="C54" s="43"/>
      <c r="D54" s="43"/>
      <c r="E54" s="43"/>
      <c r="F54" s="43"/>
      <c r="G54" s="43"/>
      <c r="H54" s="43"/>
      <c r="I54" s="43"/>
      <c r="J54" s="42"/>
    </row>
    <row r="55" spans="1:10" ht="15" customHeight="1" x14ac:dyDescent="0.25">
      <c r="A55" s="43"/>
      <c r="B55" s="43"/>
      <c r="C55" s="43"/>
      <c r="D55" s="43"/>
      <c r="E55" s="43"/>
      <c r="F55" s="43"/>
      <c r="G55" s="43"/>
      <c r="H55" s="43"/>
      <c r="I55" s="43"/>
      <c r="J55" s="42"/>
    </row>
    <row r="56" spans="1:10" ht="15" customHeight="1" x14ac:dyDescent="0.25">
      <c r="A56" s="43"/>
      <c r="B56" s="43"/>
      <c r="C56" s="43"/>
      <c r="D56" s="43"/>
      <c r="E56" s="43"/>
      <c r="F56" s="43"/>
      <c r="G56" s="43"/>
      <c r="H56" s="43"/>
      <c r="I56" s="43"/>
      <c r="J56" s="42"/>
    </row>
    <row r="57" spans="1:10" ht="15" customHeight="1" x14ac:dyDescent="0.25">
      <c r="A57" s="43"/>
      <c r="B57" s="43"/>
      <c r="C57" s="43"/>
      <c r="D57" s="43"/>
      <c r="E57" s="43"/>
      <c r="F57" s="43"/>
      <c r="G57" s="43"/>
      <c r="H57" s="43"/>
      <c r="I57" s="43"/>
      <c r="J57" s="42"/>
    </row>
    <row r="58" spans="1:10" x14ac:dyDescent="0.25">
      <c r="A58" s="42"/>
      <c r="B58" s="42"/>
      <c r="C58" s="42"/>
      <c r="D58" s="42"/>
      <c r="E58" s="42"/>
      <c r="F58" s="42"/>
      <c r="G58" s="42"/>
      <c r="H58" s="42"/>
      <c r="I58" s="42"/>
      <c r="J58" s="42"/>
    </row>
    <row r="59" spans="1:10" x14ac:dyDescent="0.25">
      <c r="A59" s="42"/>
      <c r="B59" s="42"/>
      <c r="C59" s="42"/>
      <c r="D59" s="42"/>
      <c r="E59" s="42"/>
      <c r="F59" s="42"/>
      <c r="G59" s="42"/>
      <c r="H59" s="42"/>
      <c r="I59" s="42"/>
      <c r="J59" s="42"/>
    </row>
  </sheetData>
  <mergeCells count="27">
    <mergeCell ref="L4:L9"/>
    <mergeCell ref="A6:E6"/>
    <mergeCell ref="F6:I6"/>
    <mergeCell ref="A7:E7"/>
    <mergeCell ref="A9:E9"/>
    <mergeCell ref="F9:I9"/>
    <mergeCell ref="J9:K9"/>
    <mergeCell ref="F5:I5"/>
    <mergeCell ref="A8:E8"/>
    <mergeCell ref="F8:I8"/>
    <mergeCell ref="A5:E5"/>
    <mergeCell ref="M4:N4"/>
    <mergeCell ref="M11:N11"/>
    <mergeCell ref="M13:N14"/>
    <mergeCell ref="A1:N3"/>
    <mergeCell ref="A13:I14"/>
    <mergeCell ref="J4:K4"/>
    <mergeCell ref="J11:K11"/>
    <mergeCell ref="A11:I11"/>
    <mergeCell ref="J5:K5"/>
    <mergeCell ref="J6:K6"/>
    <mergeCell ref="J7:K7"/>
    <mergeCell ref="J8:K8"/>
    <mergeCell ref="J13:K14"/>
    <mergeCell ref="A4:E4"/>
    <mergeCell ref="F4:I4"/>
    <mergeCell ref="F7:I7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99"/>
    <pageSetUpPr fitToPage="1"/>
  </sheetPr>
  <dimension ref="A1:W159"/>
  <sheetViews>
    <sheetView showGridLines="0" view="pageBreakPreview" zoomScale="95" zoomScaleNormal="95" zoomScaleSheetLayoutView="95" workbookViewId="0">
      <selection activeCell="A2" sqref="A2:Q70"/>
    </sheetView>
  </sheetViews>
  <sheetFormatPr baseColWidth="10" defaultColWidth="11.42578125" defaultRowHeight="15" x14ac:dyDescent="0.25"/>
  <cols>
    <col min="1" max="1" width="11.42578125" style="49"/>
    <col min="2" max="2" width="18.42578125" style="49" bestFit="1" customWidth="1"/>
    <col min="3" max="3" width="10.140625" style="49" customWidth="1"/>
    <col min="4" max="4" width="9.85546875" style="49" customWidth="1"/>
    <col min="5" max="5" width="48" style="49" bestFit="1" customWidth="1"/>
    <col min="6" max="8" width="14.5703125" style="49" hidden="1" customWidth="1"/>
    <col min="9" max="9" width="13" style="49" customWidth="1"/>
    <col min="10" max="10" width="12.85546875" style="49" bestFit="1" customWidth="1"/>
    <col min="11" max="11" width="12.7109375" style="49" customWidth="1"/>
    <col min="12" max="12" width="4.85546875" style="49" customWidth="1"/>
    <col min="13" max="13" width="29.5703125" style="49" customWidth="1"/>
    <col min="14" max="14" width="20.5703125" style="49" bestFit="1" customWidth="1"/>
    <col min="15" max="15" width="12" style="49" customWidth="1"/>
    <col min="16" max="16" width="16.42578125" style="49" customWidth="1"/>
    <col min="17" max="17" width="13.42578125" style="49" customWidth="1"/>
    <col min="18" max="18" width="1.7109375" style="49" customWidth="1"/>
    <col min="19" max="22" width="11.42578125" style="49"/>
    <col min="23" max="23" width="4" style="49" customWidth="1"/>
    <col min="24" max="16384" width="11.42578125" style="49"/>
  </cols>
  <sheetData>
    <row r="1" spans="1:23" s="44" customFormat="1" ht="45" customHeight="1" thickBot="1" x14ac:dyDescent="0.3">
      <c r="A1" s="51" t="s">
        <v>126</v>
      </c>
      <c r="B1" s="257" t="s">
        <v>127</v>
      </c>
      <c r="C1" s="132" t="s">
        <v>46</v>
      </c>
      <c r="D1" s="132" t="s">
        <v>45</v>
      </c>
      <c r="E1" s="52" t="s">
        <v>15</v>
      </c>
      <c r="F1" s="52" t="s">
        <v>16</v>
      </c>
      <c r="G1" s="52" t="s">
        <v>17</v>
      </c>
      <c r="H1" s="52" t="s">
        <v>18</v>
      </c>
      <c r="I1" s="52" t="s">
        <v>19</v>
      </c>
      <c r="J1" s="52" t="s">
        <v>25</v>
      </c>
      <c r="K1" s="55" t="s">
        <v>23</v>
      </c>
      <c r="L1" s="316" t="s">
        <v>44</v>
      </c>
      <c r="M1" s="51" t="s">
        <v>20</v>
      </c>
      <c r="N1" s="52" t="s">
        <v>24</v>
      </c>
      <c r="O1" s="55" t="s">
        <v>64</v>
      </c>
      <c r="P1" s="54" t="s">
        <v>21</v>
      </c>
      <c r="Q1" s="53" t="s">
        <v>22</v>
      </c>
    </row>
    <row r="2" spans="1:23" s="44" customFormat="1" ht="15" customHeight="1" x14ac:dyDescent="0.25">
      <c r="A2" s="313"/>
      <c r="B2" s="258"/>
      <c r="C2" s="139"/>
      <c r="D2" s="45"/>
      <c r="E2" s="46"/>
      <c r="F2" s="47"/>
      <c r="G2" s="47"/>
      <c r="H2" s="47"/>
      <c r="I2" s="215"/>
      <c r="J2" s="190"/>
      <c r="K2" s="315"/>
      <c r="L2" s="270"/>
      <c r="M2" s="258"/>
      <c r="N2" s="322"/>
      <c r="O2" s="47"/>
      <c r="P2" s="323"/>
      <c r="Q2" s="324"/>
      <c r="R2" s="48"/>
    </row>
    <row r="3" spans="1:23" s="44" customFormat="1" ht="15" customHeight="1" x14ac:dyDescent="0.25">
      <c r="A3" s="325"/>
      <c r="B3" s="319"/>
      <c r="C3" s="319"/>
      <c r="D3" s="319"/>
      <c r="E3" s="319"/>
      <c r="F3" s="319"/>
      <c r="G3" s="319"/>
      <c r="H3" s="319"/>
      <c r="I3" s="319"/>
      <c r="J3" s="319"/>
      <c r="K3" s="319"/>
      <c r="L3" s="321"/>
      <c r="M3" s="320"/>
      <c r="N3" s="319"/>
      <c r="O3" s="319"/>
      <c r="P3" s="319"/>
      <c r="Q3" s="321"/>
      <c r="R3" s="48"/>
      <c r="T3" s="416"/>
      <c r="U3" s="416"/>
      <c r="V3" s="216"/>
    </row>
    <row r="4" spans="1:23" s="44" customFormat="1" ht="15" customHeight="1" x14ac:dyDescent="0.25">
      <c r="A4" s="326"/>
      <c r="B4" s="319"/>
      <c r="C4" s="319"/>
      <c r="D4" s="319"/>
      <c r="E4" s="319"/>
      <c r="F4" s="319"/>
      <c r="G4" s="319"/>
      <c r="H4" s="319"/>
      <c r="I4" s="319"/>
      <c r="J4" s="319"/>
      <c r="K4" s="319"/>
      <c r="L4" s="321"/>
      <c r="M4" s="320"/>
      <c r="N4" s="319"/>
      <c r="O4" s="319"/>
      <c r="P4" s="319"/>
      <c r="Q4" s="321"/>
      <c r="R4" s="48"/>
      <c r="S4" s="240"/>
      <c r="T4" s="240"/>
      <c r="U4" s="240"/>
      <c r="V4" s="240"/>
      <c r="W4" s="240"/>
    </row>
    <row r="5" spans="1:23" s="44" customFormat="1" ht="15" customHeight="1" x14ac:dyDescent="0.25">
      <c r="A5" s="326"/>
      <c r="B5" s="319"/>
      <c r="C5" s="319"/>
      <c r="D5" s="319"/>
      <c r="E5" s="319"/>
      <c r="F5" s="319"/>
      <c r="G5" s="319"/>
      <c r="H5" s="319"/>
      <c r="I5" s="319"/>
      <c r="J5" s="319"/>
      <c r="K5" s="319"/>
      <c r="L5" s="321"/>
      <c r="M5" s="320"/>
      <c r="N5" s="319"/>
      <c r="O5" s="319"/>
      <c r="P5" s="319"/>
      <c r="Q5" s="321"/>
      <c r="R5" s="48"/>
      <c r="S5" s="255"/>
      <c r="T5" s="240"/>
      <c r="U5" s="240"/>
      <c r="V5" s="240"/>
      <c r="W5" s="240"/>
    </row>
    <row r="6" spans="1:23" s="44" customFormat="1" ht="15" customHeight="1" x14ac:dyDescent="0.25">
      <c r="A6" s="326"/>
      <c r="B6" s="319"/>
      <c r="C6" s="319"/>
      <c r="D6" s="319"/>
      <c r="E6" s="319"/>
      <c r="F6" s="319"/>
      <c r="G6" s="319"/>
      <c r="H6" s="319"/>
      <c r="I6" s="319"/>
      <c r="J6" s="319"/>
      <c r="K6" s="319"/>
      <c r="L6" s="321"/>
      <c r="M6" s="320"/>
      <c r="N6" s="319"/>
      <c r="O6" s="319"/>
      <c r="P6" s="319"/>
      <c r="Q6" s="321"/>
      <c r="R6" s="48"/>
      <c r="S6" s="255"/>
      <c r="T6" s="240"/>
      <c r="U6" s="240"/>
      <c r="V6" s="240"/>
      <c r="W6" s="240"/>
    </row>
    <row r="7" spans="1:23" s="44" customFormat="1" ht="15" customHeight="1" x14ac:dyDescent="0.25">
      <c r="A7" s="326"/>
      <c r="B7" s="319"/>
      <c r="C7" s="319"/>
      <c r="D7" s="319"/>
      <c r="E7" s="319"/>
      <c r="F7" s="319"/>
      <c r="G7" s="319"/>
      <c r="H7" s="319"/>
      <c r="I7" s="319"/>
      <c r="J7" s="319"/>
      <c r="K7" s="319"/>
      <c r="L7" s="321"/>
      <c r="M7" s="320"/>
      <c r="N7" s="319"/>
      <c r="O7" s="319"/>
      <c r="P7" s="319"/>
      <c r="Q7" s="321"/>
      <c r="R7" s="48"/>
      <c r="S7" s="255"/>
      <c r="T7" s="240"/>
      <c r="U7" s="240"/>
      <c r="V7" s="240"/>
      <c r="W7" s="240"/>
    </row>
    <row r="8" spans="1:23" s="44" customFormat="1" ht="15" customHeight="1" x14ac:dyDescent="0.25">
      <c r="A8" s="326"/>
      <c r="B8" s="319"/>
      <c r="C8" s="319"/>
      <c r="D8" s="319"/>
      <c r="E8" s="319"/>
      <c r="F8" s="319"/>
      <c r="G8" s="319"/>
      <c r="H8" s="319"/>
      <c r="I8" s="319"/>
      <c r="J8" s="319"/>
      <c r="K8" s="319"/>
      <c r="L8" s="321"/>
      <c r="M8" s="320"/>
      <c r="N8" s="319"/>
      <c r="O8" s="319"/>
      <c r="P8" s="319"/>
      <c r="Q8" s="321"/>
      <c r="R8" s="48"/>
      <c r="S8" s="268"/>
      <c r="T8" s="240"/>
      <c r="U8" s="240"/>
      <c r="V8" s="240"/>
      <c r="W8" s="240"/>
    </row>
    <row r="9" spans="1:23" s="44" customFormat="1" ht="15" customHeight="1" x14ac:dyDescent="0.25">
      <c r="A9" s="326"/>
      <c r="B9" s="319"/>
      <c r="C9" s="319"/>
      <c r="D9" s="319"/>
      <c r="E9" s="319"/>
      <c r="F9" s="319"/>
      <c r="G9" s="319"/>
      <c r="H9" s="319"/>
      <c r="I9" s="319"/>
      <c r="J9" s="319"/>
      <c r="K9" s="319"/>
      <c r="L9" s="321"/>
      <c r="M9" s="320"/>
      <c r="N9" s="319"/>
      <c r="O9" s="319"/>
      <c r="P9" s="319"/>
      <c r="Q9" s="321"/>
      <c r="R9" s="48"/>
      <c r="S9" s="255"/>
      <c r="T9" s="240"/>
      <c r="U9" s="240"/>
      <c r="V9" s="240"/>
      <c r="W9" s="240"/>
    </row>
    <row r="10" spans="1:23" s="44" customFormat="1" ht="15" customHeight="1" x14ac:dyDescent="0.25">
      <c r="A10" s="326"/>
      <c r="B10" s="319"/>
      <c r="C10" s="319"/>
      <c r="D10" s="319"/>
      <c r="E10" s="319"/>
      <c r="F10" s="319"/>
      <c r="G10" s="319"/>
      <c r="H10" s="319"/>
      <c r="I10" s="319"/>
      <c r="J10" s="319"/>
      <c r="K10" s="319"/>
      <c r="L10" s="321"/>
      <c r="M10" s="320"/>
      <c r="N10" s="319"/>
      <c r="O10" s="319"/>
      <c r="P10" s="319"/>
      <c r="Q10" s="321"/>
      <c r="R10" s="48"/>
      <c r="S10" s="328"/>
      <c r="T10" s="240"/>
      <c r="U10" s="240"/>
      <c r="V10" s="240"/>
      <c r="W10" s="240"/>
    </row>
    <row r="11" spans="1:23" s="44" customFormat="1" ht="15" customHeight="1" x14ac:dyDescent="0.25">
      <c r="A11" s="326"/>
      <c r="B11" s="319"/>
      <c r="C11" s="319"/>
      <c r="D11" s="319"/>
      <c r="E11" s="319"/>
      <c r="F11" s="319"/>
      <c r="G11" s="319"/>
      <c r="H11" s="319"/>
      <c r="I11" s="319"/>
      <c r="J11" s="319"/>
      <c r="K11" s="319"/>
      <c r="L11" s="321"/>
      <c r="M11" s="320"/>
      <c r="N11" s="319"/>
      <c r="O11" s="319"/>
      <c r="P11" s="319"/>
      <c r="Q11" s="321"/>
      <c r="R11" s="48"/>
      <c r="S11" s="328"/>
      <c r="T11" s="240"/>
      <c r="U11" s="240"/>
      <c r="V11" s="240"/>
      <c r="W11" s="240"/>
    </row>
    <row r="12" spans="1:23" s="44" customFormat="1" ht="15" customHeight="1" x14ac:dyDescent="0.25">
      <c r="A12" s="326"/>
      <c r="B12" s="319"/>
      <c r="C12" s="319"/>
      <c r="D12" s="319"/>
      <c r="E12" s="319"/>
      <c r="F12" s="319"/>
      <c r="G12" s="319"/>
      <c r="H12" s="319"/>
      <c r="I12" s="319"/>
      <c r="J12" s="319"/>
      <c r="K12" s="319"/>
      <c r="L12" s="321"/>
      <c r="M12" s="320"/>
      <c r="N12" s="319"/>
      <c r="O12" s="319"/>
      <c r="P12" s="319"/>
      <c r="Q12" s="321"/>
      <c r="R12" s="48"/>
      <c r="S12" s="328"/>
      <c r="T12" s="240"/>
      <c r="U12" s="240"/>
      <c r="V12" s="240"/>
      <c r="W12" s="240"/>
    </row>
    <row r="13" spans="1:23" s="44" customFormat="1" ht="15" customHeight="1" x14ac:dyDescent="0.25">
      <c r="A13" s="326"/>
      <c r="B13" s="319"/>
      <c r="C13" s="319"/>
      <c r="D13" s="319"/>
      <c r="E13" s="319"/>
      <c r="F13" s="319"/>
      <c r="G13" s="319"/>
      <c r="H13" s="319"/>
      <c r="I13" s="319"/>
      <c r="J13" s="319"/>
      <c r="K13" s="319"/>
      <c r="L13" s="321"/>
      <c r="M13" s="320"/>
      <c r="N13" s="319"/>
      <c r="O13" s="319"/>
      <c r="P13" s="319"/>
      <c r="Q13" s="321"/>
      <c r="R13" s="48"/>
      <c r="S13" s="328"/>
      <c r="T13" s="240"/>
      <c r="U13" s="240"/>
      <c r="V13" s="240"/>
      <c r="W13" s="240"/>
    </row>
    <row r="14" spans="1:23" s="44" customFormat="1" ht="15" customHeight="1" x14ac:dyDescent="0.25">
      <c r="A14" s="326"/>
      <c r="B14" s="319"/>
      <c r="C14" s="319"/>
      <c r="D14" s="319"/>
      <c r="E14" s="319"/>
      <c r="F14" s="319"/>
      <c r="G14" s="319"/>
      <c r="H14" s="319"/>
      <c r="I14" s="319"/>
      <c r="J14" s="319"/>
      <c r="K14" s="319"/>
      <c r="L14" s="321"/>
      <c r="M14" s="320"/>
      <c r="N14" s="319"/>
      <c r="O14" s="319"/>
      <c r="P14" s="319"/>
      <c r="Q14" s="321"/>
      <c r="R14" s="48"/>
      <c r="S14" s="328"/>
      <c r="T14" s="240"/>
      <c r="U14" s="240"/>
      <c r="V14" s="240"/>
      <c r="W14" s="240"/>
    </row>
    <row r="15" spans="1:23" s="44" customFormat="1" ht="15" customHeight="1" x14ac:dyDescent="0.25">
      <c r="A15" s="326"/>
      <c r="B15" s="319"/>
      <c r="C15" s="319"/>
      <c r="D15" s="319"/>
      <c r="E15" s="319"/>
      <c r="F15" s="319"/>
      <c r="G15" s="319"/>
      <c r="H15" s="319"/>
      <c r="I15" s="319"/>
      <c r="J15" s="319"/>
      <c r="K15" s="319"/>
      <c r="L15" s="321"/>
      <c r="M15" s="320"/>
      <c r="N15" s="319"/>
      <c r="O15" s="319"/>
      <c r="P15" s="319"/>
      <c r="Q15" s="321"/>
      <c r="R15" s="48"/>
      <c r="S15" s="328"/>
      <c r="T15" s="240"/>
      <c r="U15" s="240"/>
      <c r="V15" s="240"/>
      <c r="W15" s="240"/>
    </row>
    <row r="16" spans="1:23" s="44" customFormat="1" ht="15" customHeight="1" x14ac:dyDescent="0.25">
      <c r="A16" s="326"/>
      <c r="B16" s="319"/>
      <c r="C16" s="319"/>
      <c r="D16" s="319"/>
      <c r="E16" s="319"/>
      <c r="F16" s="319"/>
      <c r="G16" s="319"/>
      <c r="H16" s="319"/>
      <c r="I16" s="319"/>
      <c r="J16" s="319"/>
      <c r="K16" s="319"/>
      <c r="L16" s="321"/>
      <c r="M16" s="320"/>
      <c r="N16" s="319"/>
      <c r="O16" s="319"/>
      <c r="P16" s="319"/>
      <c r="Q16" s="321"/>
      <c r="R16" s="48"/>
      <c r="S16" s="328"/>
      <c r="T16" s="240"/>
      <c r="U16" s="240"/>
      <c r="V16" s="240"/>
      <c r="W16" s="240"/>
    </row>
    <row r="17" spans="1:23" s="44" customFormat="1" ht="15" customHeight="1" x14ac:dyDescent="0.25">
      <c r="A17" s="326"/>
      <c r="B17" s="319"/>
      <c r="C17" s="319"/>
      <c r="D17" s="319"/>
      <c r="E17" s="319"/>
      <c r="F17" s="319"/>
      <c r="G17" s="319"/>
      <c r="H17" s="319"/>
      <c r="I17" s="319"/>
      <c r="J17" s="319"/>
      <c r="K17" s="319"/>
      <c r="L17" s="321"/>
      <c r="M17" s="320"/>
      <c r="N17" s="319"/>
      <c r="O17" s="319"/>
      <c r="P17" s="319"/>
      <c r="Q17" s="321"/>
      <c r="R17" s="48"/>
      <c r="S17" s="328"/>
      <c r="T17" s="240"/>
      <c r="U17" s="240"/>
      <c r="V17" s="240"/>
      <c r="W17" s="240"/>
    </row>
    <row r="18" spans="1:23" s="44" customFormat="1" ht="15" customHeight="1" x14ac:dyDescent="0.25">
      <c r="A18" s="326"/>
      <c r="B18" s="319"/>
      <c r="C18" s="319"/>
      <c r="D18" s="319"/>
      <c r="E18" s="319"/>
      <c r="F18" s="319"/>
      <c r="G18" s="319"/>
      <c r="H18" s="319"/>
      <c r="I18" s="319"/>
      <c r="J18" s="319"/>
      <c r="K18" s="319"/>
      <c r="L18" s="321"/>
      <c r="M18" s="320"/>
      <c r="N18" s="319"/>
      <c r="O18" s="319"/>
      <c r="P18" s="319"/>
      <c r="Q18" s="321"/>
      <c r="R18" s="48"/>
      <c r="S18" s="328"/>
      <c r="T18" s="240"/>
      <c r="U18" s="240"/>
      <c r="V18" s="240"/>
      <c r="W18" s="240"/>
    </row>
    <row r="19" spans="1:23" s="44" customFormat="1" ht="15" customHeight="1" x14ac:dyDescent="0.25">
      <c r="A19" s="326"/>
      <c r="B19" s="319"/>
      <c r="C19" s="319"/>
      <c r="D19" s="319"/>
      <c r="E19" s="319"/>
      <c r="F19" s="319"/>
      <c r="G19" s="319"/>
      <c r="H19" s="319"/>
      <c r="I19" s="319"/>
      <c r="J19" s="319"/>
      <c r="K19" s="319"/>
      <c r="L19" s="321"/>
      <c r="M19" s="320"/>
      <c r="N19" s="319"/>
      <c r="O19" s="319"/>
      <c r="P19" s="319"/>
      <c r="Q19" s="321"/>
      <c r="R19" s="48"/>
      <c r="S19" s="328"/>
      <c r="T19" s="240"/>
      <c r="U19" s="240"/>
      <c r="V19" s="240"/>
      <c r="W19" s="240"/>
    </row>
    <row r="20" spans="1:23" s="44" customFormat="1" ht="15" customHeight="1" x14ac:dyDescent="0.25">
      <c r="A20" s="326"/>
      <c r="B20" s="319"/>
      <c r="C20" s="319"/>
      <c r="D20" s="319"/>
      <c r="E20" s="319"/>
      <c r="F20" s="319"/>
      <c r="G20" s="319"/>
      <c r="H20" s="319"/>
      <c r="I20" s="319"/>
      <c r="J20" s="319"/>
      <c r="K20" s="319"/>
      <c r="L20" s="321"/>
      <c r="M20" s="320"/>
      <c r="N20" s="319"/>
      <c r="O20" s="319"/>
      <c r="P20" s="319"/>
      <c r="Q20" s="321"/>
      <c r="R20" s="48"/>
      <c r="S20" s="328"/>
      <c r="T20" s="240"/>
      <c r="U20" s="240"/>
      <c r="V20" s="240"/>
      <c r="W20" s="240"/>
    </row>
    <row r="21" spans="1:23" s="44" customFormat="1" ht="15" customHeight="1" x14ac:dyDescent="0.25">
      <c r="A21" s="326"/>
      <c r="B21" s="319"/>
      <c r="C21" s="319"/>
      <c r="D21" s="319"/>
      <c r="E21" s="319"/>
      <c r="F21" s="319"/>
      <c r="G21" s="319"/>
      <c r="H21" s="319"/>
      <c r="I21" s="319"/>
      <c r="J21" s="319"/>
      <c r="K21" s="319"/>
      <c r="L21" s="321"/>
      <c r="M21" s="320"/>
      <c r="N21" s="319"/>
      <c r="O21" s="319"/>
      <c r="P21" s="319"/>
      <c r="Q21" s="321"/>
      <c r="R21" s="48"/>
      <c r="S21" s="328"/>
      <c r="T21" s="240"/>
      <c r="U21" s="240"/>
      <c r="V21" s="240"/>
      <c r="W21" s="240"/>
    </row>
    <row r="22" spans="1:23" s="44" customFormat="1" ht="15" customHeight="1" x14ac:dyDescent="0.25">
      <c r="A22" s="326"/>
      <c r="B22" s="319"/>
      <c r="C22" s="319"/>
      <c r="D22" s="319"/>
      <c r="E22" s="319"/>
      <c r="F22" s="319"/>
      <c r="G22" s="319"/>
      <c r="H22" s="319"/>
      <c r="I22" s="319"/>
      <c r="J22" s="319"/>
      <c r="K22" s="319"/>
      <c r="L22" s="321"/>
      <c r="M22" s="320"/>
      <c r="N22" s="319"/>
      <c r="O22" s="319"/>
      <c r="P22" s="319"/>
      <c r="Q22" s="321"/>
      <c r="R22" s="48"/>
      <c r="S22" s="328"/>
      <c r="T22" s="240"/>
      <c r="U22" s="240"/>
      <c r="V22" s="240"/>
      <c r="W22" s="240"/>
    </row>
    <row r="23" spans="1:23" s="44" customFormat="1" ht="15" customHeight="1" x14ac:dyDescent="0.25">
      <c r="A23" s="326"/>
      <c r="B23" s="319"/>
      <c r="C23" s="319"/>
      <c r="D23" s="319"/>
      <c r="E23" s="319"/>
      <c r="F23" s="319"/>
      <c r="G23" s="319"/>
      <c r="H23" s="319"/>
      <c r="I23" s="319"/>
      <c r="J23" s="319"/>
      <c r="K23" s="319"/>
      <c r="L23" s="321"/>
      <c r="M23" s="320"/>
      <c r="N23" s="319"/>
      <c r="O23" s="319"/>
      <c r="P23" s="319"/>
      <c r="Q23" s="321"/>
      <c r="R23" s="48"/>
      <c r="S23" s="328"/>
      <c r="T23" s="240"/>
      <c r="U23" s="240"/>
      <c r="V23" s="240"/>
      <c r="W23" s="240"/>
    </row>
    <row r="24" spans="1:23" s="44" customFormat="1" ht="15" customHeight="1" x14ac:dyDescent="0.25">
      <c r="A24" s="326"/>
      <c r="B24" s="319"/>
      <c r="C24" s="319"/>
      <c r="D24" s="319"/>
      <c r="E24" s="319"/>
      <c r="F24" s="319"/>
      <c r="G24" s="319"/>
      <c r="H24" s="319"/>
      <c r="I24" s="319"/>
      <c r="J24" s="319"/>
      <c r="K24" s="319"/>
      <c r="L24" s="321"/>
      <c r="M24" s="320"/>
      <c r="N24" s="319"/>
      <c r="O24" s="319"/>
      <c r="P24" s="319"/>
      <c r="Q24" s="321"/>
      <c r="R24" s="48"/>
      <c r="S24" s="328"/>
      <c r="T24" s="240"/>
      <c r="U24" s="240"/>
      <c r="V24" s="240"/>
      <c r="W24" s="240"/>
    </row>
    <row r="25" spans="1:23" s="44" customFormat="1" ht="15" customHeight="1" x14ac:dyDescent="0.25">
      <c r="A25" s="326"/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21"/>
      <c r="M25" s="320"/>
      <c r="N25" s="319"/>
      <c r="O25" s="319"/>
      <c r="P25" s="319"/>
      <c r="Q25" s="321"/>
      <c r="R25" s="48"/>
      <c r="S25" s="328"/>
      <c r="T25" s="240"/>
      <c r="U25" s="240"/>
      <c r="V25" s="240"/>
      <c r="W25" s="240"/>
    </row>
    <row r="26" spans="1:23" s="44" customFormat="1" ht="15" customHeight="1" x14ac:dyDescent="0.25">
      <c r="A26" s="326"/>
      <c r="B26" s="319"/>
      <c r="C26" s="319"/>
      <c r="D26" s="319"/>
      <c r="E26" s="319"/>
      <c r="F26" s="319"/>
      <c r="G26" s="319"/>
      <c r="H26" s="319"/>
      <c r="I26" s="319"/>
      <c r="J26" s="319"/>
      <c r="K26" s="319"/>
      <c r="L26" s="321"/>
      <c r="M26" s="320"/>
      <c r="N26" s="319"/>
      <c r="O26" s="319"/>
      <c r="P26" s="319"/>
      <c r="Q26" s="321"/>
      <c r="R26" s="48"/>
      <c r="S26" s="328"/>
      <c r="T26" s="240"/>
      <c r="U26" s="240"/>
      <c r="V26" s="240"/>
      <c r="W26" s="240"/>
    </row>
    <row r="27" spans="1:23" s="44" customFormat="1" ht="15" customHeight="1" x14ac:dyDescent="0.25">
      <c r="A27" s="326"/>
      <c r="B27" s="319"/>
      <c r="C27" s="319"/>
      <c r="D27" s="319"/>
      <c r="E27" s="319"/>
      <c r="F27" s="319"/>
      <c r="G27" s="319"/>
      <c r="H27" s="319"/>
      <c r="I27" s="319"/>
      <c r="J27" s="319"/>
      <c r="K27" s="319"/>
      <c r="L27" s="321"/>
      <c r="M27" s="320"/>
      <c r="N27" s="319"/>
      <c r="O27" s="319"/>
      <c r="P27" s="319"/>
      <c r="Q27" s="321"/>
      <c r="R27" s="48"/>
      <c r="S27" s="328"/>
      <c r="T27" s="240"/>
      <c r="U27" s="240"/>
      <c r="V27" s="240"/>
      <c r="W27" s="240"/>
    </row>
    <row r="28" spans="1:23" s="44" customFormat="1" ht="15" customHeight="1" x14ac:dyDescent="0.25">
      <c r="A28" s="326"/>
      <c r="B28" s="319"/>
      <c r="C28" s="319"/>
      <c r="D28" s="319"/>
      <c r="E28" s="319"/>
      <c r="F28" s="319"/>
      <c r="G28" s="319"/>
      <c r="H28" s="319"/>
      <c r="I28" s="319"/>
      <c r="J28" s="319"/>
      <c r="K28" s="319"/>
      <c r="L28" s="321"/>
      <c r="M28" s="320"/>
      <c r="N28" s="319"/>
      <c r="O28" s="319"/>
      <c r="P28" s="319"/>
      <c r="Q28" s="321"/>
      <c r="R28" s="48"/>
      <c r="S28" s="328"/>
      <c r="T28" s="240"/>
      <c r="U28" s="240"/>
      <c r="V28" s="240"/>
      <c r="W28" s="240"/>
    </row>
    <row r="29" spans="1:23" s="44" customFormat="1" ht="15" customHeight="1" x14ac:dyDescent="0.25">
      <c r="A29" s="326"/>
      <c r="B29" s="319"/>
      <c r="C29" s="319"/>
      <c r="D29" s="319"/>
      <c r="E29" s="319"/>
      <c r="F29" s="319"/>
      <c r="G29" s="319"/>
      <c r="H29" s="319"/>
      <c r="I29" s="319"/>
      <c r="J29" s="319"/>
      <c r="K29" s="319"/>
      <c r="L29" s="321"/>
      <c r="M29" s="320"/>
      <c r="N29" s="319"/>
      <c r="O29" s="319"/>
      <c r="P29" s="319"/>
      <c r="Q29" s="321"/>
      <c r="R29" s="48"/>
      <c r="S29" s="328"/>
      <c r="T29" s="240"/>
      <c r="U29" s="240"/>
      <c r="V29" s="240"/>
      <c r="W29" s="240"/>
    </row>
    <row r="30" spans="1:23" s="44" customFormat="1" ht="15" customHeight="1" x14ac:dyDescent="0.25">
      <c r="A30" s="326"/>
      <c r="B30" s="319"/>
      <c r="C30" s="319"/>
      <c r="D30" s="319"/>
      <c r="E30" s="319"/>
      <c r="F30" s="319"/>
      <c r="G30" s="319"/>
      <c r="H30" s="319"/>
      <c r="I30" s="319"/>
      <c r="J30" s="319"/>
      <c r="K30" s="319"/>
      <c r="L30" s="321"/>
      <c r="M30" s="320"/>
      <c r="N30" s="319"/>
      <c r="O30" s="319"/>
      <c r="P30" s="319"/>
      <c r="Q30" s="321"/>
      <c r="R30" s="48"/>
      <c r="S30" s="328"/>
      <c r="T30" s="240"/>
      <c r="U30" s="240"/>
      <c r="V30" s="240"/>
      <c r="W30" s="240"/>
    </row>
    <row r="31" spans="1:23" s="44" customFormat="1" ht="15" customHeight="1" x14ac:dyDescent="0.25">
      <c r="A31" s="326"/>
      <c r="B31" s="319"/>
      <c r="C31" s="319"/>
      <c r="D31" s="319"/>
      <c r="E31" s="319"/>
      <c r="F31" s="319"/>
      <c r="G31" s="319"/>
      <c r="H31" s="319"/>
      <c r="I31" s="319"/>
      <c r="J31" s="319"/>
      <c r="K31" s="319"/>
      <c r="L31" s="321"/>
      <c r="M31" s="320"/>
      <c r="N31" s="319"/>
      <c r="O31" s="319"/>
      <c r="P31" s="319"/>
      <c r="Q31" s="321"/>
      <c r="R31" s="48"/>
      <c r="S31" s="328"/>
      <c r="T31" s="240"/>
      <c r="U31" s="240"/>
      <c r="V31" s="240"/>
      <c r="W31" s="240"/>
    </row>
    <row r="32" spans="1:23" s="44" customFormat="1" ht="15" customHeight="1" x14ac:dyDescent="0.25">
      <c r="A32" s="326"/>
      <c r="B32" s="319"/>
      <c r="C32" s="319"/>
      <c r="D32" s="319"/>
      <c r="E32" s="319"/>
      <c r="F32" s="319"/>
      <c r="G32" s="319"/>
      <c r="H32" s="319"/>
      <c r="I32" s="319"/>
      <c r="J32" s="319"/>
      <c r="K32" s="319"/>
      <c r="L32" s="321"/>
      <c r="M32" s="320"/>
      <c r="N32" s="319"/>
      <c r="O32" s="319"/>
      <c r="P32" s="319"/>
      <c r="Q32" s="321"/>
      <c r="R32" s="48"/>
      <c r="S32" s="328"/>
      <c r="T32" s="240"/>
      <c r="U32" s="240"/>
      <c r="V32" s="240"/>
      <c r="W32" s="240"/>
    </row>
    <row r="33" spans="1:23" s="44" customFormat="1" ht="15" customHeight="1" x14ac:dyDescent="0.25">
      <c r="A33" s="326"/>
      <c r="B33" s="319"/>
      <c r="C33" s="319"/>
      <c r="D33" s="319"/>
      <c r="E33" s="319"/>
      <c r="F33" s="319"/>
      <c r="G33" s="319"/>
      <c r="H33" s="319"/>
      <c r="I33" s="319"/>
      <c r="J33" s="319"/>
      <c r="K33" s="319"/>
      <c r="L33" s="321"/>
      <c r="M33" s="320"/>
      <c r="N33" s="319"/>
      <c r="O33" s="319"/>
      <c r="P33" s="319"/>
      <c r="Q33" s="321"/>
      <c r="R33" s="48"/>
      <c r="S33" s="328"/>
      <c r="T33" s="240"/>
      <c r="U33" s="240"/>
      <c r="V33" s="240"/>
      <c r="W33" s="240"/>
    </row>
    <row r="34" spans="1:23" s="44" customFormat="1" ht="15" customHeight="1" x14ac:dyDescent="0.25">
      <c r="A34" s="326"/>
      <c r="B34" s="319"/>
      <c r="C34" s="319"/>
      <c r="D34" s="319"/>
      <c r="E34" s="319"/>
      <c r="F34" s="319"/>
      <c r="G34" s="319"/>
      <c r="H34" s="319"/>
      <c r="I34" s="319"/>
      <c r="J34" s="319"/>
      <c r="K34" s="319"/>
      <c r="L34" s="321"/>
      <c r="M34" s="320"/>
      <c r="N34" s="319"/>
      <c r="O34" s="319"/>
      <c r="P34" s="319"/>
      <c r="Q34" s="321"/>
      <c r="R34" s="48"/>
      <c r="S34" s="328"/>
      <c r="T34" s="240"/>
      <c r="U34" s="240"/>
      <c r="V34" s="240"/>
      <c r="W34" s="240"/>
    </row>
    <row r="35" spans="1:23" s="44" customFormat="1" ht="15" customHeight="1" x14ac:dyDescent="0.25">
      <c r="A35" s="326"/>
      <c r="B35" s="319"/>
      <c r="C35" s="319"/>
      <c r="D35" s="319"/>
      <c r="E35" s="319"/>
      <c r="F35" s="319"/>
      <c r="G35" s="319"/>
      <c r="H35" s="319"/>
      <c r="I35" s="319"/>
      <c r="J35" s="319"/>
      <c r="K35" s="319"/>
      <c r="L35" s="321"/>
      <c r="M35" s="320"/>
      <c r="N35" s="319"/>
      <c r="O35" s="319"/>
      <c r="P35" s="319"/>
      <c r="Q35" s="321"/>
      <c r="R35" s="48"/>
      <c r="S35" s="328"/>
      <c r="T35" s="240"/>
      <c r="U35" s="240"/>
      <c r="V35" s="240"/>
      <c r="W35" s="240"/>
    </row>
    <row r="36" spans="1:23" s="44" customFormat="1" ht="15" customHeight="1" x14ac:dyDescent="0.25">
      <c r="A36" s="326"/>
      <c r="B36" s="319"/>
      <c r="C36" s="319"/>
      <c r="D36" s="319"/>
      <c r="E36" s="319"/>
      <c r="F36" s="319"/>
      <c r="G36" s="319"/>
      <c r="H36" s="319"/>
      <c r="I36" s="319"/>
      <c r="J36" s="319"/>
      <c r="K36" s="319"/>
      <c r="L36" s="321"/>
      <c r="M36" s="320"/>
      <c r="N36" s="319"/>
      <c r="O36" s="319"/>
      <c r="P36" s="319"/>
      <c r="Q36" s="321"/>
      <c r="R36" s="48"/>
      <c r="S36" s="328"/>
      <c r="T36" s="240"/>
      <c r="U36" s="240"/>
      <c r="V36" s="240"/>
      <c r="W36" s="240"/>
    </row>
    <row r="37" spans="1:23" s="44" customFormat="1" ht="15" customHeight="1" x14ac:dyDescent="0.25">
      <c r="A37" s="326"/>
      <c r="B37" s="319"/>
      <c r="C37" s="319"/>
      <c r="D37" s="319"/>
      <c r="E37" s="319"/>
      <c r="F37" s="319"/>
      <c r="G37" s="319"/>
      <c r="H37" s="319"/>
      <c r="I37" s="319"/>
      <c r="J37" s="319"/>
      <c r="K37" s="319"/>
      <c r="L37" s="321"/>
      <c r="M37" s="320"/>
      <c r="N37" s="319"/>
      <c r="O37" s="319"/>
      <c r="P37" s="319"/>
      <c r="Q37" s="321"/>
      <c r="R37" s="48"/>
      <c r="S37" s="328"/>
      <c r="T37" s="240"/>
      <c r="U37" s="240"/>
      <c r="V37" s="240"/>
      <c r="W37" s="240"/>
    </row>
    <row r="38" spans="1:23" s="44" customFormat="1" ht="15" customHeight="1" x14ac:dyDescent="0.25">
      <c r="A38" s="326"/>
      <c r="B38" s="319"/>
      <c r="C38" s="319"/>
      <c r="D38" s="319"/>
      <c r="E38" s="319"/>
      <c r="F38" s="319"/>
      <c r="G38" s="319"/>
      <c r="H38" s="319"/>
      <c r="I38" s="319"/>
      <c r="J38" s="319"/>
      <c r="K38" s="319"/>
      <c r="L38" s="321"/>
      <c r="M38" s="320"/>
      <c r="N38" s="319"/>
      <c r="O38" s="319"/>
      <c r="P38" s="319"/>
      <c r="Q38" s="321"/>
      <c r="R38" s="48"/>
      <c r="S38" s="328"/>
      <c r="T38" s="240"/>
      <c r="U38" s="240"/>
      <c r="V38" s="240"/>
      <c r="W38" s="240"/>
    </row>
    <row r="39" spans="1:23" s="44" customFormat="1" ht="15" customHeight="1" x14ac:dyDescent="0.25">
      <c r="A39" s="326"/>
      <c r="B39" s="319"/>
      <c r="C39" s="319"/>
      <c r="D39" s="319"/>
      <c r="E39" s="319"/>
      <c r="F39" s="319"/>
      <c r="G39" s="319"/>
      <c r="H39" s="319"/>
      <c r="I39" s="319"/>
      <c r="J39" s="319"/>
      <c r="K39" s="319"/>
      <c r="L39" s="321"/>
      <c r="M39" s="320"/>
      <c r="N39" s="319"/>
      <c r="O39" s="319"/>
      <c r="P39" s="319"/>
      <c r="Q39" s="321"/>
      <c r="R39" s="48"/>
      <c r="S39" s="328"/>
      <c r="T39" s="240"/>
      <c r="U39" s="240"/>
      <c r="V39" s="240"/>
      <c r="W39" s="240"/>
    </row>
    <row r="40" spans="1:23" s="44" customFormat="1" ht="15" customHeight="1" x14ac:dyDescent="0.25">
      <c r="A40" s="326"/>
      <c r="B40" s="319"/>
      <c r="C40" s="319"/>
      <c r="D40" s="319"/>
      <c r="E40" s="319"/>
      <c r="F40" s="319"/>
      <c r="G40" s="319"/>
      <c r="H40" s="319"/>
      <c r="I40" s="319"/>
      <c r="J40" s="319"/>
      <c r="K40" s="319"/>
      <c r="L40" s="321"/>
      <c r="M40" s="320"/>
      <c r="N40" s="319"/>
      <c r="O40" s="319"/>
      <c r="P40" s="319"/>
      <c r="Q40" s="321"/>
      <c r="R40" s="48"/>
      <c r="S40" s="328"/>
      <c r="T40" s="240"/>
      <c r="U40" s="240"/>
      <c r="V40" s="240"/>
      <c r="W40" s="240"/>
    </row>
    <row r="41" spans="1:23" s="44" customFormat="1" ht="15" customHeight="1" x14ac:dyDescent="0.25">
      <c r="A41" s="326"/>
      <c r="B41" s="319"/>
      <c r="C41" s="319"/>
      <c r="D41" s="319"/>
      <c r="E41" s="319"/>
      <c r="F41" s="319"/>
      <c r="G41" s="319"/>
      <c r="H41" s="319"/>
      <c r="I41" s="319"/>
      <c r="J41" s="319"/>
      <c r="K41" s="319"/>
      <c r="L41" s="321"/>
      <c r="M41" s="320"/>
      <c r="N41" s="319"/>
      <c r="O41" s="319"/>
      <c r="P41" s="319"/>
      <c r="Q41" s="321"/>
      <c r="R41" s="48"/>
    </row>
    <row r="42" spans="1:23" s="44" customFormat="1" ht="15" customHeight="1" x14ac:dyDescent="0.25">
      <c r="A42" s="326"/>
      <c r="B42" s="319"/>
      <c r="C42" s="319"/>
      <c r="D42" s="319"/>
      <c r="E42" s="319"/>
      <c r="F42" s="319"/>
      <c r="G42" s="319"/>
      <c r="H42" s="319"/>
      <c r="I42" s="319"/>
      <c r="J42" s="319"/>
      <c r="K42" s="319"/>
      <c r="L42" s="321"/>
      <c r="M42" s="320"/>
      <c r="N42" s="319"/>
      <c r="O42" s="319"/>
      <c r="P42" s="319"/>
      <c r="Q42" s="321"/>
      <c r="R42" s="48"/>
      <c r="S42" s="48"/>
    </row>
    <row r="43" spans="1:23" s="44" customFormat="1" ht="15" customHeight="1" x14ac:dyDescent="0.25">
      <c r="A43" s="326"/>
      <c r="B43" s="319"/>
      <c r="C43" s="319"/>
      <c r="D43" s="319"/>
      <c r="E43" s="319"/>
      <c r="F43" s="319"/>
      <c r="G43" s="319"/>
      <c r="H43" s="319"/>
      <c r="I43" s="319"/>
      <c r="J43" s="319"/>
      <c r="K43" s="319"/>
      <c r="L43" s="321"/>
      <c r="M43" s="320"/>
      <c r="N43" s="319"/>
      <c r="O43" s="319"/>
      <c r="P43" s="319"/>
      <c r="Q43" s="321"/>
      <c r="R43" s="48"/>
    </row>
    <row r="44" spans="1:23" s="44" customFormat="1" ht="15" customHeight="1" x14ac:dyDescent="0.25">
      <c r="A44" s="326"/>
      <c r="B44" s="319"/>
      <c r="C44" s="319"/>
      <c r="D44" s="319"/>
      <c r="E44" s="319"/>
      <c r="F44" s="319"/>
      <c r="G44" s="319"/>
      <c r="H44" s="319"/>
      <c r="I44" s="319"/>
      <c r="J44" s="319"/>
      <c r="K44" s="319"/>
      <c r="L44" s="321"/>
      <c r="M44" s="320"/>
      <c r="N44" s="319"/>
      <c r="O44" s="319"/>
      <c r="P44" s="319"/>
      <c r="Q44" s="321"/>
      <c r="R44" s="48"/>
    </row>
    <row r="45" spans="1:23" s="44" customFormat="1" ht="15" customHeight="1" x14ac:dyDescent="0.25">
      <c r="A45" s="326"/>
      <c r="B45" s="319"/>
      <c r="C45" s="319"/>
      <c r="D45" s="319"/>
      <c r="E45" s="319"/>
      <c r="F45" s="319"/>
      <c r="G45" s="319"/>
      <c r="H45" s="319"/>
      <c r="I45" s="319"/>
      <c r="J45" s="319"/>
      <c r="K45" s="319"/>
      <c r="L45" s="321"/>
      <c r="M45" s="320"/>
      <c r="N45" s="319"/>
      <c r="O45" s="319"/>
      <c r="P45" s="319"/>
      <c r="Q45" s="321"/>
      <c r="R45" s="48"/>
    </row>
    <row r="46" spans="1:23" s="44" customFormat="1" ht="15" customHeight="1" x14ac:dyDescent="0.25">
      <c r="A46" s="326"/>
      <c r="B46" s="319"/>
      <c r="C46" s="319"/>
      <c r="D46" s="319"/>
      <c r="E46" s="319"/>
      <c r="F46" s="319"/>
      <c r="G46" s="319"/>
      <c r="H46" s="319"/>
      <c r="I46" s="319"/>
      <c r="J46" s="319"/>
      <c r="K46" s="319"/>
      <c r="L46" s="321"/>
      <c r="M46" s="320"/>
      <c r="N46" s="319"/>
      <c r="O46" s="319"/>
      <c r="P46" s="319"/>
      <c r="Q46" s="321"/>
      <c r="R46" s="48"/>
    </row>
    <row r="47" spans="1:23" s="44" customFormat="1" ht="15" customHeight="1" x14ac:dyDescent="0.25">
      <c r="A47" s="326"/>
      <c r="B47" s="319"/>
      <c r="C47" s="319"/>
      <c r="D47" s="319"/>
      <c r="E47" s="319"/>
      <c r="F47" s="319"/>
      <c r="G47" s="319"/>
      <c r="H47" s="319"/>
      <c r="I47" s="319"/>
      <c r="J47" s="319"/>
      <c r="K47" s="319"/>
      <c r="L47" s="321"/>
      <c r="M47" s="320"/>
      <c r="N47" s="319"/>
      <c r="O47" s="319"/>
      <c r="P47" s="319"/>
      <c r="Q47" s="321"/>
      <c r="R47" s="48"/>
    </row>
    <row r="48" spans="1:23" s="44" customFormat="1" ht="15" customHeight="1" x14ac:dyDescent="0.25">
      <c r="A48" s="326"/>
      <c r="B48" s="319"/>
      <c r="C48" s="319"/>
      <c r="D48" s="319"/>
      <c r="E48" s="319"/>
      <c r="F48" s="319"/>
      <c r="G48" s="319"/>
      <c r="H48" s="319"/>
      <c r="I48" s="319"/>
      <c r="J48" s="319"/>
      <c r="K48" s="319"/>
      <c r="L48" s="321"/>
      <c r="M48" s="320"/>
      <c r="N48" s="319"/>
      <c r="O48" s="319"/>
      <c r="P48" s="319"/>
      <c r="Q48" s="321"/>
      <c r="R48" s="48"/>
    </row>
    <row r="49" spans="1:18" s="44" customFormat="1" ht="15" customHeight="1" x14ac:dyDescent="0.25">
      <c r="A49" s="326"/>
      <c r="B49" s="319"/>
      <c r="C49" s="319"/>
      <c r="D49" s="319"/>
      <c r="E49" s="319"/>
      <c r="F49" s="319"/>
      <c r="G49" s="319"/>
      <c r="H49" s="319"/>
      <c r="I49" s="319"/>
      <c r="J49" s="319"/>
      <c r="K49" s="319"/>
      <c r="L49" s="321"/>
      <c r="M49" s="320"/>
      <c r="N49" s="319"/>
      <c r="O49" s="319"/>
      <c r="P49" s="319"/>
      <c r="Q49" s="321"/>
      <c r="R49" s="48"/>
    </row>
    <row r="50" spans="1:18" s="44" customFormat="1" x14ac:dyDescent="0.25">
      <c r="A50" s="326"/>
      <c r="B50" s="319"/>
      <c r="C50" s="319"/>
      <c r="D50" s="319"/>
      <c r="E50" s="319"/>
      <c r="F50" s="319"/>
      <c r="G50" s="319"/>
      <c r="H50" s="319"/>
      <c r="I50" s="319"/>
      <c r="J50" s="319"/>
      <c r="K50" s="319"/>
      <c r="L50" s="321"/>
      <c r="M50" s="320"/>
      <c r="N50" s="319"/>
      <c r="O50" s="319"/>
      <c r="P50" s="319"/>
      <c r="Q50" s="321"/>
      <c r="R50" s="48"/>
    </row>
    <row r="51" spans="1:18" s="44" customFormat="1" x14ac:dyDescent="0.25">
      <c r="A51" s="326"/>
      <c r="B51" s="319"/>
      <c r="C51" s="319"/>
      <c r="D51" s="319"/>
      <c r="E51" s="319"/>
      <c r="F51" s="319"/>
      <c r="G51" s="319"/>
      <c r="H51" s="319"/>
      <c r="I51" s="319"/>
      <c r="J51" s="319"/>
      <c r="K51" s="319"/>
      <c r="L51" s="321"/>
      <c r="M51" s="320"/>
      <c r="N51" s="319"/>
      <c r="O51" s="319"/>
      <c r="P51" s="319"/>
      <c r="Q51" s="321"/>
      <c r="R51" s="48"/>
    </row>
    <row r="52" spans="1:18" s="44" customFormat="1" x14ac:dyDescent="0.25">
      <c r="A52" s="326"/>
      <c r="B52" s="319"/>
      <c r="C52" s="319"/>
      <c r="D52" s="319"/>
      <c r="E52" s="319"/>
      <c r="F52" s="319"/>
      <c r="G52" s="319"/>
      <c r="H52" s="319"/>
      <c r="I52" s="319"/>
      <c r="J52" s="319"/>
      <c r="K52" s="319"/>
      <c r="L52" s="321"/>
      <c r="M52" s="320"/>
      <c r="N52" s="319"/>
      <c r="O52" s="319"/>
      <c r="P52" s="319"/>
      <c r="Q52" s="321"/>
      <c r="R52" s="48"/>
    </row>
    <row r="53" spans="1:18" s="44" customFormat="1" x14ac:dyDescent="0.25">
      <c r="A53" s="326"/>
      <c r="B53" s="319"/>
      <c r="C53" s="319"/>
      <c r="D53" s="319"/>
      <c r="E53" s="319"/>
      <c r="F53" s="319"/>
      <c r="G53" s="319"/>
      <c r="H53" s="319"/>
      <c r="I53" s="319"/>
      <c r="J53" s="319"/>
      <c r="K53" s="319"/>
      <c r="L53" s="321"/>
      <c r="M53" s="320"/>
      <c r="N53" s="319"/>
      <c r="O53" s="319"/>
      <c r="P53" s="319"/>
      <c r="Q53" s="321"/>
      <c r="R53" s="48"/>
    </row>
    <row r="54" spans="1:18" s="44" customFormat="1" x14ac:dyDescent="0.25">
      <c r="A54" s="326"/>
      <c r="B54" s="319"/>
      <c r="C54" s="319"/>
      <c r="D54" s="319"/>
      <c r="E54" s="319"/>
      <c r="F54" s="319"/>
      <c r="G54" s="319"/>
      <c r="H54" s="319"/>
      <c r="I54" s="319"/>
      <c r="J54" s="319"/>
      <c r="K54" s="319"/>
      <c r="L54" s="321"/>
      <c r="M54" s="320"/>
      <c r="N54" s="319"/>
      <c r="O54" s="319"/>
      <c r="P54" s="319"/>
      <c r="Q54" s="321"/>
      <c r="R54" s="48"/>
    </row>
    <row r="55" spans="1:18" s="44" customFormat="1" x14ac:dyDescent="0.25">
      <c r="A55" s="326"/>
      <c r="B55" s="319"/>
      <c r="C55" s="319"/>
      <c r="D55" s="319"/>
      <c r="E55" s="319"/>
      <c r="F55" s="319"/>
      <c r="G55" s="319"/>
      <c r="H55" s="319"/>
      <c r="I55" s="319"/>
      <c r="J55" s="319"/>
      <c r="K55" s="319"/>
      <c r="L55" s="321"/>
      <c r="M55" s="320"/>
      <c r="N55" s="319"/>
      <c r="O55" s="319"/>
      <c r="P55" s="319"/>
      <c r="Q55" s="321"/>
      <c r="R55" s="48"/>
    </row>
    <row r="56" spans="1:18" s="44" customFormat="1" x14ac:dyDescent="0.25">
      <c r="A56" s="326"/>
      <c r="B56" s="319"/>
      <c r="C56" s="319"/>
      <c r="D56" s="319"/>
      <c r="E56" s="319"/>
      <c r="F56" s="319"/>
      <c r="G56" s="319"/>
      <c r="H56" s="319"/>
      <c r="I56" s="319"/>
      <c r="J56" s="319"/>
      <c r="K56" s="319"/>
      <c r="L56" s="321"/>
      <c r="M56" s="320"/>
      <c r="N56" s="319"/>
      <c r="O56" s="319"/>
      <c r="P56" s="319"/>
      <c r="Q56" s="321"/>
      <c r="R56" s="48"/>
    </row>
    <row r="57" spans="1:18" s="44" customFormat="1" x14ac:dyDescent="0.25">
      <c r="A57" s="326"/>
      <c r="B57" s="319"/>
      <c r="C57" s="319"/>
      <c r="D57" s="319"/>
      <c r="E57" s="319"/>
      <c r="F57" s="319"/>
      <c r="G57" s="319"/>
      <c r="H57" s="319"/>
      <c r="I57" s="319"/>
      <c r="J57" s="319"/>
      <c r="K57" s="319"/>
      <c r="L57" s="321"/>
      <c r="M57" s="320"/>
      <c r="N57" s="319"/>
      <c r="O57" s="319"/>
      <c r="P57" s="319"/>
      <c r="Q57" s="321"/>
      <c r="R57" s="48"/>
    </row>
    <row r="58" spans="1:18" s="44" customFormat="1" x14ac:dyDescent="0.25">
      <c r="A58" s="326"/>
      <c r="B58" s="319"/>
      <c r="C58" s="319"/>
      <c r="D58" s="319"/>
      <c r="E58" s="319"/>
      <c r="F58" s="319"/>
      <c r="G58" s="319"/>
      <c r="H58" s="319"/>
      <c r="I58" s="319"/>
      <c r="J58" s="319"/>
      <c r="K58" s="319"/>
      <c r="L58" s="321"/>
      <c r="M58" s="320"/>
      <c r="N58" s="319"/>
      <c r="O58" s="319"/>
      <c r="P58" s="319"/>
      <c r="Q58" s="321"/>
      <c r="R58" s="48"/>
    </row>
    <row r="59" spans="1:18" s="44" customFormat="1" x14ac:dyDescent="0.25">
      <c r="A59" s="326"/>
      <c r="B59" s="319"/>
      <c r="C59" s="319"/>
      <c r="D59" s="319"/>
      <c r="E59" s="319"/>
      <c r="F59" s="319"/>
      <c r="G59" s="319"/>
      <c r="H59" s="319"/>
      <c r="I59" s="319"/>
      <c r="J59" s="319"/>
      <c r="K59" s="319"/>
      <c r="L59" s="321"/>
      <c r="M59" s="320"/>
      <c r="N59" s="319"/>
      <c r="O59" s="319"/>
      <c r="P59" s="319"/>
      <c r="Q59" s="321"/>
      <c r="R59" s="48"/>
    </row>
    <row r="60" spans="1:18" s="44" customFormat="1" x14ac:dyDescent="0.25">
      <c r="A60" s="326"/>
      <c r="B60" s="319"/>
      <c r="C60" s="319"/>
      <c r="D60" s="319"/>
      <c r="E60" s="319"/>
      <c r="F60" s="319"/>
      <c r="G60" s="319"/>
      <c r="H60" s="319"/>
      <c r="I60" s="319"/>
      <c r="J60" s="319"/>
      <c r="K60" s="319"/>
      <c r="L60" s="321"/>
      <c r="M60" s="320"/>
      <c r="N60" s="319"/>
      <c r="O60" s="319"/>
      <c r="P60" s="319"/>
      <c r="Q60" s="321"/>
      <c r="R60" s="48"/>
    </row>
    <row r="61" spans="1:18" s="44" customFormat="1" x14ac:dyDescent="0.25">
      <c r="A61" s="326"/>
      <c r="B61" s="319"/>
      <c r="C61" s="319"/>
      <c r="D61" s="319"/>
      <c r="E61" s="319"/>
      <c r="F61" s="319"/>
      <c r="G61" s="319"/>
      <c r="H61" s="319"/>
      <c r="I61" s="319"/>
      <c r="J61" s="319"/>
      <c r="K61" s="319"/>
      <c r="L61" s="321"/>
      <c r="M61" s="320"/>
      <c r="N61" s="319"/>
      <c r="O61" s="319"/>
      <c r="P61" s="319"/>
      <c r="Q61" s="321"/>
      <c r="R61" s="48"/>
    </row>
    <row r="62" spans="1:18" s="44" customFormat="1" x14ac:dyDescent="0.25">
      <c r="A62" s="326"/>
      <c r="B62" s="319"/>
      <c r="C62" s="319"/>
      <c r="D62" s="319"/>
      <c r="E62" s="319"/>
      <c r="F62" s="319"/>
      <c r="G62" s="319"/>
      <c r="H62" s="319"/>
      <c r="I62" s="319"/>
      <c r="J62" s="319"/>
      <c r="K62" s="319"/>
      <c r="L62" s="321"/>
      <c r="M62" s="320"/>
      <c r="N62" s="319"/>
      <c r="O62" s="319"/>
      <c r="P62" s="319"/>
      <c r="Q62" s="321"/>
      <c r="R62" s="48"/>
    </row>
    <row r="63" spans="1:18" s="44" customFormat="1" x14ac:dyDescent="0.25">
      <c r="A63" s="326"/>
      <c r="B63" s="319"/>
      <c r="C63" s="319"/>
      <c r="D63" s="319"/>
      <c r="E63" s="319"/>
      <c r="F63" s="319"/>
      <c r="G63" s="319"/>
      <c r="H63" s="319"/>
      <c r="I63" s="319"/>
      <c r="J63" s="319"/>
      <c r="K63" s="319"/>
      <c r="L63" s="321"/>
      <c r="M63" s="320"/>
      <c r="N63" s="319"/>
      <c r="O63" s="319"/>
      <c r="P63" s="319"/>
      <c r="Q63" s="321"/>
      <c r="R63" s="48"/>
    </row>
    <row r="64" spans="1:18" s="44" customFormat="1" x14ac:dyDescent="0.25">
      <c r="A64" s="326"/>
      <c r="B64" s="319"/>
      <c r="C64" s="319"/>
      <c r="D64" s="319"/>
      <c r="E64" s="319"/>
      <c r="F64" s="319"/>
      <c r="G64" s="319"/>
      <c r="H64" s="319"/>
      <c r="I64" s="319"/>
      <c r="J64" s="319"/>
      <c r="K64" s="319"/>
      <c r="L64" s="321"/>
      <c r="M64" s="320"/>
      <c r="N64" s="319"/>
      <c r="O64" s="319"/>
      <c r="P64" s="319"/>
      <c r="Q64" s="321"/>
      <c r="R64" s="48"/>
    </row>
    <row r="65" spans="1:18" s="44" customFormat="1" x14ac:dyDescent="0.25">
      <c r="A65" s="326"/>
      <c r="B65" s="319"/>
      <c r="C65" s="319"/>
      <c r="D65" s="319"/>
      <c r="E65" s="319"/>
      <c r="F65" s="319"/>
      <c r="G65" s="319"/>
      <c r="H65" s="319"/>
      <c r="I65" s="319"/>
      <c r="J65" s="319"/>
      <c r="K65" s="319"/>
      <c r="L65" s="321"/>
      <c r="M65" s="320"/>
      <c r="N65" s="319"/>
      <c r="O65" s="319"/>
      <c r="P65" s="319"/>
      <c r="Q65" s="321"/>
      <c r="R65" s="48"/>
    </row>
    <row r="66" spans="1:18" s="44" customFormat="1" x14ac:dyDescent="0.25">
      <c r="A66" s="326"/>
      <c r="B66" s="319"/>
      <c r="C66" s="319"/>
      <c r="D66" s="319"/>
      <c r="E66" s="319"/>
      <c r="F66" s="319"/>
      <c r="G66" s="319"/>
      <c r="H66" s="319"/>
      <c r="I66" s="319"/>
      <c r="J66" s="319"/>
      <c r="K66" s="319"/>
      <c r="L66" s="321"/>
      <c r="M66" s="320"/>
      <c r="N66" s="319"/>
      <c r="O66" s="319"/>
      <c r="P66" s="319"/>
      <c r="Q66" s="321"/>
      <c r="R66" s="48"/>
    </row>
    <row r="67" spans="1:18" s="44" customFormat="1" x14ac:dyDescent="0.25">
      <c r="A67" s="326"/>
      <c r="B67" s="319"/>
      <c r="C67" s="319"/>
      <c r="D67" s="319"/>
      <c r="E67" s="319"/>
      <c r="F67" s="319"/>
      <c r="G67" s="319"/>
      <c r="H67" s="319"/>
      <c r="I67" s="319"/>
      <c r="J67" s="319"/>
      <c r="K67" s="319"/>
      <c r="L67" s="321"/>
      <c r="M67" s="320"/>
      <c r="N67" s="319"/>
      <c r="O67" s="319"/>
      <c r="P67" s="319"/>
      <c r="Q67" s="321"/>
      <c r="R67" s="48"/>
    </row>
    <row r="68" spans="1:18" s="44" customFormat="1" x14ac:dyDescent="0.25">
      <c r="A68" s="326"/>
      <c r="B68" s="319"/>
      <c r="C68" s="319"/>
      <c r="D68" s="319"/>
      <c r="E68" s="319"/>
      <c r="F68" s="319"/>
      <c r="G68" s="319"/>
      <c r="H68" s="319"/>
      <c r="I68" s="319"/>
      <c r="J68" s="319"/>
      <c r="K68" s="319"/>
      <c r="L68" s="321"/>
      <c r="M68" s="320"/>
      <c r="N68" s="319"/>
      <c r="O68" s="319"/>
      <c r="P68" s="319"/>
      <c r="Q68" s="321"/>
      <c r="R68" s="48"/>
    </row>
    <row r="69" spans="1:18" s="44" customFormat="1" x14ac:dyDescent="0.25">
      <c r="A69" s="326"/>
      <c r="B69" s="319"/>
      <c r="C69" s="319"/>
      <c r="D69" s="319"/>
      <c r="E69" s="319"/>
      <c r="F69" s="319"/>
      <c r="G69" s="319"/>
      <c r="H69" s="319"/>
      <c r="I69" s="319"/>
      <c r="J69" s="319"/>
      <c r="K69" s="319"/>
      <c r="L69" s="321"/>
      <c r="M69" s="320"/>
      <c r="N69" s="319"/>
      <c r="O69" s="319"/>
      <c r="P69" s="319"/>
      <c r="Q69" s="321"/>
      <c r="R69" s="48"/>
    </row>
    <row r="70" spans="1:18" s="44" customFormat="1" x14ac:dyDescent="0.25">
      <c r="A70" s="326"/>
      <c r="B70" s="319"/>
      <c r="C70" s="319"/>
      <c r="D70" s="319"/>
      <c r="E70" s="319"/>
      <c r="F70" s="319"/>
      <c r="G70" s="319"/>
      <c r="H70" s="319"/>
      <c r="I70" s="319"/>
      <c r="J70" s="319"/>
      <c r="K70" s="319"/>
      <c r="L70" s="321"/>
      <c r="M70" s="320"/>
      <c r="N70" s="319"/>
      <c r="O70" s="319"/>
      <c r="P70" s="319"/>
      <c r="Q70" s="321"/>
      <c r="R70" s="48"/>
    </row>
    <row r="71" spans="1:18" s="44" customFormat="1" x14ac:dyDescent="0.25">
      <c r="A71" s="326"/>
      <c r="B71" s="319"/>
      <c r="C71" s="319"/>
      <c r="D71" s="319"/>
      <c r="E71" s="319"/>
      <c r="F71" s="319"/>
      <c r="G71" s="319"/>
      <c r="H71" s="319"/>
      <c r="I71" s="319"/>
      <c r="J71" s="319"/>
      <c r="K71" s="319"/>
      <c r="L71" s="321"/>
      <c r="M71" s="320"/>
      <c r="N71" s="319"/>
      <c r="O71" s="319"/>
      <c r="P71" s="319"/>
      <c r="Q71" s="321"/>
      <c r="R71" s="48"/>
    </row>
    <row r="72" spans="1:18" s="44" customFormat="1" x14ac:dyDescent="0.25">
      <c r="A72" s="326"/>
      <c r="B72" s="319"/>
      <c r="C72" s="319"/>
      <c r="D72" s="319"/>
      <c r="E72" s="319"/>
      <c r="F72" s="319"/>
      <c r="G72" s="319"/>
      <c r="H72" s="319"/>
      <c r="I72" s="319"/>
      <c r="J72" s="319"/>
      <c r="K72" s="319"/>
      <c r="L72" s="321"/>
      <c r="M72" s="320"/>
      <c r="N72" s="319"/>
      <c r="O72" s="319"/>
      <c r="P72" s="319"/>
      <c r="Q72" s="321"/>
      <c r="R72" s="48"/>
    </row>
    <row r="73" spans="1:18" s="44" customFormat="1" x14ac:dyDescent="0.25">
      <c r="A73" s="326"/>
      <c r="B73" s="319"/>
      <c r="C73" s="319"/>
      <c r="D73" s="319"/>
      <c r="E73" s="319"/>
      <c r="F73" s="319"/>
      <c r="G73" s="319"/>
      <c r="H73" s="319"/>
      <c r="I73" s="319"/>
      <c r="J73" s="319"/>
      <c r="K73" s="319"/>
      <c r="L73" s="321"/>
      <c r="M73" s="320"/>
      <c r="N73" s="319"/>
      <c r="O73" s="319"/>
      <c r="P73" s="319"/>
      <c r="Q73" s="321"/>
      <c r="R73" s="48"/>
    </row>
    <row r="74" spans="1:18" s="44" customFormat="1" x14ac:dyDescent="0.25">
      <c r="A74" s="326"/>
      <c r="B74" s="319"/>
      <c r="C74" s="319"/>
      <c r="D74" s="319"/>
      <c r="E74" s="319"/>
      <c r="F74" s="319"/>
      <c r="G74" s="319"/>
      <c r="H74" s="319"/>
      <c r="I74" s="319"/>
      <c r="J74" s="319"/>
      <c r="K74" s="319"/>
      <c r="L74" s="321"/>
      <c r="M74" s="320"/>
      <c r="N74" s="319"/>
      <c r="O74" s="319"/>
      <c r="P74" s="319"/>
      <c r="Q74" s="321"/>
      <c r="R74" s="48"/>
    </row>
    <row r="75" spans="1:18" s="44" customFormat="1" x14ac:dyDescent="0.25">
      <c r="A75" s="326"/>
      <c r="B75" s="319"/>
      <c r="C75" s="319"/>
      <c r="D75" s="319"/>
      <c r="E75" s="319"/>
      <c r="F75" s="319"/>
      <c r="G75" s="319"/>
      <c r="H75" s="319"/>
      <c r="I75" s="319"/>
      <c r="J75" s="319"/>
      <c r="K75" s="319"/>
      <c r="L75" s="321"/>
      <c r="M75" s="320"/>
      <c r="N75" s="319"/>
      <c r="O75" s="319"/>
      <c r="P75" s="319"/>
      <c r="Q75" s="321"/>
      <c r="R75" s="48"/>
    </row>
    <row r="76" spans="1:18" s="44" customFormat="1" x14ac:dyDescent="0.25">
      <c r="A76" s="326"/>
      <c r="B76" s="319"/>
      <c r="C76" s="319"/>
      <c r="D76" s="319"/>
      <c r="E76" s="319"/>
      <c r="F76" s="319"/>
      <c r="G76" s="319"/>
      <c r="H76" s="319"/>
      <c r="I76" s="319"/>
      <c r="J76" s="319"/>
      <c r="K76" s="319"/>
      <c r="L76" s="321"/>
      <c r="M76" s="320"/>
      <c r="N76" s="319"/>
      <c r="O76" s="319"/>
      <c r="P76" s="319"/>
      <c r="Q76" s="321"/>
      <c r="R76" s="48"/>
    </row>
    <row r="77" spans="1:18" s="44" customFormat="1" x14ac:dyDescent="0.25">
      <c r="A77" s="326"/>
      <c r="B77" s="319"/>
      <c r="C77" s="319"/>
      <c r="D77" s="319"/>
      <c r="E77" s="319"/>
      <c r="F77" s="319"/>
      <c r="G77" s="319"/>
      <c r="H77" s="319"/>
      <c r="I77" s="319"/>
      <c r="J77" s="319"/>
      <c r="K77" s="319"/>
      <c r="L77" s="321"/>
      <c r="M77" s="320"/>
      <c r="N77" s="319"/>
      <c r="O77" s="319"/>
      <c r="P77" s="319"/>
      <c r="Q77" s="321"/>
      <c r="R77" s="48"/>
    </row>
    <row r="78" spans="1:18" s="44" customFormat="1" x14ac:dyDescent="0.25">
      <c r="A78" s="326"/>
      <c r="B78" s="319"/>
      <c r="C78" s="319"/>
      <c r="D78" s="319"/>
      <c r="E78" s="319"/>
      <c r="F78" s="319"/>
      <c r="G78" s="319"/>
      <c r="H78" s="319"/>
      <c r="I78" s="319"/>
      <c r="J78" s="319"/>
      <c r="K78" s="319"/>
      <c r="L78" s="321"/>
      <c r="M78" s="320"/>
      <c r="N78" s="319"/>
      <c r="O78" s="319"/>
      <c r="P78" s="319"/>
      <c r="Q78" s="321"/>
      <c r="R78" s="48"/>
    </row>
    <row r="79" spans="1:18" s="44" customFormat="1" x14ac:dyDescent="0.25">
      <c r="A79" s="326"/>
      <c r="B79" s="319"/>
      <c r="C79" s="319"/>
      <c r="D79" s="319"/>
      <c r="E79" s="319"/>
      <c r="F79" s="319"/>
      <c r="G79" s="319"/>
      <c r="H79" s="319"/>
      <c r="I79" s="319"/>
      <c r="J79" s="319"/>
      <c r="K79" s="319"/>
      <c r="L79" s="321"/>
      <c r="M79" s="320"/>
      <c r="N79" s="319"/>
      <c r="O79" s="319"/>
      <c r="P79" s="319"/>
      <c r="Q79" s="321"/>
      <c r="R79" s="48"/>
    </row>
    <row r="80" spans="1:18" s="44" customFormat="1" x14ac:dyDescent="0.25">
      <c r="A80" s="326"/>
      <c r="B80" s="319"/>
      <c r="C80" s="319"/>
      <c r="D80" s="319"/>
      <c r="E80" s="319"/>
      <c r="F80" s="319"/>
      <c r="G80" s="319"/>
      <c r="H80" s="319"/>
      <c r="I80" s="319"/>
      <c r="J80" s="319"/>
      <c r="K80" s="319"/>
      <c r="L80" s="321"/>
      <c r="M80" s="320"/>
      <c r="N80" s="319"/>
      <c r="O80" s="319"/>
      <c r="P80" s="319"/>
      <c r="Q80" s="321"/>
      <c r="R80" s="48"/>
    </row>
    <row r="81" spans="1:18" s="44" customFormat="1" x14ac:dyDescent="0.25">
      <c r="A81" s="326"/>
      <c r="B81" s="319"/>
      <c r="C81" s="319"/>
      <c r="D81" s="319"/>
      <c r="E81" s="319"/>
      <c r="F81" s="319"/>
      <c r="G81" s="319"/>
      <c r="H81" s="319"/>
      <c r="I81" s="319"/>
      <c r="J81" s="319"/>
      <c r="K81" s="319"/>
      <c r="L81" s="321"/>
      <c r="M81" s="320"/>
      <c r="N81" s="319"/>
      <c r="O81" s="319"/>
      <c r="P81" s="319"/>
      <c r="Q81" s="321"/>
      <c r="R81" s="48"/>
    </row>
    <row r="82" spans="1:18" s="44" customFormat="1" x14ac:dyDescent="0.25">
      <c r="A82" s="326"/>
      <c r="B82" s="319"/>
      <c r="C82" s="319"/>
      <c r="D82" s="319"/>
      <c r="E82" s="319"/>
      <c r="F82" s="319"/>
      <c r="G82" s="319"/>
      <c r="H82" s="319"/>
      <c r="I82" s="319"/>
      <c r="J82" s="319"/>
      <c r="K82" s="319"/>
      <c r="L82" s="321"/>
      <c r="M82" s="320"/>
      <c r="N82" s="319"/>
      <c r="O82" s="319"/>
      <c r="P82" s="319"/>
      <c r="Q82" s="321"/>
      <c r="R82" s="48"/>
    </row>
    <row r="83" spans="1:18" s="44" customFormat="1" x14ac:dyDescent="0.25">
      <c r="A83" s="326"/>
      <c r="B83" s="319"/>
      <c r="C83" s="319"/>
      <c r="D83" s="319"/>
      <c r="E83" s="319"/>
      <c r="F83" s="319"/>
      <c r="G83" s="319"/>
      <c r="H83" s="319"/>
      <c r="I83" s="319"/>
      <c r="J83" s="319"/>
      <c r="K83" s="319"/>
      <c r="L83" s="321"/>
      <c r="M83" s="320"/>
      <c r="N83" s="319"/>
      <c r="O83" s="319"/>
      <c r="P83" s="319"/>
      <c r="Q83" s="321"/>
      <c r="R83" s="48"/>
    </row>
    <row r="84" spans="1:18" s="44" customFormat="1" x14ac:dyDescent="0.25">
      <c r="A84" s="326"/>
      <c r="B84" s="319"/>
      <c r="C84" s="319"/>
      <c r="D84" s="319"/>
      <c r="E84" s="319"/>
      <c r="F84" s="319"/>
      <c r="G84" s="319"/>
      <c r="H84" s="319"/>
      <c r="I84" s="319"/>
      <c r="J84" s="319"/>
      <c r="K84" s="319"/>
      <c r="L84" s="321"/>
      <c r="M84" s="320"/>
      <c r="N84" s="319"/>
      <c r="O84" s="319"/>
      <c r="P84" s="319"/>
      <c r="Q84" s="321"/>
      <c r="R84" s="48"/>
    </row>
    <row r="85" spans="1:18" s="44" customFormat="1" x14ac:dyDescent="0.25">
      <c r="A85" s="326"/>
      <c r="B85" s="319"/>
      <c r="C85" s="319"/>
      <c r="D85" s="319"/>
      <c r="E85" s="319"/>
      <c r="F85" s="319"/>
      <c r="G85" s="319"/>
      <c r="H85" s="319"/>
      <c r="I85" s="319"/>
      <c r="J85" s="319"/>
      <c r="K85" s="319"/>
      <c r="L85" s="321"/>
      <c r="M85" s="320"/>
      <c r="N85" s="319"/>
      <c r="O85" s="319"/>
      <c r="P85" s="319"/>
      <c r="Q85" s="321"/>
      <c r="R85" s="48"/>
    </row>
    <row r="86" spans="1:18" s="44" customFormat="1" x14ac:dyDescent="0.25">
      <c r="A86" s="326"/>
      <c r="B86" s="319"/>
      <c r="C86" s="319"/>
      <c r="D86" s="319"/>
      <c r="E86" s="319"/>
      <c r="F86" s="319"/>
      <c r="G86" s="319"/>
      <c r="H86" s="319"/>
      <c r="I86" s="319"/>
      <c r="J86" s="319"/>
      <c r="K86" s="319"/>
      <c r="L86" s="321"/>
      <c r="M86" s="320"/>
      <c r="N86" s="319"/>
      <c r="O86" s="319"/>
      <c r="P86" s="319"/>
      <c r="Q86" s="321"/>
      <c r="R86" s="48"/>
    </row>
    <row r="87" spans="1:18" s="44" customFormat="1" x14ac:dyDescent="0.25">
      <c r="A87" s="326"/>
      <c r="B87" s="319"/>
      <c r="C87" s="319"/>
      <c r="D87" s="319"/>
      <c r="E87" s="319"/>
      <c r="F87" s="319"/>
      <c r="G87" s="319"/>
      <c r="H87" s="319"/>
      <c r="I87" s="319"/>
      <c r="J87" s="319"/>
      <c r="K87" s="319"/>
      <c r="L87" s="321"/>
      <c r="M87" s="320"/>
      <c r="N87" s="319"/>
      <c r="O87" s="319"/>
      <c r="P87" s="319"/>
      <c r="Q87" s="321"/>
      <c r="R87" s="48"/>
    </row>
    <row r="88" spans="1:18" s="44" customFormat="1" x14ac:dyDescent="0.25">
      <c r="A88" s="326"/>
      <c r="B88" s="319"/>
      <c r="C88" s="319"/>
      <c r="D88" s="319"/>
      <c r="E88" s="319"/>
      <c r="F88" s="319"/>
      <c r="G88" s="319"/>
      <c r="H88" s="319"/>
      <c r="I88" s="319"/>
      <c r="J88" s="319"/>
      <c r="K88" s="319"/>
      <c r="L88" s="321"/>
      <c r="M88" s="320"/>
      <c r="N88" s="319"/>
      <c r="O88" s="319"/>
      <c r="P88" s="319"/>
      <c r="Q88" s="321"/>
      <c r="R88" s="48"/>
    </row>
    <row r="89" spans="1:18" s="44" customFormat="1" x14ac:dyDescent="0.25">
      <c r="A89" s="326"/>
      <c r="B89" s="319"/>
      <c r="C89" s="319"/>
      <c r="D89" s="319"/>
      <c r="E89" s="319"/>
      <c r="F89" s="319"/>
      <c r="G89" s="319"/>
      <c r="H89" s="319"/>
      <c r="I89" s="319"/>
      <c r="J89" s="319"/>
      <c r="K89" s="319"/>
      <c r="L89" s="321"/>
      <c r="M89" s="320"/>
      <c r="N89" s="319"/>
      <c r="O89" s="319"/>
      <c r="P89" s="319"/>
      <c r="Q89" s="321"/>
      <c r="R89" s="48"/>
    </row>
    <row r="90" spans="1:18" s="44" customFormat="1" x14ac:dyDescent="0.25">
      <c r="A90" s="326"/>
      <c r="B90" s="319"/>
      <c r="C90" s="319"/>
      <c r="D90" s="319"/>
      <c r="E90" s="319"/>
      <c r="F90" s="319"/>
      <c r="G90" s="319"/>
      <c r="H90" s="319"/>
      <c r="I90" s="319"/>
      <c r="J90" s="319"/>
      <c r="K90" s="319"/>
      <c r="L90" s="321"/>
      <c r="M90" s="320"/>
      <c r="N90" s="319"/>
      <c r="O90" s="319"/>
      <c r="P90" s="319"/>
      <c r="Q90" s="321"/>
      <c r="R90" s="48"/>
    </row>
    <row r="91" spans="1:18" s="44" customFormat="1" x14ac:dyDescent="0.25">
      <c r="A91" s="326"/>
      <c r="B91" s="319"/>
      <c r="C91" s="319"/>
      <c r="D91" s="319"/>
      <c r="E91" s="319"/>
      <c r="F91" s="319"/>
      <c r="G91" s="319"/>
      <c r="H91" s="319"/>
      <c r="I91" s="319"/>
      <c r="J91" s="319"/>
      <c r="K91" s="319"/>
      <c r="L91" s="321"/>
      <c r="M91" s="320"/>
      <c r="N91" s="319"/>
      <c r="O91" s="319"/>
      <c r="P91" s="319"/>
      <c r="Q91" s="321"/>
      <c r="R91" s="48"/>
    </row>
    <row r="92" spans="1:18" s="44" customFormat="1" x14ac:dyDescent="0.25">
      <c r="A92" s="326"/>
      <c r="B92" s="319"/>
      <c r="C92" s="319"/>
      <c r="D92" s="319"/>
      <c r="E92" s="319"/>
      <c r="F92" s="319"/>
      <c r="G92" s="319"/>
      <c r="H92" s="319"/>
      <c r="I92" s="319"/>
      <c r="J92" s="319"/>
      <c r="K92" s="319"/>
      <c r="L92" s="321"/>
      <c r="M92" s="320"/>
      <c r="N92" s="319"/>
      <c r="O92" s="319"/>
      <c r="P92" s="319"/>
      <c r="Q92" s="321"/>
      <c r="R92" s="48"/>
    </row>
    <row r="93" spans="1:18" s="44" customFormat="1" x14ac:dyDescent="0.25">
      <c r="A93" s="326"/>
      <c r="B93" s="319"/>
      <c r="C93" s="319"/>
      <c r="D93" s="319"/>
      <c r="E93" s="319"/>
      <c r="F93" s="319"/>
      <c r="G93" s="319"/>
      <c r="H93" s="319"/>
      <c r="I93" s="319"/>
      <c r="J93" s="319"/>
      <c r="K93" s="319"/>
      <c r="L93" s="321"/>
      <c r="M93" s="320"/>
      <c r="N93" s="319"/>
      <c r="O93" s="319"/>
      <c r="P93" s="319"/>
      <c r="Q93" s="321"/>
      <c r="R93" s="48"/>
    </row>
    <row r="94" spans="1:18" s="44" customFormat="1" x14ac:dyDescent="0.25">
      <c r="A94" s="326"/>
      <c r="B94" s="319"/>
      <c r="C94" s="319"/>
      <c r="D94" s="319"/>
      <c r="E94" s="319"/>
      <c r="F94" s="319"/>
      <c r="G94" s="319"/>
      <c r="H94" s="319"/>
      <c r="I94" s="319"/>
      <c r="J94" s="319"/>
      <c r="K94" s="319"/>
      <c r="L94" s="321"/>
      <c r="M94" s="320"/>
      <c r="N94" s="319"/>
      <c r="O94" s="319"/>
      <c r="P94" s="319"/>
      <c r="Q94" s="321"/>
      <c r="R94" s="48"/>
    </row>
    <row r="95" spans="1:18" s="44" customFormat="1" x14ac:dyDescent="0.25">
      <c r="A95" s="326"/>
      <c r="B95" s="319"/>
      <c r="C95" s="319"/>
      <c r="D95" s="319"/>
      <c r="E95" s="319"/>
      <c r="F95" s="319"/>
      <c r="G95" s="319"/>
      <c r="H95" s="319"/>
      <c r="I95" s="319"/>
      <c r="J95" s="319"/>
      <c r="K95" s="319"/>
      <c r="L95" s="321"/>
      <c r="M95" s="320"/>
      <c r="N95" s="319"/>
      <c r="O95" s="319"/>
      <c r="P95" s="319"/>
      <c r="Q95" s="321"/>
      <c r="R95" s="48"/>
    </row>
    <row r="96" spans="1:18" s="44" customFormat="1" x14ac:dyDescent="0.25">
      <c r="A96" s="326"/>
      <c r="B96" s="319"/>
      <c r="C96" s="319"/>
      <c r="D96" s="319"/>
      <c r="E96" s="319"/>
      <c r="F96" s="319"/>
      <c r="G96" s="319"/>
      <c r="H96" s="319"/>
      <c r="I96" s="319"/>
      <c r="J96" s="319"/>
      <c r="K96" s="319"/>
      <c r="L96" s="321"/>
      <c r="M96" s="320"/>
      <c r="N96" s="319"/>
      <c r="O96" s="319"/>
      <c r="P96" s="319"/>
      <c r="Q96" s="321"/>
      <c r="R96" s="48"/>
    </row>
    <row r="97" spans="1:23" s="44" customFormat="1" x14ac:dyDescent="0.25">
      <c r="A97" s="326"/>
      <c r="B97" s="319"/>
      <c r="C97" s="319"/>
      <c r="D97" s="319"/>
      <c r="E97" s="319"/>
      <c r="F97" s="319"/>
      <c r="G97" s="319"/>
      <c r="H97" s="319"/>
      <c r="I97" s="319"/>
      <c r="J97" s="319"/>
      <c r="K97" s="319"/>
      <c r="L97" s="321"/>
      <c r="M97" s="320"/>
      <c r="N97" s="319"/>
      <c r="O97" s="319"/>
      <c r="P97" s="319"/>
      <c r="Q97" s="321"/>
      <c r="R97" s="48"/>
    </row>
    <row r="98" spans="1:23" s="44" customFormat="1" x14ac:dyDescent="0.25">
      <c r="A98" s="326"/>
      <c r="B98" s="319"/>
      <c r="C98" s="319"/>
      <c r="D98" s="319"/>
      <c r="E98" s="319"/>
      <c r="F98" s="319"/>
      <c r="G98" s="319"/>
      <c r="H98" s="319"/>
      <c r="I98" s="319"/>
      <c r="J98" s="319"/>
      <c r="K98" s="319"/>
      <c r="L98" s="321"/>
      <c r="M98" s="320"/>
      <c r="N98" s="319"/>
      <c r="O98" s="319"/>
      <c r="P98" s="319"/>
      <c r="Q98" s="321"/>
      <c r="R98" s="48"/>
    </row>
    <row r="99" spans="1:23" s="44" customFormat="1" x14ac:dyDescent="0.25">
      <c r="A99" s="326"/>
      <c r="B99" s="319"/>
      <c r="C99" s="319"/>
      <c r="D99" s="319"/>
      <c r="E99" s="319"/>
      <c r="F99" s="319"/>
      <c r="G99" s="319"/>
      <c r="H99" s="319"/>
      <c r="I99" s="319"/>
      <c r="J99" s="319"/>
      <c r="K99" s="319"/>
      <c r="L99" s="321"/>
      <c r="M99" s="320"/>
      <c r="N99" s="319"/>
      <c r="O99" s="319"/>
      <c r="P99" s="319"/>
      <c r="Q99" s="321"/>
      <c r="R99" s="48"/>
    </row>
    <row r="100" spans="1:23" s="44" customFormat="1" x14ac:dyDescent="0.25">
      <c r="A100" s="326"/>
      <c r="B100" s="319"/>
      <c r="C100" s="319"/>
      <c r="D100" s="319"/>
      <c r="E100" s="319"/>
      <c r="F100" s="319"/>
      <c r="G100" s="319"/>
      <c r="H100" s="319"/>
      <c r="I100" s="319"/>
      <c r="J100" s="319"/>
      <c r="K100" s="319"/>
      <c r="L100" s="321"/>
      <c r="M100" s="320"/>
      <c r="N100" s="319"/>
      <c r="O100" s="319"/>
      <c r="P100" s="319"/>
      <c r="Q100" s="321"/>
      <c r="R100" s="48"/>
    </row>
    <row r="101" spans="1:23" s="44" customFormat="1" x14ac:dyDescent="0.25">
      <c r="A101" s="326"/>
      <c r="B101" s="319"/>
      <c r="C101" s="319"/>
      <c r="D101" s="319"/>
      <c r="E101" s="319"/>
      <c r="F101" s="319"/>
      <c r="G101" s="319"/>
      <c r="H101" s="319"/>
      <c r="I101" s="319"/>
      <c r="J101" s="319"/>
      <c r="K101" s="319"/>
      <c r="L101" s="321"/>
      <c r="M101" s="320"/>
      <c r="N101" s="319"/>
      <c r="O101" s="319"/>
      <c r="P101" s="319"/>
      <c r="Q101" s="321"/>
      <c r="R101" s="48"/>
    </row>
    <row r="102" spans="1:23" s="44" customFormat="1" x14ac:dyDescent="0.25">
      <c r="A102" s="326"/>
      <c r="B102" s="319"/>
      <c r="C102" s="319"/>
      <c r="D102" s="319"/>
      <c r="E102" s="319"/>
      <c r="F102" s="319"/>
      <c r="G102" s="319"/>
      <c r="H102" s="319"/>
      <c r="I102" s="319"/>
      <c r="J102" s="319"/>
      <c r="K102" s="319"/>
      <c r="L102" s="321"/>
      <c r="M102" s="320"/>
      <c r="N102" s="319"/>
      <c r="O102" s="319"/>
      <c r="P102" s="319"/>
      <c r="Q102" s="321"/>
      <c r="R102" s="48"/>
    </row>
    <row r="103" spans="1:23" s="44" customFormat="1" x14ac:dyDescent="0.25">
      <c r="A103" s="326"/>
      <c r="B103" s="319"/>
      <c r="C103" s="319"/>
      <c r="D103" s="319"/>
      <c r="E103" s="319"/>
      <c r="F103" s="319"/>
      <c r="G103" s="319"/>
      <c r="H103" s="319"/>
      <c r="I103" s="319"/>
      <c r="J103" s="319"/>
      <c r="K103" s="319"/>
      <c r="L103" s="321"/>
      <c r="M103" s="320"/>
      <c r="N103" s="319"/>
      <c r="O103" s="319"/>
      <c r="P103" s="319"/>
      <c r="Q103" s="321"/>
      <c r="R103" s="48"/>
    </row>
    <row r="104" spans="1:23" s="44" customFormat="1" ht="15" customHeight="1" x14ac:dyDescent="0.25">
      <c r="A104" s="326"/>
      <c r="B104" s="319"/>
      <c r="C104" s="319"/>
      <c r="D104" s="319"/>
      <c r="E104" s="319"/>
      <c r="F104" s="319"/>
      <c r="G104" s="319"/>
      <c r="H104" s="319"/>
      <c r="I104" s="319"/>
      <c r="J104" s="319"/>
      <c r="K104" s="319"/>
      <c r="L104" s="321"/>
      <c r="M104" s="320"/>
      <c r="N104" s="319"/>
      <c r="O104" s="319"/>
      <c r="P104" s="319"/>
      <c r="Q104" s="321"/>
      <c r="R104" s="48"/>
    </row>
    <row r="105" spans="1:23" s="44" customFormat="1" x14ac:dyDescent="0.25">
      <c r="A105" s="326"/>
      <c r="B105" s="319"/>
      <c r="C105" s="319"/>
      <c r="D105" s="319"/>
      <c r="E105" s="319"/>
      <c r="F105" s="319"/>
      <c r="G105" s="319"/>
      <c r="H105" s="319"/>
      <c r="I105" s="319"/>
      <c r="J105" s="319"/>
      <c r="K105" s="319"/>
      <c r="L105" s="321"/>
      <c r="M105" s="320"/>
      <c r="N105" s="319"/>
      <c r="O105" s="319"/>
      <c r="P105" s="319"/>
      <c r="Q105" s="321"/>
      <c r="R105" s="48"/>
      <c r="S105" s="49"/>
      <c r="T105" s="49"/>
      <c r="U105" s="49"/>
      <c r="V105" s="49"/>
      <c r="W105" s="49"/>
    </row>
    <row r="106" spans="1:23" s="44" customFormat="1" x14ac:dyDescent="0.25">
      <c r="A106" s="326"/>
      <c r="B106" s="319"/>
      <c r="C106" s="319"/>
      <c r="D106" s="319"/>
      <c r="E106" s="319"/>
      <c r="F106" s="319"/>
      <c r="G106" s="319"/>
      <c r="H106" s="319"/>
      <c r="I106" s="319"/>
      <c r="J106" s="319"/>
      <c r="K106" s="319"/>
      <c r="L106" s="321"/>
      <c r="M106" s="320"/>
      <c r="N106" s="319"/>
      <c r="O106" s="319"/>
      <c r="P106" s="319"/>
      <c r="Q106" s="321"/>
      <c r="R106" s="48"/>
      <c r="S106" s="50"/>
      <c r="T106" s="49"/>
      <c r="U106" s="49"/>
      <c r="V106" s="49"/>
      <c r="W106" s="49"/>
    </row>
    <row r="107" spans="1:23" s="44" customFormat="1" x14ac:dyDescent="0.25">
      <c r="A107" s="326"/>
      <c r="B107" s="319"/>
      <c r="C107" s="319"/>
      <c r="D107" s="319"/>
      <c r="E107" s="319"/>
      <c r="F107" s="319"/>
      <c r="G107" s="319"/>
      <c r="H107" s="319"/>
      <c r="I107" s="319"/>
      <c r="J107" s="319"/>
      <c r="K107" s="319"/>
      <c r="L107" s="321"/>
      <c r="M107" s="320"/>
      <c r="N107" s="319"/>
      <c r="O107" s="319"/>
      <c r="P107" s="319"/>
      <c r="Q107" s="321"/>
      <c r="R107" s="48"/>
      <c r="S107" s="50"/>
      <c r="T107" s="49"/>
      <c r="U107" s="49"/>
      <c r="V107" s="49"/>
      <c r="W107" s="49"/>
    </row>
    <row r="108" spans="1:23" s="44" customFormat="1" x14ac:dyDescent="0.25">
      <c r="A108" s="326"/>
      <c r="B108" s="319"/>
      <c r="C108" s="319"/>
      <c r="D108" s="319"/>
      <c r="E108" s="319"/>
      <c r="F108" s="319"/>
      <c r="G108" s="319"/>
      <c r="H108" s="319"/>
      <c r="I108" s="319"/>
      <c r="J108" s="319"/>
      <c r="K108" s="319"/>
      <c r="L108" s="321"/>
      <c r="M108" s="320"/>
      <c r="N108" s="319"/>
      <c r="O108" s="319"/>
      <c r="P108" s="319"/>
      <c r="Q108" s="321"/>
      <c r="R108" s="48"/>
      <c r="S108" s="50"/>
      <c r="T108" s="49"/>
      <c r="U108" s="49"/>
      <c r="V108" s="49"/>
      <c r="W108" s="49"/>
    </row>
    <row r="109" spans="1:23" s="44" customFormat="1" x14ac:dyDescent="0.25">
      <c r="A109" s="326"/>
      <c r="B109" s="319"/>
      <c r="C109" s="319"/>
      <c r="D109" s="319"/>
      <c r="E109" s="319"/>
      <c r="F109" s="319"/>
      <c r="G109" s="319"/>
      <c r="H109" s="319"/>
      <c r="I109" s="319"/>
      <c r="J109" s="319"/>
      <c r="K109" s="319"/>
      <c r="L109" s="321"/>
      <c r="M109" s="320"/>
      <c r="N109" s="319"/>
      <c r="O109" s="319"/>
      <c r="P109" s="319"/>
      <c r="Q109" s="321"/>
      <c r="R109" s="48"/>
      <c r="S109" s="50"/>
      <c r="T109" s="49"/>
      <c r="U109" s="49"/>
      <c r="V109" s="49"/>
      <c r="W109" s="49"/>
    </row>
    <row r="110" spans="1:23" s="44" customFormat="1" x14ac:dyDescent="0.25">
      <c r="A110" s="326"/>
      <c r="B110" s="319"/>
      <c r="C110" s="319"/>
      <c r="D110" s="319"/>
      <c r="E110" s="319"/>
      <c r="F110" s="319"/>
      <c r="G110" s="319"/>
      <c r="H110" s="319"/>
      <c r="I110" s="319"/>
      <c r="J110" s="319"/>
      <c r="K110" s="319"/>
      <c r="L110" s="321"/>
      <c r="M110" s="320"/>
      <c r="N110" s="319"/>
      <c r="O110" s="319"/>
      <c r="P110" s="319"/>
      <c r="Q110" s="321"/>
      <c r="R110" s="48"/>
      <c r="S110" s="50"/>
      <c r="T110" s="49"/>
      <c r="U110" s="49"/>
      <c r="V110" s="49"/>
      <c r="W110" s="49"/>
    </row>
    <row r="111" spans="1:23" s="44" customFormat="1" x14ac:dyDescent="0.25">
      <c r="A111" s="326"/>
      <c r="B111" s="319"/>
      <c r="C111" s="319"/>
      <c r="D111" s="319"/>
      <c r="E111" s="319"/>
      <c r="F111" s="319"/>
      <c r="G111" s="319"/>
      <c r="H111" s="319"/>
      <c r="I111" s="319"/>
      <c r="J111" s="319"/>
      <c r="K111" s="319"/>
      <c r="L111" s="321"/>
      <c r="M111" s="320"/>
      <c r="N111" s="319"/>
      <c r="O111" s="319"/>
      <c r="P111" s="319"/>
      <c r="Q111" s="321"/>
      <c r="R111" s="48"/>
      <c r="S111" s="50"/>
      <c r="T111" s="49"/>
      <c r="U111" s="49"/>
      <c r="V111" s="49"/>
      <c r="W111" s="49"/>
    </row>
    <row r="112" spans="1:23" s="44" customFormat="1" x14ac:dyDescent="0.25">
      <c r="A112" s="326"/>
      <c r="B112" s="319"/>
      <c r="C112" s="319"/>
      <c r="D112" s="319"/>
      <c r="E112" s="319"/>
      <c r="F112" s="319"/>
      <c r="G112" s="319"/>
      <c r="H112" s="319"/>
      <c r="I112" s="319"/>
      <c r="J112" s="319"/>
      <c r="K112" s="319"/>
      <c r="L112" s="321"/>
      <c r="M112" s="320"/>
      <c r="N112" s="319"/>
      <c r="O112" s="319"/>
      <c r="P112" s="319"/>
      <c r="Q112" s="321"/>
      <c r="R112" s="48"/>
      <c r="S112" s="49"/>
      <c r="T112" s="49"/>
      <c r="U112" s="49"/>
      <c r="V112" s="49"/>
      <c r="W112" s="49"/>
    </row>
    <row r="113" spans="1:23" s="44" customFormat="1" ht="15" customHeight="1" x14ac:dyDescent="0.25">
      <c r="A113" s="326"/>
      <c r="B113" s="319"/>
      <c r="C113" s="319"/>
      <c r="D113" s="319"/>
      <c r="E113" s="319"/>
      <c r="F113" s="319"/>
      <c r="G113" s="319"/>
      <c r="H113" s="319"/>
      <c r="I113" s="319"/>
      <c r="J113" s="319"/>
      <c r="K113" s="319"/>
      <c r="L113" s="321"/>
      <c r="M113" s="320"/>
      <c r="N113" s="319"/>
      <c r="O113" s="319"/>
      <c r="P113" s="319"/>
      <c r="Q113" s="321"/>
      <c r="R113" s="48"/>
      <c r="S113" s="49"/>
      <c r="T113" s="49"/>
      <c r="U113" s="49"/>
      <c r="V113" s="49"/>
      <c r="W113" s="49"/>
    </row>
    <row r="114" spans="1:23" s="44" customFormat="1" ht="15" customHeight="1" x14ac:dyDescent="0.25">
      <c r="A114" s="326"/>
      <c r="B114" s="319"/>
      <c r="C114" s="319"/>
      <c r="D114" s="319"/>
      <c r="E114" s="319"/>
      <c r="F114" s="319"/>
      <c r="G114" s="319"/>
      <c r="H114" s="319"/>
      <c r="I114" s="319"/>
      <c r="J114" s="319"/>
      <c r="K114" s="319"/>
      <c r="L114" s="321"/>
      <c r="M114" s="320"/>
      <c r="N114" s="319"/>
      <c r="O114" s="319"/>
      <c r="P114" s="319"/>
      <c r="Q114" s="321"/>
      <c r="R114" s="48"/>
      <c r="S114" s="49"/>
      <c r="T114" s="49"/>
      <c r="U114" s="49"/>
      <c r="V114" s="49"/>
      <c r="W114" s="49"/>
    </row>
    <row r="115" spans="1:23" s="44" customFormat="1" ht="15" customHeight="1" x14ac:dyDescent="0.25">
      <c r="A115" s="326"/>
      <c r="B115" s="319"/>
      <c r="C115" s="319"/>
      <c r="D115" s="319"/>
      <c r="E115" s="319"/>
      <c r="F115" s="319"/>
      <c r="G115" s="319"/>
      <c r="H115" s="319"/>
      <c r="I115" s="319"/>
      <c r="J115" s="319"/>
      <c r="K115" s="319"/>
      <c r="L115" s="321"/>
      <c r="M115" s="320"/>
      <c r="N115" s="319"/>
      <c r="O115" s="319"/>
      <c r="P115" s="319"/>
      <c r="Q115" s="321"/>
      <c r="R115" s="48"/>
      <c r="S115" s="49"/>
      <c r="T115" s="49"/>
      <c r="U115" s="49"/>
      <c r="V115" s="49"/>
      <c r="W115" s="49"/>
    </row>
    <row r="116" spans="1:23" s="44" customFormat="1" x14ac:dyDescent="0.25">
      <c r="A116" s="326"/>
      <c r="B116" s="319"/>
      <c r="C116" s="319"/>
      <c r="D116" s="319"/>
      <c r="E116" s="319"/>
      <c r="F116" s="319"/>
      <c r="G116" s="319"/>
      <c r="H116" s="319"/>
      <c r="I116" s="319"/>
      <c r="J116" s="319"/>
      <c r="K116" s="319"/>
      <c r="L116" s="321"/>
      <c r="M116" s="320"/>
      <c r="N116" s="319"/>
      <c r="O116" s="319"/>
      <c r="P116" s="319"/>
      <c r="Q116" s="321"/>
      <c r="R116" s="48"/>
      <c r="S116" s="49"/>
      <c r="T116" s="49"/>
      <c r="U116" s="49"/>
      <c r="V116" s="49"/>
      <c r="W116" s="49"/>
    </row>
    <row r="117" spans="1:23" s="44" customFormat="1" x14ac:dyDescent="0.25">
      <c r="A117" s="326"/>
      <c r="B117" s="319"/>
      <c r="C117" s="319"/>
      <c r="D117" s="319"/>
      <c r="E117" s="319"/>
      <c r="F117" s="319"/>
      <c r="G117" s="319"/>
      <c r="H117" s="319"/>
      <c r="I117" s="319"/>
      <c r="J117" s="319"/>
      <c r="K117" s="319"/>
      <c r="L117" s="321"/>
      <c r="M117" s="320"/>
      <c r="N117" s="319"/>
      <c r="O117" s="319"/>
      <c r="P117" s="319"/>
      <c r="Q117" s="321"/>
      <c r="R117" s="48"/>
      <c r="S117" s="49"/>
      <c r="T117" s="49"/>
      <c r="U117" s="49"/>
      <c r="V117" s="49"/>
      <c r="W117" s="49"/>
    </row>
    <row r="118" spans="1:23" s="44" customFormat="1" x14ac:dyDescent="0.25">
      <c r="A118" s="326"/>
      <c r="B118" s="319"/>
      <c r="C118" s="319"/>
      <c r="D118" s="319"/>
      <c r="E118" s="319"/>
      <c r="F118" s="319"/>
      <c r="G118" s="319"/>
      <c r="H118" s="319"/>
      <c r="I118" s="319"/>
      <c r="J118" s="319"/>
      <c r="K118" s="319"/>
      <c r="L118" s="321"/>
      <c r="M118" s="320"/>
      <c r="N118" s="319"/>
      <c r="O118" s="319"/>
      <c r="P118" s="319"/>
      <c r="Q118" s="321"/>
      <c r="R118" s="48"/>
      <c r="S118" s="49"/>
      <c r="T118" s="49"/>
      <c r="U118" s="49"/>
      <c r="V118" s="49"/>
      <c r="W118" s="49"/>
    </row>
    <row r="119" spans="1:23" s="44" customFormat="1" x14ac:dyDescent="0.25">
      <c r="A119" s="326"/>
      <c r="B119" s="319"/>
      <c r="C119" s="319"/>
      <c r="D119" s="319"/>
      <c r="E119" s="319"/>
      <c r="F119" s="319"/>
      <c r="G119" s="319"/>
      <c r="H119" s="319"/>
      <c r="I119" s="319"/>
      <c r="J119" s="319"/>
      <c r="K119" s="319"/>
      <c r="L119" s="321"/>
      <c r="M119" s="320"/>
      <c r="N119" s="319"/>
      <c r="O119" s="319"/>
      <c r="P119" s="319"/>
      <c r="Q119" s="321"/>
      <c r="R119" s="48"/>
      <c r="S119" s="49"/>
      <c r="T119" s="49"/>
      <c r="U119" s="49"/>
      <c r="V119" s="49"/>
      <c r="W119" s="49"/>
    </row>
    <row r="120" spans="1:23" s="44" customFormat="1" x14ac:dyDescent="0.25">
      <c r="A120" s="326"/>
      <c r="B120" s="319"/>
      <c r="C120" s="319"/>
      <c r="D120" s="319"/>
      <c r="E120" s="319"/>
      <c r="F120" s="319"/>
      <c r="G120" s="319"/>
      <c r="H120" s="319"/>
      <c r="I120" s="319"/>
      <c r="J120" s="319"/>
      <c r="K120" s="319"/>
      <c r="L120" s="321"/>
      <c r="M120" s="320"/>
      <c r="N120" s="319"/>
      <c r="O120" s="319"/>
      <c r="P120" s="319"/>
      <c r="Q120" s="321"/>
      <c r="R120" s="48"/>
      <c r="S120" s="49"/>
      <c r="T120" s="49"/>
      <c r="U120" s="49"/>
      <c r="V120" s="49"/>
      <c r="W120" s="49"/>
    </row>
    <row r="121" spans="1:23" s="44" customFormat="1" x14ac:dyDescent="0.25">
      <c r="A121" s="326"/>
      <c r="B121" s="319"/>
      <c r="C121" s="319"/>
      <c r="D121" s="319"/>
      <c r="E121" s="319"/>
      <c r="F121" s="319"/>
      <c r="G121" s="319"/>
      <c r="H121" s="319"/>
      <c r="I121" s="319"/>
      <c r="J121" s="319"/>
      <c r="K121" s="319"/>
      <c r="L121" s="321"/>
      <c r="M121" s="320"/>
      <c r="N121" s="319"/>
      <c r="O121" s="319"/>
      <c r="P121" s="319"/>
      <c r="Q121" s="321"/>
      <c r="R121" s="48"/>
      <c r="S121" s="49"/>
      <c r="T121" s="49"/>
      <c r="U121" s="49"/>
      <c r="V121" s="49"/>
      <c r="W121" s="49"/>
    </row>
    <row r="122" spans="1:23" s="44" customFormat="1" x14ac:dyDescent="0.25">
      <c r="A122" s="326"/>
      <c r="B122" s="319"/>
      <c r="C122" s="319"/>
      <c r="D122" s="319"/>
      <c r="E122" s="319"/>
      <c r="F122" s="319"/>
      <c r="G122" s="319"/>
      <c r="H122" s="319"/>
      <c r="I122" s="319"/>
      <c r="J122" s="319"/>
      <c r="K122" s="319"/>
      <c r="L122" s="321"/>
      <c r="M122" s="320"/>
      <c r="N122" s="319"/>
      <c r="O122" s="319"/>
      <c r="P122" s="319"/>
      <c r="Q122" s="321"/>
      <c r="R122" s="48"/>
      <c r="S122" s="49"/>
      <c r="T122" s="49"/>
      <c r="U122" s="49"/>
      <c r="V122" s="49"/>
      <c r="W122" s="49"/>
    </row>
    <row r="123" spans="1:23" s="44" customFormat="1" x14ac:dyDescent="0.25">
      <c r="A123" s="326"/>
      <c r="B123" s="319"/>
      <c r="C123" s="319"/>
      <c r="D123" s="319"/>
      <c r="E123" s="319"/>
      <c r="F123" s="319"/>
      <c r="G123" s="319"/>
      <c r="H123" s="319"/>
      <c r="I123" s="319"/>
      <c r="J123" s="319"/>
      <c r="K123" s="319"/>
      <c r="L123" s="321"/>
      <c r="M123" s="320"/>
      <c r="N123" s="319"/>
      <c r="O123" s="319"/>
      <c r="P123" s="319"/>
      <c r="Q123" s="321"/>
      <c r="R123" s="48"/>
      <c r="S123" s="49"/>
      <c r="T123" s="49"/>
      <c r="U123" s="49"/>
      <c r="V123" s="49"/>
      <c r="W123" s="49"/>
    </row>
    <row r="124" spans="1:23" s="44" customFormat="1" x14ac:dyDescent="0.25">
      <c r="A124" s="326"/>
      <c r="B124" s="319"/>
      <c r="C124" s="319"/>
      <c r="D124" s="319"/>
      <c r="E124" s="319"/>
      <c r="F124" s="319"/>
      <c r="G124" s="319"/>
      <c r="H124" s="319"/>
      <c r="I124" s="319"/>
      <c r="J124" s="319"/>
      <c r="K124" s="319"/>
      <c r="L124" s="321"/>
      <c r="M124" s="320"/>
      <c r="N124" s="319"/>
      <c r="O124" s="319"/>
      <c r="P124" s="319"/>
      <c r="Q124" s="321"/>
      <c r="R124" s="48"/>
      <c r="S124" s="49"/>
      <c r="T124" s="49"/>
      <c r="U124" s="49"/>
      <c r="V124" s="49"/>
      <c r="W124" s="49"/>
    </row>
    <row r="125" spans="1:23" s="44" customFormat="1" x14ac:dyDescent="0.25">
      <c r="A125" s="326"/>
      <c r="B125" s="319"/>
      <c r="C125" s="319"/>
      <c r="D125" s="319"/>
      <c r="E125" s="319"/>
      <c r="F125" s="319"/>
      <c r="G125" s="319"/>
      <c r="H125" s="319"/>
      <c r="I125" s="319"/>
      <c r="J125" s="319"/>
      <c r="K125" s="319"/>
      <c r="L125" s="321"/>
      <c r="M125" s="320"/>
      <c r="N125" s="319"/>
      <c r="O125" s="319"/>
      <c r="P125" s="319"/>
      <c r="Q125" s="321"/>
      <c r="R125" s="48"/>
      <c r="S125" s="49"/>
      <c r="T125" s="49"/>
      <c r="U125" s="49"/>
      <c r="V125" s="49"/>
      <c r="W125" s="49"/>
    </row>
    <row r="126" spans="1:23" s="44" customFormat="1" x14ac:dyDescent="0.25">
      <c r="A126" s="326"/>
      <c r="B126" s="319"/>
      <c r="C126" s="319"/>
      <c r="D126" s="319"/>
      <c r="E126" s="319"/>
      <c r="F126" s="319"/>
      <c r="G126" s="319"/>
      <c r="H126" s="319"/>
      <c r="I126" s="319"/>
      <c r="J126" s="319"/>
      <c r="K126" s="319"/>
      <c r="L126" s="321"/>
      <c r="M126" s="320"/>
      <c r="N126" s="319"/>
      <c r="O126" s="319"/>
      <c r="P126" s="319"/>
      <c r="Q126" s="321"/>
      <c r="R126" s="48"/>
      <c r="S126" s="49"/>
      <c r="T126" s="49"/>
      <c r="U126" s="49"/>
      <c r="V126" s="49"/>
      <c r="W126" s="49"/>
    </row>
    <row r="127" spans="1:23" s="44" customFormat="1" x14ac:dyDescent="0.25">
      <c r="A127" s="326"/>
      <c r="B127" s="319"/>
      <c r="C127" s="319"/>
      <c r="D127" s="319"/>
      <c r="E127" s="319"/>
      <c r="F127" s="319"/>
      <c r="G127" s="319"/>
      <c r="H127" s="319"/>
      <c r="I127" s="319"/>
      <c r="J127" s="319"/>
      <c r="K127" s="319"/>
      <c r="L127" s="321"/>
      <c r="M127" s="320"/>
      <c r="N127" s="319"/>
      <c r="O127" s="319"/>
      <c r="P127" s="319"/>
      <c r="Q127" s="321"/>
      <c r="R127" s="48"/>
      <c r="S127" s="49"/>
      <c r="T127" s="49"/>
      <c r="U127" s="49"/>
      <c r="V127" s="49"/>
      <c r="W127" s="49"/>
    </row>
    <row r="128" spans="1:23" s="44" customFormat="1" x14ac:dyDescent="0.25">
      <c r="A128" s="326"/>
      <c r="B128" s="319"/>
      <c r="C128" s="319"/>
      <c r="D128" s="319"/>
      <c r="E128" s="319"/>
      <c r="F128" s="319"/>
      <c r="G128" s="319"/>
      <c r="H128" s="319"/>
      <c r="I128" s="319"/>
      <c r="J128" s="319"/>
      <c r="K128" s="319"/>
      <c r="L128" s="321"/>
      <c r="M128" s="320"/>
      <c r="N128" s="319"/>
      <c r="O128" s="319"/>
      <c r="P128" s="319"/>
      <c r="Q128" s="321"/>
      <c r="R128" s="48"/>
      <c r="S128" s="49"/>
      <c r="T128" s="49"/>
      <c r="U128" s="49"/>
      <c r="V128" s="49"/>
      <c r="W128" s="49"/>
    </row>
    <row r="129" spans="1:23" s="44" customFormat="1" x14ac:dyDescent="0.25">
      <c r="A129" s="326"/>
      <c r="B129" s="319"/>
      <c r="C129" s="319"/>
      <c r="D129" s="319"/>
      <c r="E129" s="319"/>
      <c r="F129" s="319"/>
      <c r="G129" s="319"/>
      <c r="H129" s="319"/>
      <c r="I129" s="319"/>
      <c r="J129" s="319"/>
      <c r="K129" s="319"/>
      <c r="L129" s="321"/>
      <c r="M129" s="320"/>
      <c r="N129" s="319"/>
      <c r="O129" s="319"/>
      <c r="P129" s="319"/>
      <c r="Q129" s="321"/>
      <c r="R129" s="48"/>
      <c r="S129" s="49"/>
      <c r="T129" s="49"/>
      <c r="U129" s="49"/>
      <c r="V129" s="49"/>
      <c r="W129" s="49"/>
    </row>
    <row r="130" spans="1:23" s="44" customFormat="1" x14ac:dyDescent="0.25">
      <c r="A130" s="326"/>
      <c r="B130" s="319"/>
      <c r="C130" s="319"/>
      <c r="D130" s="319"/>
      <c r="E130" s="319"/>
      <c r="F130" s="319"/>
      <c r="G130" s="319"/>
      <c r="H130" s="319"/>
      <c r="I130" s="319"/>
      <c r="J130" s="319"/>
      <c r="K130" s="319"/>
      <c r="L130" s="321"/>
      <c r="M130" s="320"/>
      <c r="N130" s="319"/>
      <c r="O130" s="319"/>
      <c r="P130" s="319"/>
      <c r="Q130" s="321"/>
      <c r="R130" s="48"/>
      <c r="S130" s="49"/>
      <c r="T130" s="49"/>
      <c r="U130" s="49"/>
      <c r="V130" s="49"/>
      <c r="W130" s="49"/>
    </row>
    <row r="131" spans="1:23" s="44" customFormat="1" x14ac:dyDescent="0.25">
      <c r="A131" s="326"/>
      <c r="B131" s="319"/>
      <c r="C131" s="319"/>
      <c r="D131" s="319"/>
      <c r="E131" s="319"/>
      <c r="F131" s="319"/>
      <c r="G131" s="319"/>
      <c r="H131" s="319"/>
      <c r="I131" s="319"/>
      <c r="J131" s="319"/>
      <c r="K131" s="319"/>
      <c r="L131" s="321"/>
      <c r="M131" s="320"/>
      <c r="N131" s="319"/>
      <c r="O131" s="319"/>
      <c r="P131" s="319"/>
      <c r="Q131" s="321"/>
      <c r="R131" s="48"/>
      <c r="S131" s="49"/>
      <c r="T131" s="49"/>
      <c r="U131" s="49"/>
      <c r="V131" s="49"/>
      <c r="W131" s="49"/>
    </row>
    <row r="132" spans="1:23" s="44" customFormat="1" x14ac:dyDescent="0.25">
      <c r="A132" s="326"/>
      <c r="B132" s="319"/>
      <c r="C132" s="319"/>
      <c r="D132" s="319"/>
      <c r="E132" s="319"/>
      <c r="F132" s="319"/>
      <c r="G132" s="319"/>
      <c r="H132" s="319"/>
      <c r="I132" s="319"/>
      <c r="J132" s="319"/>
      <c r="K132" s="319"/>
      <c r="L132" s="321"/>
      <c r="M132" s="320"/>
      <c r="N132" s="319"/>
      <c r="O132" s="319"/>
      <c r="P132" s="319"/>
      <c r="Q132" s="321"/>
      <c r="R132" s="48"/>
      <c r="S132" s="49"/>
      <c r="T132" s="49"/>
      <c r="U132" s="49"/>
      <c r="V132" s="49"/>
      <c r="W132" s="49"/>
    </row>
    <row r="133" spans="1:23" s="44" customFormat="1" x14ac:dyDescent="0.25">
      <c r="A133" s="326"/>
      <c r="B133" s="319"/>
      <c r="C133" s="319"/>
      <c r="D133" s="319"/>
      <c r="E133" s="319"/>
      <c r="F133" s="319"/>
      <c r="G133" s="319"/>
      <c r="H133" s="319"/>
      <c r="I133" s="319"/>
      <c r="J133" s="319"/>
      <c r="K133" s="319"/>
      <c r="L133" s="321"/>
      <c r="M133" s="320"/>
      <c r="N133" s="319"/>
      <c r="O133" s="319"/>
      <c r="P133" s="319"/>
      <c r="Q133" s="321"/>
      <c r="R133" s="48"/>
      <c r="S133" s="49"/>
      <c r="T133" s="49"/>
      <c r="U133" s="49"/>
      <c r="V133" s="49"/>
      <c r="W133" s="49"/>
    </row>
    <row r="134" spans="1:23" s="44" customFormat="1" x14ac:dyDescent="0.25">
      <c r="A134" s="326"/>
      <c r="B134" s="319"/>
      <c r="C134" s="319"/>
      <c r="D134" s="319"/>
      <c r="E134" s="319"/>
      <c r="F134" s="319"/>
      <c r="G134" s="319"/>
      <c r="H134" s="319"/>
      <c r="I134" s="319"/>
      <c r="J134" s="319"/>
      <c r="K134" s="319"/>
      <c r="L134" s="321"/>
      <c r="M134" s="320"/>
      <c r="N134" s="319"/>
      <c r="O134" s="319"/>
      <c r="P134" s="319"/>
      <c r="Q134" s="321"/>
      <c r="R134" s="48"/>
      <c r="S134" s="49"/>
      <c r="T134" s="49"/>
      <c r="U134" s="49"/>
      <c r="V134" s="49"/>
      <c r="W134" s="49"/>
    </row>
    <row r="135" spans="1:23" s="44" customFormat="1" x14ac:dyDescent="0.25">
      <c r="A135" s="326"/>
      <c r="B135" s="319"/>
      <c r="C135" s="319"/>
      <c r="D135" s="319"/>
      <c r="E135" s="319"/>
      <c r="F135" s="319"/>
      <c r="G135" s="319"/>
      <c r="H135" s="319"/>
      <c r="I135" s="319"/>
      <c r="J135" s="319"/>
      <c r="K135" s="319"/>
      <c r="L135" s="321"/>
      <c r="M135" s="320"/>
      <c r="N135" s="319"/>
      <c r="O135" s="319"/>
      <c r="P135" s="319"/>
      <c r="Q135" s="321"/>
      <c r="R135" s="48"/>
      <c r="S135" s="49"/>
      <c r="T135" s="49"/>
      <c r="U135" s="49"/>
      <c r="V135" s="49"/>
      <c r="W135" s="49"/>
    </row>
    <row r="136" spans="1:23" s="44" customFormat="1" x14ac:dyDescent="0.25">
      <c r="A136" s="326"/>
      <c r="B136" s="319"/>
      <c r="C136" s="319"/>
      <c r="D136" s="319"/>
      <c r="E136" s="319"/>
      <c r="F136" s="319"/>
      <c r="G136" s="319"/>
      <c r="H136" s="319"/>
      <c r="I136" s="319"/>
      <c r="J136" s="319"/>
      <c r="K136" s="319"/>
      <c r="L136" s="321"/>
      <c r="M136" s="320"/>
      <c r="N136" s="319"/>
      <c r="O136" s="319"/>
      <c r="P136" s="319"/>
      <c r="Q136" s="321"/>
      <c r="R136" s="48"/>
      <c r="S136" s="49"/>
      <c r="T136" s="49"/>
      <c r="U136" s="49"/>
      <c r="V136" s="49"/>
      <c r="W136" s="49"/>
    </row>
    <row r="137" spans="1:23" s="44" customFormat="1" x14ac:dyDescent="0.25">
      <c r="A137" s="326"/>
      <c r="B137" s="319"/>
      <c r="C137" s="319"/>
      <c r="D137" s="319"/>
      <c r="E137" s="319"/>
      <c r="F137" s="319"/>
      <c r="G137" s="319"/>
      <c r="H137" s="319"/>
      <c r="I137" s="319"/>
      <c r="J137" s="319"/>
      <c r="K137" s="319"/>
      <c r="L137" s="321"/>
      <c r="M137" s="320"/>
      <c r="N137" s="319"/>
      <c r="O137" s="319"/>
      <c r="P137" s="319"/>
      <c r="Q137" s="321"/>
      <c r="R137" s="48"/>
      <c r="S137" s="49"/>
      <c r="T137" s="49"/>
      <c r="U137" s="49"/>
      <c r="V137" s="49"/>
      <c r="W137" s="49"/>
    </row>
    <row r="138" spans="1:23" s="44" customFormat="1" x14ac:dyDescent="0.25">
      <c r="A138" s="326"/>
      <c r="B138" s="319"/>
      <c r="C138" s="319"/>
      <c r="D138" s="319"/>
      <c r="E138" s="319"/>
      <c r="F138" s="319"/>
      <c r="G138" s="319"/>
      <c r="H138" s="319"/>
      <c r="I138" s="319"/>
      <c r="J138" s="319"/>
      <c r="K138" s="319"/>
      <c r="L138" s="321"/>
      <c r="M138" s="320"/>
      <c r="N138" s="319"/>
      <c r="O138" s="319"/>
      <c r="P138" s="319"/>
      <c r="Q138" s="321"/>
      <c r="R138" s="48"/>
      <c r="S138" s="49"/>
      <c r="T138" s="49"/>
      <c r="U138" s="49"/>
      <c r="V138" s="49"/>
      <c r="W138" s="49"/>
    </row>
    <row r="139" spans="1:23" s="44" customFormat="1" x14ac:dyDescent="0.25">
      <c r="A139" s="326"/>
      <c r="B139" s="319"/>
      <c r="C139" s="319"/>
      <c r="D139" s="319"/>
      <c r="E139" s="319"/>
      <c r="F139" s="319"/>
      <c r="G139" s="319"/>
      <c r="H139" s="319"/>
      <c r="I139" s="319"/>
      <c r="J139" s="319"/>
      <c r="K139" s="319"/>
      <c r="L139" s="321"/>
      <c r="M139" s="320"/>
      <c r="N139" s="319"/>
      <c r="O139" s="319"/>
      <c r="P139" s="319"/>
      <c r="Q139" s="321"/>
      <c r="R139" s="48"/>
      <c r="S139" s="49"/>
      <c r="T139" s="49"/>
      <c r="U139" s="49"/>
      <c r="V139" s="49"/>
      <c r="W139" s="49"/>
    </row>
    <row r="140" spans="1:23" s="44" customFormat="1" x14ac:dyDescent="0.25">
      <c r="A140" s="326"/>
      <c r="B140" s="319"/>
      <c r="C140" s="319"/>
      <c r="D140" s="319"/>
      <c r="E140" s="319"/>
      <c r="F140" s="319"/>
      <c r="G140" s="319"/>
      <c r="H140" s="319"/>
      <c r="I140" s="319"/>
      <c r="J140" s="319"/>
      <c r="K140" s="319"/>
      <c r="L140" s="321"/>
      <c r="M140" s="320"/>
      <c r="N140" s="319"/>
      <c r="O140" s="319"/>
      <c r="P140" s="319"/>
      <c r="Q140" s="321"/>
      <c r="R140" s="48"/>
      <c r="S140" s="49"/>
      <c r="T140" s="49"/>
      <c r="U140" s="49"/>
      <c r="V140" s="49"/>
      <c r="W140" s="49"/>
    </row>
    <row r="141" spans="1:23" s="44" customFormat="1" x14ac:dyDescent="0.25">
      <c r="A141" s="326"/>
      <c r="B141" s="319"/>
      <c r="C141" s="319"/>
      <c r="D141" s="319"/>
      <c r="E141" s="319"/>
      <c r="F141" s="319"/>
      <c r="G141" s="319"/>
      <c r="H141" s="319"/>
      <c r="I141" s="319"/>
      <c r="J141" s="319"/>
      <c r="K141" s="319"/>
      <c r="L141" s="321"/>
      <c r="M141" s="320"/>
      <c r="N141" s="319"/>
      <c r="O141" s="319"/>
      <c r="P141" s="319"/>
      <c r="Q141" s="321"/>
      <c r="R141" s="48"/>
      <c r="S141" s="49"/>
      <c r="T141" s="49"/>
      <c r="U141" s="49"/>
      <c r="V141" s="49"/>
      <c r="W141" s="49"/>
    </row>
    <row r="142" spans="1:23" ht="15" customHeight="1" x14ac:dyDescent="0.25">
      <c r="A142" s="326"/>
      <c r="B142" s="319"/>
      <c r="C142" s="319"/>
      <c r="D142" s="319"/>
      <c r="E142" s="319"/>
      <c r="F142" s="319"/>
      <c r="G142" s="319"/>
      <c r="H142" s="319"/>
      <c r="I142" s="319"/>
      <c r="J142" s="319"/>
      <c r="K142" s="319"/>
      <c r="L142" s="321"/>
      <c r="M142" s="320"/>
      <c r="N142" s="319"/>
      <c r="O142" s="319"/>
      <c r="P142" s="319"/>
      <c r="Q142" s="321"/>
    </row>
    <row r="143" spans="1:23" ht="15" customHeight="1" x14ac:dyDescent="0.25">
      <c r="A143" s="326"/>
      <c r="B143" s="319"/>
      <c r="C143" s="319"/>
      <c r="D143" s="319"/>
      <c r="E143" s="319"/>
      <c r="F143" s="319"/>
      <c r="G143" s="319"/>
      <c r="H143" s="319"/>
      <c r="I143" s="319"/>
      <c r="J143" s="319"/>
      <c r="K143" s="319"/>
      <c r="L143" s="321"/>
      <c r="M143" s="320"/>
      <c r="N143" s="319"/>
      <c r="O143" s="319"/>
      <c r="P143" s="319"/>
      <c r="Q143" s="321"/>
    </row>
    <row r="144" spans="1:23" ht="15" customHeight="1" x14ac:dyDescent="0.25">
      <c r="A144" s="326"/>
      <c r="B144" s="319"/>
      <c r="C144" s="319"/>
      <c r="D144" s="319"/>
      <c r="E144" s="319"/>
      <c r="F144" s="319"/>
      <c r="G144" s="319"/>
      <c r="H144" s="319"/>
      <c r="I144" s="319"/>
      <c r="J144" s="319"/>
      <c r="K144" s="319"/>
      <c r="L144" s="321"/>
      <c r="M144" s="320"/>
      <c r="N144" s="319"/>
      <c r="O144" s="319"/>
      <c r="P144" s="319"/>
      <c r="Q144" s="321"/>
    </row>
    <row r="145" spans="1:17" ht="15" customHeight="1" x14ac:dyDescent="0.25">
      <c r="A145" s="326"/>
      <c r="B145" s="319"/>
      <c r="C145" s="319"/>
      <c r="D145" s="319"/>
      <c r="E145" s="319"/>
      <c r="F145" s="319"/>
      <c r="G145" s="319"/>
      <c r="H145" s="319"/>
      <c r="I145" s="319"/>
      <c r="J145" s="319"/>
      <c r="K145" s="319"/>
      <c r="L145" s="321"/>
      <c r="M145" s="320"/>
      <c r="N145" s="319"/>
      <c r="O145" s="319"/>
      <c r="P145" s="319"/>
      <c r="Q145" s="321"/>
    </row>
    <row r="146" spans="1:17" ht="15" customHeight="1" x14ac:dyDescent="0.25">
      <c r="A146" s="326"/>
      <c r="B146" s="319"/>
      <c r="C146" s="319"/>
      <c r="D146" s="319"/>
      <c r="E146" s="319"/>
      <c r="F146" s="319"/>
      <c r="G146" s="319"/>
      <c r="H146" s="319"/>
      <c r="I146" s="319"/>
      <c r="J146" s="319"/>
      <c r="K146" s="319"/>
      <c r="L146" s="321"/>
      <c r="M146" s="320"/>
      <c r="N146" s="319"/>
      <c r="O146" s="319"/>
      <c r="P146" s="319"/>
      <c r="Q146" s="321"/>
    </row>
    <row r="147" spans="1:17" ht="15" customHeight="1" x14ac:dyDescent="0.25">
      <c r="A147" s="326"/>
      <c r="B147" s="319"/>
      <c r="C147" s="319"/>
      <c r="D147" s="319"/>
      <c r="E147" s="319"/>
      <c r="F147" s="319"/>
      <c r="G147" s="319"/>
      <c r="H147" s="319"/>
      <c r="I147" s="319"/>
      <c r="J147" s="319"/>
      <c r="K147" s="319"/>
      <c r="L147" s="321"/>
      <c r="M147" s="320"/>
      <c r="N147" s="319"/>
      <c r="O147" s="319"/>
      <c r="P147" s="319"/>
      <c r="Q147" s="321"/>
    </row>
    <row r="148" spans="1:17" ht="15" customHeight="1" x14ac:dyDescent="0.25">
      <c r="A148" s="326"/>
      <c r="B148" s="319"/>
      <c r="C148" s="319"/>
      <c r="D148" s="319"/>
      <c r="E148" s="319"/>
      <c r="F148" s="319"/>
      <c r="G148" s="319"/>
      <c r="H148" s="319"/>
      <c r="I148" s="319"/>
      <c r="J148" s="319"/>
      <c r="K148" s="319"/>
      <c r="L148" s="321"/>
      <c r="M148" s="320"/>
      <c r="N148" s="319"/>
      <c r="O148" s="319"/>
      <c r="P148" s="319"/>
      <c r="Q148" s="321"/>
    </row>
    <row r="149" spans="1:17" ht="15" customHeight="1" x14ac:dyDescent="0.25">
      <c r="A149" s="326"/>
      <c r="B149" s="319"/>
      <c r="C149" s="319"/>
      <c r="D149" s="319"/>
      <c r="E149" s="319"/>
      <c r="F149" s="319"/>
      <c r="G149" s="319"/>
      <c r="H149" s="319"/>
      <c r="I149" s="319"/>
      <c r="J149" s="319"/>
      <c r="K149" s="319"/>
      <c r="L149" s="321"/>
      <c r="M149" s="320"/>
      <c r="N149" s="319"/>
      <c r="O149" s="319"/>
      <c r="P149" s="319"/>
      <c r="Q149" s="321"/>
    </row>
    <row r="150" spans="1:17" ht="15" customHeight="1" thickBot="1" x14ac:dyDescent="0.3">
      <c r="A150" s="327"/>
      <c r="B150" s="317"/>
      <c r="C150" s="317"/>
      <c r="D150" s="317"/>
      <c r="E150" s="317"/>
      <c r="F150" s="317"/>
      <c r="G150" s="317"/>
      <c r="H150" s="317"/>
      <c r="I150" s="317"/>
      <c r="J150" s="317"/>
      <c r="K150" s="317"/>
      <c r="L150" s="318"/>
      <c r="M150" s="314"/>
      <c r="N150" s="317"/>
      <c r="O150" s="317"/>
      <c r="P150" s="317"/>
      <c r="Q150" s="318"/>
    </row>
    <row r="151" spans="1:17" ht="24.95" customHeight="1" x14ac:dyDescent="0.25">
      <c r="A151" s="434" t="s">
        <v>108</v>
      </c>
      <c r="B151" s="435"/>
      <c r="C151" s="435"/>
      <c r="D151" s="436"/>
      <c r="E151" s="272" t="s">
        <v>107</v>
      </c>
      <c r="F151" s="271"/>
      <c r="G151" s="271"/>
      <c r="H151" s="271"/>
      <c r="I151" s="442" t="s">
        <v>104</v>
      </c>
      <c r="J151" s="443"/>
      <c r="K151" s="443"/>
      <c r="L151" s="444"/>
      <c r="M151" s="427" t="s">
        <v>47</v>
      </c>
      <c r="N151" s="428"/>
      <c r="O151" s="429">
        <f>SUM(O2:O150)</f>
        <v>0</v>
      </c>
      <c r="P151" s="430"/>
      <c r="Q151" s="431"/>
    </row>
    <row r="152" spans="1:17" ht="24.95" customHeight="1" thickBot="1" x14ac:dyDescent="0.3">
      <c r="A152" s="437" t="e">
        <f>COUNTIF(A2:A150,"Accepté")/COUNTA(A2:A150)</f>
        <v>#DIV/0!</v>
      </c>
      <c r="B152" s="438"/>
      <c r="C152" s="438"/>
      <c r="D152" s="439"/>
      <c r="E152" s="269">
        <f>COUNTA(A2:A150)</f>
        <v>0</v>
      </c>
      <c r="F152" s="217"/>
      <c r="G152" s="217"/>
      <c r="H152" s="217"/>
      <c r="I152" s="424">
        <f>SUM(I2:I150)</f>
        <v>0</v>
      </c>
      <c r="J152" s="425"/>
      <c r="K152" s="425"/>
      <c r="L152" s="426"/>
      <c r="M152" s="440" t="s">
        <v>106</v>
      </c>
      <c r="N152" s="441"/>
      <c r="O152" s="424">
        <f>O154-O151</f>
        <v>0</v>
      </c>
      <c r="P152" s="425"/>
      <c r="Q152" s="426"/>
    </row>
    <row r="153" spans="1:17" ht="15" customHeight="1" thickBot="1" x14ac:dyDescent="0.3">
      <c r="A153" s="420"/>
      <c r="B153" s="421"/>
      <c r="C153" s="421"/>
      <c r="D153" s="421"/>
      <c r="E153" s="421"/>
      <c r="F153" s="421"/>
      <c r="G153" s="421"/>
      <c r="H153" s="421"/>
      <c r="I153" s="421"/>
      <c r="J153" s="421"/>
      <c r="K153" s="421"/>
      <c r="L153" s="421"/>
      <c r="M153" s="422"/>
      <c r="N153" s="422"/>
      <c r="O153" s="422"/>
      <c r="P153" s="422"/>
      <c r="Q153" s="423"/>
    </row>
    <row r="154" spans="1:17" ht="24.95" customHeight="1" thickBot="1" x14ac:dyDescent="0.3">
      <c r="A154" s="445"/>
      <c r="B154" s="446"/>
      <c r="C154" s="446"/>
      <c r="D154" s="446"/>
      <c r="E154" s="446"/>
      <c r="F154" s="446"/>
      <c r="G154" s="446"/>
      <c r="H154" s="446"/>
      <c r="I154" s="446"/>
      <c r="J154" s="446"/>
      <c r="K154" s="446"/>
      <c r="L154" s="447"/>
      <c r="M154" s="432" t="s">
        <v>105</v>
      </c>
      <c r="N154" s="433"/>
      <c r="O154" s="417">
        <f>SUMIF(A2:A150,"accepté",I2:I150)</f>
        <v>0</v>
      </c>
      <c r="P154" s="418"/>
      <c r="Q154" s="419"/>
    </row>
    <row r="155" spans="1:17" x14ac:dyDescent="0.25">
      <c r="C155" s="44"/>
    </row>
    <row r="156" spans="1:17" x14ac:dyDescent="0.25">
      <c r="C156" s="44"/>
    </row>
    <row r="157" spans="1:17" x14ac:dyDescent="0.25">
      <c r="C157" s="44"/>
    </row>
    <row r="158" spans="1:17" x14ac:dyDescent="0.25">
      <c r="I158" s="256"/>
    </row>
    <row r="159" spans="1:17" x14ac:dyDescent="0.25">
      <c r="I159" s="256"/>
    </row>
  </sheetData>
  <autoFilter ref="A1:Q1"/>
  <mergeCells count="13">
    <mergeCell ref="T3:U3"/>
    <mergeCell ref="O154:Q154"/>
    <mergeCell ref="A153:Q153"/>
    <mergeCell ref="I152:L152"/>
    <mergeCell ref="M151:N151"/>
    <mergeCell ref="O151:Q151"/>
    <mergeCell ref="O152:Q152"/>
    <mergeCell ref="M154:N154"/>
    <mergeCell ref="A151:D151"/>
    <mergeCell ref="A152:D152"/>
    <mergeCell ref="M152:N152"/>
    <mergeCell ref="I151:L151"/>
    <mergeCell ref="A154:L154"/>
  </mergeCells>
  <conditionalFormatting sqref="B2">
    <cfRule type="containsText" dxfId="49" priority="1" operator="containsText" text="Terminé/A Facturer">
      <formula>NOT(ISERROR(SEARCH("Terminé/A Facturer",B2)))</formula>
    </cfRule>
    <cfRule type="containsText" dxfId="48" priority="2" operator="containsText" text="En cours">
      <formula>NOT(ISERROR(SEARCH("En cours",B2)))</formula>
    </cfRule>
    <cfRule type="containsText" dxfId="47" priority="3" operator="containsText" text="Facturé">
      <formula>NOT(ISERROR(SEARCH("Facturé",B2)))</formula>
    </cfRule>
  </conditionalFormatting>
  <pageMargins left="0.7" right="0.7" top="0.75" bottom="0.75" header="0.3" footer="0.3"/>
  <pageSetup paperSize="9" scale="21" orientation="landscape" r:id="rId1"/>
  <ignoredErrors>
    <ignoredError sqref="A152" evalError="1"/>
  </ignoredError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Données!$A$11:$A$16</xm:f>
          </x14:formula1>
          <xm:sqref>A2:A3</xm:sqref>
        </x14:dataValidation>
        <x14:dataValidation type="list" allowBlank="1" showInputMessage="1">
          <x14:formula1>
            <xm:f>Données!$A$34:$A$36</xm:f>
          </x14:formula1>
          <xm:sqref>B2</xm:sqref>
        </x14:dataValidation>
        <x14:dataValidation type="list" allowBlank="1" showInputMessage="1">
          <x14:formula1>
            <xm:f>Données!$A$21:$A$31</xm:f>
          </x14:formula1>
          <xm:sqref>N2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 tint="-0.499984740745262"/>
  </sheetPr>
  <dimension ref="A1:J16"/>
  <sheetViews>
    <sheetView showGridLines="0" view="pageBreakPreview" zoomScale="95" zoomScaleNormal="95" zoomScaleSheetLayoutView="95" workbookViewId="0">
      <selection activeCell="B3" sqref="B3:J14"/>
    </sheetView>
  </sheetViews>
  <sheetFormatPr baseColWidth="10" defaultRowHeight="15" x14ac:dyDescent="0.25"/>
  <cols>
    <col min="1" max="1" width="63.5703125" customWidth="1"/>
    <col min="2" max="2" width="19" bestFit="1" customWidth="1"/>
    <col min="3" max="3" width="13.7109375" customWidth="1"/>
    <col min="4" max="4" width="16.140625" style="2" bestFit="1" customWidth="1"/>
    <col min="5" max="5" width="16.5703125" style="2" bestFit="1" customWidth="1"/>
    <col min="6" max="6" width="13.7109375" customWidth="1"/>
    <col min="7" max="7" width="30.7109375" customWidth="1"/>
    <col min="8" max="9" width="21.140625" style="2" customWidth="1"/>
    <col min="10" max="10" width="13.7109375" customWidth="1"/>
  </cols>
  <sheetData>
    <row r="1" spans="1:10" ht="45" customHeight="1" thickBot="1" x14ac:dyDescent="0.3">
      <c r="A1" s="14" t="s">
        <v>0</v>
      </c>
      <c r="B1" s="10" t="s">
        <v>13</v>
      </c>
      <c r="C1" s="27" t="s">
        <v>12</v>
      </c>
      <c r="D1" s="29" t="s">
        <v>25</v>
      </c>
      <c r="E1" s="28" t="s">
        <v>5</v>
      </c>
      <c r="F1" s="13" t="s">
        <v>11</v>
      </c>
      <c r="G1" s="11" t="s">
        <v>27</v>
      </c>
      <c r="H1" s="56" t="s">
        <v>28</v>
      </c>
      <c r="I1" s="11" t="s">
        <v>26</v>
      </c>
      <c r="J1" s="11" t="s">
        <v>14</v>
      </c>
    </row>
    <row r="2" spans="1:10" ht="19.5" thickBot="1" x14ac:dyDescent="0.35">
      <c r="A2" s="262" t="str">
        <f>MASTER!A5</f>
        <v>Responsable Maintenance</v>
      </c>
      <c r="B2" s="454" t="s">
        <v>130</v>
      </c>
      <c r="C2" s="449"/>
      <c r="D2" s="263">
        <f>MASTER!F5</f>
        <v>1625</v>
      </c>
      <c r="E2" s="254">
        <f>SUM(E3:E14)</f>
        <v>0</v>
      </c>
      <c r="F2" s="448" t="s">
        <v>6</v>
      </c>
      <c r="G2" s="449"/>
      <c r="H2" s="452">
        <f>MASTER!F4</f>
        <v>2022</v>
      </c>
      <c r="I2" s="453"/>
      <c r="J2" s="201">
        <f>SUM(J3:J14)</f>
        <v>0</v>
      </c>
    </row>
    <row r="3" spans="1:10" x14ac:dyDescent="0.25">
      <c r="A3" s="17" t="s">
        <v>75</v>
      </c>
      <c r="B3" s="18"/>
      <c r="C3" s="19"/>
      <c r="D3" s="35"/>
      <c r="E3" s="253"/>
      <c r="F3" s="33"/>
      <c r="G3" s="24"/>
      <c r="H3" s="202"/>
      <c r="I3" s="78"/>
      <c r="J3" s="30"/>
    </row>
    <row r="4" spans="1:10" x14ac:dyDescent="0.25">
      <c r="A4" s="20" t="s">
        <v>76</v>
      </c>
      <c r="B4" s="15"/>
      <c r="C4" s="16"/>
      <c r="D4" s="36"/>
      <c r="E4" s="36"/>
      <c r="F4" s="32"/>
      <c r="G4" s="25"/>
      <c r="H4" s="202"/>
      <c r="I4" s="83"/>
      <c r="J4" s="40"/>
    </row>
    <row r="5" spans="1:10" x14ac:dyDescent="0.25">
      <c r="A5" s="20" t="s">
        <v>77</v>
      </c>
      <c r="B5" s="15"/>
      <c r="C5" s="16"/>
      <c r="D5" s="36"/>
      <c r="E5" s="36"/>
      <c r="F5" s="32"/>
      <c r="G5" s="25"/>
      <c r="H5" s="202"/>
      <c r="I5" s="83"/>
      <c r="J5" s="59"/>
    </row>
    <row r="6" spans="1:10" x14ac:dyDescent="0.25">
      <c r="A6" s="20" t="s">
        <v>78</v>
      </c>
      <c r="B6" s="15"/>
      <c r="C6" s="16"/>
      <c r="D6" s="36"/>
      <c r="E6" s="36"/>
      <c r="F6" s="32"/>
      <c r="G6" s="25"/>
      <c r="H6" s="202"/>
      <c r="I6" s="83"/>
      <c r="J6" s="59"/>
    </row>
    <row r="7" spans="1:10" x14ac:dyDescent="0.25">
      <c r="A7" s="20" t="s">
        <v>79</v>
      </c>
      <c r="B7" s="15"/>
      <c r="C7" s="16"/>
      <c r="D7" s="36"/>
      <c r="E7" s="36"/>
      <c r="F7" s="32"/>
      <c r="G7" s="25"/>
      <c r="H7" s="202"/>
      <c r="I7" s="83"/>
      <c r="J7" s="59"/>
    </row>
    <row r="8" spans="1:10" x14ac:dyDescent="0.25">
      <c r="A8" s="20" t="s">
        <v>80</v>
      </c>
      <c r="B8" s="15"/>
      <c r="C8" s="16"/>
      <c r="D8" s="36"/>
      <c r="E8" s="36"/>
      <c r="F8" s="32"/>
      <c r="G8" s="25"/>
      <c r="H8" s="202"/>
      <c r="I8" s="83"/>
      <c r="J8" s="59"/>
    </row>
    <row r="9" spans="1:10" s="2" customFormat="1" x14ac:dyDescent="0.25">
      <c r="A9" s="20" t="s">
        <v>81</v>
      </c>
      <c r="B9" s="15"/>
      <c r="C9" s="16"/>
      <c r="D9" s="36"/>
      <c r="E9" s="36"/>
      <c r="F9" s="32"/>
      <c r="G9" s="25"/>
      <c r="H9" s="202"/>
      <c r="I9" s="83"/>
      <c r="J9" s="59"/>
    </row>
    <row r="10" spans="1:10" s="2" customFormat="1" x14ac:dyDescent="0.25">
      <c r="A10" s="20" t="s">
        <v>82</v>
      </c>
      <c r="B10" s="15"/>
      <c r="C10" s="16"/>
      <c r="D10" s="36"/>
      <c r="E10" s="36"/>
      <c r="F10" s="32"/>
      <c r="G10" s="25"/>
      <c r="H10" s="202"/>
      <c r="I10" s="83"/>
      <c r="J10" s="59"/>
    </row>
    <row r="11" spans="1:10" x14ac:dyDescent="0.25">
      <c r="A11" s="20" t="s">
        <v>83</v>
      </c>
      <c r="B11" s="15"/>
      <c r="C11" s="16"/>
      <c r="D11" s="36"/>
      <c r="E11" s="36"/>
      <c r="F11" s="32"/>
      <c r="G11" s="25"/>
      <c r="H11" s="202"/>
      <c r="I11" s="83"/>
      <c r="J11" s="59"/>
    </row>
    <row r="12" spans="1:10" x14ac:dyDescent="0.25">
      <c r="A12" s="20" t="s">
        <v>84</v>
      </c>
      <c r="B12" s="15"/>
      <c r="C12" s="16"/>
      <c r="D12" s="36"/>
      <c r="E12" s="36"/>
      <c r="F12" s="32"/>
      <c r="G12" s="25"/>
      <c r="H12" s="202"/>
      <c r="I12" s="83"/>
      <c r="J12" s="59"/>
    </row>
    <row r="13" spans="1:10" x14ac:dyDescent="0.25">
      <c r="A13" s="20" t="s">
        <v>85</v>
      </c>
      <c r="B13" s="15"/>
      <c r="C13" s="16"/>
      <c r="D13" s="36"/>
      <c r="E13" s="36"/>
      <c r="F13" s="32"/>
      <c r="G13" s="25"/>
      <c r="H13" s="202"/>
      <c r="I13" s="83"/>
      <c r="J13" s="59"/>
    </row>
    <row r="14" spans="1:10" ht="15.75" thickBot="1" x14ac:dyDescent="0.3">
      <c r="A14" s="21" t="s">
        <v>86</v>
      </c>
      <c r="B14" s="22"/>
      <c r="C14" s="23"/>
      <c r="D14" s="37"/>
      <c r="E14" s="264"/>
      <c r="F14" s="34"/>
      <c r="G14" s="26"/>
      <c r="H14" s="203"/>
      <c r="I14" s="86"/>
      <c r="J14" s="60"/>
    </row>
    <row r="15" spans="1:10" ht="15.75" thickBot="1" x14ac:dyDescent="0.3"/>
    <row r="16" spans="1:10" ht="21.75" thickBot="1" x14ac:dyDescent="0.4">
      <c r="A16" s="450" t="s">
        <v>2</v>
      </c>
      <c r="B16" s="451"/>
      <c r="C16" s="451"/>
      <c r="D16" s="38">
        <f>SUM(D3:D14)</f>
        <v>0</v>
      </c>
      <c r="E16" s="12"/>
      <c r="F16" s="12"/>
    </row>
  </sheetData>
  <autoFilter ref="A1:J14"/>
  <mergeCells count="4">
    <mergeCell ref="F2:G2"/>
    <mergeCell ref="A16:C16"/>
    <mergeCell ref="H2:I2"/>
    <mergeCell ref="B2:C2"/>
  </mergeCells>
  <pageMargins left="0.7" right="0.7" top="0.75" bottom="0.75" header="0.3" footer="0.3"/>
  <pageSetup paperSize="9" scale="57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Données!$A$19</xm:f>
          </x14:formula1>
          <xm:sqref>E3:E14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5"/>
    <pageSetUpPr fitToPage="1"/>
  </sheetPr>
  <dimension ref="A1:Q113"/>
  <sheetViews>
    <sheetView showGridLines="0" showZeros="0" view="pageBreakPreview" topLeftCell="A88" zoomScale="95" zoomScaleNormal="95" zoomScaleSheetLayoutView="95" workbookViewId="0">
      <selection activeCell="F104" sqref="F104"/>
    </sheetView>
  </sheetViews>
  <sheetFormatPr baseColWidth="10" defaultRowHeight="15" x14ac:dyDescent="0.25"/>
  <cols>
    <col min="1" max="1" width="60.42578125" style="2" customWidth="1"/>
    <col min="2" max="2" width="14.7109375" style="2" customWidth="1"/>
    <col min="3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42578125" style="2" customWidth="1"/>
    <col min="13" max="13" width="12.28515625" style="2" bestFit="1" customWidth="1"/>
    <col min="14" max="14" width="13.8554687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55" t="s">
        <v>13</v>
      </c>
      <c r="C1" s="187" t="s">
        <v>12</v>
      </c>
      <c r="D1" s="188" t="s">
        <v>1</v>
      </c>
      <c r="E1" s="29" t="s">
        <v>25</v>
      </c>
      <c r="F1" s="29" t="s">
        <v>29</v>
      </c>
      <c r="G1" s="132" t="s">
        <v>11</v>
      </c>
      <c r="H1" s="188" t="s">
        <v>27</v>
      </c>
      <c r="I1" s="14" t="s">
        <v>28</v>
      </c>
      <c r="J1" s="188" t="s">
        <v>26</v>
      </c>
      <c r="K1" s="29" t="s">
        <v>14</v>
      </c>
      <c r="L1" s="459"/>
      <c r="M1" s="459"/>
      <c r="N1" s="459"/>
      <c r="O1" s="459"/>
      <c r="P1" s="459"/>
      <c r="Q1" s="459"/>
    </row>
    <row r="2" spans="1:17" ht="19.5" thickBot="1" x14ac:dyDescent="0.35">
      <c r="A2" s="262" t="str">
        <f>MASTER!A6</f>
        <v>Contrat Maintenance</v>
      </c>
      <c r="B2" s="454" t="s">
        <v>130</v>
      </c>
      <c r="C2" s="460"/>
      <c r="D2" s="449"/>
      <c r="E2" s="266">
        <f>MASTER!F6</f>
        <v>1626</v>
      </c>
      <c r="F2" s="146"/>
      <c r="G2" s="448" t="s">
        <v>6</v>
      </c>
      <c r="H2" s="449"/>
      <c r="I2" s="452">
        <f>MASTER!F4</f>
        <v>2022</v>
      </c>
      <c r="J2" s="453"/>
      <c r="K2" s="31">
        <f>SUM(K3:K111)</f>
        <v>0</v>
      </c>
      <c r="L2" s="232"/>
      <c r="M2" s="232"/>
      <c r="N2" s="232"/>
      <c r="O2" s="458"/>
      <c r="P2" s="458"/>
      <c r="Q2" s="458"/>
    </row>
    <row r="3" spans="1:17" x14ac:dyDescent="0.25">
      <c r="A3" s="61"/>
      <c r="B3" s="62"/>
      <c r="C3" s="63"/>
      <c r="D3" s="64"/>
      <c r="E3" s="88"/>
      <c r="F3" s="184"/>
      <c r="G3" s="140"/>
      <c r="H3" s="78"/>
      <c r="I3" s="141"/>
      <c r="J3" s="78"/>
      <c r="K3" s="137"/>
      <c r="L3" s="233"/>
      <c r="M3" s="234"/>
      <c r="N3" s="235"/>
      <c r="O3" s="456"/>
      <c r="P3" s="456"/>
      <c r="Q3" s="456"/>
    </row>
    <row r="4" spans="1:17" x14ac:dyDescent="0.25">
      <c r="A4" s="65"/>
      <c r="B4" s="66"/>
      <c r="C4" s="67"/>
      <c r="D4" s="68"/>
      <c r="E4" s="69"/>
      <c r="F4" s="185"/>
      <c r="G4" s="176"/>
      <c r="H4" s="72"/>
      <c r="I4" s="75"/>
      <c r="J4" s="76"/>
      <c r="K4" s="69"/>
      <c r="L4" s="233"/>
      <c r="M4" s="234"/>
      <c r="N4" s="235"/>
      <c r="O4" s="456"/>
      <c r="P4" s="456"/>
      <c r="Q4" s="456"/>
    </row>
    <row r="5" spans="1:17" x14ac:dyDescent="0.25">
      <c r="A5" s="65"/>
      <c r="B5" s="66"/>
      <c r="C5" s="67"/>
      <c r="D5" s="68"/>
      <c r="E5" s="69"/>
      <c r="F5" s="185"/>
      <c r="G5" s="177"/>
      <c r="H5" s="74"/>
      <c r="I5" s="75"/>
      <c r="J5" s="76"/>
      <c r="K5" s="69"/>
      <c r="L5" s="233"/>
      <c r="M5" s="234"/>
      <c r="N5" s="235"/>
      <c r="O5" s="456"/>
      <c r="P5" s="456"/>
      <c r="Q5" s="456"/>
    </row>
    <row r="6" spans="1:17" x14ac:dyDescent="0.25">
      <c r="A6" s="65"/>
      <c r="B6" s="66"/>
      <c r="C6" s="67"/>
      <c r="D6" s="68"/>
      <c r="E6" s="69"/>
      <c r="F6" s="185"/>
      <c r="G6" s="177"/>
      <c r="H6" s="74"/>
      <c r="I6" s="75"/>
      <c r="J6" s="76"/>
      <c r="K6" s="69"/>
      <c r="L6" s="233"/>
      <c r="M6" s="234"/>
      <c r="N6" s="235"/>
      <c r="O6" s="456"/>
      <c r="P6" s="456"/>
      <c r="Q6" s="456"/>
    </row>
    <row r="7" spans="1:17" x14ac:dyDescent="0.25">
      <c r="A7" s="65"/>
      <c r="B7" s="66"/>
      <c r="C7" s="67"/>
      <c r="D7" s="68"/>
      <c r="E7" s="69"/>
      <c r="F7" s="185"/>
      <c r="G7" s="177"/>
      <c r="H7" s="74"/>
      <c r="I7" s="75"/>
      <c r="J7" s="76"/>
      <c r="K7" s="69"/>
      <c r="L7" s="233"/>
      <c r="M7" s="234"/>
      <c r="N7" s="235"/>
      <c r="O7" s="456"/>
      <c r="P7" s="456"/>
      <c r="Q7" s="456"/>
    </row>
    <row r="8" spans="1:17" x14ac:dyDescent="0.25">
      <c r="A8" s="65"/>
      <c r="B8" s="66"/>
      <c r="C8" s="67"/>
      <c r="D8" s="68"/>
      <c r="E8" s="69"/>
      <c r="F8" s="185"/>
      <c r="G8" s="177"/>
      <c r="H8" s="74"/>
      <c r="I8" s="75"/>
      <c r="J8" s="76"/>
      <c r="K8" s="69"/>
      <c r="L8" s="233"/>
      <c r="M8" s="234"/>
      <c r="N8" s="235"/>
      <c r="O8" s="456"/>
      <c r="P8" s="456"/>
      <c r="Q8" s="456"/>
    </row>
    <row r="9" spans="1:17" x14ac:dyDescent="0.25">
      <c r="A9" s="65"/>
      <c r="B9" s="66"/>
      <c r="C9" s="67"/>
      <c r="D9" s="68"/>
      <c r="E9" s="69"/>
      <c r="F9" s="185"/>
      <c r="G9" s="177"/>
      <c r="H9" s="74"/>
      <c r="I9" s="75"/>
      <c r="J9" s="76"/>
      <c r="K9" s="69"/>
      <c r="L9" s="233"/>
      <c r="M9" s="234"/>
      <c r="N9" s="235"/>
      <c r="O9" s="456"/>
      <c r="P9" s="456"/>
      <c r="Q9" s="456"/>
    </row>
    <row r="10" spans="1:17" x14ac:dyDescent="0.25">
      <c r="A10" s="65"/>
      <c r="B10" s="66"/>
      <c r="C10" s="67"/>
      <c r="D10" s="68"/>
      <c r="E10" s="89"/>
      <c r="F10" s="185"/>
      <c r="G10" s="177"/>
      <c r="H10" s="74"/>
      <c r="I10" s="75"/>
      <c r="J10" s="76"/>
      <c r="K10" s="69"/>
      <c r="L10" s="233"/>
      <c r="M10" s="234"/>
      <c r="N10" s="235"/>
      <c r="O10" s="456"/>
      <c r="P10" s="456"/>
      <c r="Q10" s="456"/>
    </row>
    <row r="11" spans="1:17" x14ac:dyDescent="0.25">
      <c r="A11" s="39"/>
      <c r="B11" s="121"/>
      <c r="C11" s="125"/>
      <c r="D11" s="76"/>
      <c r="E11" s="91"/>
      <c r="F11" s="186"/>
      <c r="G11" s="142"/>
      <c r="H11" s="76"/>
      <c r="I11" s="75"/>
      <c r="J11" s="76"/>
      <c r="K11" s="69"/>
      <c r="L11" s="233"/>
      <c r="M11" s="234"/>
      <c r="N11" s="235"/>
      <c r="O11" s="456"/>
      <c r="P11" s="456"/>
      <c r="Q11" s="456"/>
    </row>
    <row r="12" spans="1:17" x14ac:dyDescent="0.25">
      <c r="A12" s="39"/>
      <c r="B12" s="121"/>
      <c r="C12" s="125"/>
      <c r="D12" s="76"/>
      <c r="E12" s="91"/>
      <c r="F12" s="186"/>
      <c r="G12" s="142"/>
      <c r="H12" s="76"/>
      <c r="I12" s="75"/>
      <c r="J12" s="76"/>
      <c r="K12" s="69"/>
      <c r="L12" s="221"/>
      <c r="M12" s="135"/>
      <c r="N12" s="136"/>
      <c r="O12" s="455"/>
      <c r="P12" s="455"/>
      <c r="Q12" s="455"/>
    </row>
    <row r="13" spans="1:17" x14ac:dyDescent="0.25">
      <c r="A13" s="39"/>
      <c r="B13" s="121"/>
      <c r="C13" s="125"/>
      <c r="D13" s="76"/>
      <c r="E13" s="91"/>
      <c r="F13" s="186"/>
      <c r="G13" s="142"/>
      <c r="H13" s="76"/>
      <c r="I13" s="75"/>
      <c r="J13" s="76"/>
      <c r="K13" s="69"/>
      <c r="L13" s="221"/>
      <c r="M13" s="135"/>
      <c r="N13" s="136"/>
      <c r="O13" s="455"/>
      <c r="P13" s="455"/>
      <c r="Q13" s="455"/>
    </row>
    <row r="14" spans="1:17" x14ac:dyDescent="0.25">
      <c r="A14" s="39"/>
      <c r="B14" s="121"/>
      <c r="C14" s="125"/>
      <c r="D14" s="76"/>
      <c r="E14" s="91"/>
      <c r="F14" s="186"/>
      <c r="G14" s="142"/>
      <c r="H14" s="76"/>
      <c r="I14" s="75"/>
      <c r="J14" s="76"/>
      <c r="K14" s="69"/>
      <c r="L14" s="221"/>
      <c r="M14" s="135"/>
      <c r="N14" s="136"/>
      <c r="O14" s="455"/>
      <c r="P14" s="455"/>
      <c r="Q14" s="455"/>
    </row>
    <row r="15" spans="1:17" x14ac:dyDescent="0.25">
      <c r="A15" s="39"/>
      <c r="B15" s="121"/>
      <c r="C15" s="125"/>
      <c r="D15" s="76"/>
      <c r="E15" s="91"/>
      <c r="F15" s="186"/>
      <c r="G15" s="142"/>
      <c r="H15" s="76"/>
      <c r="I15" s="75"/>
      <c r="J15" s="76"/>
      <c r="K15" s="69"/>
      <c r="L15" s="221"/>
      <c r="M15" s="135"/>
      <c r="N15" s="136"/>
      <c r="O15" s="455"/>
      <c r="P15" s="455"/>
      <c r="Q15" s="455"/>
    </row>
    <row r="16" spans="1:17" x14ac:dyDescent="0.25">
      <c r="A16" s="39"/>
      <c r="B16" s="121"/>
      <c r="C16" s="125"/>
      <c r="D16" s="76"/>
      <c r="E16" s="91"/>
      <c r="F16" s="186"/>
      <c r="G16" s="142"/>
      <c r="H16" s="76"/>
      <c r="I16" s="75"/>
      <c r="J16" s="76"/>
      <c r="K16" s="138"/>
      <c r="L16" s="221"/>
      <c r="M16" s="135"/>
      <c r="N16" s="136"/>
      <c r="O16" s="455"/>
      <c r="P16" s="455"/>
      <c r="Q16" s="455"/>
    </row>
    <row r="17" spans="1:17" x14ac:dyDescent="0.25">
      <c r="A17" s="39"/>
      <c r="B17" s="121"/>
      <c r="C17" s="125"/>
      <c r="D17" s="76"/>
      <c r="E17" s="91"/>
      <c r="F17" s="186"/>
      <c r="G17" s="142"/>
      <c r="H17" s="76"/>
      <c r="I17" s="75"/>
      <c r="J17" s="76"/>
      <c r="K17" s="138"/>
      <c r="L17" s="221"/>
      <c r="M17" s="135"/>
      <c r="N17" s="136"/>
      <c r="O17" s="455"/>
      <c r="P17" s="455"/>
      <c r="Q17" s="455"/>
    </row>
    <row r="18" spans="1:17" x14ac:dyDescent="0.25">
      <c r="A18" s="39"/>
      <c r="B18" s="121"/>
      <c r="C18" s="125"/>
      <c r="D18" s="76"/>
      <c r="E18" s="91"/>
      <c r="F18" s="186"/>
      <c r="G18" s="142"/>
      <c r="H18" s="76"/>
      <c r="I18" s="75"/>
      <c r="J18" s="76"/>
      <c r="K18" s="138"/>
      <c r="L18" s="221"/>
      <c r="M18" s="135"/>
      <c r="N18" s="136"/>
      <c r="O18" s="455"/>
      <c r="P18" s="455"/>
      <c r="Q18" s="455"/>
    </row>
    <row r="19" spans="1:17" x14ac:dyDescent="0.25">
      <c r="A19" s="39"/>
      <c r="B19" s="121"/>
      <c r="C19" s="125"/>
      <c r="D19" s="76"/>
      <c r="E19" s="91"/>
      <c r="F19" s="186"/>
      <c r="G19" s="142"/>
      <c r="H19" s="76"/>
      <c r="I19" s="75"/>
      <c r="J19" s="76"/>
      <c r="K19" s="138"/>
      <c r="L19" s="221"/>
      <c r="M19" s="135"/>
      <c r="N19" s="136"/>
      <c r="O19" s="455"/>
      <c r="P19" s="455"/>
      <c r="Q19" s="455"/>
    </row>
    <row r="20" spans="1:17" x14ac:dyDescent="0.25">
      <c r="A20" s="39"/>
      <c r="B20" s="121"/>
      <c r="C20" s="125"/>
      <c r="D20" s="76"/>
      <c r="E20" s="91"/>
      <c r="F20" s="186"/>
      <c r="G20" s="142"/>
      <c r="H20" s="76"/>
      <c r="I20" s="75"/>
      <c r="J20" s="76"/>
      <c r="K20" s="138"/>
      <c r="L20" s="221"/>
      <c r="M20" s="135"/>
      <c r="N20" s="136"/>
      <c r="O20" s="455"/>
      <c r="P20" s="455"/>
      <c r="Q20" s="455"/>
    </row>
    <row r="21" spans="1:17" x14ac:dyDescent="0.25">
      <c r="A21" s="39"/>
      <c r="B21" s="121"/>
      <c r="C21" s="125"/>
      <c r="D21" s="76"/>
      <c r="E21" s="91"/>
      <c r="F21" s="186"/>
      <c r="G21" s="142"/>
      <c r="H21" s="76"/>
      <c r="I21" s="75"/>
      <c r="J21" s="76"/>
      <c r="K21" s="138"/>
      <c r="L21" s="221"/>
      <c r="M21" s="135"/>
      <c r="N21" s="136"/>
      <c r="O21" s="455"/>
      <c r="P21" s="455"/>
      <c r="Q21" s="455"/>
    </row>
    <row r="22" spans="1:17" x14ac:dyDescent="0.25">
      <c r="A22" s="39"/>
      <c r="B22" s="121"/>
      <c r="C22" s="125"/>
      <c r="D22" s="76"/>
      <c r="E22" s="91"/>
      <c r="F22" s="186"/>
      <c r="G22" s="142"/>
      <c r="H22" s="76"/>
      <c r="I22" s="75"/>
      <c r="J22" s="76"/>
      <c r="K22" s="138"/>
      <c r="L22" s="221"/>
      <c r="M22" s="135"/>
      <c r="N22" s="136"/>
      <c r="O22" s="455"/>
      <c r="P22" s="455"/>
      <c r="Q22" s="455"/>
    </row>
    <row r="23" spans="1:17" x14ac:dyDescent="0.25">
      <c r="A23" s="39"/>
      <c r="B23" s="121"/>
      <c r="C23" s="125"/>
      <c r="D23" s="76"/>
      <c r="E23" s="91"/>
      <c r="F23" s="186"/>
      <c r="G23" s="142"/>
      <c r="H23" s="76"/>
      <c r="I23" s="75"/>
      <c r="J23" s="76"/>
      <c r="K23" s="138"/>
      <c r="L23" s="221"/>
      <c r="M23" s="135"/>
      <c r="N23" s="136"/>
      <c r="O23" s="455"/>
      <c r="P23" s="455"/>
      <c r="Q23" s="455"/>
    </row>
    <row r="24" spans="1:17" x14ac:dyDescent="0.25">
      <c r="A24" s="39"/>
      <c r="B24" s="121"/>
      <c r="C24" s="125"/>
      <c r="D24" s="76"/>
      <c r="E24" s="91"/>
      <c r="F24" s="186"/>
      <c r="G24" s="142"/>
      <c r="H24" s="76"/>
      <c r="I24" s="75"/>
      <c r="J24" s="76"/>
      <c r="K24" s="138"/>
      <c r="L24" s="221"/>
      <c r="M24" s="135"/>
      <c r="N24" s="136"/>
      <c r="O24" s="455"/>
      <c r="P24" s="455"/>
      <c r="Q24" s="455"/>
    </row>
    <row r="25" spans="1:17" x14ac:dyDescent="0.25">
      <c r="A25" s="39"/>
      <c r="B25" s="121"/>
      <c r="C25" s="125"/>
      <c r="D25" s="76"/>
      <c r="E25" s="69"/>
      <c r="F25" s="186"/>
      <c r="G25" s="142"/>
      <c r="H25" s="76"/>
      <c r="I25" s="75"/>
      <c r="J25" s="76"/>
      <c r="K25" s="138"/>
      <c r="L25" s="221"/>
      <c r="M25" s="135"/>
      <c r="N25" s="136"/>
      <c r="O25" s="455"/>
      <c r="P25" s="455"/>
      <c r="Q25" s="455"/>
    </row>
    <row r="26" spans="1:17" x14ac:dyDescent="0.25">
      <c r="A26" s="39"/>
      <c r="B26" s="121"/>
      <c r="C26" s="125"/>
      <c r="D26" s="76"/>
      <c r="E26" s="91"/>
      <c r="F26" s="189"/>
      <c r="G26" s="142"/>
      <c r="H26" s="76"/>
      <c r="I26" s="75"/>
      <c r="J26" s="76"/>
      <c r="K26" s="138"/>
      <c r="L26" s="221"/>
      <c r="M26" s="135"/>
      <c r="N26" s="136"/>
      <c r="O26" s="455"/>
      <c r="P26" s="455"/>
      <c r="Q26" s="455"/>
    </row>
    <row r="27" spans="1:17" x14ac:dyDescent="0.25">
      <c r="A27" s="39"/>
      <c r="B27" s="121"/>
      <c r="C27" s="125"/>
      <c r="D27" s="76"/>
      <c r="E27" s="91"/>
      <c r="F27" s="138"/>
      <c r="G27" s="142"/>
      <c r="H27" s="76"/>
      <c r="I27" s="75"/>
      <c r="J27" s="76"/>
      <c r="K27" s="138"/>
      <c r="L27" s="221"/>
      <c r="M27" s="135"/>
      <c r="N27" s="136"/>
      <c r="O27" s="455"/>
      <c r="P27" s="455"/>
      <c r="Q27" s="455"/>
    </row>
    <row r="28" spans="1:17" x14ac:dyDescent="0.25">
      <c r="A28" s="39"/>
      <c r="B28" s="121"/>
      <c r="C28" s="125"/>
      <c r="D28" s="76"/>
      <c r="E28" s="91"/>
      <c r="F28" s="138"/>
      <c r="G28" s="142"/>
      <c r="H28" s="76"/>
      <c r="I28" s="75"/>
      <c r="J28" s="76"/>
      <c r="K28" s="138"/>
      <c r="L28" s="221"/>
      <c r="M28" s="135"/>
      <c r="N28" s="136"/>
      <c r="O28" s="455"/>
      <c r="P28" s="455"/>
      <c r="Q28" s="455"/>
    </row>
    <row r="29" spans="1:17" x14ac:dyDescent="0.25">
      <c r="A29" s="39"/>
      <c r="B29" s="121"/>
      <c r="C29" s="125"/>
      <c r="D29" s="76"/>
      <c r="E29" s="91"/>
      <c r="F29" s="138"/>
      <c r="G29" s="142"/>
      <c r="H29" s="76"/>
      <c r="I29" s="75"/>
      <c r="J29" s="76"/>
      <c r="K29" s="138"/>
      <c r="L29" s="221"/>
      <c r="M29" s="135"/>
      <c r="N29" s="136"/>
      <c r="O29" s="455"/>
      <c r="P29" s="455"/>
      <c r="Q29" s="455"/>
    </row>
    <row r="30" spans="1:17" x14ac:dyDescent="0.25">
      <c r="A30" s="39"/>
      <c r="B30" s="121"/>
      <c r="C30" s="125"/>
      <c r="D30" s="76"/>
      <c r="E30" s="91"/>
      <c r="F30" s="138"/>
      <c r="G30" s="142"/>
      <c r="H30" s="76"/>
      <c r="I30" s="75"/>
      <c r="J30" s="76"/>
      <c r="K30" s="138"/>
      <c r="L30" s="221"/>
      <c r="M30" s="135"/>
      <c r="N30" s="136"/>
      <c r="O30" s="455"/>
      <c r="P30" s="455"/>
      <c r="Q30" s="455"/>
    </row>
    <row r="31" spans="1:17" x14ac:dyDescent="0.25">
      <c r="A31" s="39"/>
      <c r="B31" s="121"/>
      <c r="C31" s="125"/>
      <c r="D31" s="76"/>
      <c r="E31" s="91"/>
      <c r="F31" s="138"/>
      <c r="G31" s="142"/>
      <c r="H31" s="76"/>
      <c r="I31" s="75"/>
      <c r="J31" s="76"/>
      <c r="K31" s="138"/>
      <c r="L31" s="221"/>
      <c r="M31" s="135"/>
      <c r="N31" s="136"/>
      <c r="O31" s="455"/>
      <c r="P31" s="455"/>
      <c r="Q31" s="455"/>
    </row>
    <row r="32" spans="1:17" x14ac:dyDescent="0.25">
      <c r="A32" s="39"/>
      <c r="B32" s="121"/>
      <c r="C32" s="125"/>
      <c r="D32" s="76"/>
      <c r="E32" s="91"/>
      <c r="F32" s="138"/>
      <c r="G32" s="142"/>
      <c r="H32" s="76"/>
      <c r="I32" s="75"/>
      <c r="J32" s="76"/>
      <c r="K32" s="138"/>
      <c r="L32" s="221"/>
      <c r="M32" s="135"/>
      <c r="N32" s="136"/>
      <c r="O32" s="455"/>
      <c r="P32" s="455"/>
      <c r="Q32" s="455"/>
    </row>
    <row r="33" spans="1:17" x14ac:dyDescent="0.25">
      <c r="A33" s="39"/>
      <c r="B33" s="121"/>
      <c r="C33" s="125"/>
      <c r="D33" s="76"/>
      <c r="E33" s="91"/>
      <c r="F33" s="138"/>
      <c r="G33" s="142"/>
      <c r="H33" s="76"/>
      <c r="I33" s="75"/>
      <c r="J33" s="76"/>
      <c r="K33" s="138"/>
      <c r="L33" s="221"/>
      <c r="M33" s="135"/>
      <c r="N33" s="136"/>
      <c r="O33" s="455"/>
      <c r="P33" s="455"/>
      <c r="Q33" s="455"/>
    </row>
    <row r="34" spans="1:17" x14ac:dyDescent="0.25">
      <c r="A34" s="39"/>
      <c r="B34" s="121"/>
      <c r="C34" s="125"/>
      <c r="D34" s="76"/>
      <c r="E34" s="91"/>
      <c r="F34" s="138"/>
      <c r="G34" s="142"/>
      <c r="H34" s="76"/>
      <c r="I34" s="75"/>
      <c r="J34" s="76"/>
      <c r="K34" s="138"/>
      <c r="L34" s="221"/>
      <c r="M34" s="135"/>
      <c r="N34" s="136"/>
      <c r="O34" s="455"/>
      <c r="P34" s="455"/>
      <c r="Q34" s="455"/>
    </row>
    <row r="35" spans="1:17" ht="15" customHeight="1" x14ac:dyDescent="0.25">
      <c r="A35" s="39"/>
      <c r="B35" s="121"/>
      <c r="C35" s="125"/>
      <c r="D35" s="76"/>
      <c r="E35" s="91"/>
      <c r="F35" s="138"/>
      <c r="G35" s="142"/>
      <c r="H35" s="76"/>
      <c r="I35" s="75"/>
      <c r="J35" s="76"/>
      <c r="K35" s="138"/>
      <c r="L35" s="221"/>
      <c r="M35" s="135"/>
      <c r="N35" s="136"/>
      <c r="O35" s="222"/>
      <c r="P35" s="222"/>
      <c r="Q35" s="222"/>
    </row>
    <row r="36" spans="1:17" x14ac:dyDescent="0.25">
      <c r="A36" s="39"/>
      <c r="B36" s="121"/>
      <c r="C36" s="125"/>
      <c r="D36" s="76"/>
      <c r="E36" s="91"/>
      <c r="F36" s="138"/>
      <c r="G36" s="142"/>
      <c r="H36" s="76"/>
      <c r="I36" s="75"/>
      <c r="J36" s="76"/>
      <c r="K36" s="138"/>
      <c r="L36" s="221"/>
      <c r="M36" s="135"/>
      <c r="N36" s="136"/>
      <c r="O36" s="455"/>
      <c r="P36" s="455"/>
      <c r="Q36" s="455"/>
    </row>
    <row r="37" spans="1:17" x14ac:dyDescent="0.25">
      <c r="A37" s="39"/>
      <c r="B37" s="121"/>
      <c r="C37" s="125"/>
      <c r="D37" s="76"/>
      <c r="E37" s="91"/>
      <c r="F37" s="138"/>
      <c r="G37" s="142"/>
      <c r="H37" s="76"/>
      <c r="I37" s="75"/>
      <c r="J37" s="76"/>
      <c r="K37" s="138"/>
      <c r="L37" s="221"/>
      <c r="M37" s="135"/>
      <c r="N37" s="136"/>
      <c r="O37" s="455"/>
      <c r="P37" s="455"/>
      <c r="Q37" s="455"/>
    </row>
    <row r="38" spans="1:17" x14ac:dyDescent="0.25">
      <c r="A38" s="39"/>
      <c r="B38" s="121"/>
      <c r="C38" s="125"/>
      <c r="D38" s="76"/>
      <c r="E38" s="91"/>
      <c r="F38" s="138"/>
      <c r="G38" s="142"/>
      <c r="H38" s="76"/>
      <c r="I38" s="75"/>
      <c r="J38" s="76"/>
      <c r="K38" s="138"/>
      <c r="L38" s="221"/>
      <c r="M38" s="135"/>
      <c r="N38" s="136"/>
      <c r="O38" s="455"/>
      <c r="P38" s="455"/>
      <c r="Q38" s="455"/>
    </row>
    <row r="39" spans="1:17" x14ac:dyDescent="0.25">
      <c r="A39" s="39"/>
      <c r="B39" s="121"/>
      <c r="C39" s="125"/>
      <c r="D39" s="76"/>
      <c r="E39" s="91"/>
      <c r="F39" s="138"/>
      <c r="G39" s="142"/>
      <c r="H39" s="76"/>
      <c r="I39" s="75"/>
      <c r="J39" s="76"/>
      <c r="K39" s="138"/>
      <c r="L39" s="221"/>
      <c r="M39" s="135"/>
      <c r="N39" s="136"/>
      <c r="O39" s="455"/>
      <c r="P39" s="455"/>
      <c r="Q39" s="455"/>
    </row>
    <row r="40" spans="1:17" x14ac:dyDescent="0.25">
      <c r="A40" s="39"/>
      <c r="B40" s="121"/>
      <c r="C40" s="125"/>
      <c r="D40" s="76"/>
      <c r="E40" s="91"/>
      <c r="F40" s="138"/>
      <c r="G40" s="142"/>
      <c r="H40" s="76"/>
      <c r="I40" s="75"/>
      <c r="J40" s="76"/>
      <c r="K40" s="138"/>
      <c r="L40" s="221"/>
      <c r="M40" s="135"/>
      <c r="N40" s="136"/>
      <c r="O40" s="455"/>
      <c r="P40" s="455"/>
      <c r="Q40" s="455"/>
    </row>
    <row r="41" spans="1:17" x14ac:dyDescent="0.25">
      <c r="A41" s="39"/>
      <c r="B41" s="121"/>
      <c r="C41" s="125"/>
      <c r="D41" s="76"/>
      <c r="E41" s="91"/>
      <c r="F41" s="138"/>
      <c r="G41" s="142"/>
      <c r="H41" s="76"/>
      <c r="I41" s="75"/>
      <c r="J41" s="76"/>
      <c r="K41" s="138"/>
      <c r="L41" s="221"/>
      <c r="M41" s="135"/>
      <c r="N41" s="136"/>
      <c r="O41" s="455"/>
      <c r="P41" s="455"/>
      <c r="Q41" s="455"/>
    </row>
    <row r="42" spans="1:17" x14ac:dyDescent="0.25">
      <c r="A42" s="39"/>
      <c r="B42" s="121"/>
      <c r="C42" s="125"/>
      <c r="D42" s="76"/>
      <c r="E42" s="91"/>
      <c r="F42" s="138"/>
      <c r="G42" s="142"/>
      <c r="H42" s="76"/>
      <c r="I42" s="75"/>
      <c r="J42" s="76"/>
      <c r="K42" s="138"/>
      <c r="L42" s="221"/>
      <c r="M42" s="135"/>
      <c r="N42" s="136"/>
      <c r="O42" s="455"/>
      <c r="P42" s="455"/>
      <c r="Q42" s="455"/>
    </row>
    <row r="43" spans="1:17" x14ac:dyDescent="0.25">
      <c r="A43" s="39"/>
      <c r="B43" s="121"/>
      <c r="C43" s="125"/>
      <c r="D43" s="76"/>
      <c r="E43" s="91"/>
      <c r="F43" s="138"/>
      <c r="G43" s="142"/>
      <c r="H43" s="76"/>
      <c r="I43" s="75"/>
      <c r="J43" s="76"/>
      <c r="K43" s="138"/>
      <c r="L43" s="221"/>
      <c r="M43" s="135"/>
      <c r="N43" s="136"/>
      <c r="O43" s="455"/>
      <c r="P43" s="455"/>
      <c r="Q43" s="455"/>
    </row>
    <row r="44" spans="1:17" x14ac:dyDescent="0.25">
      <c r="A44" s="39"/>
      <c r="B44" s="121"/>
      <c r="C44" s="125"/>
      <c r="D44" s="76"/>
      <c r="E44" s="91"/>
      <c r="F44" s="138"/>
      <c r="G44" s="142"/>
      <c r="H44" s="76"/>
      <c r="I44" s="75"/>
      <c r="J44" s="76"/>
      <c r="K44" s="138"/>
      <c r="L44" s="221"/>
      <c r="M44" s="135"/>
      <c r="N44" s="136"/>
      <c r="O44" s="455"/>
      <c r="P44" s="455"/>
      <c r="Q44" s="455"/>
    </row>
    <row r="45" spans="1:17" x14ac:dyDescent="0.25">
      <c r="A45" s="39"/>
      <c r="B45" s="121"/>
      <c r="C45" s="125"/>
      <c r="D45" s="76"/>
      <c r="E45" s="91"/>
      <c r="F45" s="186"/>
      <c r="G45" s="142"/>
      <c r="H45" s="76"/>
      <c r="I45" s="75"/>
      <c r="J45" s="76"/>
      <c r="K45" s="138"/>
      <c r="L45" s="221"/>
      <c r="M45" s="135"/>
      <c r="N45" s="136"/>
      <c r="O45" s="455"/>
      <c r="P45" s="455"/>
      <c r="Q45" s="455"/>
    </row>
    <row r="46" spans="1:17" x14ac:dyDescent="0.25">
      <c r="A46" s="39"/>
      <c r="B46" s="121"/>
      <c r="C46" s="125"/>
      <c r="D46" s="76"/>
      <c r="E46" s="91"/>
      <c r="F46" s="186"/>
      <c r="G46" s="142"/>
      <c r="H46" s="76"/>
      <c r="I46" s="75"/>
      <c r="J46" s="76"/>
      <c r="K46" s="138"/>
      <c r="L46" s="221"/>
      <c r="M46" s="135"/>
      <c r="N46" s="136"/>
      <c r="O46" s="455"/>
      <c r="P46" s="455"/>
      <c r="Q46" s="455"/>
    </row>
    <row r="47" spans="1:17" x14ac:dyDescent="0.25">
      <c r="A47" s="39"/>
      <c r="B47" s="121"/>
      <c r="C47" s="125"/>
      <c r="D47" s="76"/>
      <c r="E47" s="91"/>
      <c r="F47" s="138"/>
      <c r="G47" s="142"/>
      <c r="H47" s="76"/>
      <c r="I47" s="75"/>
      <c r="J47" s="76"/>
      <c r="K47" s="138"/>
      <c r="L47" s="221"/>
      <c r="M47" s="135"/>
      <c r="N47" s="136"/>
      <c r="O47" s="455"/>
      <c r="P47" s="455"/>
      <c r="Q47" s="455"/>
    </row>
    <row r="48" spans="1:17" x14ac:dyDescent="0.25">
      <c r="A48" s="20"/>
      <c r="B48" s="122"/>
      <c r="C48" s="126"/>
      <c r="D48" s="83"/>
      <c r="E48" s="91"/>
      <c r="F48" s="69"/>
      <c r="G48" s="142"/>
      <c r="H48" s="83"/>
      <c r="I48" s="75"/>
      <c r="J48" s="83"/>
      <c r="K48" s="138"/>
      <c r="L48" s="221"/>
      <c r="M48" s="135"/>
      <c r="N48" s="136"/>
      <c r="O48" s="455"/>
      <c r="P48" s="455"/>
      <c r="Q48" s="455"/>
    </row>
    <row r="49" spans="1:17" x14ac:dyDescent="0.25">
      <c r="A49" s="20"/>
      <c r="B49" s="122"/>
      <c r="C49" s="126"/>
      <c r="D49" s="83"/>
      <c r="E49" s="91"/>
      <c r="F49" s="69"/>
      <c r="G49" s="142"/>
      <c r="H49" s="83"/>
      <c r="I49" s="75"/>
      <c r="J49" s="83"/>
      <c r="K49" s="138"/>
      <c r="L49" s="221"/>
      <c r="M49" s="135"/>
      <c r="N49" s="136"/>
      <c r="O49" s="455"/>
      <c r="P49" s="455"/>
      <c r="Q49" s="455"/>
    </row>
    <row r="50" spans="1:17" x14ac:dyDescent="0.25">
      <c r="A50" s="20"/>
      <c r="B50" s="122"/>
      <c r="C50" s="126"/>
      <c r="D50" s="83"/>
      <c r="E50" s="91"/>
      <c r="F50" s="69"/>
      <c r="G50" s="142"/>
      <c r="H50" s="83"/>
      <c r="I50" s="75"/>
      <c r="J50" s="83"/>
      <c r="K50" s="138"/>
      <c r="L50" s="221"/>
      <c r="M50" s="135"/>
      <c r="N50" s="136"/>
      <c r="O50" s="455"/>
      <c r="P50" s="455"/>
      <c r="Q50" s="455"/>
    </row>
    <row r="51" spans="1:17" x14ac:dyDescent="0.25">
      <c r="A51" s="20"/>
      <c r="B51" s="122"/>
      <c r="C51" s="126"/>
      <c r="D51" s="76"/>
      <c r="E51" s="91"/>
      <c r="F51" s="69"/>
      <c r="G51" s="142"/>
      <c r="H51" s="83"/>
      <c r="I51" s="75"/>
      <c r="J51" s="83"/>
      <c r="K51" s="138"/>
      <c r="L51" s="221"/>
      <c r="M51" s="135"/>
      <c r="N51" s="136"/>
      <c r="O51" s="455"/>
      <c r="P51" s="455"/>
      <c r="Q51" s="455"/>
    </row>
    <row r="52" spans="1:17" x14ac:dyDescent="0.25">
      <c r="A52" s="20"/>
      <c r="B52" s="122"/>
      <c r="C52" s="126"/>
      <c r="D52" s="76"/>
      <c r="E52" s="91"/>
      <c r="F52" s="69"/>
      <c r="G52" s="142"/>
      <c r="H52" s="83"/>
      <c r="I52" s="75"/>
      <c r="J52" s="83"/>
      <c r="K52" s="138"/>
      <c r="L52" s="221"/>
      <c r="M52" s="135"/>
      <c r="N52" s="136"/>
      <c r="O52" s="455"/>
      <c r="P52" s="455"/>
      <c r="Q52" s="455"/>
    </row>
    <row r="53" spans="1:17" x14ac:dyDescent="0.25">
      <c r="A53" s="39"/>
      <c r="B53" s="121"/>
      <c r="C53" s="125"/>
      <c r="D53" s="76"/>
      <c r="E53" s="91"/>
      <c r="F53" s="180"/>
      <c r="G53" s="142"/>
      <c r="H53" s="83"/>
      <c r="I53" s="75"/>
      <c r="J53" s="83"/>
      <c r="K53" s="138"/>
      <c r="L53" s="221"/>
      <c r="M53" s="135"/>
      <c r="N53" s="136"/>
      <c r="O53" s="455"/>
      <c r="P53" s="455"/>
      <c r="Q53" s="455"/>
    </row>
    <row r="54" spans="1:17" x14ac:dyDescent="0.25">
      <c r="A54" s="39"/>
      <c r="B54" s="121"/>
      <c r="C54" s="125"/>
      <c r="D54" s="76"/>
      <c r="E54" s="91"/>
      <c r="F54" s="180"/>
      <c r="G54" s="142"/>
      <c r="H54" s="83"/>
      <c r="I54" s="75"/>
      <c r="J54" s="83"/>
      <c r="K54" s="138"/>
      <c r="L54" s="221"/>
      <c r="M54" s="135"/>
      <c r="N54" s="136"/>
      <c r="O54" s="455"/>
      <c r="P54" s="455"/>
      <c r="Q54" s="455"/>
    </row>
    <row r="55" spans="1:17" x14ac:dyDescent="0.25">
      <c r="A55" s="39"/>
      <c r="B55" s="121"/>
      <c r="C55" s="125"/>
      <c r="D55" s="76"/>
      <c r="E55" s="91"/>
      <c r="F55" s="180"/>
      <c r="G55" s="142"/>
      <c r="H55" s="83"/>
      <c r="I55" s="75"/>
      <c r="J55" s="83"/>
      <c r="K55" s="138"/>
      <c r="L55" s="221"/>
      <c r="M55" s="135"/>
      <c r="N55" s="136"/>
      <c r="O55" s="455"/>
      <c r="P55" s="455"/>
      <c r="Q55" s="455"/>
    </row>
    <row r="56" spans="1:17" x14ac:dyDescent="0.25">
      <c r="A56" s="20"/>
      <c r="B56" s="122"/>
      <c r="C56" s="126"/>
      <c r="D56" s="83"/>
      <c r="E56" s="91"/>
      <c r="F56" s="69"/>
      <c r="G56" s="142"/>
      <c r="H56" s="83"/>
      <c r="I56" s="75"/>
      <c r="J56" s="83"/>
      <c r="K56" s="138"/>
      <c r="L56" s="221"/>
      <c r="M56" s="135"/>
      <c r="N56" s="136"/>
      <c r="O56" s="455"/>
      <c r="P56" s="455"/>
      <c r="Q56" s="455"/>
    </row>
    <row r="57" spans="1:17" x14ac:dyDescent="0.25">
      <c r="A57" s="20"/>
      <c r="B57" s="122"/>
      <c r="C57" s="126"/>
      <c r="D57" s="83"/>
      <c r="E57" s="91"/>
      <c r="F57" s="69"/>
      <c r="G57" s="142"/>
      <c r="H57" s="83"/>
      <c r="I57" s="75"/>
      <c r="J57" s="83"/>
      <c r="K57" s="138"/>
      <c r="L57" s="221"/>
      <c r="M57" s="135"/>
      <c r="N57" s="136"/>
      <c r="O57" s="455"/>
      <c r="P57" s="455"/>
      <c r="Q57" s="455"/>
    </row>
    <row r="58" spans="1:17" x14ac:dyDescent="0.25">
      <c r="A58" s="20"/>
      <c r="B58" s="122"/>
      <c r="C58" s="126"/>
      <c r="D58" s="83"/>
      <c r="E58" s="91"/>
      <c r="F58" s="69"/>
      <c r="G58" s="142"/>
      <c r="H58" s="83"/>
      <c r="I58" s="75"/>
      <c r="J58" s="83"/>
      <c r="K58" s="138"/>
      <c r="L58" s="221"/>
      <c r="M58" s="135"/>
      <c r="N58" s="136"/>
      <c r="O58" s="455"/>
      <c r="P58" s="455"/>
      <c r="Q58" s="455"/>
    </row>
    <row r="59" spans="1:17" x14ac:dyDescent="0.25">
      <c r="A59" s="20"/>
      <c r="B59" s="122"/>
      <c r="C59" s="126"/>
      <c r="D59" s="83"/>
      <c r="E59" s="91"/>
      <c r="F59" s="69"/>
      <c r="G59" s="142"/>
      <c r="H59" s="83"/>
      <c r="I59" s="75"/>
      <c r="J59" s="83"/>
      <c r="K59" s="138"/>
      <c r="L59" s="221"/>
      <c r="M59" s="135"/>
      <c r="N59" s="136"/>
      <c r="O59" s="455"/>
      <c r="P59" s="455"/>
      <c r="Q59" s="455"/>
    </row>
    <row r="60" spans="1:17" x14ac:dyDescent="0.25">
      <c r="A60" s="20"/>
      <c r="B60" s="122"/>
      <c r="C60" s="126"/>
      <c r="D60" s="83"/>
      <c r="E60" s="91"/>
      <c r="F60" s="69"/>
      <c r="G60" s="142"/>
      <c r="H60" s="83"/>
      <c r="I60" s="75"/>
      <c r="J60" s="83"/>
      <c r="K60" s="138"/>
      <c r="L60" s="221"/>
      <c r="M60" s="135"/>
      <c r="N60" s="136"/>
      <c r="O60" s="455"/>
      <c r="P60" s="455"/>
      <c r="Q60" s="455"/>
    </row>
    <row r="61" spans="1:17" x14ac:dyDescent="0.25">
      <c r="A61" s="20"/>
      <c r="B61" s="122"/>
      <c r="C61" s="126"/>
      <c r="D61" s="83"/>
      <c r="E61" s="91"/>
      <c r="F61" s="69"/>
      <c r="G61" s="142"/>
      <c r="H61" s="83"/>
      <c r="I61" s="75"/>
      <c r="J61" s="83"/>
      <c r="K61" s="138"/>
      <c r="L61" s="221"/>
      <c r="M61" s="135"/>
      <c r="N61" s="136"/>
      <c r="O61" s="455"/>
      <c r="P61" s="455"/>
      <c r="Q61" s="455"/>
    </row>
    <row r="62" spans="1:17" x14ac:dyDescent="0.25">
      <c r="A62" s="20"/>
      <c r="B62" s="122"/>
      <c r="C62" s="126"/>
      <c r="D62" s="83"/>
      <c r="E62" s="91"/>
      <c r="F62" s="69"/>
      <c r="G62" s="142"/>
      <c r="H62" s="83"/>
      <c r="I62" s="75"/>
      <c r="J62" s="83"/>
      <c r="K62" s="138"/>
      <c r="L62" s="221"/>
      <c r="M62" s="135"/>
      <c r="N62" s="136"/>
      <c r="O62" s="455"/>
      <c r="P62" s="455"/>
      <c r="Q62" s="455"/>
    </row>
    <row r="63" spans="1:17" x14ac:dyDescent="0.25">
      <c r="A63" s="20"/>
      <c r="B63" s="122"/>
      <c r="C63" s="126"/>
      <c r="D63" s="83"/>
      <c r="E63" s="91"/>
      <c r="F63" s="69"/>
      <c r="G63" s="142"/>
      <c r="H63" s="83"/>
      <c r="I63" s="75"/>
      <c r="J63" s="83"/>
      <c r="K63" s="138"/>
      <c r="L63" s="221"/>
      <c r="M63" s="135"/>
      <c r="N63" s="136"/>
      <c r="O63" s="455"/>
      <c r="P63" s="455"/>
      <c r="Q63" s="455"/>
    </row>
    <row r="64" spans="1:17" x14ac:dyDescent="0.25">
      <c r="A64" s="20"/>
      <c r="B64" s="122"/>
      <c r="C64" s="126"/>
      <c r="D64" s="83"/>
      <c r="E64" s="91"/>
      <c r="F64" s="69"/>
      <c r="G64" s="142"/>
      <c r="H64" s="83"/>
      <c r="I64" s="75"/>
      <c r="J64" s="83"/>
      <c r="K64" s="138"/>
      <c r="L64" s="221"/>
      <c r="M64" s="135"/>
      <c r="N64" s="136"/>
      <c r="O64" s="455"/>
      <c r="P64" s="455"/>
      <c r="Q64" s="455"/>
    </row>
    <row r="65" spans="1:17" x14ac:dyDescent="0.25">
      <c r="A65" s="20"/>
      <c r="B65" s="122"/>
      <c r="C65" s="126"/>
      <c r="D65" s="83"/>
      <c r="E65" s="91"/>
      <c r="F65" s="69"/>
      <c r="G65" s="142"/>
      <c r="H65" s="83"/>
      <c r="I65" s="75"/>
      <c r="J65" s="83"/>
      <c r="K65" s="138"/>
      <c r="L65" s="221"/>
      <c r="M65" s="135"/>
      <c r="N65" s="136"/>
      <c r="O65" s="455"/>
      <c r="P65" s="455"/>
      <c r="Q65" s="455"/>
    </row>
    <row r="66" spans="1:17" x14ac:dyDescent="0.25">
      <c r="A66" s="20"/>
      <c r="B66" s="122"/>
      <c r="C66" s="126"/>
      <c r="D66" s="83"/>
      <c r="E66" s="91"/>
      <c r="F66" s="69"/>
      <c r="G66" s="142"/>
      <c r="H66" s="83"/>
      <c r="I66" s="75"/>
      <c r="J66" s="83"/>
      <c r="K66" s="138"/>
      <c r="L66" s="221"/>
      <c r="M66" s="135"/>
      <c r="N66" s="136"/>
      <c r="O66" s="455"/>
      <c r="P66" s="455"/>
      <c r="Q66" s="455"/>
    </row>
    <row r="67" spans="1:17" x14ac:dyDescent="0.25">
      <c r="A67" s="20"/>
      <c r="B67" s="122"/>
      <c r="C67" s="126"/>
      <c r="D67" s="83"/>
      <c r="E67" s="91"/>
      <c r="F67" s="69"/>
      <c r="G67" s="142"/>
      <c r="H67" s="83"/>
      <c r="I67" s="75"/>
      <c r="J67" s="83"/>
      <c r="K67" s="138"/>
      <c r="L67" s="221"/>
      <c r="M67" s="135"/>
      <c r="N67" s="136"/>
      <c r="O67" s="455"/>
      <c r="P67" s="455"/>
      <c r="Q67" s="455"/>
    </row>
    <row r="68" spans="1:17" x14ac:dyDescent="0.25">
      <c r="A68" s="20"/>
      <c r="B68" s="122"/>
      <c r="C68" s="126"/>
      <c r="D68" s="83"/>
      <c r="E68" s="91"/>
      <c r="F68" s="69"/>
      <c r="G68" s="142"/>
      <c r="H68" s="83"/>
      <c r="I68" s="75"/>
      <c r="J68" s="83"/>
      <c r="K68" s="138"/>
      <c r="L68" s="221"/>
      <c r="M68" s="135"/>
      <c r="N68" s="136"/>
      <c r="O68" s="455"/>
      <c r="P68" s="455"/>
      <c r="Q68" s="455"/>
    </row>
    <row r="69" spans="1:17" x14ac:dyDescent="0.25">
      <c r="A69" s="20"/>
      <c r="B69" s="122"/>
      <c r="C69" s="64"/>
      <c r="D69" s="83"/>
      <c r="E69" s="91"/>
      <c r="F69" s="69"/>
      <c r="G69" s="142"/>
      <c r="H69" s="83"/>
      <c r="I69" s="75"/>
      <c r="J69" s="83"/>
      <c r="K69" s="138"/>
      <c r="L69" s="221"/>
      <c r="M69" s="135"/>
      <c r="N69" s="136"/>
      <c r="O69" s="455"/>
      <c r="P69" s="455"/>
      <c r="Q69" s="455"/>
    </row>
    <row r="70" spans="1:17" x14ac:dyDescent="0.25">
      <c r="A70" s="20"/>
      <c r="B70" s="122"/>
      <c r="C70" s="64"/>
      <c r="D70" s="83"/>
      <c r="E70" s="91"/>
      <c r="F70" s="69"/>
      <c r="G70" s="142"/>
      <c r="H70" s="83"/>
      <c r="I70" s="75"/>
      <c r="J70" s="83"/>
      <c r="K70" s="138"/>
      <c r="L70" s="221"/>
      <c r="M70" s="135"/>
      <c r="N70" s="136"/>
      <c r="O70" s="455"/>
      <c r="P70" s="455"/>
      <c r="Q70" s="455"/>
    </row>
    <row r="71" spans="1:17" x14ac:dyDescent="0.25">
      <c r="A71" s="20"/>
      <c r="B71" s="122"/>
      <c r="C71" s="64"/>
      <c r="D71" s="83"/>
      <c r="E71" s="91"/>
      <c r="F71" s="69"/>
      <c r="G71" s="142"/>
      <c r="H71" s="83"/>
      <c r="I71" s="75"/>
      <c r="J71" s="83"/>
      <c r="K71" s="138"/>
      <c r="L71" s="221"/>
      <c r="M71" s="135"/>
      <c r="N71" s="136"/>
      <c r="O71" s="455"/>
      <c r="P71" s="455"/>
      <c r="Q71" s="455"/>
    </row>
    <row r="72" spans="1:17" x14ac:dyDescent="0.25">
      <c r="A72" s="20"/>
      <c r="B72" s="122"/>
      <c r="C72" s="64"/>
      <c r="D72" s="83"/>
      <c r="E72" s="91"/>
      <c r="F72" s="69"/>
      <c r="G72" s="142"/>
      <c r="H72" s="83"/>
      <c r="I72" s="75"/>
      <c r="J72" s="83"/>
      <c r="K72" s="138"/>
      <c r="L72" s="221"/>
      <c r="M72" s="135"/>
      <c r="N72" s="136"/>
      <c r="O72" s="455"/>
      <c r="P72" s="455"/>
      <c r="Q72" s="455"/>
    </row>
    <row r="73" spans="1:17" x14ac:dyDescent="0.25">
      <c r="A73" s="20"/>
      <c r="B73" s="122"/>
      <c r="C73" s="64"/>
      <c r="D73" s="83"/>
      <c r="E73" s="91"/>
      <c r="F73" s="69"/>
      <c r="G73" s="142"/>
      <c r="H73" s="83"/>
      <c r="I73" s="75"/>
      <c r="J73" s="83"/>
      <c r="K73" s="138"/>
      <c r="L73" s="221"/>
      <c r="M73" s="135"/>
      <c r="N73" s="136"/>
      <c r="O73" s="455"/>
      <c r="P73" s="455"/>
      <c r="Q73" s="455"/>
    </row>
    <row r="74" spans="1:17" x14ac:dyDescent="0.25">
      <c r="A74" s="20"/>
      <c r="B74" s="122"/>
      <c r="C74" s="64"/>
      <c r="D74" s="83"/>
      <c r="E74" s="91"/>
      <c r="F74" s="69"/>
      <c r="G74" s="142"/>
      <c r="H74" s="83"/>
      <c r="I74" s="75"/>
      <c r="J74" s="83"/>
      <c r="K74" s="138"/>
      <c r="L74" s="221"/>
      <c r="M74" s="135"/>
      <c r="N74" s="136"/>
      <c r="O74" s="455"/>
      <c r="P74" s="455"/>
      <c r="Q74" s="455"/>
    </row>
    <row r="75" spans="1:17" x14ac:dyDescent="0.25">
      <c r="A75" s="20"/>
      <c r="B75" s="122"/>
      <c r="C75" s="64"/>
      <c r="D75" s="83"/>
      <c r="E75" s="91"/>
      <c r="F75" s="69"/>
      <c r="G75" s="142"/>
      <c r="H75" s="83"/>
      <c r="I75" s="75"/>
      <c r="J75" s="83"/>
      <c r="K75" s="138"/>
      <c r="L75" s="221"/>
      <c r="M75" s="135"/>
      <c r="N75" s="136"/>
      <c r="O75" s="455"/>
      <c r="P75" s="455"/>
      <c r="Q75" s="455"/>
    </row>
    <row r="76" spans="1:17" x14ac:dyDescent="0.25">
      <c r="A76" s="20"/>
      <c r="B76" s="122"/>
      <c r="C76" s="64"/>
      <c r="D76" s="83"/>
      <c r="E76" s="91"/>
      <c r="F76" s="69"/>
      <c r="G76" s="142"/>
      <c r="H76" s="83"/>
      <c r="I76" s="75"/>
      <c r="J76" s="83"/>
      <c r="K76" s="138"/>
      <c r="L76" s="221"/>
      <c r="M76" s="135"/>
      <c r="N76" s="136"/>
      <c r="O76" s="455"/>
      <c r="P76" s="455"/>
      <c r="Q76" s="455"/>
    </row>
    <row r="77" spans="1:17" x14ac:dyDescent="0.25">
      <c r="A77" s="20"/>
      <c r="B77" s="122"/>
      <c r="C77" s="64"/>
      <c r="D77" s="83"/>
      <c r="E77" s="91"/>
      <c r="F77" s="69"/>
      <c r="G77" s="142"/>
      <c r="H77" s="83"/>
      <c r="I77" s="75"/>
      <c r="J77" s="83"/>
      <c r="K77" s="138"/>
      <c r="L77" s="221"/>
      <c r="M77" s="135"/>
      <c r="N77" s="136"/>
      <c r="O77" s="455"/>
      <c r="P77" s="455"/>
      <c r="Q77" s="455"/>
    </row>
    <row r="78" spans="1:17" x14ac:dyDescent="0.25">
      <c r="A78" s="20"/>
      <c r="B78" s="122"/>
      <c r="C78" s="64"/>
      <c r="D78" s="83"/>
      <c r="E78" s="91"/>
      <c r="F78" s="69"/>
      <c r="G78" s="142"/>
      <c r="H78" s="83"/>
      <c r="I78" s="75"/>
      <c r="J78" s="83"/>
      <c r="K78" s="138"/>
      <c r="L78" s="221"/>
      <c r="M78" s="135"/>
      <c r="N78" s="136"/>
      <c r="O78" s="455"/>
      <c r="P78" s="455"/>
      <c r="Q78" s="455"/>
    </row>
    <row r="79" spans="1:17" x14ac:dyDescent="0.25">
      <c r="A79" s="20"/>
      <c r="B79" s="122"/>
      <c r="C79" s="64"/>
      <c r="D79" s="83"/>
      <c r="E79" s="91"/>
      <c r="F79" s="69"/>
      <c r="G79" s="142"/>
      <c r="H79" s="83"/>
      <c r="I79" s="75"/>
      <c r="J79" s="83"/>
      <c r="K79" s="138"/>
      <c r="L79" s="334"/>
      <c r="M79" s="135"/>
      <c r="N79" s="136"/>
      <c r="O79" s="331"/>
      <c r="P79" s="331"/>
      <c r="Q79" s="331"/>
    </row>
    <row r="80" spans="1:17" x14ac:dyDescent="0.25">
      <c r="A80" s="20"/>
      <c r="B80" s="122"/>
      <c r="C80" s="64"/>
      <c r="D80" s="83"/>
      <c r="E80" s="91"/>
      <c r="F80" s="69"/>
      <c r="G80" s="142"/>
      <c r="H80" s="83"/>
      <c r="I80" s="75"/>
      <c r="J80" s="83"/>
      <c r="K80" s="138"/>
      <c r="L80" s="334"/>
      <c r="M80" s="135"/>
      <c r="N80" s="136"/>
      <c r="O80" s="331"/>
      <c r="P80" s="331"/>
      <c r="Q80" s="331"/>
    </row>
    <row r="81" spans="1:17" x14ac:dyDescent="0.25">
      <c r="A81" s="20"/>
      <c r="B81" s="122"/>
      <c r="C81" s="64"/>
      <c r="D81" s="83"/>
      <c r="E81" s="91"/>
      <c r="F81" s="69"/>
      <c r="G81" s="142"/>
      <c r="H81" s="83"/>
      <c r="I81" s="75"/>
      <c r="J81" s="83"/>
      <c r="K81" s="138"/>
      <c r="L81" s="334"/>
      <c r="M81" s="135"/>
      <c r="N81" s="136"/>
      <c r="O81" s="331"/>
      <c r="P81" s="331"/>
      <c r="Q81" s="331"/>
    </row>
    <row r="82" spans="1:17" x14ac:dyDescent="0.25">
      <c r="A82" s="20"/>
      <c r="B82" s="122"/>
      <c r="C82" s="64"/>
      <c r="D82" s="83"/>
      <c r="E82" s="91"/>
      <c r="F82" s="69"/>
      <c r="G82" s="142"/>
      <c r="H82" s="83"/>
      <c r="I82" s="75"/>
      <c r="J82" s="83"/>
      <c r="K82" s="138"/>
      <c r="L82" s="334"/>
      <c r="M82" s="135"/>
      <c r="N82" s="136"/>
      <c r="O82" s="331"/>
      <c r="P82" s="331"/>
      <c r="Q82" s="331"/>
    </row>
    <row r="83" spans="1:17" x14ac:dyDescent="0.25">
      <c r="A83" s="20"/>
      <c r="B83" s="122"/>
      <c r="C83" s="64"/>
      <c r="D83" s="83"/>
      <c r="E83" s="91"/>
      <c r="F83" s="69"/>
      <c r="G83" s="142"/>
      <c r="H83" s="83"/>
      <c r="I83" s="75"/>
      <c r="J83" s="83"/>
      <c r="K83" s="138"/>
      <c r="L83" s="334"/>
      <c r="M83" s="135"/>
      <c r="N83" s="136"/>
      <c r="O83" s="331"/>
      <c r="P83" s="331"/>
      <c r="Q83" s="331"/>
    </row>
    <row r="84" spans="1:17" x14ac:dyDescent="0.25">
      <c r="A84" s="20"/>
      <c r="B84" s="122"/>
      <c r="C84" s="64"/>
      <c r="D84" s="83"/>
      <c r="E84" s="91"/>
      <c r="F84" s="69"/>
      <c r="G84" s="142"/>
      <c r="H84" s="83"/>
      <c r="I84" s="75"/>
      <c r="J84" s="83"/>
      <c r="K84" s="138"/>
      <c r="L84" s="334"/>
      <c r="M84" s="135"/>
      <c r="N84" s="136"/>
      <c r="O84" s="331"/>
      <c r="P84" s="331"/>
      <c r="Q84" s="331"/>
    </row>
    <row r="85" spans="1:17" x14ac:dyDescent="0.25">
      <c r="A85" s="20"/>
      <c r="B85" s="122"/>
      <c r="C85" s="64"/>
      <c r="D85" s="83"/>
      <c r="E85" s="91"/>
      <c r="F85" s="69"/>
      <c r="G85" s="142"/>
      <c r="H85" s="83"/>
      <c r="I85" s="75"/>
      <c r="J85" s="83"/>
      <c r="K85" s="138"/>
      <c r="L85" s="334"/>
      <c r="M85" s="135"/>
      <c r="N85" s="136"/>
      <c r="O85" s="331"/>
      <c r="P85" s="331"/>
      <c r="Q85" s="331"/>
    </row>
    <row r="86" spans="1:17" x14ac:dyDescent="0.25">
      <c r="A86" s="20"/>
      <c r="B86" s="122"/>
      <c r="C86" s="64"/>
      <c r="D86" s="83"/>
      <c r="E86" s="91"/>
      <c r="F86" s="69"/>
      <c r="G86" s="142"/>
      <c r="H86" s="83"/>
      <c r="I86" s="75"/>
      <c r="J86" s="83"/>
      <c r="K86" s="138"/>
      <c r="L86" s="334"/>
      <c r="M86" s="135"/>
      <c r="N86" s="136"/>
      <c r="O86" s="331"/>
      <c r="P86" s="331"/>
      <c r="Q86" s="331"/>
    </row>
    <row r="87" spans="1:17" x14ac:dyDescent="0.25">
      <c r="A87" s="20"/>
      <c r="B87" s="122"/>
      <c r="C87" s="64"/>
      <c r="D87" s="83"/>
      <c r="E87" s="91"/>
      <c r="F87" s="69"/>
      <c r="G87" s="142"/>
      <c r="H87" s="83"/>
      <c r="I87" s="75"/>
      <c r="J87" s="83"/>
      <c r="K87" s="138"/>
      <c r="L87" s="334"/>
      <c r="M87" s="135"/>
      <c r="N87" s="136"/>
      <c r="O87" s="331"/>
      <c r="P87" s="331"/>
      <c r="Q87" s="331"/>
    </row>
    <row r="88" spans="1:17" x14ac:dyDescent="0.25">
      <c r="A88" s="20"/>
      <c r="B88" s="122"/>
      <c r="C88" s="64"/>
      <c r="D88" s="83"/>
      <c r="E88" s="91"/>
      <c r="F88" s="69"/>
      <c r="G88" s="142"/>
      <c r="H88" s="83"/>
      <c r="I88" s="75"/>
      <c r="J88" s="83"/>
      <c r="K88" s="138"/>
      <c r="L88" s="334"/>
      <c r="M88" s="135"/>
      <c r="N88" s="136"/>
      <c r="O88" s="331"/>
      <c r="P88" s="331"/>
      <c r="Q88" s="331"/>
    </row>
    <row r="89" spans="1:17" x14ac:dyDescent="0.25">
      <c r="A89" s="20"/>
      <c r="B89" s="122"/>
      <c r="C89" s="64"/>
      <c r="D89" s="83"/>
      <c r="E89" s="91"/>
      <c r="F89" s="69"/>
      <c r="G89" s="142"/>
      <c r="H89" s="83"/>
      <c r="I89" s="75"/>
      <c r="J89" s="83"/>
      <c r="K89" s="138"/>
      <c r="L89" s="334"/>
      <c r="M89" s="135"/>
      <c r="N89" s="136"/>
      <c r="O89" s="331"/>
      <c r="P89" s="331"/>
      <c r="Q89" s="331"/>
    </row>
    <row r="90" spans="1:17" x14ac:dyDescent="0.25">
      <c r="A90" s="20"/>
      <c r="B90" s="122"/>
      <c r="C90" s="64"/>
      <c r="D90" s="83"/>
      <c r="E90" s="91"/>
      <c r="F90" s="69"/>
      <c r="G90" s="142"/>
      <c r="H90" s="83"/>
      <c r="I90" s="75"/>
      <c r="J90" s="83"/>
      <c r="K90" s="138"/>
      <c r="L90" s="221"/>
      <c r="M90" s="135"/>
      <c r="N90" s="136"/>
      <c r="O90" s="455"/>
      <c r="P90" s="455"/>
      <c r="Q90" s="455"/>
    </row>
    <row r="91" spans="1:17" x14ac:dyDescent="0.25">
      <c r="A91" s="20"/>
      <c r="B91" s="122"/>
      <c r="C91" s="64"/>
      <c r="D91" s="83"/>
      <c r="E91" s="91"/>
      <c r="F91" s="69"/>
      <c r="G91" s="142"/>
      <c r="H91" s="83"/>
      <c r="I91" s="75"/>
      <c r="J91" s="83"/>
      <c r="K91" s="138"/>
      <c r="L91" s="221"/>
      <c r="M91" s="135"/>
      <c r="N91" s="136"/>
      <c r="O91" s="455"/>
      <c r="P91" s="455"/>
      <c r="Q91" s="455"/>
    </row>
    <row r="92" spans="1:17" x14ac:dyDescent="0.25">
      <c r="A92" s="20"/>
      <c r="B92" s="122"/>
      <c r="C92" s="64"/>
      <c r="D92" s="83"/>
      <c r="E92" s="91"/>
      <c r="F92" s="69"/>
      <c r="G92" s="142"/>
      <c r="H92" s="83"/>
      <c r="I92" s="75"/>
      <c r="J92" s="83"/>
      <c r="K92" s="138"/>
      <c r="L92" s="221"/>
      <c r="M92" s="135"/>
      <c r="N92" s="136"/>
      <c r="O92" s="455"/>
      <c r="P92" s="455"/>
      <c r="Q92" s="455"/>
    </row>
    <row r="93" spans="1:17" x14ac:dyDescent="0.25">
      <c r="A93" s="20"/>
      <c r="B93" s="122"/>
      <c r="C93" s="64"/>
      <c r="D93" s="83"/>
      <c r="E93" s="91"/>
      <c r="F93" s="69"/>
      <c r="G93" s="142"/>
      <c r="H93" s="83"/>
      <c r="I93" s="75"/>
      <c r="J93" s="83"/>
      <c r="K93" s="138"/>
      <c r="L93" s="221"/>
      <c r="M93" s="135"/>
      <c r="N93" s="136"/>
      <c r="O93" s="455"/>
      <c r="P93" s="455"/>
      <c r="Q93" s="455"/>
    </row>
    <row r="94" spans="1:17" x14ac:dyDescent="0.25">
      <c r="A94" s="20"/>
      <c r="B94" s="122"/>
      <c r="C94" s="64"/>
      <c r="D94" s="83"/>
      <c r="E94" s="91"/>
      <c r="F94" s="69"/>
      <c r="G94" s="142"/>
      <c r="H94" s="83"/>
      <c r="I94" s="75"/>
      <c r="J94" s="83"/>
      <c r="K94" s="138"/>
      <c r="L94" s="221"/>
      <c r="M94" s="135"/>
      <c r="N94" s="136"/>
      <c r="O94" s="455"/>
      <c r="P94" s="455"/>
      <c r="Q94" s="455"/>
    </row>
    <row r="95" spans="1:17" x14ac:dyDescent="0.25">
      <c r="A95" s="20"/>
      <c r="B95" s="122"/>
      <c r="C95" s="64"/>
      <c r="D95" s="83"/>
      <c r="E95" s="91"/>
      <c r="F95" s="69"/>
      <c r="G95" s="142"/>
      <c r="H95" s="83"/>
      <c r="I95" s="75"/>
      <c r="J95" s="83"/>
      <c r="K95" s="138"/>
      <c r="L95" s="221"/>
      <c r="M95" s="135"/>
      <c r="N95" s="136"/>
      <c r="O95" s="455"/>
      <c r="P95" s="455"/>
      <c r="Q95" s="455"/>
    </row>
    <row r="96" spans="1:17" x14ac:dyDescent="0.25">
      <c r="A96" s="20"/>
      <c r="B96" s="122"/>
      <c r="C96" s="64"/>
      <c r="D96" s="83"/>
      <c r="E96" s="91"/>
      <c r="F96" s="69"/>
      <c r="G96" s="142"/>
      <c r="H96" s="83"/>
      <c r="I96" s="75"/>
      <c r="J96" s="83"/>
      <c r="K96" s="138"/>
      <c r="L96" s="221"/>
      <c r="M96" s="135"/>
      <c r="N96" s="136"/>
      <c r="O96" s="455"/>
      <c r="P96" s="455"/>
      <c r="Q96" s="455"/>
    </row>
    <row r="97" spans="1:17" x14ac:dyDescent="0.25">
      <c r="A97" s="20"/>
      <c r="B97" s="122"/>
      <c r="C97" s="64"/>
      <c r="D97" s="83"/>
      <c r="E97" s="91"/>
      <c r="F97" s="69"/>
      <c r="G97" s="142"/>
      <c r="H97" s="83"/>
      <c r="I97" s="75"/>
      <c r="J97" s="83"/>
      <c r="K97" s="138"/>
      <c r="L97" s="221"/>
      <c r="M97" s="135"/>
      <c r="N97" s="136"/>
      <c r="O97" s="455"/>
      <c r="P97" s="455"/>
      <c r="Q97" s="455"/>
    </row>
    <row r="98" spans="1:17" x14ac:dyDescent="0.25">
      <c r="A98" s="20"/>
      <c r="B98" s="122"/>
      <c r="C98" s="64"/>
      <c r="D98" s="83"/>
      <c r="E98" s="91"/>
      <c r="F98" s="69"/>
      <c r="G98" s="142"/>
      <c r="H98" s="83"/>
      <c r="I98" s="75"/>
      <c r="J98" s="83"/>
      <c r="K98" s="138"/>
      <c r="L98" s="221"/>
      <c r="M98" s="135"/>
      <c r="N98" s="136"/>
      <c r="O98" s="455"/>
      <c r="P98" s="455"/>
      <c r="Q98" s="455"/>
    </row>
    <row r="99" spans="1:17" x14ac:dyDescent="0.25">
      <c r="A99" s="20"/>
      <c r="B99" s="122"/>
      <c r="C99" s="64"/>
      <c r="D99" s="83"/>
      <c r="E99" s="91"/>
      <c r="F99" s="69"/>
      <c r="G99" s="142"/>
      <c r="H99" s="83"/>
      <c r="I99" s="75"/>
      <c r="J99" s="83"/>
      <c r="K99" s="138"/>
      <c r="L99" s="221"/>
      <c r="M99" s="135"/>
      <c r="N99" s="136"/>
      <c r="O99" s="455"/>
      <c r="P99" s="455"/>
      <c r="Q99" s="455"/>
    </row>
    <row r="100" spans="1:17" ht="15.75" thickBot="1" x14ac:dyDescent="0.3">
      <c r="B100" s="194"/>
      <c r="C100" s="116"/>
      <c r="D100" s="86"/>
      <c r="E100" s="195"/>
      <c r="F100" s="196"/>
      <c r="G100" s="191"/>
      <c r="H100" s="86"/>
      <c r="I100" s="191"/>
      <c r="J100" s="86"/>
      <c r="K100" s="134"/>
      <c r="L100" s="221"/>
      <c r="M100" s="135"/>
      <c r="N100" s="136"/>
      <c r="O100" s="455"/>
      <c r="P100" s="455"/>
      <c r="Q100" s="455"/>
    </row>
    <row r="101" spans="1:17" x14ac:dyDescent="0.25">
      <c r="A101" s="17" t="s">
        <v>88</v>
      </c>
      <c r="B101" s="197"/>
      <c r="C101" s="198"/>
      <c r="D101" s="76"/>
      <c r="E101" s="199"/>
      <c r="F101" s="200"/>
      <c r="G101" s="142"/>
      <c r="H101" s="76"/>
      <c r="I101" s="75"/>
      <c r="J101" s="76"/>
      <c r="K101" s="138"/>
      <c r="L101" s="221"/>
      <c r="M101" s="135"/>
      <c r="N101" s="136"/>
      <c r="O101" s="455"/>
      <c r="P101" s="455"/>
      <c r="Q101" s="455"/>
    </row>
    <row r="102" spans="1:17" x14ac:dyDescent="0.25">
      <c r="A102" s="20" t="s">
        <v>89</v>
      </c>
      <c r="B102" s="122"/>
      <c r="C102" s="64"/>
      <c r="D102" s="76"/>
      <c r="E102" s="91"/>
      <c r="F102" s="69"/>
      <c r="G102" s="142"/>
      <c r="H102" s="83"/>
      <c r="I102" s="75"/>
      <c r="J102" s="83"/>
      <c r="K102" s="69"/>
      <c r="L102" s="221"/>
      <c r="M102" s="135"/>
      <c r="N102" s="136"/>
      <c r="O102" s="455"/>
      <c r="P102" s="455"/>
      <c r="Q102" s="455"/>
    </row>
    <row r="103" spans="1:17" x14ac:dyDescent="0.25">
      <c r="A103" s="20" t="s">
        <v>90</v>
      </c>
      <c r="B103" s="122"/>
      <c r="C103" s="64"/>
      <c r="D103" s="76"/>
      <c r="E103" s="91"/>
      <c r="F103" s="69"/>
      <c r="G103" s="142"/>
      <c r="H103" s="83"/>
      <c r="I103" s="75"/>
      <c r="J103" s="83"/>
      <c r="K103" s="69"/>
      <c r="L103" s="221"/>
      <c r="M103" s="135"/>
      <c r="N103" s="136"/>
      <c r="O103" s="455"/>
      <c r="P103" s="455"/>
      <c r="Q103" s="455"/>
    </row>
    <row r="104" spans="1:17" x14ac:dyDescent="0.25">
      <c r="A104" s="20" t="s">
        <v>91</v>
      </c>
      <c r="B104" s="122"/>
      <c r="C104" s="64"/>
      <c r="D104" s="76"/>
      <c r="E104" s="91"/>
      <c r="F104" s="69"/>
      <c r="G104" s="142"/>
      <c r="H104" s="83"/>
      <c r="I104" s="75"/>
      <c r="J104" s="83"/>
      <c r="K104" s="69"/>
      <c r="L104" s="221"/>
      <c r="M104" s="135"/>
      <c r="N104" s="136"/>
      <c r="O104" s="455"/>
      <c r="P104" s="455"/>
      <c r="Q104" s="455"/>
    </row>
    <row r="105" spans="1:17" x14ac:dyDescent="0.25">
      <c r="A105" s="20" t="s">
        <v>92</v>
      </c>
      <c r="B105" s="122"/>
      <c r="C105" s="64"/>
      <c r="D105" s="76"/>
      <c r="E105" s="91"/>
      <c r="F105" s="69"/>
      <c r="G105" s="142"/>
      <c r="H105" s="83"/>
      <c r="I105" s="75"/>
      <c r="J105" s="83"/>
      <c r="K105" s="69"/>
      <c r="L105" s="221"/>
      <c r="M105" s="135"/>
      <c r="N105" s="136"/>
      <c r="O105" s="455"/>
      <c r="P105" s="455"/>
      <c r="Q105" s="455"/>
    </row>
    <row r="106" spans="1:17" x14ac:dyDescent="0.25">
      <c r="A106" s="20" t="s">
        <v>93</v>
      </c>
      <c r="B106" s="122"/>
      <c r="C106" s="64"/>
      <c r="D106" s="76"/>
      <c r="E106" s="91"/>
      <c r="F106" s="69"/>
      <c r="G106" s="142"/>
      <c r="H106" s="83"/>
      <c r="I106" s="75"/>
      <c r="J106" s="83"/>
      <c r="K106" s="138"/>
      <c r="L106" s="221"/>
      <c r="M106" s="135"/>
      <c r="N106" s="136"/>
      <c r="O106" s="455"/>
      <c r="P106" s="455"/>
      <c r="Q106" s="455"/>
    </row>
    <row r="107" spans="1:17" x14ac:dyDescent="0.25">
      <c r="A107" s="20" t="s">
        <v>94</v>
      </c>
      <c r="B107" s="122"/>
      <c r="C107" s="64"/>
      <c r="D107" s="83"/>
      <c r="E107" s="91"/>
      <c r="F107" s="69"/>
      <c r="G107" s="142"/>
      <c r="H107" s="83"/>
      <c r="I107" s="75"/>
      <c r="J107" s="83"/>
      <c r="K107" s="138"/>
      <c r="L107" s="221"/>
      <c r="M107" s="135"/>
      <c r="N107" s="136"/>
      <c r="O107" s="455"/>
      <c r="P107" s="455"/>
      <c r="Q107" s="455"/>
    </row>
    <row r="108" spans="1:17" x14ac:dyDescent="0.25">
      <c r="A108" s="20" t="s">
        <v>95</v>
      </c>
      <c r="B108" s="122"/>
      <c r="C108" s="64"/>
      <c r="D108" s="83"/>
      <c r="E108" s="91"/>
      <c r="F108" s="69"/>
      <c r="G108" s="142"/>
      <c r="H108" s="83"/>
      <c r="I108" s="75"/>
      <c r="J108" s="83"/>
      <c r="K108" s="138"/>
      <c r="L108" s="221"/>
      <c r="M108" s="135"/>
      <c r="N108" s="136"/>
      <c r="O108" s="455"/>
      <c r="P108" s="455"/>
      <c r="Q108" s="455"/>
    </row>
    <row r="109" spans="1:17" x14ac:dyDescent="0.25">
      <c r="A109" s="20" t="s">
        <v>96</v>
      </c>
      <c r="B109" s="122"/>
      <c r="C109" s="64"/>
      <c r="D109" s="83"/>
      <c r="E109" s="91"/>
      <c r="F109" s="69"/>
      <c r="G109" s="142"/>
      <c r="H109" s="83"/>
      <c r="I109" s="75"/>
      <c r="J109" s="83"/>
      <c r="K109" s="138"/>
      <c r="L109" s="221"/>
      <c r="M109" s="135"/>
      <c r="N109" s="136"/>
      <c r="O109" s="455"/>
      <c r="P109" s="455"/>
      <c r="Q109" s="455"/>
    </row>
    <row r="110" spans="1:17" x14ac:dyDescent="0.25">
      <c r="A110" s="20" t="s">
        <v>97</v>
      </c>
      <c r="B110" s="122"/>
      <c r="C110" s="64"/>
      <c r="D110" s="83"/>
      <c r="E110" s="91"/>
      <c r="F110" s="69"/>
      <c r="G110" s="142"/>
      <c r="H110" s="83"/>
      <c r="I110" s="75"/>
      <c r="J110" s="83"/>
      <c r="K110" s="138"/>
      <c r="L110" s="221"/>
      <c r="M110" s="135"/>
      <c r="N110" s="136"/>
      <c r="O110" s="455"/>
      <c r="P110" s="455"/>
      <c r="Q110" s="455"/>
    </row>
    <row r="111" spans="1:17" ht="15.75" thickBot="1" x14ac:dyDescent="0.3">
      <c r="A111" s="21" t="s">
        <v>87</v>
      </c>
      <c r="B111" s="123"/>
      <c r="C111" s="124"/>
      <c r="D111" s="83"/>
      <c r="E111" s="95"/>
      <c r="F111" s="134"/>
      <c r="G111" s="191"/>
      <c r="H111" s="86"/>
      <c r="I111" s="191"/>
      <c r="J111" s="86"/>
      <c r="K111" s="134"/>
      <c r="L111" s="221"/>
      <c r="M111" s="135"/>
      <c r="N111" s="136"/>
      <c r="O111" s="455"/>
      <c r="P111" s="455"/>
      <c r="Q111" s="455"/>
    </row>
    <row r="112" spans="1:17" ht="24.95" customHeight="1" thickBot="1" x14ac:dyDescent="0.4">
      <c r="A112" s="432" t="s">
        <v>2</v>
      </c>
      <c r="B112" s="457"/>
      <c r="C112" s="457"/>
      <c r="D112" s="457"/>
      <c r="E112" s="179">
        <f>SUBTOTAL(109,E3:E111)</f>
        <v>0</v>
      </c>
      <c r="F112" s="178"/>
      <c r="G112" s="12"/>
      <c r="O112" s="42"/>
      <c r="P112" s="42"/>
      <c r="Q112" s="42"/>
    </row>
    <row r="113" spans="1:6" ht="24.95" customHeight="1" thickBot="1" x14ac:dyDescent="0.3">
      <c r="A113" s="432" t="s">
        <v>42</v>
      </c>
      <c r="B113" s="457"/>
      <c r="C113" s="457"/>
      <c r="D113" s="457"/>
      <c r="E113" s="433"/>
      <c r="F113" s="179">
        <f>SUM(F3:F111)</f>
        <v>0</v>
      </c>
    </row>
  </sheetData>
  <autoFilter ref="A1:K1"/>
  <mergeCells count="104">
    <mergeCell ref="B2:D2"/>
    <mergeCell ref="O3:Q3"/>
    <mergeCell ref="O4:Q4"/>
    <mergeCell ref="O5:Q5"/>
    <mergeCell ref="O6:Q6"/>
    <mergeCell ref="O7:Q7"/>
    <mergeCell ref="O8:Q8"/>
    <mergeCell ref="O9:Q9"/>
    <mergeCell ref="O10:Q10"/>
    <mergeCell ref="O11:Q11"/>
    <mergeCell ref="A113:E113"/>
    <mergeCell ref="I2:J2"/>
    <mergeCell ref="A112:D112"/>
    <mergeCell ref="G2:H2"/>
    <mergeCell ref="O2:Q2"/>
    <mergeCell ref="L1:Q1"/>
    <mergeCell ref="O12:Q12"/>
    <mergeCell ref="O13:Q13"/>
    <mergeCell ref="O14:Q14"/>
    <mergeCell ref="O20:Q20"/>
    <mergeCell ref="O21:Q21"/>
    <mergeCell ref="O15:Q15"/>
    <mergeCell ref="O16:Q16"/>
    <mergeCell ref="O17:Q17"/>
    <mergeCell ref="O18:Q18"/>
    <mergeCell ref="O19:Q19"/>
    <mergeCell ref="O27:Q27"/>
    <mergeCell ref="O28:Q28"/>
    <mergeCell ref="O29:Q29"/>
    <mergeCell ref="O30:Q30"/>
    <mergeCell ref="O31:Q31"/>
    <mergeCell ref="O22:Q22"/>
    <mergeCell ref="O23:Q23"/>
    <mergeCell ref="O24:Q24"/>
    <mergeCell ref="O25:Q25"/>
    <mergeCell ref="O26:Q26"/>
    <mergeCell ref="O37:Q37"/>
    <mergeCell ref="O38:Q38"/>
    <mergeCell ref="O39:Q39"/>
    <mergeCell ref="O40:Q40"/>
    <mergeCell ref="O41:Q41"/>
    <mergeCell ref="O32:Q32"/>
    <mergeCell ref="O33:Q33"/>
    <mergeCell ref="O34:Q34"/>
    <mergeCell ref="O36:Q36"/>
    <mergeCell ref="O47:Q47"/>
    <mergeCell ref="O48:Q48"/>
    <mergeCell ref="O49:Q49"/>
    <mergeCell ref="O50:Q50"/>
    <mergeCell ref="O51:Q51"/>
    <mergeCell ref="O42:Q42"/>
    <mergeCell ref="O43:Q43"/>
    <mergeCell ref="O44:Q44"/>
    <mergeCell ref="O45:Q45"/>
    <mergeCell ref="O46:Q46"/>
    <mergeCell ref="O57:Q57"/>
    <mergeCell ref="O58:Q58"/>
    <mergeCell ref="O59:Q59"/>
    <mergeCell ref="O60:Q60"/>
    <mergeCell ref="O61:Q61"/>
    <mergeCell ref="O52:Q52"/>
    <mergeCell ref="O53:Q53"/>
    <mergeCell ref="O54:Q54"/>
    <mergeCell ref="O55:Q55"/>
    <mergeCell ref="O56:Q56"/>
    <mergeCell ref="O67:Q67"/>
    <mergeCell ref="O68:Q68"/>
    <mergeCell ref="O69:Q69"/>
    <mergeCell ref="O70:Q70"/>
    <mergeCell ref="O71:Q71"/>
    <mergeCell ref="O62:Q62"/>
    <mergeCell ref="O63:Q63"/>
    <mergeCell ref="O64:Q64"/>
    <mergeCell ref="O65:Q65"/>
    <mergeCell ref="O66:Q66"/>
    <mergeCell ref="O77:Q77"/>
    <mergeCell ref="O78:Q78"/>
    <mergeCell ref="O90:Q90"/>
    <mergeCell ref="O91:Q91"/>
    <mergeCell ref="O92:Q92"/>
    <mergeCell ref="O72:Q72"/>
    <mergeCell ref="O73:Q73"/>
    <mergeCell ref="O74:Q74"/>
    <mergeCell ref="O75:Q75"/>
    <mergeCell ref="O76:Q76"/>
    <mergeCell ref="O110:Q110"/>
    <mergeCell ref="O111:Q111"/>
    <mergeCell ref="O104:Q104"/>
    <mergeCell ref="O105:Q105"/>
    <mergeCell ref="O106:Q106"/>
    <mergeCell ref="O107:Q107"/>
    <mergeCell ref="O108:Q108"/>
    <mergeCell ref="O100:Q100"/>
    <mergeCell ref="O101:Q101"/>
    <mergeCell ref="O102:Q102"/>
    <mergeCell ref="O93:Q93"/>
    <mergeCell ref="O109:Q109"/>
    <mergeCell ref="O98:Q98"/>
    <mergeCell ref="O94:Q94"/>
    <mergeCell ref="O95:Q95"/>
    <mergeCell ref="O96:Q96"/>
    <mergeCell ref="O97:Q97"/>
    <mergeCell ref="O103:Q103"/>
    <mergeCell ref="O99:Q99"/>
  </mergeCells>
  <conditionalFormatting sqref="K2">
    <cfRule type="cellIs" dxfId="46" priority="1" operator="notEqual">
      <formula>$F$113</formula>
    </cfRule>
  </conditionalFormatting>
  <pageMargins left="0.7" right="0.7" top="0.75" bottom="0.75" header="0.3" footer="0.3"/>
  <pageSetup paperSize="9" scale="28"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'[1]Réf attachement'!#REF!</xm:f>
          </x14:formula1>
          <xm:sqref>D3:D10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  <x14:dataValidation type="list" allowBlank="1" showInputMessage="1" showErrorMessage="1">
          <x14:formula1>
            <xm:f>Données!$A$18</xm:f>
          </x14:formula1>
          <xm:sqref>F101:F111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/>
  </sheetPr>
  <dimension ref="A1:Q302"/>
  <sheetViews>
    <sheetView showGridLines="0" view="pageBreakPreview" topLeftCell="A289" zoomScale="95" zoomScaleNormal="95" zoomScaleSheetLayoutView="95" workbookViewId="0">
      <selection activeCell="E299" sqref="E299"/>
    </sheetView>
  </sheetViews>
  <sheetFormatPr baseColWidth="10" defaultRowHeight="15" x14ac:dyDescent="0.25"/>
  <cols>
    <col min="1" max="1" width="61.5703125" style="2" customWidth="1"/>
    <col min="2" max="2" width="14" style="2" customWidth="1"/>
    <col min="3" max="3" width="13.28515625" style="2" customWidth="1"/>
    <col min="4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5703125" style="2" customWidth="1"/>
    <col min="13" max="14" width="12.2851562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55" t="s">
        <v>13</v>
      </c>
      <c r="C1" s="187" t="s">
        <v>12</v>
      </c>
      <c r="D1" s="188" t="s">
        <v>1</v>
      </c>
      <c r="E1" s="29" t="s">
        <v>25</v>
      </c>
      <c r="F1" s="28" t="s">
        <v>29</v>
      </c>
      <c r="G1" s="13" t="s">
        <v>11</v>
      </c>
      <c r="H1" s="11" t="s">
        <v>27</v>
      </c>
      <c r="I1" s="56" t="s">
        <v>30</v>
      </c>
      <c r="J1" s="11" t="s">
        <v>26</v>
      </c>
      <c r="K1" s="29" t="s">
        <v>14</v>
      </c>
      <c r="L1" s="459"/>
      <c r="M1" s="459"/>
      <c r="N1" s="459"/>
      <c r="O1" s="459"/>
      <c r="P1" s="459"/>
      <c r="Q1" s="459"/>
    </row>
    <row r="2" spans="1:17" ht="19.5" thickBot="1" x14ac:dyDescent="0.35">
      <c r="A2" s="262" t="str">
        <f>MASTER!A7</f>
        <v>Projets/Travaux neufs</v>
      </c>
      <c r="B2" s="454" t="s">
        <v>130</v>
      </c>
      <c r="C2" s="460"/>
      <c r="D2" s="449"/>
      <c r="E2" s="266">
        <f>MASTER!F7</f>
        <v>1627</v>
      </c>
      <c r="F2" s="146"/>
      <c r="G2" s="448" t="s">
        <v>6</v>
      </c>
      <c r="H2" s="449"/>
      <c r="I2" s="452">
        <f>MASTER!F4</f>
        <v>2022</v>
      </c>
      <c r="J2" s="453"/>
      <c r="K2" s="31">
        <f>SUM(K3:K300)</f>
        <v>0</v>
      </c>
      <c r="L2" s="232"/>
      <c r="M2" s="232"/>
      <c r="N2" s="232"/>
      <c r="O2" s="458"/>
      <c r="P2" s="458"/>
      <c r="Q2" s="458"/>
    </row>
    <row r="3" spans="1:17" x14ac:dyDescent="0.25">
      <c r="A3" s="273"/>
      <c r="B3" s="274"/>
      <c r="C3" s="275"/>
      <c r="D3" s="276"/>
      <c r="E3" s="277"/>
      <c r="F3" s="278"/>
      <c r="G3" s="279"/>
      <c r="H3" s="280"/>
      <c r="I3" s="281"/>
      <c r="J3" s="280"/>
      <c r="K3" s="282"/>
      <c r="L3" s="233"/>
      <c r="M3" s="247"/>
      <c r="N3" s="248"/>
      <c r="O3" s="416"/>
      <c r="P3" s="416"/>
      <c r="Q3" s="416"/>
    </row>
    <row r="4" spans="1:17" x14ac:dyDescent="0.25">
      <c r="A4" s="273"/>
      <c r="B4" s="274"/>
      <c r="C4" s="275"/>
      <c r="D4" s="276"/>
      <c r="E4" s="283"/>
      <c r="F4" s="335"/>
      <c r="G4" s="284"/>
      <c r="H4" s="285"/>
      <c r="I4" s="286"/>
      <c r="J4" s="285"/>
      <c r="K4" s="287"/>
      <c r="L4" s="233"/>
      <c r="M4" s="247"/>
      <c r="N4" s="248"/>
      <c r="O4" s="330"/>
      <c r="P4" s="330"/>
      <c r="Q4" s="330"/>
    </row>
    <row r="5" spans="1:17" x14ac:dyDescent="0.25">
      <c r="A5" s="273"/>
      <c r="B5" s="274"/>
      <c r="C5" s="275"/>
      <c r="D5" s="276"/>
      <c r="E5" s="283"/>
      <c r="F5" s="335"/>
      <c r="G5" s="284"/>
      <c r="H5" s="285"/>
      <c r="I5" s="286"/>
      <c r="J5" s="285"/>
      <c r="K5" s="287"/>
      <c r="L5" s="233"/>
      <c r="M5" s="247"/>
      <c r="N5" s="248"/>
      <c r="O5" s="330"/>
      <c r="P5" s="330"/>
      <c r="Q5" s="330"/>
    </row>
    <row r="6" spans="1:17" x14ac:dyDescent="0.25">
      <c r="A6" s="273"/>
      <c r="B6" s="274"/>
      <c r="C6" s="275"/>
      <c r="D6" s="276"/>
      <c r="E6" s="283"/>
      <c r="F6" s="335"/>
      <c r="G6" s="284"/>
      <c r="H6" s="285"/>
      <c r="I6" s="286"/>
      <c r="J6" s="285"/>
      <c r="K6" s="287"/>
      <c r="L6" s="233"/>
      <c r="M6" s="247"/>
      <c r="N6" s="248"/>
      <c r="O6" s="330"/>
      <c r="P6" s="330"/>
      <c r="Q6" s="330"/>
    </row>
    <row r="7" spans="1:17" x14ac:dyDescent="0.25">
      <c r="A7" s="273"/>
      <c r="B7" s="274"/>
      <c r="C7" s="275"/>
      <c r="D7" s="276"/>
      <c r="E7" s="283"/>
      <c r="F7" s="335"/>
      <c r="G7" s="284"/>
      <c r="H7" s="285"/>
      <c r="I7" s="286"/>
      <c r="J7" s="285"/>
      <c r="K7" s="287"/>
      <c r="L7" s="233"/>
      <c r="M7" s="247"/>
      <c r="N7" s="248"/>
      <c r="O7" s="330"/>
      <c r="P7" s="330"/>
      <c r="Q7" s="330"/>
    </row>
    <row r="8" spans="1:17" x14ac:dyDescent="0.25">
      <c r="A8" s="273"/>
      <c r="B8" s="274"/>
      <c r="C8" s="275"/>
      <c r="D8" s="276"/>
      <c r="E8" s="283"/>
      <c r="F8" s="335"/>
      <c r="G8" s="284"/>
      <c r="H8" s="285"/>
      <c r="I8" s="286"/>
      <c r="J8" s="285"/>
      <c r="K8" s="287"/>
      <c r="L8" s="233"/>
      <c r="M8" s="247"/>
      <c r="N8" s="248"/>
      <c r="O8" s="330"/>
      <c r="P8" s="330"/>
      <c r="Q8" s="330"/>
    </row>
    <row r="9" spans="1:17" x14ac:dyDescent="0.25">
      <c r="A9" s="273"/>
      <c r="B9" s="274"/>
      <c r="C9" s="275"/>
      <c r="D9" s="276"/>
      <c r="E9" s="283"/>
      <c r="F9" s="335"/>
      <c r="G9" s="284"/>
      <c r="H9" s="285"/>
      <c r="I9" s="286"/>
      <c r="J9" s="285"/>
      <c r="K9" s="287"/>
      <c r="L9" s="233"/>
      <c r="M9" s="247"/>
      <c r="N9" s="248"/>
      <c r="O9" s="330"/>
      <c r="P9" s="330"/>
      <c r="Q9" s="330"/>
    </row>
    <row r="10" spans="1:17" x14ac:dyDescent="0.25">
      <c r="A10" s="273"/>
      <c r="B10" s="274"/>
      <c r="C10" s="275"/>
      <c r="D10" s="276"/>
      <c r="E10" s="283"/>
      <c r="F10" s="335"/>
      <c r="G10" s="284"/>
      <c r="H10" s="285"/>
      <c r="I10" s="286"/>
      <c r="J10" s="285"/>
      <c r="K10" s="287"/>
      <c r="L10" s="233"/>
      <c r="M10" s="247"/>
      <c r="N10" s="248"/>
      <c r="O10" s="330"/>
      <c r="P10" s="330"/>
      <c r="Q10" s="330"/>
    </row>
    <row r="11" spans="1:17" x14ac:dyDescent="0.25">
      <c r="A11" s="273"/>
      <c r="B11" s="274"/>
      <c r="C11" s="275"/>
      <c r="D11" s="276"/>
      <c r="E11" s="283"/>
      <c r="F11" s="335"/>
      <c r="G11" s="284"/>
      <c r="H11" s="285"/>
      <c r="I11" s="286"/>
      <c r="J11" s="285"/>
      <c r="K11" s="287"/>
      <c r="L11" s="233"/>
      <c r="M11" s="247"/>
      <c r="N11" s="248"/>
      <c r="O11" s="330"/>
      <c r="P11" s="330"/>
      <c r="Q11" s="330"/>
    </row>
    <row r="12" spans="1:17" x14ac:dyDescent="0.25">
      <c r="A12" s="273"/>
      <c r="B12" s="274"/>
      <c r="C12" s="275"/>
      <c r="D12" s="276"/>
      <c r="E12" s="283"/>
      <c r="F12" s="335"/>
      <c r="G12" s="284"/>
      <c r="H12" s="285"/>
      <c r="I12" s="286"/>
      <c r="J12" s="285"/>
      <c r="K12" s="287"/>
      <c r="L12" s="233"/>
      <c r="M12" s="247"/>
      <c r="N12" s="248"/>
      <c r="O12" s="330"/>
      <c r="P12" s="330"/>
      <c r="Q12" s="330"/>
    </row>
    <row r="13" spans="1:17" x14ac:dyDescent="0.25">
      <c r="A13" s="273"/>
      <c r="B13" s="274"/>
      <c r="C13" s="275"/>
      <c r="D13" s="276"/>
      <c r="E13" s="283"/>
      <c r="F13" s="335"/>
      <c r="G13" s="284"/>
      <c r="H13" s="285"/>
      <c r="I13" s="286"/>
      <c r="J13" s="285"/>
      <c r="K13" s="287"/>
      <c r="L13" s="233"/>
      <c r="M13" s="247"/>
      <c r="N13" s="248"/>
      <c r="O13" s="330"/>
      <c r="P13" s="330"/>
      <c r="Q13" s="330"/>
    </row>
    <row r="14" spans="1:17" x14ac:dyDescent="0.25">
      <c r="A14" s="273"/>
      <c r="B14" s="274"/>
      <c r="C14" s="275"/>
      <c r="D14" s="276"/>
      <c r="E14" s="283"/>
      <c r="F14" s="335"/>
      <c r="G14" s="284"/>
      <c r="H14" s="285"/>
      <c r="I14" s="286"/>
      <c r="J14" s="285"/>
      <c r="K14" s="287"/>
      <c r="L14" s="233"/>
      <c r="M14" s="247"/>
      <c r="N14" s="248"/>
      <c r="O14" s="330"/>
      <c r="P14" s="330"/>
      <c r="Q14" s="330"/>
    </row>
    <row r="15" spans="1:17" x14ac:dyDescent="0.25">
      <c r="A15" s="273"/>
      <c r="B15" s="274"/>
      <c r="C15" s="275"/>
      <c r="D15" s="276"/>
      <c r="E15" s="283"/>
      <c r="F15" s="335"/>
      <c r="G15" s="284"/>
      <c r="H15" s="285"/>
      <c r="I15" s="286"/>
      <c r="J15" s="285"/>
      <c r="K15" s="287"/>
      <c r="L15" s="233"/>
      <c r="M15" s="247"/>
      <c r="N15" s="248"/>
      <c r="O15" s="330"/>
      <c r="P15" s="330"/>
      <c r="Q15" s="330"/>
    </row>
    <row r="16" spans="1:17" x14ac:dyDescent="0.25">
      <c r="A16" s="273"/>
      <c r="B16" s="274"/>
      <c r="C16" s="275"/>
      <c r="D16" s="276"/>
      <c r="E16" s="283"/>
      <c r="F16" s="335"/>
      <c r="G16" s="284"/>
      <c r="H16" s="285"/>
      <c r="I16" s="286"/>
      <c r="J16" s="285"/>
      <c r="K16" s="287"/>
      <c r="L16" s="233"/>
      <c r="M16" s="247"/>
      <c r="N16" s="248"/>
      <c r="O16" s="330"/>
      <c r="P16" s="330"/>
      <c r="Q16" s="330"/>
    </row>
    <row r="17" spans="1:17" x14ac:dyDescent="0.25">
      <c r="A17" s="273"/>
      <c r="B17" s="274"/>
      <c r="C17" s="275"/>
      <c r="D17" s="276"/>
      <c r="E17" s="283"/>
      <c r="F17" s="335"/>
      <c r="G17" s="284"/>
      <c r="H17" s="285"/>
      <c r="I17" s="286"/>
      <c r="J17" s="285"/>
      <c r="K17" s="287"/>
      <c r="L17" s="233"/>
      <c r="M17" s="247"/>
      <c r="N17" s="248"/>
      <c r="O17" s="330"/>
      <c r="P17" s="330"/>
      <c r="Q17" s="330"/>
    </row>
    <row r="18" spans="1:17" x14ac:dyDescent="0.25">
      <c r="A18" s="273"/>
      <c r="B18" s="274"/>
      <c r="C18" s="275"/>
      <c r="D18" s="276"/>
      <c r="E18" s="283"/>
      <c r="F18" s="335"/>
      <c r="G18" s="284"/>
      <c r="H18" s="285"/>
      <c r="I18" s="286"/>
      <c r="J18" s="285"/>
      <c r="K18" s="287"/>
      <c r="L18" s="233"/>
      <c r="M18" s="247"/>
      <c r="N18" s="248"/>
      <c r="O18" s="330"/>
      <c r="P18" s="330"/>
      <c r="Q18" s="330"/>
    </row>
    <row r="19" spans="1:17" x14ac:dyDescent="0.25">
      <c r="A19" s="273"/>
      <c r="B19" s="274"/>
      <c r="C19" s="275"/>
      <c r="D19" s="276"/>
      <c r="E19" s="283"/>
      <c r="F19" s="335"/>
      <c r="G19" s="284"/>
      <c r="H19" s="285"/>
      <c r="I19" s="286"/>
      <c r="J19" s="285"/>
      <c r="K19" s="287"/>
      <c r="L19" s="233"/>
      <c r="M19" s="247"/>
      <c r="N19" s="248"/>
      <c r="O19" s="330"/>
      <c r="P19" s="330"/>
      <c r="Q19" s="330"/>
    </row>
    <row r="20" spans="1:17" x14ac:dyDescent="0.25">
      <c r="A20" s="273"/>
      <c r="B20" s="274"/>
      <c r="C20" s="275"/>
      <c r="D20" s="276"/>
      <c r="E20" s="283"/>
      <c r="F20" s="335"/>
      <c r="G20" s="284"/>
      <c r="H20" s="285"/>
      <c r="I20" s="286"/>
      <c r="J20" s="285"/>
      <c r="K20" s="287"/>
      <c r="L20" s="233"/>
      <c r="M20" s="247"/>
      <c r="N20" s="248"/>
      <c r="O20" s="330"/>
      <c r="P20" s="330"/>
      <c r="Q20" s="330"/>
    </row>
    <row r="21" spans="1:17" x14ac:dyDescent="0.25">
      <c r="A21" s="273"/>
      <c r="B21" s="274"/>
      <c r="C21" s="275"/>
      <c r="D21" s="276"/>
      <c r="E21" s="283"/>
      <c r="F21" s="335"/>
      <c r="G21" s="284"/>
      <c r="H21" s="285"/>
      <c r="I21" s="286"/>
      <c r="J21" s="285"/>
      <c r="K21" s="287"/>
      <c r="L21" s="233"/>
      <c r="M21" s="247"/>
      <c r="N21" s="248"/>
      <c r="O21" s="330"/>
      <c r="P21" s="330"/>
      <c r="Q21" s="330"/>
    </row>
    <row r="22" spans="1:17" x14ac:dyDescent="0.25">
      <c r="A22" s="273"/>
      <c r="B22" s="274"/>
      <c r="C22" s="275"/>
      <c r="D22" s="276"/>
      <c r="E22" s="283"/>
      <c r="F22" s="335"/>
      <c r="G22" s="284"/>
      <c r="H22" s="285"/>
      <c r="I22" s="286"/>
      <c r="J22" s="285"/>
      <c r="K22" s="287"/>
      <c r="L22" s="233"/>
      <c r="M22" s="247"/>
      <c r="N22" s="248"/>
      <c r="O22" s="330"/>
      <c r="P22" s="330"/>
      <c r="Q22" s="330"/>
    </row>
    <row r="23" spans="1:17" x14ac:dyDescent="0.25">
      <c r="A23" s="273"/>
      <c r="B23" s="274"/>
      <c r="C23" s="275"/>
      <c r="D23" s="276"/>
      <c r="E23" s="283"/>
      <c r="F23" s="335"/>
      <c r="G23" s="284"/>
      <c r="H23" s="285"/>
      <c r="I23" s="286"/>
      <c r="J23" s="285"/>
      <c r="K23" s="287"/>
      <c r="L23" s="233"/>
      <c r="M23" s="247"/>
      <c r="N23" s="248"/>
      <c r="O23" s="330"/>
      <c r="P23" s="330"/>
      <c r="Q23" s="330"/>
    </row>
    <row r="24" spans="1:17" x14ac:dyDescent="0.25">
      <c r="A24" s="273"/>
      <c r="B24" s="274"/>
      <c r="C24" s="275"/>
      <c r="D24" s="276"/>
      <c r="E24" s="283"/>
      <c r="F24" s="335"/>
      <c r="G24" s="284"/>
      <c r="H24" s="285"/>
      <c r="I24" s="286"/>
      <c r="J24" s="285"/>
      <c r="K24" s="287"/>
      <c r="L24" s="233"/>
      <c r="M24" s="247"/>
      <c r="N24" s="248"/>
      <c r="O24" s="330"/>
      <c r="P24" s="330"/>
      <c r="Q24" s="330"/>
    </row>
    <row r="25" spans="1:17" x14ac:dyDescent="0.25">
      <c r="A25" s="273"/>
      <c r="B25" s="274"/>
      <c r="C25" s="275"/>
      <c r="D25" s="276"/>
      <c r="E25" s="283"/>
      <c r="F25" s="335"/>
      <c r="G25" s="284"/>
      <c r="H25" s="285"/>
      <c r="I25" s="286"/>
      <c r="J25" s="285"/>
      <c r="K25" s="287"/>
      <c r="L25" s="233"/>
      <c r="M25" s="247"/>
      <c r="N25" s="248"/>
      <c r="O25" s="330"/>
      <c r="P25" s="330"/>
      <c r="Q25" s="330"/>
    </row>
    <row r="26" spans="1:17" x14ac:dyDescent="0.25">
      <c r="A26" s="273"/>
      <c r="B26" s="274"/>
      <c r="C26" s="275"/>
      <c r="D26" s="276"/>
      <c r="E26" s="283"/>
      <c r="F26" s="335"/>
      <c r="G26" s="284"/>
      <c r="H26" s="285"/>
      <c r="I26" s="286"/>
      <c r="J26" s="285"/>
      <c r="K26" s="287"/>
      <c r="L26" s="233"/>
      <c r="M26" s="247"/>
      <c r="N26" s="248"/>
      <c r="O26" s="330"/>
      <c r="P26" s="330"/>
      <c r="Q26" s="330"/>
    </row>
    <row r="27" spans="1:17" x14ac:dyDescent="0.25">
      <c r="A27" s="273"/>
      <c r="B27" s="274"/>
      <c r="C27" s="275"/>
      <c r="D27" s="276"/>
      <c r="E27" s="283"/>
      <c r="F27" s="335"/>
      <c r="G27" s="284"/>
      <c r="H27" s="285"/>
      <c r="I27" s="286"/>
      <c r="J27" s="285"/>
      <c r="K27" s="287"/>
      <c r="L27" s="233"/>
      <c r="M27" s="247"/>
      <c r="N27" s="248"/>
      <c r="O27" s="330"/>
      <c r="P27" s="330"/>
      <c r="Q27" s="330"/>
    </row>
    <row r="28" spans="1:17" x14ac:dyDescent="0.25">
      <c r="A28" s="273"/>
      <c r="B28" s="274"/>
      <c r="C28" s="275"/>
      <c r="D28" s="276"/>
      <c r="E28" s="283"/>
      <c r="F28" s="335"/>
      <c r="G28" s="284"/>
      <c r="H28" s="285"/>
      <c r="I28" s="286"/>
      <c r="J28" s="285"/>
      <c r="K28" s="287"/>
      <c r="L28" s="233"/>
      <c r="M28" s="247"/>
      <c r="N28" s="248"/>
      <c r="O28" s="330"/>
      <c r="P28" s="330"/>
      <c r="Q28" s="330"/>
    </row>
    <row r="29" spans="1:17" x14ac:dyDescent="0.25">
      <c r="A29" s="273"/>
      <c r="B29" s="274"/>
      <c r="C29" s="275"/>
      <c r="D29" s="276"/>
      <c r="E29" s="283"/>
      <c r="F29" s="335"/>
      <c r="G29" s="284"/>
      <c r="H29" s="285"/>
      <c r="I29" s="286"/>
      <c r="J29" s="285"/>
      <c r="K29" s="287"/>
      <c r="L29" s="233"/>
      <c r="M29" s="247"/>
      <c r="N29" s="248"/>
      <c r="O29" s="330"/>
      <c r="P29" s="330"/>
      <c r="Q29" s="330"/>
    </row>
    <row r="30" spans="1:17" x14ac:dyDescent="0.25">
      <c r="A30" s="273"/>
      <c r="B30" s="274"/>
      <c r="C30" s="275"/>
      <c r="D30" s="276"/>
      <c r="E30" s="283"/>
      <c r="F30" s="335"/>
      <c r="G30" s="284"/>
      <c r="H30" s="285"/>
      <c r="I30" s="286"/>
      <c r="J30" s="285"/>
      <c r="K30" s="287"/>
      <c r="L30" s="233"/>
      <c r="M30" s="247"/>
      <c r="N30" s="248"/>
      <c r="O30" s="330"/>
      <c r="P30" s="330"/>
      <c r="Q30" s="330"/>
    </row>
    <row r="31" spans="1:17" x14ac:dyDescent="0.25">
      <c r="A31" s="273"/>
      <c r="B31" s="274"/>
      <c r="C31" s="275"/>
      <c r="D31" s="276"/>
      <c r="E31" s="283"/>
      <c r="F31" s="335"/>
      <c r="G31" s="284"/>
      <c r="H31" s="285"/>
      <c r="I31" s="286"/>
      <c r="J31" s="285"/>
      <c r="K31" s="287"/>
      <c r="L31" s="233"/>
      <c r="M31" s="247"/>
      <c r="N31" s="248"/>
      <c r="O31" s="330"/>
      <c r="P31" s="330"/>
      <c r="Q31" s="330"/>
    </row>
    <row r="32" spans="1:17" x14ac:dyDescent="0.25">
      <c r="A32" s="273"/>
      <c r="B32" s="274"/>
      <c r="C32" s="275"/>
      <c r="D32" s="276"/>
      <c r="E32" s="283"/>
      <c r="F32" s="335"/>
      <c r="G32" s="284"/>
      <c r="H32" s="285"/>
      <c r="I32" s="286"/>
      <c r="J32" s="285"/>
      <c r="K32" s="287"/>
      <c r="L32" s="233"/>
      <c r="M32" s="247"/>
      <c r="N32" s="248"/>
      <c r="O32" s="330"/>
      <c r="P32" s="330"/>
      <c r="Q32" s="330"/>
    </row>
    <row r="33" spans="1:17" x14ac:dyDescent="0.25">
      <c r="A33" s="273"/>
      <c r="B33" s="274"/>
      <c r="C33" s="275"/>
      <c r="D33" s="276"/>
      <c r="E33" s="283"/>
      <c r="F33" s="335"/>
      <c r="G33" s="284"/>
      <c r="H33" s="285"/>
      <c r="I33" s="286"/>
      <c r="J33" s="285"/>
      <c r="K33" s="287"/>
      <c r="L33" s="233"/>
      <c r="M33" s="247"/>
      <c r="N33" s="248"/>
      <c r="O33" s="330"/>
      <c r="P33" s="330"/>
      <c r="Q33" s="330"/>
    </row>
    <row r="34" spans="1:17" x14ac:dyDescent="0.25">
      <c r="A34" s="273"/>
      <c r="B34" s="274"/>
      <c r="C34" s="275"/>
      <c r="D34" s="276"/>
      <c r="E34" s="283"/>
      <c r="F34" s="335"/>
      <c r="G34" s="284"/>
      <c r="H34" s="285"/>
      <c r="I34" s="286"/>
      <c r="J34" s="285"/>
      <c r="K34" s="287"/>
      <c r="L34" s="233"/>
      <c r="M34" s="247"/>
      <c r="N34" s="248"/>
      <c r="O34" s="330"/>
      <c r="P34" s="330"/>
      <c r="Q34" s="330"/>
    </row>
    <row r="35" spans="1:17" x14ac:dyDescent="0.25">
      <c r="A35" s="273"/>
      <c r="B35" s="274"/>
      <c r="C35" s="275"/>
      <c r="D35" s="276"/>
      <c r="E35" s="283"/>
      <c r="F35" s="335"/>
      <c r="G35" s="284"/>
      <c r="H35" s="285"/>
      <c r="I35" s="286"/>
      <c r="J35" s="285"/>
      <c r="K35" s="287"/>
      <c r="L35" s="233"/>
      <c r="M35" s="247"/>
      <c r="N35" s="248"/>
      <c r="O35" s="330"/>
      <c r="P35" s="330"/>
      <c r="Q35" s="330"/>
    </row>
    <row r="36" spans="1:17" x14ac:dyDescent="0.25">
      <c r="A36" s="273"/>
      <c r="B36" s="274"/>
      <c r="C36" s="275"/>
      <c r="D36" s="276"/>
      <c r="E36" s="283"/>
      <c r="F36" s="335"/>
      <c r="G36" s="284"/>
      <c r="H36" s="285"/>
      <c r="I36" s="286"/>
      <c r="J36" s="285"/>
      <c r="K36" s="287"/>
      <c r="L36" s="233"/>
      <c r="M36" s="247"/>
      <c r="N36" s="248"/>
      <c r="O36" s="330"/>
      <c r="P36" s="330"/>
      <c r="Q36" s="330"/>
    </row>
    <row r="37" spans="1:17" x14ac:dyDescent="0.25">
      <c r="A37" s="273"/>
      <c r="B37" s="274"/>
      <c r="C37" s="275"/>
      <c r="D37" s="276"/>
      <c r="E37" s="283"/>
      <c r="F37" s="335"/>
      <c r="G37" s="284"/>
      <c r="H37" s="285"/>
      <c r="I37" s="286"/>
      <c r="J37" s="285"/>
      <c r="K37" s="287"/>
      <c r="L37" s="233"/>
      <c r="M37" s="247"/>
      <c r="N37" s="248"/>
      <c r="O37" s="330"/>
      <c r="P37" s="330"/>
      <c r="Q37" s="330"/>
    </row>
    <row r="38" spans="1:17" x14ac:dyDescent="0.25">
      <c r="A38" s="273"/>
      <c r="B38" s="274"/>
      <c r="C38" s="275"/>
      <c r="D38" s="276"/>
      <c r="E38" s="283"/>
      <c r="F38" s="335"/>
      <c r="G38" s="284"/>
      <c r="H38" s="285"/>
      <c r="I38" s="286"/>
      <c r="J38" s="285"/>
      <c r="K38" s="287"/>
      <c r="L38" s="233"/>
      <c r="M38" s="247"/>
      <c r="N38" s="248"/>
      <c r="O38" s="330"/>
      <c r="P38" s="330"/>
      <c r="Q38" s="330"/>
    </row>
    <row r="39" spans="1:17" x14ac:dyDescent="0.25">
      <c r="A39" s="273"/>
      <c r="B39" s="274"/>
      <c r="C39" s="275"/>
      <c r="D39" s="276"/>
      <c r="E39" s="283"/>
      <c r="F39" s="335"/>
      <c r="G39" s="284"/>
      <c r="H39" s="285"/>
      <c r="I39" s="286"/>
      <c r="J39" s="285"/>
      <c r="K39" s="287"/>
      <c r="L39" s="233"/>
      <c r="M39" s="247"/>
      <c r="N39" s="248"/>
      <c r="O39" s="330"/>
      <c r="P39" s="330"/>
      <c r="Q39" s="330"/>
    </row>
    <row r="40" spans="1:17" x14ac:dyDescent="0.25">
      <c r="A40" s="273"/>
      <c r="B40" s="274"/>
      <c r="C40" s="275"/>
      <c r="D40" s="276"/>
      <c r="E40" s="283"/>
      <c r="F40" s="335"/>
      <c r="G40" s="284"/>
      <c r="H40" s="285"/>
      <c r="I40" s="286"/>
      <c r="J40" s="285"/>
      <c r="K40" s="287"/>
      <c r="L40" s="233"/>
      <c r="M40" s="247"/>
      <c r="N40" s="248"/>
      <c r="O40" s="330"/>
      <c r="P40" s="330"/>
      <c r="Q40" s="330"/>
    </row>
    <row r="41" spans="1:17" x14ac:dyDescent="0.25">
      <c r="A41" s="273"/>
      <c r="B41" s="274"/>
      <c r="C41" s="275"/>
      <c r="D41" s="276"/>
      <c r="E41" s="283"/>
      <c r="F41" s="335"/>
      <c r="G41" s="284"/>
      <c r="H41" s="285"/>
      <c r="I41" s="286"/>
      <c r="J41" s="285"/>
      <c r="K41" s="287"/>
      <c r="L41" s="233"/>
      <c r="M41" s="247"/>
      <c r="N41" s="248"/>
      <c r="O41" s="330"/>
      <c r="P41" s="330"/>
      <c r="Q41" s="330"/>
    </row>
    <row r="42" spans="1:17" x14ac:dyDescent="0.25">
      <c r="A42" s="273"/>
      <c r="B42" s="274"/>
      <c r="C42" s="275"/>
      <c r="D42" s="276"/>
      <c r="E42" s="283"/>
      <c r="F42" s="335"/>
      <c r="G42" s="284"/>
      <c r="H42" s="285"/>
      <c r="I42" s="286"/>
      <c r="J42" s="285"/>
      <c r="K42" s="287"/>
      <c r="L42" s="233"/>
      <c r="M42" s="247"/>
      <c r="N42" s="248"/>
      <c r="O42" s="330"/>
      <c r="P42" s="330"/>
      <c r="Q42" s="330"/>
    </row>
    <row r="43" spans="1:17" x14ac:dyDescent="0.25">
      <c r="A43" s="273"/>
      <c r="B43" s="274"/>
      <c r="C43" s="275"/>
      <c r="D43" s="276"/>
      <c r="E43" s="283"/>
      <c r="F43" s="335"/>
      <c r="G43" s="284"/>
      <c r="H43" s="285"/>
      <c r="I43" s="286"/>
      <c r="J43" s="285"/>
      <c r="K43" s="287"/>
      <c r="L43" s="233"/>
      <c r="M43" s="247"/>
      <c r="N43" s="248"/>
      <c r="O43" s="330"/>
      <c r="P43" s="330"/>
      <c r="Q43" s="330"/>
    </row>
    <row r="44" spans="1:17" x14ac:dyDescent="0.25">
      <c r="A44" s="273"/>
      <c r="B44" s="274"/>
      <c r="C44" s="275"/>
      <c r="D44" s="276"/>
      <c r="E44" s="283"/>
      <c r="F44" s="335"/>
      <c r="G44" s="284"/>
      <c r="H44" s="285"/>
      <c r="I44" s="286"/>
      <c r="J44" s="285"/>
      <c r="K44" s="287"/>
      <c r="L44" s="233"/>
      <c r="M44" s="247"/>
      <c r="N44" s="248"/>
      <c r="O44" s="330"/>
      <c r="P44" s="330"/>
      <c r="Q44" s="330"/>
    </row>
    <row r="45" spans="1:17" x14ac:dyDescent="0.25">
      <c r="A45" s="273"/>
      <c r="B45" s="274"/>
      <c r="C45" s="275"/>
      <c r="D45" s="276"/>
      <c r="E45" s="283"/>
      <c r="F45" s="335"/>
      <c r="G45" s="284"/>
      <c r="H45" s="285"/>
      <c r="I45" s="286"/>
      <c r="J45" s="285"/>
      <c r="K45" s="287"/>
      <c r="L45" s="233"/>
      <c r="M45" s="247"/>
      <c r="N45" s="248"/>
      <c r="O45" s="330"/>
      <c r="P45" s="330"/>
      <c r="Q45" s="330"/>
    </row>
    <row r="46" spans="1:17" x14ac:dyDescent="0.25">
      <c r="A46" s="273"/>
      <c r="B46" s="274"/>
      <c r="C46" s="275"/>
      <c r="D46" s="276"/>
      <c r="E46" s="283"/>
      <c r="F46" s="335"/>
      <c r="G46" s="284"/>
      <c r="H46" s="285"/>
      <c r="I46" s="286"/>
      <c r="J46" s="285"/>
      <c r="K46" s="287"/>
      <c r="L46" s="233"/>
      <c r="M46" s="247"/>
      <c r="N46" s="248"/>
      <c r="O46" s="330"/>
      <c r="P46" s="330"/>
      <c r="Q46" s="330"/>
    </row>
    <row r="47" spans="1:17" x14ac:dyDescent="0.25">
      <c r="A47" s="273"/>
      <c r="B47" s="274"/>
      <c r="C47" s="275"/>
      <c r="D47" s="276"/>
      <c r="E47" s="283"/>
      <c r="F47" s="335"/>
      <c r="G47" s="284"/>
      <c r="H47" s="285"/>
      <c r="I47" s="286"/>
      <c r="J47" s="285"/>
      <c r="K47" s="287"/>
      <c r="L47" s="233"/>
      <c r="M47" s="247"/>
      <c r="N47" s="248"/>
      <c r="O47" s="330"/>
      <c r="P47" s="330"/>
      <c r="Q47" s="330"/>
    </row>
    <row r="48" spans="1:17" x14ac:dyDescent="0.25">
      <c r="A48" s="273"/>
      <c r="B48" s="274"/>
      <c r="C48" s="275"/>
      <c r="D48" s="276"/>
      <c r="E48" s="283"/>
      <c r="F48" s="335"/>
      <c r="G48" s="284"/>
      <c r="H48" s="285"/>
      <c r="I48" s="286"/>
      <c r="J48" s="285"/>
      <c r="K48" s="287"/>
      <c r="L48" s="233"/>
      <c r="M48" s="247"/>
      <c r="N48" s="248"/>
      <c r="O48" s="330"/>
      <c r="P48" s="330"/>
      <c r="Q48" s="330"/>
    </row>
    <row r="49" spans="1:17" x14ac:dyDescent="0.25">
      <c r="A49" s="273"/>
      <c r="B49" s="274"/>
      <c r="C49" s="275"/>
      <c r="D49" s="276"/>
      <c r="E49" s="283"/>
      <c r="F49" s="335"/>
      <c r="G49" s="284"/>
      <c r="H49" s="285"/>
      <c r="I49" s="286"/>
      <c r="J49" s="285"/>
      <c r="K49" s="287"/>
      <c r="L49" s="233"/>
      <c r="M49" s="247"/>
      <c r="N49" s="248"/>
      <c r="O49" s="330"/>
      <c r="P49" s="330"/>
      <c r="Q49" s="330"/>
    </row>
    <row r="50" spans="1:17" x14ac:dyDescent="0.25">
      <c r="A50" s="273"/>
      <c r="B50" s="274"/>
      <c r="C50" s="275"/>
      <c r="D50" s="276"/>
      <c r="E50" s="283"/>
      <c r="F50" s="335"/>
      <c r="G50" s="284"/>
      <c r="H50" s="285"/>
      <c r="I50" s="286"/>
      <c r="J50" s="285"/>
      <c r="K50" s="287"/>
      <c r="L50" s="233"/>
      <c r="M50" s="247"/>
      <c r="N50" s="248"/>
      <c r="O50" s="330"/>
      <c r="P50" s="330"/>
      <c r="Q50" s="330"/>
    </row>
    <row r="51" spans="1:17" x14ac:dyDescent="0.25">
      <c r="A51" s="273"/>
      <c r="B51" s="274"/>
      <c r="C51" s="275"/>
      <c r="D51" s="276"/>
      <c r="E51" s="283"/>
      <c r="F51" s="335"/>
      <c r="G51" s="284"/>
      <c r="H51" s="285"/>
      <c r="I51" s="286"/>
      <c r="J51" s="285"/>
      <c r="K51" s="287"/>
      <c r="L51" s="233"/>
      <c r="M51" s="247"/>
      <c r="N51" s="248"/>
      <c r="O51" s="330"/>
      <c r="P51" s="330"/>
      <c r="Q51" s="330"/>
    </row>
    <row r="52" spans="1:17" x14ac:dyDescent="0.25">
      <c r="A52" s="273"/>
      <c r="B52" s="274"/>
      <c r="C52" s="275"/>
      <c r="D52" s="276"/>
      <c r="E52" s="283"/>
      <c r="F52" s="335"/>
      <c r="G52" s="284"/>
      <c r="H52" s="285"/>
      <c r="I52" s="286"/>
      <c r="J52" s="285"/>
      <c r="K52" s="287"/>
      <c r="L52" s="233"/>
      <c r="M52" s="247"/>
      <c r="N52" s="248"/>
      <c r="O52" s="330"/>
      <c r="P52" s="330"/>
      <c r="Q52" s="330"/>
    </row>
    <row r="53" spans="1:17" x14ac:dyDescent="0.25">
      <c r="A53" s="273"/>
      <c r="B53" s="274"/>
      <c r="C53" s="275"/>
      <c r="D53" s="276"/>
      <c r="E53" s="283"/>
      <c r="F53" s="335"/>
      <c r="G53" s="284"/>
      <c r="H53" s="285"/>
      <c r="I53" s="286"/>
      <c r="J53" s="285"/>
      <c r="K53" s="287"/>
      <c r="L53" s="233"/>
      <c r="M53" s="247"/>
      <c r="N53" s="248"/>
      <c r="O53" s="330"/>
      <c r="P53" s="330"/>
      <c r="Q53" s="330"/>
    </row>
    <row r="54" spans="1:17" x14ac:dyDescent="0.25">
      <c r="A54" s="273"/>
      <c r="B54" s="274"/>
      <c r="C54" s="275"/>
      <c r="D54" s="276"/>
      <c r="E54" s="283"/>
      <c r="F54" s="335"/>
      <c r="G54" s="284"/>
      <c r="H54" s="285"/>
      <c r="I54" s="286"/>
      <c r="J54" s="285"/>
      <c r="K54" s="287"/>
      <c r="L54" s="233"/>
      <c r="M54" s="247"/>
      <c r="N54" s="248"/>
      <c r="O54" s="330"/>
      <c r="P54" s="330"/>
      <c r="Q54" s="330"/>
    </row>
    <row r="55" spans="1:17" x14ac:dyDescent="0.25">
      <c r="A55" s="273"/>
      <c r="B55" s="274"/>
      <c r="C55" s="275"/>
      <c r="D55" s="276"/>
      <c r="E55" s="283"/>
      <c r="F55" s="335"/>
      <c r="G55" s="284"/>
      <c r="H55" s="285"/>
      <c r="I55" s="286"/>
      <c r="J55" s="285"/>
      <c r="K55" s="287"/>
      <c r="L55" s="233"/>
      <c r="M55" s="247"/>
      <c r="N55" s="248"/>
      <c r="O55" s="330"/>
      <c r="P55" s="330"/>
      <c r="Q55" s="330"/>
    </row>
    <row r="56" spans="1:17" x14ac:dyDescent="0.25">
      <c r="A56" s="273"/>
      <c r="B56" s="274"/>
      <c r="C56" s="275"/>
      <c r="D56" s="276"/>
      <c r="E56" s="283"/>
      <c r="F56" s="335"/>
      <c r="G56" s="284"/>
      <c r="H56" s="285"/>
      <c r="I56" s="286"/>
      <c r="J56" s="285"/>
      <c r="K56" s="287"/>
      <c r="L56" s="233"/>
      <c r="M56" s="247"/>
      <c r="N56" s="248"/>
      <c r="O56" s="330"/>
      <c r="P56" s="330"/>
      <c r="Q56" s="330"/>
    </row>
    <row r="57" spans="1:17" x14ac:dyDescent="0.25">
      <c r="A57" s="273"/>
      <c r="B57" s="274"/>
      <c r="C57" s="275"/>
      <c r="D57" s="276"/>
      <c r="E57" s="283"/>
      <c r="F57" s="335"/>
      <c r="G57" s="284"/>
      <c r="H57" s="285"/>
      <c r="I57" s="286"/>
      <c r="J57" s="285"/>
      <c r="K57" s="287"/>
      <c r="L57" s="233"/>
      <c r="M57" s="247"/>
      <c r="N57" s="248"/>
      <c r="O57" s="330"/>
      <c r="P57" s="330"/>
      <c r="Q57" s="330"/>
    </row>
    <row r="58" spans="1:17" x14ac:dyDescent="0.25">
      <c r="A58" s="273"/>
      <c r="B58" s="274"/>
      <c r="C58" s="275"/>
      <c r="D58" s="276"/>
      <c r="E58" s="283"/>
      <c r="F58" s="335"/>
      <c r="G58" s="284"/>
      <c r="H58" s="285"/>
      <c r="I58" s="286"/>
      <c r="J58" s="285"/>
      <c r="K58" s="287"/>
      <c r="L58" s="233"/>
      <c r="M58" s="247"/>
      <c r="N58" s="248"/>
      <c r="O58" s="330"/>
      <c r="P58" s="330"/>
      <c r="Q58" s="330"/>
    </row>
    <row r="59" spans="1:17" x14ac:dyDescent="0.25">
      <c r="A59" s="273"/>
      <c r="B59" s="274"/>
      <c r="C59" s="275"/>
      <c r="D59" s="276"/>
      <c r="E59" s="283"/>
      <c r="F59" s="335"/>
      <c r="G59" s="284"/>
      <c r="H59" s="285"/>
      <c r="I59" s="286"/>
      <c r="J59" s="285"/>
      <c r="K59" s="287"/>
      <c r="L59" s="233"/>
      <c r="M59" s="247"/>
      <c r="N59" s="248"/>
      <c r="O59" s="330"/>
      <c r="P59" s="330"/>
      <c r="Q59" s="330"/>
    </row>
    <row r="60" spans="1:17" x14ac:dyDescent="0.25">
      <c r="A60" s="273"/>
      <c r="B60" s="274"/>
      <c r="C60" s="275"/>
      <c r="D60" s="276"/>
      <c r="E60" s="283"/>
      <c r="F60" s="335"/>
      <c r="G60" s="284"/>
      <c r="H60" s="285"/>
      <c r="I60" s="286"/>
      <c r="J60" s="285"/>
      <c r="K60" s="287"/>
      <c r="L60" s="233"/>
      <c r="M60" s="247"/>
      <c r="N60" s="248"/>
      <c r="O60" s="330"/>
      <c r="P60" s="330"/>
      <c r="Q60" s="330"/>
    </row>
    <row r="61" spans="1:17" x14ac:dyDescent="0.25">
      <c r="A61" s="273"/>
      <c r="B61" s="274"/>
      <c r="C61" s="275"/>
      <c r="D61" s="276"/>
      <c r="E61" s="283"/>
      <c r="F61" s="335"/>
      <c r="G61" s="284"/>
      <c r="H61" s="285"/>
      <c r="I61" s="286"/>
      <c r="J61" s="285"/>
      <c r="K61" s="287"/>
      <c r="L61" s="233"/>
      <c r="M61" s="247"/>
      <c r="N61" s="248"/>
      <c r="O61" s="330"/>
      <c r="P61" s="330"/>
      <c r="Q61" s="330"/>
    </row>
    <row r="62" spans="1:17" x14ac:dyDescent="0.25">
      <c r="A62" s="273"/>
      <c r="B62" s="274"/>
      <c r="C62" s="275"/>
      <c r="D62" s="276"/>
      <c r="E62" s="283"/>
      <c r="F62" s="335"/>
      <c r="G62" s="284"/>
      <c r="H62" s="285"/>
      <c r="I62" s="286"/>
      <c r="J62" s="285"/>
      <c r="K62" s="287"/>
      <c r="L62" s="233"/>
      <c r="M62" s="247"/>
      <c r="N62" s="248"/>
      <c r="O62" s="330"/>
      <c r="P62" s="330"/>
      <c r="Q62" s="330"/>
    </row>
    <row r="63" spans="1:17" x14ac:dyDescent="0.25">
      <c r="A63" s="273"/>
      <c r="B63" s="274"/>
      <c r="C63" s="275"/>
      <c r="D63" s="276"/>
      <c r="E63" s="283"/>
      <c r="F63" s="335"/>
      <c r="G63" s="284"/>
      <c r="H63" s="285"/>
      <c r="I63" s="286"/>
      <c r="J63" s="285"/>
      <c r="K63" s="287"/>
      <c r="L63" s="233"/>
      <c r="M63" s="247"/>
      <c r="N63" s="248"/>
      <c r="O63" s="330"/>
      <c r="P63" s="330"/>
      <c r="Q63" s="330"/>
    </row>
    <row r="64" spans="1:17" x14ac:dyDescent="0.25">
      <c r="A64" s="273"/>
      <c r="B64" s="274"/>
      <c r="C64" s="275"/>
      <c r="D64" s="276"/>
      <c r="E64" s="283"/>
      <c r="F64" s="335"/>
      <c r="G64" s="284"/>
      <c r="H64" s="285"/>
      <c r="I64" s="286"/>
      <c r="J64" s="285"/>
      <c r="K64" s="287"/>
      <c r="L64" s="233"/>
      <c r="M64" s="247"/>
      <c r="N64" s="248"/>
      <c r="O64" s="330"/>
      <c r="P64" s="330"/>
      <c r="Q64" s="330"/>
    </row>
    <row r="65" spans="1:17" x14ac:dyDescent="0.25">
      <c r="A65" s="273"/>
      <c r="B65" s="274"/>
      <c r="C65" s="275"/>
      <c r="D65" s="276"/>
      <c r="E65" s="283"/>
      <c r="F65" s="335"/>
      <c r="G65" s="284"/>
      <c r="H65" s="285"/>
      <c r="I65" s="286"/>
      <c r="J65" s="285"/>
      <c r="K65" s="287"/>
      <c r="L65" s="233"/>
      <c r="M65" s="247"/>
      <c r="N65" s="248"/>
      <c r="O65" s="330"/>
      <c r="P65" s="330"/>
      <c r="Q65" s="330"/>
    </row>
    <row r="66" spans="1:17" x14ac:dyDescent="0.25">
      <c r="A66" s="273"/>
      <c r="B66" s="274"/>
      <c r="C66" s="275"/>
      <c r="D66" s="276"/>
      <c r="E66" s="283"/>
      <c r="F66" s="335"/>
      <c r="G66" s="284"/>
      <c r="H66" s="285"/>
      <c r="I66" s="286"/>
      <c r="J66" s="285"/>
      <c r="K66" s="287"/>
      <c r="L66" s="233"/>
      <c r="M66" s="247"/>
      <c r="N66" s="248"/>
      <c r="O66" s="330"/>
      <c r="P66" s="330"/>
      <c r="Q66" s="330"/>
    </row>
    <row r="67" spans="1:17" x14ac:dyDescent="0.25">
      <c r="A67" s="273"/>
      <c r="B67" s="274"/>
      <c r="C67" s="275"/>
      <c r="D67" s="276"/>
      <c r="E67" s="283"/>
      <c r="F67" s="335"/>
      <c r="G67" s="284"/>
      <c r="H67" s="285"/>
      <c r="I67" s="286"/>
      <c r="J67" s="285"/>
      <c r="K67" s="287"/>
      <c r="L67" s="233"/>
      <c r="M67" s="247"/>
      <c r="N67" s="248"/>
      <c r="O67" s="330"/>
      <c r="P67" s="330"/>
      <c r="Q67" s="330"/>
    </row>
    <row r="68" spans="1:17" x14ac:dyDescent="0.25">
      <c r="A68" s="273"/>
      <c r="B68" s="274"/>
      <c r="C68" s="275"/>
      <c r="D68" s="276"/>
      <c r="E68" s="283"/>
      <c r="F68" s="335"/>
      <c r="G68" s="284"/>
      <c r="H68" s="285"/>
      <c r="I68" s="286"/>
      <c r="J68" s="285"/>
      <c r="K68" s="287"/>
      <c r="L68" s="233"/>
      <c r="M68" s="247"/>
      <c r="N68" s="248"/>
      <c r="O68" s="330"/>
      <c r="P68" s="330"/>
      <c r="Q68" s="330"/>
    </row>
    <row r="69" spans="1:17" x14ac:dyDescent="0.25">
      <c r="A69" s="273"/>
      <c r="B69" s="274"/>
      <c r="C69" s="275"/>
      <c r="D69" s="276"/>
      <c r="E69" s="283"/>
      <c r="F69" s="335"/>
      <c r="G69" s="284"/>
      <c r="H69" s="285"/>
      <c r="I69" s="286"/>
      <c r="J69" s="285"/>
      <c r="K69" s="287"/>
      <c r="L69" s="233"/>
      <c r="M69" s="247"/>
      <c r="N69" s="248"/>
      <c r="O69" s="330"/>
      <c r="P69" s="330"/>
      <c r="Q69" s="330"/>
    </row>
    <row r="70" spans="1:17" x14ac:dyDescent="0.25">
      <c r="A70" s="273"/>
      <c r="B70" s="274"/>
      <c r="C70" s="275"/>
      <c r="D70" s="276"/>
      <c r="E70" s="283"/>
      <c r="F70" s="335"/>
      <c r="G70" s="284"/>
      <c r="H70" s="285"/>
      <c r="I70" s="286"/>
      <c r="J70" s="285"/>
      <c r="K70" s="287"/>
      <c r="L70" s="233"/>
      <c r="M70" s="247"/>
      <c r="N70" s="248"/>
      <c r="O70" s="330"/>
      <c r="P70" s="330"/>
      <c r="Q70" s="330"/>
    </row>
    <row r="71" spans="1:17" x14ac:dyDescent="0.25">
      <c r="A71" s="273"/>
      <c r="B71" s="274"/>
      <c r="C71" s="275"/>
      <c r="D71" s="276"/>
      <c r="E71" s="283"/>
      <c r="F71" s="335"/>
      <c r="G71" s="284"/>
      <c r="H71" s="285"/>
      <c r="I71" s="286"/>
      <c r="J71" s="285"/>
      <c r="K71" s="287"/>
      <c r="L71" s="233"/>
      <c r="M71" s="247"/>
      <c r="N71" s="248"/>
      <c r="O71" s="330"/>
      <c r="P71" s="330"/>
      <c r="Q71" s="330"/>
    </row>
    <row r="72" spans="1:17" x14ac:dyDescent="0.25">
      <c r="A72" s="273"/>
      <c r="B72" s="274"/>
      <c r="C72" s="275"/>
      <c r="D72" s="276"/>
      <c r="E72" s="283"/>
      <c r="F72" s="335"/>
      <c r="G72" s="284"/>
      <c r="H72" s="285"/>
      <c r="I72" s="286"/>
      <c r="J72" s="285"/>
      <c r="K72" s="287"/>
      <c r="L72" s="233"/>
      <c r="M72" s="247"/>
      <c r="N72" s="248"/>
      <c r="O72" s="330"/>
      <c r="P72" s="330"/>
      <c r="Q72" s="330"/>
    </row>
    <row r="73" spans="1:17" x14ac:dyDescent="0.25">
      <c r="A73" s="273"/>
      <c r="B73" s="274"/>
      <c r="C73" s="275"/>
      <c r="D73" s="276"/>
      <c r="E73" s="283"/>
      <c r="F73" s="335"/>
      <c r="G73" s="284"/>
      <c r="H73" s="285"/>
      <c r="I73" s="286"/>
      <c r="J73" s="285"/>
      <c r="K73" s="287"/>
      <c r="L73" s="233"/>
      <c r="M73" s="247"/>
      <c r="N73" s="248"/>
      <c r="O73" s="330"/>
      <c r="P73" s="330"/>
      <c r="Q73" s="330"/>
    </row>
    <row r="74" spans="1:17" x14ac:dyDescent="0.25">
      <c r="A74" s="273"/>
      <c r="B74" s="274"/>
      <c r="C74" s="275"/>
      <c r="D74" s="276"/>
      <c r="E74" s="283"/>
      <c r="F74" s="335"/>
      <c r="G74" s="284"/>
      <c r="H74" s="285"/>
      <c r="I74" s="286"/>
      <c r="J74" s="285"/>
      <c r="K74" s="287"/>
      <c r="L74" s="233"/>
      <c r="M74" s="247"/>
      <c r="N74" s="248"/>
      <c r="O74" s="330"/>
      <c r="P74" s="330"/>
      <c r="Q74" s="330"/>
    </row>
    <row r="75" spans="1:17" x14ac:dyDescent="0.25">
      <c r="A75" s="273"/>
      <c r="B75" s="274"/>
      <c r="C75" s="275"/>
      <c r="D75" s="276"/>
      <c r="E75" s="283"/>
      <c r="F75" s="335"/>
      <c r="G75" s="284"/>
      <c r="H75" s="285"/>
      <c r="I75" s="286"/>
      <c r="J75" s="285"/>
      <c r="K75" s="287"/>
      <c r="L75" s="233"/>
      <c r="M75" s="247"/>
      <c r="N75" s="248"/>
      <c r="O75" s="330"/>
      <c r="P75" s="330"/>
      <c r="Q75" s="330"/>
    </row>
    <row r="76" spans="1:17" x14ac:dyDescent="0.25">
      <c r="A76" s="273"/>
      <c r="B76" s="274"/>
      <c r="C76" s="275"/>
      <c r="D76" s="276"/>
      <c r="E76" s="283"/>
      <c r="F76" s="335"/>
      <c r="G76" s="284"/>
      <c r="H76" s="285"/>
      <c r="I76" s="286"/>
      <c r="J76" s="285"/>
      <c r="K76" s="287"/>
      <c r="L76" s="233"/>
      <c r="M76" s="247"/>
      <c r="N76" s="248"/>
      <c r="O76" s="330"/>
      <c r="P76" s="330"/>
      <c r="Q76" s="330"/>
    </row>
    <row r="77" spans="1:17" x14ac:dyDescent="0.25">
      <c r="A77" s="273"/>
      <c r="B77" s="274"/>
      <c r="C77" s="275"/>
      <c r="D77" s="276"/>
      <c r="E77" s="283"/>
      <c r="F77" s="335"/>
      <c r="G77" s="284"/>
      <c r="H77" s="285"/>
      <c r="I77" s="286"/>
      <c r="J77" s="285"/>
      <c r="K77" s="287"/>
      <c r="L77" s="233"/>
      <c r="M77" s="247"/>
      <c r="N77" s="248"/>
      <c r="O77" s="330"/>
      <c r="P77" s="330"/>
      <c r="Q77" s="330"/>
    </row>
    <row r="78" spans="1:17" x14ac:dyDescent="0.25">
      <c r="A78" s="273"/>
      <c r="B78" s="274"/>
      <c r="C78" s="275"/>
      <c r="D78" s="276"/>
      <c r="E78" s="283"/>
      <c r="F78" s="335"/>
      <c r="G78" s="284"/>
      <c r="H78" s="285"/>
      <c r="I78" s="286"/>
      <c r="J78" s="285"/>
      <c r="K78" s="287"/>
      <c r="L78" s="233"/>
      <c r="M78" s="247"/>
      <c r="N78" s="248"/>
      <c r="O78" s="330"/>
      <c r="P78" s="330"/>
      <c r="Q78" s="330"/>
    </row>
    <row r="79" spans="1:17" x14ac:dyDescent="0.25">
      <c r="A79" s="273"/>
      <c r="B79" s="274"/>
      <c r="C79" s="275"/>
      <c r="D79" s="276"/>
      <c r="E79" s="283"/>
      <c r="F79" s="335"/>
      <c r="G79" s="284"/>
      <c r="H79" s="285"/>
      <c r="I79" s="286"/>
      <c r="J79" s="285"/>
      <c r="K79" s="287"/>
      <c r="L79" s="233"/>
      <c r="M79" s="247"/>
      <c r="N79" s="248"/>
      <c r="O79" s="330"/>
      <c r="P79" s="330"/>
      <c r="Q79" s="330"/>
    </row>
    <row r="80" spans="1:17" x14ac:dyDescent="0.25">
      <c r="A80" s="273"/>
      <c r="B80" s="274"/>
      <c r="C80" s="275"/>
      <c r="D80" s="276"/>
      <c r="E80" s="283"/>
      <c r="F80" s="335"/>
      <c r="G80" s="284"/>
      <c r="H80" s="285"/>
      <c r="I80" s="286"/>
      <c r="J80" s="285"/>
      <c r="K80" s="287"/>
      <c r="L80" s="233"/>
      <c r="M80" s="247"/>
      <c r="N80" s="248"/>
      <c r="O80" s="330"/>
      <c r="P80" s="330"/>
      <c r="Q80" s="330"/>
    </row>
    <row r="81" spans="1:17" x14ac:dyDescent="0.25">
      <c r="A81" s="273"/>
      <c r="B81" s="274"/>
      <c r="C81" s="275"/>
      <c r="D81" s="276"/>
      <c r="E81" s="283"/>
      <c r="F81" s="335"/>
      <c r="G81" s="284"/>
      <c r="H81" s="285"/>
      <c r="I81" s="286"/>
      <c r="J81" s="285"/>
      <c r="K81" s="287"/>
      <c r="L81" s="233"/>
      <c r="M81" s="247"/>
      <c r="N81" s="248"/>
      <c r="O81" s="330"/>
      <c r="P81" s="330"/>
      <c r="Q81" s="330"/>
    </row>
    <row r="82" spans="1:17" x14ac:dyDescent="0.25">
      <c r="A82" s="273"/>
      <c r="B82" s="274"/>
      <c r="C82" s="275"/>
      <c r="D82" s="276"/>
      <c r="E82" s="283"/>
      <c r="F82" s="335"/>
      <c r="G82" s="284"/>
      <c r="H82" s="285"/>
      <c r="I82" s="286"/>
      <c r="J82" s="285"/>
      <c r="K82" s="287"/>
      <c r="L82" s="233"/>
      <c r="M82" s="247"/>
      <c r="N82" s="248"/>
      <c r="O82" s="330"/>
      <c r="P82" s="330"/>
      <c r="Q82" s="330"/>
    </row>
    <row r="83" spans="1:17" x14ac:dyDescent="0.25">
      <c r="A83" s="273"/>
      <c r="B83" s="274"/>
      <c r="C83" s="275"/>
      <c r="D83" s="276"/>
      <c r="E83" s="283"/>
      <c r="F83" s="335"/>
      <c r="G83" s="284"/>
      <c r="H83" s="285"/>
      <c r="I83" s="286"/>
      <c r="J83" s="285"/>
      <c r="K83" s="287"/>
      <c r="L83" s="233"/>
      <c r="M83" s="247"/>
      <c r="N83" s="248"/>
      <c r="O83" s="330"/>
      <c r="P83" s="330"/>
      <c r="Q83" s="330"/>
    </row>
    <row r="84" spans="1:17" x14ac:dyDescent="0.25">
      <c r="A84" s="273"/>
      <c r="B84" s="274"/>
      <c r="C84" s="275"/>
      <c r="D84" s="276"/>
      <c r="E84" s="283"/>
      <c r="F84" s="335"/>
      <c r="G84" s="284"/>
      <c r="H84" s="285"/>
      <c r="I84" s="286"/>
      <c r="J84" s="285"/>
      <c r="K84" s="287"/>
      <c r="L84" s="233"/>
      <c r="M84" s="247"/>
      <c r="N84" s="248"/>
      <c r="O84" s="330"/>
      <c r="P84" s="330"/>
      <c r="Q84" s="330"/>
    </row>
    <row r="85" spans="1:17" x14ac:dyDescent="0.25">
      <c r="A85" s="273"/>
      <c r="B85" s="274"/>
      <c r="C85" s="275"/>
      <c r="D85" s="276"/>
      <c r="E85" s="283"/>
      <c r="F85" s="335"/>
      <c r="G85" s="284"/>
      <c r="H85" s="285"/>
      <c r="I85" s="286"/>
      <c r="J85" s="285"/>
      <c r="K85" s="287"/>
      <c r="L85" s="233"/>
      <c r="M85" s="247"/>
      <c r="N85" s="248"/>
      <c r="O85" s="330"/>
      <c r="P85" s="330"/>
      <c r="Q85" s="330"/>
    </row>
    <row r="86" spans="1:17" x14ac:dyDescent="0.25">
      <c r="A86" s="273"/>
      <c r="B86" s="274"/>
      <c r="C86" s="275"/>
      <c r="D86" s="276"/>
      <c r="E86" s="283"/>
      <c r="F86" s="335"/>
      <c r="G86" s="284"/>
      <c r="H86" s="285"/>
      <c r="I86" s="286"/>
      <c r="J86" s="285"/>
      <c r="K86" s="287"/>
      <c r="L86" s="233"/>
      <c r="M86" s="247"/>
      <c r="N86" s="248"/>
      <c r="O86" s="330"/>
      <c r="P86" s="330"/>
      <c r="Q86" s="330"/>
    </row>
    <row r="87" spans="1:17" x14ac:dyDescent="0.25">
      <c r="A87" s="273"/>
      <c r="B87" s="274"/>
      <c r="C87" s="275"/>
      <c r="D87" s="276"/>
      <c r="E87" s="283"/>
      <c r="F87" s="335"/>
      <c r="G87" s="284"/>
      <c r="H87" s="285"/>
      <c r="I87" s="286"/>
      <c r="J87" s="285"/>
      <c r="K87" s="287"/>
      <c r="L87" s="233"/>
      <c r="M87" s="247"/>
      <c r="N87" s="248"/>
      <c r="O87" s="330"/>
      <c r="P87" s="330"/>
      <c r="Q87" s="330"/>
    </row>
    <row r="88" spans="1:17" x14ac:dyDescent="0.25">
      <c r="A88" s="273"/>
      <c r="B88" s="274"/>
      <c r="C88" s="275"/>
      <c r="D88" s="276"/>
      <c r="E88" s="283"/>
      <c r="F88" s="335"/>
      <c r="G88" s="284"/>
      <c r="H88" s="285"/>
      <c r="I88" s="286"/>
      <c r="J88" s="285"/>
      <c r="K88" s="287"/>
      <c r="L88" s="233"/>
      <c r="M88" s="247"/>
      <c r="N88" s="248"/>
      <c r="O88" s="330"/>
      <c r="P88" s="330"/>
      <c r="Q88" s="330"/>
    </row>
    <row r="89" spans="1:17" x14ac:dyDescent="0.25">
      <c r="A89" s="273"/>
      <c r="B89" s="274"/>
      <c r="C89" s="275"/>
      <c r="D89" s="276"/>
      <c r="E89" s="283"/>
      <c r="F89" s="335"/>
      <c r="G89" s="284"/>
      <c r="H89" s="285"/>
      <c r="I89" s="286"/>
      <c r="J89" s="285"/>
      <c r="K89" s="287"/>
      <c r="L89" s="233"/>
      <c r="M89" s="247"/>
      <c r="N89" s="248"/>
      <c r="O89" s="330"/>
      <c r="P89" s="330"/>
      <c r="Q89" s="330"/>
    </row>
    <row r="90" spans="1:17" x14ac:dyDescent="0.25">
      <c r="A90" s="273"/>
      <c r="B90" s="274"/>
      <c r="C90" s="275"/>
      <c r="D90" s="276"/>
      <c r="E90" s="283"/>
      <c r="F90" s="335"/>
      <c r="G90" s="284"/>
      <c r="H90" s="285"/>
      <c r="I90" s="286"/>
      <c r="J90" s="285"/>
      <c r="K90" s="287"/>
      <c r="L90" s="233"/>
      <c r="M90" s="247"/>
      <c r="N90" s="248"/>
      <c r="O90" s="330"/>
      <c r="P90" s="330"/>
      <c r="Q90" s="330"/>
    </row>
    <row r="91" spans="1:17" x14ac:dyDescent="0.25">
      <c r="A91" s="273"/>
      <c r="B91" s="274"/>
      <c r="C91" s="275"/>
      <c r="D91" s="276"/>
      <c r="E91" s="283"/>
      <c r="F91" s="335"/>
      <c r="G91" s="284"/>
      <c r="H91" s="285"/>
      <c r="I91" s="286"/>
      <c r="J91" s="285"/>
      <c r="K91" s="287"/>
      <c r="L91" s="233"/>
      <c r="M91" s="247"/>
      <c r="N91" s="248"/>
      <c r="O91" s="330"/>
      <c r="P91" s="330"/>
      <c r="Q91" s="330"/>
    </row>
    <row r="92" spans="1:17" x14ac:dyDescent="0.25">
      <c r="A92" s="273"/>
      <c r="B92" s="274"/>
      <c r="C92" s="275"/>
      <c r="D92" s="276"/>
      <c r="E92" s="283"/>
      <c r="F92" s="335"/>
      <c r="G92" s="284"/>
      <c r="H92" s="285"/>
      <c r="I92" s="286"/>
      <c r="J92" s="285"/>
      <c r="K92" s="287"/>
      <c r="L92" s="233"/>
      <c r="M92" s="247"/>
      <c r="N92" s="248"/>
      <c r="O92" s="330"/>
      <c r="P92" s="330"/>
      <c r="Q92" s="330"/>
    </row>
    <row r="93" spans="1:17" x14ac:dyDescent="0.25">
      <c r="A93" s="273"/>
      <c r="B93" s="274"/>
      <c r="C93" s="275"/>
      <c r="D93" s="276"/>
      <c r="E93" s="283"/>
      <c r="F93" s="335"/>
      <c r="G93" s="284"/>
      <c r="H93" s="285"/>
      <c r="I93" s="286"/>
      <c r="J93" s="285"/>
      <c r="K93" s="287"/>
      <c r="L93" s="233"/>
      <c r="M93" s="247"/>
      <c r="N93" s="248"/>
      <c r="O93" s="330"/>
      <c r="P93" s="330"/>
      <c r="Q93" s="330"/>
    </row>
    <row r="94" spans="1:17" x14ac:dyDescent="0.25">
      <c r="A94" s="273"/>
      <c r="B94" s="274"/>
      <c r="C94" s="275"/>
      <c r="D94" s="276"/>
      <c r="E94" s="283"/>
      <c r="F94" s="335"/>
      <c r="G94" s="284"/>
      <c r="H94" s="285"/>
      <c r="I94" s="286"/>
      <c r="J94" s="285"/>
      <c r="K94" s="287"/>
      <c r="L94" s="233"/>
      <c r="M94" s="247"/>
      <c r="N94" s="248"/>
      <c r="O94" s="330"/>
      <c r="P94" s="330"/>
      <c r="Q94" s="330"/>
    </row>
    <row r="95" spans="1:17" x14ac:dyDescent="0.25">
      <c r="A95" s="273"/>
      <c r="B95" s="274"/>
      <c r="C95" s="275"/>
      <c r="D95" s="276"/>
      <c r="E95" s="283"/>
      <c r="F95" s="335"/>
      <c r="G95" s="284"/>
      <c r="H95" s="285"/>
      <c r="I95" s="286"/>
      <c r="J95" s="285"/>
      <c r="K95" s="287"/>
      <c r="L95" s="233"/>
      <c r="M95" s="247"/>
      <c r="N95" s="248"/>
      <c r="O95" s="330"/>
      <c r="P95" s="330"/>
      <c r="Q95" s="330"/>
    </row>
    <row r="96" spans="1:17" x14ac:dyDescent="0.25">
      <c r="A96" s="273"/>
      <c r="B96" s="274"/>
      <c r="C96" s="275"/>
      <c r="D96" s="276"/>
      <c r="E96" s="283"/>
      <c r="F96" s="335"/>
      <c r="G96" s="284"/>
      <c r="H96" s="285"/>
      <c r="I96" s="286"/>
      <c r="J96" s="285"/>
      <c r="K96" s="287"/>
      <c r="L96" s="233"/>
      <c r="M96" s="247"/>
      <c r="N96" s="248"/>
      <c r="O96" s="330"/>
      <c r="P96" s="330"/>
      <c r="Q96" s="330"/>
    </row>
    <row r="97" spans="1:17" x14ac:dyDescent="0.25">
      <c r="A97" s="273"/>
      <c r="B97" s="274"/>
      <c r="C97" s="275"/>
      <c r="D97" s="276"/>
      <c r="E97" s="283"/>
      <c r="F97" s="335"/>
      <c r="G97" s="284"/>
      <c r="H97" s="285"/>
      <c r="I97" s="286"/>
      <c r="J97" s="285"/>
      <c r="K97" s="287"/>
      <c r="L97" s="233"/>
      <c r="M97" s="247"/>
      <c r="N97" s="248"/>
      <c r="O97" s="330"/>
      <c r="P97" s="330"/>
      <c r="Q97" s="330"/>
    </row>
    <row r="98" spans="1:17" x14ac:dyDescent="0.25">
      <c r="A98" s="273"/>
      <c r="B98" s="274"/>
      <c r="C98" s="275"/>
      <c r="D98" s="276"/>
      <c r="E98" s="283"/>
      <c r="F98" s="335"/>
      <c r="G98" s="284"/>
      <c r="H98" s="285"/>
      <c r="I98" s="286"/>
      <c r="J98" s="285"/>
      <c r="K98" s="287"/>
      <c r="L98" s="233"/>
      <c r="M98" s="247"/>
      <c r="N98" s="248"/>
      <c r="O98" s="330"/>
      <c r="P98" s="330"/>
      <c r="Q98" s="330"/>
    </row>
    <row r="99" spans="1:17" x14ac:dyDescent="0.25">
      <c r="A99" s="273"/>
      <c r="B99" s="274"/>
      <c r="C99" s="275"/>
      <c r="D99" s="276"/>
      <c r="E99" s="283"/>
      <c r="F99" s="335"/>
      <c r="G99" s="284"/>
      <c r="H99" s="285"/>
      <c r="I99" s="286"/>
      <c r="J99" s="285"/>
      <c r="K99" s="287"/>
      <c r="L99" s="233"/>
      <c r="M99" s="247"/>
      <c r="N99" s="248"/>
      <c r="O99" s="330"/>
      <c r="P99" s="330"/>
      <c r="Q99" s="330"/>
    </row>
    <row r="100" spans="1:17" x14ac:dyDescent="0.25">
      <c r="A100" s="273"/>
      <c r="B100" s="274"/>
      <c r="C100" s="275"/>
      <c r="D100" s="276"/>
      <c r="E100" s="283"/>
      <c r="F100" s="335"/>
      <c r="G100" s="284"/>
      <c r="H100" s="285"/>
      <c r="I100" s="286"/>
      <c r="J100" s="285"/>
      <c r="K100" s="287"/>
      <c r="L100" s="233"/>
      <c r="M100" s="247"/>
      <c r="N100" s="248"/>
      <c r="O100" s="330"/>
      <c r="P100" s="330"/>
      <c r="Q100" s="330"/>
    </row>
    <row r="101" spans="1:17" x14ac:dyDescent="0.25">
      <c r="A101" s="273"/>
      <c r="B101" s="274"/>
      <c r="C101" s="275"/>
      <c r="D101" s="276"/>
      <c r="E101" s="283"/>
      <c r="F101" s="335"/>
      <c r="G101" s="284"/>
      <c r="H101" s="285"/>
      <c r="I101" s="286"/>
      <c r="J101" s="285"/>
      <c r="K101" s="287"/>
      <c r="L101" s="233"/>
      <c r="M101" s="247"/>
      <c r="N101" s="248"/>
      <c r="O101" s="330"/>
      <c r="P101" s="330"/>
      <c r="Q101" s="330"/>
    </row>
    <row r="102" spans="1:17" x14ac:dyDescent="0.25">
      <c r="A102" s="273"/>
      <c r="B102" s="274"/>
      <c r="C102" s="275"/>
      <c r="D102" s="276"/>
      <c r="E102" s="283"/>
      <c r="F102" s="335"/>
      <c r="G102" s="284"/>
      <c r="H102" s="285"/>
      <c r="I102" s="286"/>
      <c r="J102" s="285"/>
      <c r="K102" s="287"/>
      <c r="L102" s="233"/>
      <c r="M102" s="247"/>
      <c r="N102" s="248"/>
      <c r="O102" s="330"/>
      <c r="P102" s="330"/>
      <c r="Q102" s="330"/>
    </row>
    <row r="103" spans="1:17" x14ac:dyDescent="0.25">
      <c r="A103" s="273"/>
      <c r="B103" s="274"/>
      <c r="C103" s="275"/>
      <c r="D103" s="276"/>
      <c r="E103" s="283"/>
      <c r="F103" s="335"/>
      <c r="G103" s="284"/>
      <c r="H103" s="285"/>
      <c r="I103" s="286"/>
      <c r="J103" s="285"/>
      <c r="K103" s="287"/>
      <c r="L103" s="233"/>
      <c r="M103" s="247"/>
      <c r="N103" s="248"/>
      <c r="O103" s="330"/>
      <c r="P103" s="330"/>
      <c r="Q103" s="330"/>
    </row>
    <row r="104" spans="1:17" x14ac:dyDescent="0.25">
      <c r="A104" s="273"/>
      <c r="B104" s="274"/>
      <c r="C104" s="275"/>
      <c r="D104" s="276"/>
      <c r="E104" s="283"/>
      <c r="F104" s="335"/>
      <c r="G104" s="284"/>
      <c r="H104" s="285"/>
      <c r="I104" s="286"/>
      <c r="J104" s="285"/>
      <c r="K104" s="287"/>
      <c r="L104" s="233"/>
      <c r="M104" s="247"/>
      <c r="N104" s="248"/>
      <c r="O104" s="330"/>
      <c r="P104" s="330"/>
      <c r="Q104" s="330"/>
    </row>
    <row r="105" spans="1:17" x14ac:dyDescent="0.25">
      <c r="A105" s="273"/>
      <c r="B105" s="274"/>
      <c r="C105" s="275"/>
      <c r="D105" s="276"/>
      <c r="E105" s="283"/>
      <c r="F105" s="335"/>
      <c r="G105" s="284"/>
      <c r="H105" s="285"/>
      <c r="I105" s="286"/>
      <c r="J105" s="285"/>
      <c r="K105" s="287"/>
      <c r="L105" s="233"/>
      <c r="M105" s="247"/>
      <c r="N105" s="248"/>
      <c r="O105" s="330"/>
      <c r="P105" s="330"/>
      <c r="Q105" s="330"/>
    </row>
    <row r="106" spans="1:17" x14ac:dyDescent="0.25">
      <c r="A106" s="273"/>
      <c r="B106" s="274"/>
      <c r="C106" s="275"/>
      <c r="D106" s="276"/>
      <c r="E106" s="283"/>
      <c r="F106" s="335"/>
      <c r="G106" s="284"/>
      <c r="H106" s="285"/>
      <c r="I106" s="286"/>
      <c r="J106" s="285"/>
      <c r="K106" s="287"/>
      <c r="L106" s="233"/>
      <c r="M106" s="247"/>
      <c r="N106" s="248"/>
      <c r="O106" s="330"/>
      <c r="P106" s="330"/>
      <c r="Q106" s="330"/>
    </row>
    <row r="107" spans="1:17" x14ac:dyDescent="0.25">
      <c r="A107" s="273"/>
      <c r="B107" s="274"/>
      <c r="C107" s="275"/>
      <c r="D107" s="276"/>
      <c r="E107" s="283"/>
      <c r="F107" s="335"/>
      <c r="G107" s="284"/>
      <c r="H107" s="285"/>
      <c r="I107" s="286"/>
      <c r="J107" s="285"/>
      <c r="K107" s="287"/>
      <c r="L107" s="233"/>
      <c r="M107" s="247"/>
      <c r="N107" s="248"/>
      <c r="O107" s="330"/>
      <c r="P107" s="330"/>
      <c r="Q107" s="330"/>
    </row>
    <row r="108" spans="1:17" x14ac:dyDescent="0.25">
      <c r="A108" s="273"/>
      <c r="B108" s="274"/>
      <c r="C108" s="275"/>
      <c r="D108" s="276"/>
      <c r="E108" s="283"/>
      <c r="F108" s="335"/>
      <c r="G108" s="284"/>
      <c r="H108" s="285"/>
      <c r="I108" s="286"/>
      <c r="J108" s="285"/>
      <c r="K108" s="287"/>
      <c r="L108" s="233"/>
      <c r="M108" s="247"/>
      <c r="N108" s="248"/>
      <c r="O108" s="330"/>
      <c r="P108" s="330"/>
      <c r="Q108" s="330"/>
    </row>
    <row r="109" spans="1:17" x14ac:dyDescent="0.25">
      <c r="A109" s="273"/>
      <c r="B109" s="274"/>
      <c r="C109" s="275"/>
      <c r="D109" s="276"/>
      <c r="E109" s="283"/>
      <c r="F109" s="335"/>
      <c r="G109" s="284"/>
      <c r="H109" s="285"/>
      <c r="I109" s="286"/>
      <c r="J109" s="285"/>
      <c r="K109" s="287"/>
      <c r="L109" s="233"/>
      <c r="M109" s="247"/>
      <c r="N109" s="248"/>
      <c r="O109" s="330"/>
      <c r="P109" s="330"/>
      <c r="Q109" s="330"/>
    </row>
    <row r="110" spans="1:17" x14ac:dyDescent="0.25">
      <c r="A110" s="273"/>
      <c r="B110" s="274"/>
      <c r="C110" s="275"/>
      <c r="D110" s="276"/>
      <c r="E110" s="283"/>
      <c r="F110" s="335"/>
      <c r="G110" s="284"/>
      <c r="H110" s="285"/>
      <c r="I110" s="286"/>
      <c r="J110" s="285"/>
      <c r="K110" s="287"/>
      <c r="L110" s="233"/>
      <c r="M110" s="247"/>
      <c r="N110" s="248"/>
      <c r="O110" s="330"/>
      <c r="P110" s="330"/>
      <c r="Q110" s="330"/>
    </row>
    <row r="111" spans="1:17" x14ac:dyDescent="0.25">
      <c r="A111" s="273"/>
      <c r="B111" s="274"/>
      <c r="C111" s="275"/>
      <c r="D111" s="276"/>
      <c r="E111" s="283"/>
      <c r="F111" s="335"/>
      <c r="G111" s="284"/>
      <c r="H111" s="285"/>
      <c r="I111" s="286"/>
      <c r="J111" s="285"/>
      <c r="K111" s="287"/>
      <c r="L111" s="233"/>
      <c r="M111" s="247"/>
      <c r="N111" s="248"/>
      <c r="O111" s="330"/>
      <c r="P111" s="330"/>
      <c r="Q111" s="330"/>
    </row>
    <row r="112" spans="1:17" x14ac:dyDescent="0.25">
      <c r="A112" s="273"/>
      <c r="B112" s="274"/>
      <c r="C112" s="275"/>
      <c r="D112" s="276"/>
      <c r="E112" s="283"/>
      <c r="F112" s="335"/>
      <c r="G112" s="284"/>
      <c r="H112" s="285"/>
      <c r="I112" s="286"/>
      <c r="J112" s="285"/>
      <c r="K112" s="287"/>
      <c r="L112" s="233"/>
      <c r="M112" s="247"/>
      <c r="N112" s="248"/>
      <c r="O112" s="330"/>
      <c r="P112" s="330"/>
      <c r="Q112" s="330"/>
    </row>
    <row r="113" spans="1:17" x14ac:dyDescent="0.25">
      <c r="A113" s="273"/>
      <c r="B113" s="274"/>
      <c r="C113" s="275"/>
      <c r="D113" s="276"/>
      <c r="E113" s="283"/>
      <c r="F113" s="335"/>
      <c r="G113" s="284"/>
      <c r="H113" s="285"/>
      <c r="I113" s="286"/>
      <c r="J113" s="285"/>
      <c r="K113" s="287"/>
      <c r="L113" s="233"/>
      <c r="M113" s="247"/>
      <c r="N113" s="248"/>
      <c r="O113" s="330"/>
      <c r="P113" s="330"/>
      <c r="Q113" s="330"/>
    </row>
    <row r="114" spans="1:17" x14ac:dyDescent="0.25">
      <c r="A114" s="273"/>
      <c r="B114" s="274"/>
      <c r="C114" s="275"/>
      <c r="D114" s="276"/>
      <c r="E114" s="283"/>
      <c r="F114" s="335"/>
      <c r="G114" s="284"/>
      <c r="H114" s="285"/>
      <c r="I114" s="286"/>
      <c r="J114" s="285"/>
      <c r="K114" s="287"/>
      <c r="L114" s="233"/>
      <c r="M114" s="247"/>
      <c r="N114" s="248"/>
      <c r="O114" s="330"/>
      <c r="P114" s="330"/>
      <c r="Q114" s="330"/>
    </row>
    <row r="115" spans="1:17" x14ac:dyDescent="0.25">
      <c r="A115" s="273"/>
      <c r="B115" s="274"/>
      <c r="C115" s="275"/>
      <c r="D115" s="276"/>
      <c r="E115" s="283"/>
      <c r="F115" s="335"/>
      <c r="G115" s="284"/>
      <c r="H115" s="285"/>
      <c r="I115" s="286"/>
      <c r="J115" s="285"/>
      <c r="K115" s="287"/>
      <c r="L115" s="233"/>
      <c r="M115" s="247"/>
      <c r="N115" s="248"/>
      <c r="O115" s="330"/>
      <c r="P115" s="330"/>
      <c r="Q115" s="330"/>
    </row>
    <row r="116" spans="1:17" x14ac:dyDescent="0.25">
      <c r="A116" s="273"/>
      <c r="B116" s="274"/>
      <c r="C116" s="275"/>
      <c r="D116" s="276"/>
      <c r="E116" s="283"/>
      <c r="F116" s="335"/>
      <c r="G116" s="284"/>
      <c r="H116" s="285"/>
      <c r="I116" s="286"/>
      <c r="J116" s="285"/>
      <c r="K116" s="287"/>
      <c r="L116" s="233"/>
      <c r="M116" s="247"/>
      <c r="N116" s="248"/>
      <c r="O116" s="330"/>
      <c r="P116" s="330"/>
      <c r="Q116" s="330"/>
    </row>
    <row r="117" spans="1:17" x14ac:dyDescent="0.25">
      <c r="A117" s="273"/>
      <c r="B117" s="274"/>
      <c r="C117" s="275"/>
      <c r="D117" s="276"/>
      <c r="E117" s="283"/>
      <c r="F117" s="335"/>
      <c r="G117" s="284"/>
      <c r="H117" s="285"/>
      <c r="I117" s="286"/>
      <c r="J117" s="285"/>
      <c r="K117" s="287"/>
      <c r="L117" s="233"/>
      <c r="M117" s="247"/>
      <c r="N117" s="248"/>
      <c r="O117" s="330"/>
      <c r="P117" s="330"/>
      <c r="Q117" s="330"/>
    </row>
    <row r="118" spans="1:17" x14ac:dyDescent="0.25">
      <c r="A118" s="273"/>
      <c r="B118" s="274"/>
      <c r="C118" s="275"/>
      <c r="D118" s="276"/>
      <c r="E118" s="283"/>
      <c r="F118" s="335"/>
      <c r="G118" s="284"/>
      <c r="H118" s="285"/>
      <c r="I118" s="286"/>
      <c r="J118" s="285"/>
      <c r="K118" s="287"/>
      <c r="L118" s="233"/>
      <c r="M118" s="247"/>
      <c r="N118" s="248"/>
      <c r="O118" s="330"/>
      <c r="P118" s="330"/>
      <c r="Q118" s="330"/>
    </row>
    <row r="119" spans="1:17" x14ac:dyDescent="0.25">
      <c r="A119" s="273"/>
      <c r="B119" s="274"/>
      <c r="C119" s="275"/>
      <c r="D119" s="276"/>
      <c r="E119" s="283"/>
      <c r="F119" s="335"/>
      <c r="G119" s="284"/>
      <c r="H119" s="285"/>
      <c r="I119" s="286"/>
      <c r="J119" s="285"/>
      <c r="K119" s="287"/>
      <c r="L119" s="233"/>
      <c r="M119" s="247"/>
      <c r="N119" s="248"/>
      <c r="O119" s="330"/>
      <c r="P119" s="330"/>
      <c r="Q119" s="330"/>
    </row>
    <row r="120" spans="1:17" x14ac:dyDescent="0.25">
      <c r="A120" s="273"/>
      <c r="B120" s="274"/>
      <c r="C120" s="275"/>
      <c r="D120" s="276"/>
      <c r="E120" s="283"/>
      <c r="F120" s="335"/>
      <c r="G120" s="284"/>
      <c r="H120" s="285"/>
      <c r="I120" s="286"/>
      <c r="J120" s="285"/>
      <c r="K120" s="287"/>
      <c r="L120" s="233"/>
      <c r="M120" s="247"/>
      <c r="N120" s="248"/>
      <c r="O120" s="330"/>
      <c r="P120" s="330"/>
      <c r="Q120" s="330"/>
    </row>
    <row r="121" spans="1:17" x14ac:dyDescent="0.25">
      <c r="A121" s="273"/>
      <c r="B121" s="274"/>
      <c r="C121" s="275"/>
      <c r="D121" s="276"/>
      <c r="E121" s="283"/>
      <c r="F121" s="335"/>
      <c r="G121" s="284"/>
      <c r="H121" s="285"/>
      <c r="I121" s="286"/>
      <c r="J121" s="285"/>
      <c r="K121" s="287"/>
      <c r="L121" s="233"/>
      <c r="M121" s="247"/>
      <c r="N121" s="248"/>
      <c r="O121" s="330"/>
      <c r="P121" s="330"/>
      <c r="Q121" s="330"/>
    </row>
    <row r="122" spans="1:17" x14ac:dyDescent="0.25">
      <c r="A122" s="273"/>
      <c r="B122" s="274"/>
      <c r="C122" s="275"/>
      <c r="D122" s="276"/>
      <c r="E122" s="283"/>
      <c r="F122" s="335"/>
      <c r="G122" s="284"/>
      <c r="H122" s="285"/>
      <c r="I122" s="286"/>
      <c r="J122" s="285"/>
      <c r="K122" s="287"/>
      <c r="L122" s="233"/>
      <c r="M122" s="247"/>
      <c r="N122" s="248"/>
      <c r="O122" s="330"/>
      <c r="P122" s="330"/>
      <c r="Q122" s="330"/>
    </row>
    <row r="123" spans="1:17" x14ac:dyDescent="0.25">
      <c r="A123" s="273"/>
      <c r="B123" s="274"/>
      <c r="C123" s="275"/>
      <c r="D123" s="276"/>
      <c r="E123" s="283"/>
      <c r="F123" s="335"/>
      <c r="G123" s="284"/>
      <c r="H123" s="285"/>
      <c r="I123" s="286"/>
      <c r="J123" s="285"/>
      <c r="K123" s="287"/>
      <c r="L123" s="233"/>
      <c r="M123" s="247"/>
      <c r="N123" s="248"/>
      <c r="O123" s="330"/>
      <c r="P123" s="330"/>
      <c r="Q123" s="330"/>
    </row>
    <row r="124" spans="1:17" x14ac:dyDescent="0.25">
      <c r="A124" s="273"/>
      <c r="B124" s="274"/>
      <c r="C124" s="275"/>
      <c r="D124" s="276"/>
      <c r="E124" s="283"/>
      <c r="F124" s="335"/>
      <c r="G124" s="284"/>
      <c r="H124" s="285"/>
      <c r="I124" s="286"/>
      <c r="J124" s="285"/>
      <c r="K124" s="287"/>
      <c r="L124" s="233"/>
      <c r="M124" s="247"/>
      <c r="N124" s="248"/>
      <c r="O124" s="330"/>
      <c r="P124" s="330"/>
      <c r="Q124" s="330"/>
    </row>
    <row r="125" spans="1:17" x14ac:dyDescent="0.25">
      <c r="A125" s="273"/>
      <c r="B125" s="274"/>
      <c r="C125" s="275"/>
      <c r="D125" s="276"/>
      <c r="E125" s="283"/>
      <c r="F125" s="335"/>
      <c r="G125" s="284"/>
      <c r="H125" s="285"/>
      <c r="I125" s="286"/>
      <c r="J125" s="285"/>
      <c r="K125" s="287"/>
      <c r="L125" s="233"/>
      <c r="M125" s="247"/>
      <c r="N125" s="248"/>
      <c r="O125" s="330"/>
      <c r="P125" s="330"/>
      <c r="Q125" s="330"/>
    </row>
    <row r="126" spans="1:17" x14ac:dyDescent="0.25">
      <c r="A126" s="273"/>
      <c r="B126" s="274"/>
      <c r="C126" s="275"/>
      <c r="D126" s="276"/>
      <c r="E126" s="283"/>
      <c r="F126" s="335"/>
      <c r="G126" s="284"/>
      <c r="H126" s="285"/>
      <c r="I126" s="286"/>
      <c r="J126" s="285"/>
      <c r="K126" s="287"/>
      <c r="L126" s="233"/>
      <c r="M126" s="247"/>
      <c r="N126" s="248"/>
      <c r="O126" s="330"/>
      <c r="P126" s="330"/>
      <c r="Q126" s="330"/>
    </row>
    <row r="127" spans="1:17" x14ac:dyDescent="0.25">
      <c r="A127" s="273"/>
      <c r="B127" s="274"/>
      <c r="C127" s="275"/>
      <c r="D127" s="276"/>
      <c r="E127" s="283"/>
      <c r="F127" s="335"/>
      <c r="G127" s="284"/>
      <c r="H127" s="285"/>
      <c r="I127" s="286"/>
      <c r="J127" s="285"/>
      <c r="K127" s="287"/>
      <c r="L127" s="233"/>
      <c r="M127" s="247"/>
      <c r="N127" s="248"/>
      <c r="O127" s="330"/>
      <c r="P127" s="330"/>
      <c r="Q127" s="330"/>
    </row>
    <row r="128" spans="1:17" x14ac:dyDescent="0.25">
      <c r="A128" s="273"/>
      <c r="B128" s="274"/>
      <c r="C128" s="275"/>
      <c r="D128" s="276"/>
      <c r="E128" s="283"/>
      <c r="F128" s="335"/>
      <c r="G128" s="284"/>
      <c r="H128" s="285"/>
      <c r="I128" s="286"/>
      <c r="J128" s="285"/>
      <c r="K128" s="287"/>
      <c r="L128" s="233"/>
      <c r="M128" s="247"/>
      <c r="N128" s="248"/>
      <c r="O128" s="330"/>
      <c r="P128" s="330"/>
      <c r="Q128" s="330"/>
    </row>
    <row r="129" spans="1:17" x14ac:dyDescent="0.25">
      <c r="A129" s="273"/>
      <c r="B129" s="274"/>
      <c r="C129" s="275"/>
      <c r="D129" s="276"/>
      <c r="E129" s="283"/>
      <c r="F129" s="335"/>
      <c r="G129" s="284"/>
      <c r="H129" s="285"/>
      <c r="I129" s="286"/>
      <c r="J129" s="285"/>
      <c r="K129" s="287"/>
      <c r="L129" s="233"/>
      <c r="M129" s="247"/>
      <c r="N129" s="248"/>
      <c r="O129" s="330"/>
      <c r="P129" s="330"/>
      <c r="Q129" s="330"/>
    </row>
    <row r="130" spans="1:17" x14ac:dyDescent="0.25">
      <c r="A130" s="273"/>
      <c r="B130" s="274"/>
      <c r="C130" s="275"/>
      <c r="D130" s="276"/>
      <c r="E130" s="283"/>
      <c r="F130" s="335"/>
      <c r="G130" s="284"/>
      <c r="H130" s="285"/>
      <c r="I130" s="286"/>
      <c r="J130" s="285"/>
      <c r="K130" s="287"/>
      <c r="L130" s="233"/>
      <c r="M130" s="247"/>
      <c r="N130" s="248"/>
      <c r="O130" s="330"/>
      <c r="P130" s="330"/>
      <c r="Q130" s="330"/>
    </row>
    <row r="131" spans="1:17" x14ac:dyDescent="0.25">
      <c r="A131" s="273"/>
      <c r="B131" s="274"/>
      <c r="C131" s="275"/>
      <c r="D131" s="276"/>
      <c r="E131" s="283"/>
      <c r="F131" s="335"/>
      <c r="G131" s="284"/>
      <c r="H131" s="285"/>
      <c r="I131" s="286"/>
      <c r="J131" s="285"/>
      <c r="K131" s="287"/>
      <c r="L131" s="233"/>
      <c r="M131" s="247"/>
      <c r="N131" s="248"/>
      <c r="O131" s="330"/>
      <c r="P131" s="330"/>
      <c r="Q131" s="330"/>
    </row>
    <row r="132" spans="1:17" x14ac:dyDescent="0.25">
      <c r="A132" s="273"/>
      <c r="B132" s="274"/>
      <c r="C132" s="275"/>
      <c r="D132" s="276"/>
      <c r="E132" s="283"/>
      <c r="F132" s="335"/>
      <c r="G132" s="284"/>
      <c r="H132" s="285"/>
      <c r="I132" s="286"/>
      <c r="J132" s="285"/>
      <c r="K132" s="287"/>
      <c r="L132" s="233"/>
      <c r="M132" s="247"/>
      <c r="N132" s="248"/>
      <c r="O132" s="330"/>
      <c r="P132" s="330"/>
      <c r="Q132" s="330"/>
    </row>
    <row r="133" spans="1:17" x14ac:dyDescent="0.25">
      <c r="A133" s="273"/>
      <c r="B133" s="274"/>
      <c r="C133" s="275"/>
      <c r="D133" s="276"/>
      <c r="E133" s="283"/>
      <c r="F133" s="335"/>
      <c r="G133" s="284"/>
      <c r="H133" s="285"/>
      <c r="I133" s="286"/>
      <c r="J133" s="285"/>
      <c r="K133" s="287"/>
      <c r="L133" s="233"/>
      <c r="M133" s="247"/>
      <c r="N133" s="248"/>
      <c r="O133" s="330"/>
      <c r="P133" s="330"/>
      <c r="Q133" s="330"/>
    </row>
    <row r="134" spans="1:17" x14ac:dyDescent="0.25">
      <c r="A134" s="273"/>
      <c r="B134" s="274"/>
      <c r="C134" s="275"/>
      <c r="D134" s="276"/>
      <c r="E134" s="283"/>
      <c r="F134" s="335"/>
      <c r="G134" s="284"/>
      <c r="H134" s="285"/>
      <c r="I134" s="286"/>
      <c r="J134" s="285"/>
      <c r="K134" s="287"/>
      <c r="L134" s="233"/>
      <c r="M134" s="247"/>
      <c r="N134" s="248"/>
      <c r="O134" s="330"/>
      <c r="P134" s="330"/>
      <c r="Q134" s="330"/>
    </row>
    <row r="135" spans="1:17" x14ac:dyDescent="0.25">
      <c r="A135" s="273"/>
      <c r="B135" s="274"/>
      <c r="C135" s="275"/>
      <c r="D135" s="276"/>
      <c r="E135" s="283"/>
      <c r="F135" s="335"/>
      <c r="G135" s="284"/>
      <c r="H135" s="285"/>
      <c r="I135" s="286"/>
      <c r="J135" s="285"/>
      <c r="K135" s="287"/>
      <c r="L135" s="233"/>
      <c r="M135" s="247"/>
      <c r="N135" s="248"/>
      <c r="O135" s="330"/>
      <c r="P135" s="330"/>
      <c r="Q135" s="330"/>
    </row>
    <row r="136" spans="1:17" x14ac:dyDescent="0.25">
      <c r="A136" s="273"/>
      <c r="B136" s="274"/>
      <c r="C136" s="275"/>
      <c r="D136" s="276"/>
      <c r="E136" s="283"/>
      <c r="F136" s="335"/>
      <c r="G136" s="284"/>
      <c r="H136" s="285"/>
      <c r="I136" s="286"/>
      <c r="J136" s="285"/>
      <c r="K136" s="287"/>
      <c r="L136" s="233"/>
      <c r="M136" s="247"/>
      <c r="N136" s="248"/>
      <c r="O136" s="330"/>
      <c r="P136" s="330"/>
      <c r="Q136" s="330"/>
    </row>
    <row r="137" spans="1:17" x14ac:dyDescent="0.25">
      <c r="A137" s="273"/>
      <c r="B137" s="274"/>
      <c r="C137" s="275"/>
      <c r="D137" s="276"/>
      <c r="E137" s="283"/>
      <c r="F137" s="335"/>
      <c r="G137" s="284"/>
      <c r="H137" s="285"/>
      <c r="I137" s="286"/>
      <c r="J137" s="285"/>
      <c r="K137" s="287"/>
      <c r="L137" s="233"/>
      <c r="M137" s="247"/>
      <c r="N137" s="248"/>
      <c r="O137" s="330"/>
      <c r="P137" s="330"/>
      <c r="Q137" s="330"/>
    </row>
    <row r="138" spans="1:17" x14ac:dyDescent="0.25">
      <c r="A138" s="273"/>
      <c r="B138" s="274"/>
      <c r="C138" s="275"/>
      <c r="D138" s="276"/>
      <c r="E138" s="283"/>
      <c r="F138" s="335"/>
      <c r="G138" s="284"/>
      <c r="H138" s="285"/>
      <c r="I138" s="286"/>
      <c r="J138" s="285"/>
      <c r="K138" s="287"/>
      <c r="L138" s="233"/>
      <c r="M138" s="247"/>
      <c r="N138" s="248"/>
      <c r="O138" s="330"/>
      <c r="P138" s="330"/>
      <c r="Q138" s="330"/>
    </row>
    <row r="139" spans="1:17" x14ac:dyDescent="0.25">
      <c r="A139" s="273"/>
      <c r="B139" s="274"/>
      <c r="C139" s="275"/>
      <c r="D139" s="276"/>
      <c r="E139" s="283"/>
      <c r="F139" s="335"/>
      <c r="G139" s="284"/>
      <c r="H139" s="285"/>
      <c r="I139" s="286"/>
      <c r="J139" s="285"/>
      <c r="K139" s="287"/>
      <c r="L139" s="233"/>
      <c r="M139" s="247"/>
      <c r="N139" s="248"/>
      <c r="O139" s="330"/>
      <c r="P139" s="330"/>
      <c r="Q139" s="330"/>
    </row>
    <row r="140" spans="1:17" x14ac:dyDescent="0.25">
      <c r="A140" s="273"/>
      <c r="B140" s="274"/>
      <c r="C140" s="275"/>
      <c r="D140" s="276"/>
      <c r="E140" s="283"/>
      <c r="F140" s="335"/>
      <c r="G140" s="284"/>
      <c r="H140" s="285"/>
      <c r="I140" s="286"/>
      <c r="J140" s="285"/>
      <c r="K140" s="287"/>
      <c r="L140" s="233"/>
      <c r="M140" s="247"/>
      <c r="N140" s="248"/>
      <c r="O140" s="330"/>
      <c r="P140" s="330"/>
      <c r="Q140" s="330"/>
    </row>
    <row r="141" spans="1:17" x14ac:dyDescent="0.25">
      <c r="A141" s="273"/>
      <c r="B141" s="274"/>
      <c r="C141" s="275"/>
      <c r="D141" s="276"/>
      <c r="E141" s="283"/>
      <c r="F141" s="335"/>
      <c r="G141" s="284"/>
      <c r="H141" s="285"/>
      <c r="I141" s="286"/>
      <c r="J141" s="285"/>
      <c r="K141" s="287"/>
      <c r="L141" s="233"/>
      <c r="M141" s="247"/>
      <c r="N141" s="248"/>
      <c r="O141" s="330"/>
      <c r="P141" s="330"/>
      <c r="Q141" s="330"/>
    </row>
    <row r="142" spans="1:17" x14ac:dyDescent="0.25">
      <c r="A142" s="273"/>
      <c r="B142" s="274"/>
      <c r="C142" s="275"/>
      <c r="D142" s="276"/>
      <c r="E142" s="283"/>
      <c r="F142" s="335"/>
      <c r="G142" s="284"/>
      <c r="H142" s="285"/>
      <c r="I142" s="286"/>
      <c r="J142" s="285"/>
      <c r="K142" s="287"/>
      <c r="L142" s="233"/>
      <c r="M142" s="247"/>
      <c r="N142" s="248"/>
      <c r="O142" s="330"/>
      <c r="P142" s="330"/>
      <c r="Q142" s="330"/>
    </row>
    <row r="143" spans="1:17" x14ac:dyDescent="0.25">
      <c r="A143" s="273"/>
      <c r="B143" s="274"/>
      <c r="C143" s="275"/>
      <c r="D143" s="276"/>
      <c r="E143" s="283"/>
      <c r="F143" s="335"/>
      <c r="G143" s="284"/>
      <c r="H143" s="285"/>
      <c r="I143" s="286"/>
      <c r="J143" s="285"/>
      <c r="K143" s="287"/>
      <c r="L143" s="233"/>
      <c r="M143" s="247"/>
      <c r="N143" s="248"/>
      <c r="O143" s="330"/>
      <c r="P143" s="330"/>
      <c r="Q143" s="330"/>
    </row>
    <row r="144" spans="1:17" x14ac:dyDescent="0.25">
      <c r="A144" s="273"/>
      <c r="B144" s="274"/>
      <c r="C144" s="275"/>
      <c r="D144" s="276"/>
      <c r="E144" s="283"/>
      <c r="F144" s="335"/>
      <c r="G144" s="284"/>
      <c r="H144" s="285"/>
      <c r="I144" s="286"/>
      <c r="J144" s="285"/>
      <c r="K144" s="287"/>
      <c r="L144" s="233"/>
      <c r="M144" s="247"/>
      <c r="N144" s="248"/>
      <c r="O144" s="330"/>
      <c r="P144" s="330"/>
      <c r="Q144" s="330"/>
    </row>
    <row r="145" spans="1:17" x14ac:dyDescent="0.25">
      <c r="A145" s="273"/>
      <c r="B145" s="274"/>
      <c r="C145" s="275"/>
      <c r="D145" s="276"/>
      <c r="E145" s="283"/>
      <c r="F145" s="335"/>
      <c r="G145" s="284"/>
      <c r="H145" s="285"/>
      <c r="I145" s="286"/>
      <c r="J145" s="285"/>
      <c r="K145" s="287"/>
      <c r="L145" s="233"/>
      <c r="M145" s="247"/>
      <c r="N145" s="248"/>
      <c r="O145" s="330"/>
      <c r="P145" s="330"/>
      <c r="Q145" s="330"/>
    </row>
    <row r="146" spans="1:17" x14ac:dyDescent="0.25">
      <c r="A146" s="273"/>
      <c r="B146" s="274"/>
      <c r="C146" s="275"/>
      <c r="D146" s="276"/>
      <c r="E146" s="283"/>
      <c r="F146" s="335"/>
      <c r="G146" s="284"/>
      <c r="H146" s="285"/>
      <c r="I146" s="286"/>
      <c r="J146" s="285"/>
      <c r="K146" s="287"/>
      <c r="L146" s="233"/>
      <c r="M146" s="247"/>
      <c r="N146" s="248"/>
      <c r="O146" s="330"/>
      <c r="P146" s="330"/>
      <c r="Q146" s="330"/>
    </row>
    <row r="147" spans="1:17" x14ac:dyDescent="0.25">
      <c r="A147" s="273"/>
      <c r="B147" s="274"/>
      <c r="C147" s="275"/>
      <c r="D147" s="276"/>
      <c r="E147" s="283"/>
      <c r="F147" s="335"/>
      <c r="G147" s="284"/>
      <c r="H147" s="285"/>
      <c r="I147" s="286"/>
      <c r="J147" s="285"/>
      <c r="K147" s="287"/>
      <c r="L147" s="233"/>
      <c r="M147" s="247"/>
      <c r="N147" s="248"/>
      <c r="O147" s="330"/>
      <c r="P147" s="330"/>
      <c r="Q147" s="330"/>
    </row>
    <row r="148" spans="1:17" x14ac:dyDescent="0.25">
      <c r="A148" s="273"/>
      <c r="B148" s="274"/>
      <c r="C148" s="275"/>
      <c r="D148" s="276"/>
      <c r="E148" s="283"/>
      <c r="F148" s="335"/>
      <c r="G148" s="284"/>
      <c r="H148" s="285"/>
      <c r="I148" s="286"/>
      <c r="J148" s="285"/>
      <c r="K148" s="287"/>
      <c r="L148" s="233"/>
      <c r="M148" s="247"/>
      <c r="N148" s="248"/>
      <c r="O148" s="330"/>
      <c r="P148" s="330"/>
      <c r="Q148" s="330"/>
    </row>
    <row r="149" spans="1:17" x14ac:dyDescent="0.25">
      <c r="A149" s="273"/>
      <c r="B149" s="274"/>
      <c r="C149" s="275"/>
      <c r="D149" s="276"/>
      <c r="E149" s="283"/>
      <c r="F149" s="335"/>
      <c r="G149" s="284"/>
      <c r="H149" s="285"/>
      <c r="I149" s="286"/>
      <c r="J149" s="285"/>
      <c r="K149" s="287"/>
      <c r="L149" s="233"/>
      <c r="M149" s="247"/>
      <c r="N149" s="248"/>
      <c r="O149" s="330"/>
      <c r="P149" s="330"/>
      <c r="Q149" s="330"/>
    </row>
    <row r="150" spans="1:17" x14ac:dyDescent="0.25">
      <c r="A150" s="273"/>
      <c r="B150" s="274"/>
      <c r="C150" s="275"/>
      <c r="D150" s="276"/>
      <c r="E150" s="283"/>
      <c r="F150" s="335"/>
      <c r="G150" s="284"/>
      <c r="H150" s="285"/>
      <c r="I150" s="286"/>
      <c r="J150" s="285"/>
      <c r="K150" s="287"/>
      <c r="L150" s="233"/>
      <c r="M150" s="247"/>
      <c r="N150" s="248"/>
      <c r="O150" s="330"/>
      <c r="P150" s="330"/>
      <c r="Q150" s="330"/>
    </row>
    <row r="151" spans="1:17" x14ac:dyDescent="0.25">
      <c r="A151" s="273"/>
      <c r="B151" s="274"/>
      <c r="C151" s="275"/>
      <c r="D151" s="276"/>
      <c r="E151" s="283"/>
      <c r="F151" s="335"/>
      <c r="G151" s="284"/>
      <c r="H151" s="285"/>
      <c r="I151" s="286"/>
      <c r="J151" s="285"/>
      <c r="K151" s="287"/>
      <c r="L151" s="233"/>
      <c r="M151" s="247"/>
      <c r="N151" s="248"/>
      <c r="O151" s="330"/>
      <c r="P151" s="330"/>
      <c r="Q151" s="330"/>
    </row>
    <row r="152" spans="1:17" x14ac:dyDescent="0.25">
      <c r="A152" s="273"/>
      <c r="B152" s="274"/>
      <c r="C152" s="275"/>
      <c r="D152" s="276"/>
      <c r="E152" s="283"/>
      <c r="F152" s="335"/>
      <c r="G152" s="284"/>
      <c r="H152" s="285"/>
      <c r="I152" s="286"/>
      <c r="J152" s="285"/>
      <c r="K152" s="287"/>
      <c r="L152" s="233"/>
      <c r="M152" s="247"/>
      <c r="N152" s="248"/>
      <c r="O152" s="330"/>
      <c r="P152" s="330"/>
      <c r="Q152" s="330"/>
    </row>
    <row r="153" spans="1:17" x14ac:dyDescent="0.25">
      <c r="A153" s="273"/>
      <c r="B153" s="274"/>
      <c r="C153" s="275"/>
      <c r="D153" s="276"/>
      <c r="E153" s="283"/>
      <c r="F153" s="335"/>
      <c r="G153" s="284"/>
      <c r="H153" s="285"/>
      <c r="I153" s="286"/>
      <c r="J153" s="285"/>
      <c r="K153" s="287"/>
      <c r="L153" s="233"/>
      <c r="M153" s="247"/>
      <c r="N153" s="248"/>
      <c r="O153" s="330"/>
      <c r="P153" s="330"/>
      <c r="Q153" s="330"/>
    </row>
    <row r="154" spans="1:17" x14ac:dyDescent="0.25">
      <c r="A154" s="273"/>
      <c r="B154" s="274"/>
      <c r="C154" s="275"/>
      <c r="D154" s="276"/>
      <c r="E154" s="283"/>
      <c r="F154" s="335"/>
      <c r="G154" s="284"/>
      <c r="H154" s="285"/>
      <c r="I154" s="286"/>
      <c r="J154" s="285"/>
      <c r="K154" s="287"/>
      <c r="L154" s="233"/>
      <c r="M154" s="247"/>
      <c r="N154" s="248"/>
      <c r="O154" s="330"/>
      <c r="P154" s="330"/>
      <c r="Q154" s="330"/>
    </row>
    <row r="155" spans="1:17" x14ac:dyDescent="0.25">
      <c r="A155" s="273"/>
      <c r="B155" s="274"/>
      <c r="C155" s="275"/>
      <c r="D155" s="276"/>
      <c r="E155" s="283"/>
      <c r="F155" s="335"/>
      <c r="G155" s="284"/>
      <c r="H155" s="285"/>
      <c r="I155" s="286"/>
      <c r="J155" s="285"/>
      <c r="K155" s="287"/>
      <c r="L155" s="233"/>
      <c r="M155" s="247"/>
      <c r="N155" s="248"/>
      <c r="O155" s="330"/>
      <c r="P155" s="330"/>
      <c r="Q155" s="330"/>
    </row>
    <row r="156" spans="1:17" x14ac:dyDescent="0.25">
      <c r="A156" s="273"/>
      <c r="B156" s="274"/>
      <c r="C156" s="275"/>
      <c r="D156" s="276"/>
      <c r="E156" s="283"/>
      <c r="F156" s="335"/>
      <c r="G156" s="284"/>
      <c r="H156" s="285"/>
      <c r="I156" s="286"/>
      <c r="J156" s="285"/>
      <c r="K156" s="287"/>
      <c r="L156" s="233"/>
      <c r="M156" s="247"/>
      <c r="N156" s="248"/>
      <c r="O156" s="330"/>
      <c r="P156" s="330"/>
      <c r="Q156" s="330"/>
    </row>
    <row r="157" spans="1:17" x14ac:dyDescent="0.25">
      <c r="A157" s="273"/>
      <c r="B157" s="274"/>
      <c r="C157" s="275"/>
      <c r="D157" s="276"/>
      <c r="E157" s="283"/>
      <c r="F157" s="335"/>
      <c r="G157" s="284"/>
      <c r="H157" s="285"/>
      <c r="I157" s="286"/>
      <c r="J157" s="285"/>
      <c r="K157" s="287"/>
      <c r="L157" s="233"/>
      <c r="M157" s="247"/>
      <c r="N157" s="248"/>
      <c r="O157" s="330"/>
      <c r="P157" s="330"/>
      <c r="Q157" s="330"/>
    </row>
    <row r="158" spans="1:17" x14ac:dyDescent="0.25">
      <c r="A158" s="273"/>
      <c r="B158" s="274"/>
      <c r="C158" s="275"/>
      <c r="D158" s="276"/>
      <c r="E158" s="283"/>
      <c r="F158" s="335"/>
      <c r="G158" s="284"/>
      <c r="H158" s="285"/>
      <c r="I158" s="286"/>
      <c r="J158" s="285"/>
      <c r="K158" s="287"/>
      <c r="L158" s="233"/>
      <c r="M158" s="247"/>
      <c r="N158" s="248"/>
      <c r="O158" s="330"/>
      <c r="P158" s="330"/>
      <c r="Q158" s="330"/>
    </row>
    <row r="159" spans="1:17" x14ac:dyDescent="0.25">
      <c r="A159" s="273"/>
      <c r="B159" s="274"/>
      <c r="C159" s="275"/>
      <c r="D159" s="276"/>
      <c r="E159" s="283"/>
      <c r="F159" s="335"/>
      <c r="G159" s="284"/>
      <c r="H159" s="285"/>
      <c r="I159" s="286"/>
      <c r="J159" s="285"/>
      <c r="K159" s="287"/>
      <c r="L159" s="233"/>
      <c r="M159" s="247"/>
      <c r="N159" s="248"/>
      <c r="O159" s="330"/>
      <c r="P159" s="330"/>
      <c r="Q159" s="330"/>
    </row>
    <row r="160" spans="1:17" x14ac:dyDescent="0.25">
      <c r="A160" s="273"/>
      <c r="B160" s="274"/>
      <c r="C160" s="275"/>
      <c r="D160" s="276"/>
      <c r="E160" s="283"/>
      <c r="F160" s="335"/>
      <c r="G160" s="284"/>
      <c r="H160" s="285"/>
      <c r="I160" s="286"/>
      <c r="J160" s="285"/>
      <c r="K160" s="287"/>
      <c r="L160" s="233"/>
      <c r="M160" s="247"/>
      <c r="N160" s="248"/>
      <c r="O160" s="330"/>
      <c r="P160" s="330"/>
      <c r="Q160" s="330"/>
    </row>
    <row r="161" spans="1:17" x14ac:dyDescent="0.25">
      <c r="A161" s="273"/>
      <c r="B161" s="274"/>
      <c r="C161" s="275"/>
      <c r="D161" s="276"/>
      <c r="E161" s="283"/>
      <c r="F161" s="335"/>
      <c r="G161" s="284"/>
      <c r="H161" s="285"/>
      <c r="I161" s="286"/>
      <c r="J161" s="285"/>
      <c r="K161" s="287"/>
      <c r="L161" s="233"/>
      <c r="M161" s="247"/>
      <c r="N161" s="248"/>
      <c r="O161" s="330"/>
      <c r="P161" s="330"/>
      <c r="Q161" s="330"/>
    </row>
    <row r="162" spans="1:17" x14ac:dyDescent="0.25">
      <c r="A162" s="273"/>
      <c r="B162" s="274"/>
      <c r="C162" s="275"/>
      <c r="D162" s="276"/>
      <c r="E162" s="283"/>
      <c r="F162" s="335"/>
      <c r="G162" s="284"/>
      <c r="H162" s="285"/>
      <c r="I162" s="286"/>
      <c r="J162" s="285"/>
      <c r="K162" s="287"/>
      <c r="L162" s="233"/>
      <c r="M162" s="247"/>
      <c r="N162" s="248"/>
      <c r="O162" s="330"/>
      <c r="P162" s="330"/>
      <c r="Q162" s="330"/>
    </row>
    <row r="163" spans="1:17" x14ac:dyDescent="0.25">
      <c r="A163" s="273"/>
      <c r="B163" s="274"/>
      <c r="C163" s="275"/>
      <c r="D163" s="276"/>
      <c r="E163" s="283"/>
      <c r="F163" s="335"/>
      <c r="G163" s="284"/>
      <c r="H163" s="285"/>
      <c r="I163" s="286"/>
      <c r="J163" s="285"/>
      <c r="K163" s="287"/>
      <c r="L163" s="233"/>
      <c r="M163" s="247"/>
      <c r="N163" s="248"/>
      <c r="O163" s="330"/>
      <c r="P163" s="330"/>
      <c r="Q163" s="330"/>
    </row>
    <row r="164" spans="1:17" x14ac:dyDescent="0.25">
      <c r="A164" s="273"/>
      <c r="B164" s="274"/>
      <c r="C164" s="275"/>
      <c r="D164" s="276"/>
      <c r="E164" s="283"/>
      <c r="F164" s="335"/>
      <c r="G164" s="284"/>
      <c r="H164" s="285"/>
      <c r="I164" s="286"/>
      <c r="J164" s="285"/>
      <c r="K164" s="287"/>
      <c r="L164" s="233"/>
      <c r="M164" s="247"/>
      <c r="N164" s="248"/>
      <c r="O164" s="330"/>
      <c r="P164" s="330"/>
      <c r="Q164" s="330"/>
    </row>
    <row r="165" spans="1:17" x14ac:dyDescent="0.25">
      <c r="A165" s="273"/>
      <c r="B165" s="274"/>
      <c r="C165" s="275"/>
      <c r="D165" s="276"/>
      <c r="E165" s="283"/>
      <c r="F165" s="335"/>
      <c r="G165" s="284"/>
      <c r="H165" s="285"/>
      <c r="I165" s="286"/>
      <c r="J165" s="285"/>
      <c r="K165" s="287"/>
      <c r="L165" s="233"/>
      <c r="M165" s="247"/>
      <c r="N165" s="248"/>
      <c r="O165" s="330"/>
      <c r="P165" s="330"/>
      <c r="Q165" s="330"/>
    </row>
    <row r="166" spans="1:17" x14ac:dyDescent="0.25">
      <c r="A166" s="273"/>
      <c r="B166" s="274"/>
      <c r="C166" s="275"/>
      <c r="D166" s="276"/>
      <c r="E166" s="283"/>
      <c r="F166" s="335"/>
      <c r="G166" s="284"/>
      <c r="H166" s="285"/>
      <c r="I166" s="286"/>
      <c r="J166" s="285"/>
      <c r="K166" s="287"/>
      <c r="L166" s="233"/>
      <c r="M166" s="247"/>
      <c r="N166" s="248"/>
      <c r="O166" s="330"/>
      <c r="P166" s="330"/>
      <c r="Q166" s="330"/>
    </row>
    <row r="167" spans="1:17" x14ac:dyDescent="0.25">
      <c r="A167" s="273"/>
      <c r="B167" s="274"/>
      <c r="C167" s="275"/>
      <c r="D167" s="276"/>
      <c r="E167" s="283"/>
      <c r="F167" s="335"/>
      <c r="G167" s="284"/>
      <c r="H167" s="285"/>
      <c r="I167" s="286"/>
      <c r="J167" s="285"/>
      <c r="K167" s="287"/>
      <c r="L167" s="233"/>
      <c r="M167" s="247"/>
      <c r="N167" s="248"/>
      <c r="O167" s="330"/>
      <c r="P167" s="330"/>
      <c r="Q167" s="330"/>
    </row>
    <row r="168" spans="1:17" x14ac:dyDescent="0.25">
      <c r="A168" s="273"/>
      <c r="B168" s="274"/>
      <c r="C168" s="275"/>
      <c r="D168" s="276"/>
      <c r="E168" s="283"/>
      <c r="F168" s="335"/>
      <c r="G168" s="284"/>
      <c r="H168" s="285"/>
      <c r="I168" s="286"/>
      <c r="J168" s="285"/>
      <c r="K168" s="287"/>
      <c r="L168" s="233"/>
      <c r="M168" s="247"/>
      <c r="N168" s="248"/>
      <c r="O168" s="330"/>
      <c r="P168" s="330"/>
      <c r="Q168" s="330"/>
    </row>
    <row r="169" spans="1:17" x14ac:dyDescent="0.25">
      <c r="A169" s="273"/>
      <c r="B169" s="274"/>
      <c r="C169" s="275"/>
      <c r="D169" s="276"/>
      <c r="E169" s="283"/>
      <c r="F169" s="335"/>
      <c r="G169" s="284"/>
      <c r="H169" s="285"/>
      <c r="I169" s="286"/>
      <c r="J169" s="285"/>
      <c r="K169" s="287"/>
      <c r="L169" s="233"/>
      <c r="M169" s="247"/>
      <c r="N169" s="248"/>
      <c r="O169" s="330"/>
      <c r="P169" s="330"/>
      <c r="Q169" s="330"/>
    </row>
    <row r="170" spans="1:17" x14ac:dyDescent="0.25">
      <c r="A170" s="273"/>
      <c r="B170" s="274"/>
      <c r="C170" s="275"/>
      <c r="D170" s="276"/>
      <c r="E170" s="283"/>
      <c r="F170" s="335"/>
      <c r="G170" s="284"/>
      <c r="H170" s="285"/>
      <c r="I170" s="286"/>
      <c r="J170" s="285"/>
      <c r="K170" s="287"/>
      <c r="L170" s="233"/>
      <c r="M170" s="247"/>
      <c r="N170" s="248"/>
      <c r="O170" s="330"/>
      <c r="P170" s="330"/>
      <c r="Q170" s="330"/>
    </row>
    <row r="171" spans="1:17" x14ac:dyDescent="0.25">
      <c r="A171" s="273"/>
      <c r="B171" s="274"/>
      <c r="C171" s="275"/>
      <c r="D171" s="276"/>
      <c r="E171" s="283"/>
      <c r="F171" s="335"/>
      <c r="G171" s="284"/>
      <c r="H171" s="285"/>
      <c r="I171" s="286"/>
      <c r="J171" s="285"/>
      <c r="K171" s="287"/>
      <c r="L171" s="233"/>
      <c r="M171" s="247"/>
      <c r="N171" s="248"/>
      <c r="O171" s="330"/>
      <c r="P171" s="330"/>
      <c r="Q171" s="330"/>
    </row>
    <row r="172" spans="1:17" x14ac:dyDescent="0.25">
      <c r="A172" s="273"/>
      <c r="B172" s="274"/>
      <c r="C172" s="275"/>
      <c r="D172" s="276"/>
      <c r="E172" s="283"/>
      <c r="F172" s="335"/>
      <c r="G172" s="284"/>
      <c r="H172" s="285"/>
      <c r="I172" s="286"/>
      <c r="J172" s="285"/>
      <c r="K172" s="287"/>
      <c r="L172" s="233"/>
      <c r="M172" s="247"/>
      <c r="N172" s="248"/>
      <c r="O172" s="330"/>
      <c r="P172" s="330"/>
      <c r="Q172" s="330"/>
    </row>
    <row r="173" spans="1:17" x14ac:dyDescent="0.25">
      <c r="A173" s="273"/>
      <c r="B173" s="274"/>
      <c r="C173" s="275"/>
      <c r="D173" s="276"/>
      <c r="E173" s="283"/>
      <c r="F173" s="335"/>
      <c r="G173" s="284"/>
      <c r="H173" s="285"/>
      <c r="I173" s="286"/>
      <c r="J173" s="285"/>
      <c r="K173" s="287"/>
      <c r="L173" s="233"/>
      <c r="M173" s="247"/>
      <c r="N173" s="248"/>
      <c r="O173" s="330"/>
      <c r="P173" s="330"/>
      <c r="Q173" s="330"/>
    </row>
    <row r="174" spans="1:17" x14ac:dyDescent="0.25">
      <c r="A174" s="273"/>
      <c r="B174" s="274"/>
      <c r="C174" s="275"/>
      <c r="D174" s="276"/>
      <c r="E174" s="283"/>
      <c r="F174" s="335"/>
      <c r="G174" s="284"/>
      <c r="H174" s="285"/>
      <c r="I174" s="286"/>
      <c r="J174" s="285"/>
      <c r="K174" s="287"/>
      <c r="L174" s="233"/>
      <c r="M174" s="247"/>
      <c r="N174" s="248"/>
      <c r="O174" s="330"/>
      <c r="P174" s="330"/>
      <c r="Q174" s="330"/>
    </row>
    <row r="175" spans="1:17" x14ac:dyDescent="0.25">
      <c r="A175" s="273"/>
      <c r="B175" s="274"/>
      <c r="C175" s="275"/>
      <c r="D175" s="276"/>
      <c r="E175" s="283"/>
      <c r="F175" s="335"/>
      <c r="G175" s="284"/>
      <c r="H175" s="285"/>
      <c r="I175" s="286"/>
      <c r="J175" s="285"/>
      <c r="K175" s="287"/>
      <c r="L175" s="233"/>
      <c r="M175" s="247"/>
      <c r="N175" s="248"/>
      <c r="O175" s="330"/>
      <c r="P175" s="330"/>
      <c r="Q175" s="330"/>
    </row>
    <row r="176" spans="1:17" x14ac:dyDescent="0.25">
      <c r="A176" s="273"/>
      <c r="B176" s="274"/>
      <c r="C176" s="275"/>
      <c r="D176" s="276"/>
      <c r="E176" s="283"/>
      <c r="F176" s="335"/>
      <c r="G176" s="284"/>
      <c r="H176" s="285"/>
      <c r="I176" s="286"/>
      <c r="J176" s="285"/>
      <c r="K176" s="287"/>
      <c r="L176" s="233"/>
      <c r="M176" s="247"/>
      <c r="N176" s="248"/>
      <c r="O176" s="330"/>
      <c r="P176" s="330"/>
      <c r="Q176" s="330"/>
    </row>
    <row r="177" spans="1:17" x14ac:dyDescent="0.25">
      <c r="A177" s="273"/>
      <c r="B177" s="274"/>
      <c r="C177" s="275"/>
      <c r="D177" s="276"/>
      <c r="E177" s="283"/>
      <c r="F177" s="335"/>
      <c r="G177" s="284"/>
      <c r="H177" s="285"/>
      <c r="I177" s="286"/>
      <c r="J177" s="285"/>
      <c r="K177" s="287"/>
      <c r="L177" s="233"/>
      <c r="M177" s="247"/>
      <c r="N177" s="248"/>
      <c r="O177" s="330"/>
      <c r="P177" s="330"/>
      <c r="Q177" s="330"/>
    </row>
    <row r="178" spans="1:17" x14ac:dyDescent="0.25">
      <c r="A178" s="273"/>
      <c r="B178" s="274"/>
      <c r="C178" s="275"/>
      <c r="D178" s="276"/>
      <c r="E178" s="283"/>
      <c r="F178" s="335"/>
      <c r="G178" s="284"/>
      <c r="H178" s="285"/>
      <c r="I178" s="286"/>
      <c r="J178" s="285"/>
      <c r="K178" s="287"/>
      <c r="L178" s="233"/>
      <c r="M178" s="247"/>
      <c r="N178" s="248"/>
      <c r="O178" s="330"/>
      <c r="P178" s="330"/>
      <c r="Q178" s="330"/>
    </row>
    <row r="179" spans="1:17" x14ac:dyDescent="0.25">
      <c r="A179" s="273"/>
      <c r="B179" s="274"/>
      <c r="C179" s="275"/>
      <c r="D179" s="276"/>
      <c r="E179" s="283"/>
      <c r="F179" s="335"/>
      <c r="G179" s="284"/>
      <c r="H179" s="285"/>
      <c r="I179" s="286"/>
      <c r="J179" s="285"/>
      <c r="K179" s="287"/>
      <c r="L179" s="233"/>
      <c r="M179" s="247"/>
      <c r="N179" s="248"/>
      <c r="O179" s="330"/>
      <c r="P179" s="330"/>
      <c r="Q179" s="330"/>
    </row>
    <row r="180" spans="1:17" x14ac:dyDescent="0.25">
      <c r="A180" s="273"/>
      <c r="B180" s="274"/>
      <c r="C180" s="275"/>
      <c r="D180" s="276"/>
      <c r="E180" s="283"/>
      <c r="F180" s="335"/>
      <c r="G180" s="284"/>
      <c r="H180" s="285"/>
      <c r="I180" s="286"/>
      <c r="J180" s="285"/>
      <c r="K180" s="287"/>
      <c r="L180" s="233"/>
      <c r="M180" s="247"/>
      <c r="N180" s="248"/>
      <c r="O180" s="330"/>
      <c r="P180" s="330"/>
      <c r="Q180" s="330"/>
    </row>
    <row r="181" spans="1:17" x14ac:dyDescent="0.25">
      <c r="A181" s="273"/>
      <c r="B181" s="274"/>
      <c r="C181" s="275"/>
      <c r="D181" s="276"/>
      <c r="E181" s="283"/>
      <c r="F181" s="335"/>
      <c r="G181" s="284"/>
      <c r="H181" s="285"/>
      <c r="I181" s="286"/>
      <c r="J181" s="285"/>
      <c r="K181" s="287"/>
      <c r="L181" s="233"/>
      <c r="M181" s="247"/>
      <c r="N181" s="248"/>
      <c r="O181" s="330"/>
      <c r="P181" s="330"/>
      <c r="Q181" s="330"/>
    </row>
    <row r="182" spans="1:17" x14ac:dyDescent="0.25">
      <c r="A182" s="273"/>
      <c r="B182" s="274"/>
      <c r="C182" s="275"/>
      <c r="D182" s="276"/>
      <c r="E182" s="283"/>
      <c r="F182" s="335"/>
      <c r="G182" s="284"/>
      <c r="H182" s="285"/>
      <c r="I182" s="286"/>
      <c r="J182" s="285"/>
      <c r="K182" s="287"/>
      <c r="L182" s="233"/>
      <c r="M182" s="247"/>
      <c r="N182" s="248"/>
      <c r="O182" s="330"/>
      <c r="P182" s="330"/>
      <c r="Q182" s="330"/>
    </row>
    <row r="183" spans="1:17" x14ac:dyDescent="0.25">
      <c r="A183" s="273"/>
      <c r="B183" s="274"/>
      <c r="C183" s="275"/>
      <c r="D183" s="276"/>
      <c r="E183" s="283"/>
      <c r="F183" s="335"/>
      <c r="G183" s="284"/>
      <c r="H183" s="285"/>
      <c r="I183" s="286"/>
      <c r="J183" s="285"/>
      <c r="K183" s="287"/>
      <c r="L183" s="233"/>
      <c r="M183" s="247"/>
      <c r="N183" s="248"/>
      <c r="O183" s="330"/>
      <c r="P183" s="330"/>
      <c r="Q183" s="330"/>
    </row>
    <row r="184" spans="1:17" x14ac:dyDescent="0.25">
      <c r="A184" s="273"/>
      <c r="B184" s="274"/>
      <c r="C184" s="275"/>
      <c r="D184" s="276"/>
      <c r="E184" s="283"/>
      <c r="F184" s="335"/>
      <c r="G184" s="284"/>
      <c r="H184" s="285"/>
      <c r="I184" s="286"/>
      <c r="J184" s="285"/>
      <c r="K184" s="287"/>
      <c r="L184" s="233"/>
      <c r="M184" s="247"/>
      <c r="N184" s="248"/>
      <c r="O184" s="330"/>
      <c r="P184" s="330"/>
      <c r="Q184" s="330"/>
    </row>
    <row r="185" spans="1:17" x14ac:dyDescent="0.25">
      <c r="A185" s="273"/>
      <c r="B185" s="274"/>
      <c r="C185" s="275"/>
      <c r="D185" s="276"/>
      <c r="E185" s="283"/>
      <c r="F185" s="335"/>
      <c r="G185" s="284"/>
      <c r="H185" s="285"/>
      <c r="I185" s="286"/>
      <c r="J185" s="285"/>
      <c r="K185" s="287"/>
      <c r="L185" s="233"/>
      <c r="M185" s="247"/>
      <c r="N185" s="248"/>
      <c r="O185" s="330"/>
      <c r="P185" s="330"/>
      <c r="Q185" s="330"/>
    </row>
    <row r="186" spans="1:17" x14ac:dyDescent="0.25">
      <c r="A186" s="273"/>
      <c r="B186" s="274"/>
      <c r="C186" s="275"/>
      <c r="D186" s="276"/>
      <c r="E186" s="283"/>
      <c r="F186" s="335"/>
      <c r="G186" s="284"/>
      <c r="H186" s="285"/>
      <c r="I186" s="286"/>
      <c r="J186" s="285"/>
      <c r="K186" s="287"/>
      <c r="L186" s="233"/>
      <c r="M186" s="247"/>
      <c r="N186" s="248"/>
      <c r="O186" s="330"/>
      <c r="P186" s="330"/>
      <c r="Q186" s="330"/>
    </row>
    <row r="187" spans="1:17" x14ac:dyDescent="0.25">
      <c r="A187" s="273"/>
      <c r="B187" s="274"/>
      <c r="C187" s="275"/>
      <c r="D187" s="276"/>
      <c r="E187" s="283"/>
      <c r="F187" s="335"/>
      <c r="G187" s="284"/>
      <c r="H187" s="285"/>
      <c r="I187" s="286"/>
      <c r="J187" s="285"/>
      <c r="K187" s="287"/>
      <c r="L187" s="233"/>
      <c r="M187" s="247"/>
      <c r="N187" s="248"/>
      <c r="O187" s="330"/>
      <c r="P187" s="330"/>
      <c r="Q187" s="330"/>
    </row>
    <row r="188" spans="1:17" x14ac:dyDescent="0.25">
      <c r="A188" s="273"/>
      <c r="B188" s="274"/>
      <c r="C188" s="275"/>
      <c r="D188" s="276"/>
      <c r="E188" s="283"/>
      <c r="F188" s="335"/>
      <c r="G188" s="284"/>
      <c r="H188" s="285"/>
      <c r="I188" s="286"/>
      <c r="J188" s="285"/>
      <c r="K188" s="287"/>
      <c r="L188" s="233"/>
      <c r="M188" s="247"/>
      <c r="N188" s="248"/>
      <c r="O188" s="330"/>
      <c r="P188" s="330"/>
      <c r="Q188" s="330"/>
    </row>
    <row r="189" spans="1:17" x14ac:dyDescent="0.25">
      <c r="A189" s="273"/>
      <c r="B189" s="274"/>
      <c r="C189" s="275"/>
      <c r="D189" s="276"/>
      <c r="E189" s="283"/>
      <c r="F189" s="335"/>
      <c r="G189" s="284"/>
      <c r="H189" s="285"/>
      <c r="I189" s="286"/>
      <c r="J189" s="285"/>
      <c r="K189" s="287"/>
      <c r="L189" s="233"/>
      <c r="M189" s="247"/>
      <c r="N189" s="248"/>
      <c r="O189" s="330"/>
      <c r="P189" s="330"/>
      <c r="Q189" s="330"/>
    </row>
    <row r="190" spans="1:17" x14ac:dyDescent="0.25">
      <c r="A190" s="273"/>
      <c r="B190" s="274"/>
      <c r="C190" s="275"/>
      <c r="D190" s="276"/>
      <c r="E190" s="283"/>
      <c r="F190" s="335"/>
      <c r="G190" s="284"/>
      <c r="H190" s="285"/>
      <c r="I190" s="286"/>
      <c r="J190" s="285"/>
      <c r="K190" s="287"/>
      <c r="L190" s="233"/>
      <c r="M190" s="247"/>
      <c r="N190" s="248"/>
      <c r="O190" s="330"/>
      <c r="P190" s="330"/>
      <c r="Q190" s="330"/>
    </row>
    <row r="191" spans="1:17" x14ac:dyDescent="0.25">
      <c r="A191" s="273"/>
      <c r="B191" s="274"/>
      <c r="C191" s="275"/>
      <c r="D191" s="276"/>
      <c r="E191" s="283"/>
      <c r="F191" s="335"/>
      <c r="G191" s="284"/>
      <c r="H191" s="285"/>
      <c r="I191" s="286"/>
      <c r="J191" s="285"/>
      <c r="K191" s="287"/>
      <c r="L191" s="233"/>
      <c r="M191" s="247"/>
      <c r="N191" s="248"/>
      <c r="O191" s="330"/>
      <c r="P191" s="330"/>
      <c r="Q191" s="330"/>
    </row>
    <row r="192" spans="1:17" x14ac:dyDescent="0.25">
      <c r="A192" s="273"/>
      <c r="B192" s="274"/>
      <c r="C192" s="275"/>
      <c r="D192" s="276"/>
      <c r="E192" s="283"/>
      <c r="F192" s="335"/>
      <c r="G192" s="284"/>
      <c r="H192" s="285"/>
      <c r="I192" s="286"/>
      <c r="J192" s="285"/>
      <c r="K192" s="287"/>
      <c r="L192" s="233"/>
      <c r="M192" s="247"/>
      <c r="N192" s="248"/>
      <c r="O192" s="330"/>
      <c r="P192" s="330"/>
      <c r="Q192" s="330"/>
    </row>
    <row r="193" spans="1:17" x14ac:dyDescent="0.25">
      <c r="A193" s="273"/>
      <c r="B193" s="274"/>
      <c r="C193" s="275"/>
      <c r="D193" s="276"/>
      <c r="E193" s="283"/>
      <c r="F193" s="335"/>
      <c r="G193" s="284"/>
      <c r="H193" s="285"/>
      <c r="I193" s="286"/>
      <c r="J193" s="285"/>
      <c r="K193" s="287"/>
      <c r="L193" s="233"/>
      <c r="M193" s="247"/>
      <c r="N193" s="248"/>
      <c r="O193" s="330"/>
      <c r="P193" s="330"/>
      <c r="Q193" s="330"/>
    </row>
    <row r="194" spans="1:17" x14ac:dyDescent="0.25">
      <c r="A194" s="273"/>
      <c r="B194" s="274"/>
      <c r="C194" s="275"/>
      <c r="D194" s="276"/>
      <c r="E194" s="283"/>
      <c r="F194" s="335"/>
      <c r="G194" s="284"/>
      <c r="H194" s="285"/>
      <c r="I194" s="286"/>
      <c r="J194" s="285"/>
      <c r="K194" s="287"/>
      <c r="L194" s="233"/>
      <c r="M194" s="247"/>
      <c r="N194" s="248"/>
      <c r="O194" s="330"/>
      <c r="P194" s="330"/>
      <c r="Q194" s="330"/>
    </row>
    <row r="195" spans="1:17" x14ac:dyDescent="0.25">
      <c r="A195" s="273"/>
      <c r="B195" s="274"/>
      <c r="C195" s="275"/>
      <c r="D195" s="276"/>
      <c r="E195" s="283"/>
      <c r="F195" s="335"/>
      <c r="G195" s="284"/>
      <c r="H195" s="285"/>
      <c r="I195" s="286"/>
      <c r="J195" s="285"/>
      <c r="K195" s="287"/>
      <c r="L195" s="233"/>
      <c r="M195" s="247"/>
      <c r="N195" s="248"/>
      <c r="O195" s="330"/>
      <c r="P195" s="330"/>
      <c r="Q195" s="330"/>
    </row>
    <row r="196" spans="1:17" x14ac:dyDescent="0.25">
      <c r="A196" s="273"/>
      <c r="B196" s="274"/>
      <c r="C196" s="275"/>
      <c r="D196" s="276"/>
      <c r="E196" s="283"/>
      <c r="F196" s="335"/>
      <c r="G196" s="284"/>
      <c r="H196" s="285"/>
      <c r="I196" s="286"/>
      <c r="J196" s="285"/>
      <c r="K196" s="287"/>
      <c r="L196" s="233"/>
      <c r="M196" s="247"/>
      <c r="N196" s="248"/>
      <c r="O196" s="330"/>
      <c r="P196" s="330"/>
      <c r="Q196" s="330"/>
    </row>
    <row r="197" spans="1:17" x14ac:dyDescent="0.25">
      <c r="A197" s="273"/>
      <c r="B197" s="274"/>
      <c r="C197" s="275"/>
      <c r="D197" s="276"/>
      <c r="E197" s="283"/>
      <c r="F197" s="335"/>
      <c r="G197" s="284"/>
      <c r="H197" s="285"/>
      <c r="I197" s="286"/>
      <c r="J197" s="285"/>
      <c r="K197" s="287"/>
      <c r="L197" s="233"/>
      <c r="M197" s="247"/>
      <c r="N197" s="248"/>
      <c r="O197" s="330"/>
      <c r="P197" s="330"/>
      <c r="Q197" s="330"/>
    </row>
    <row r="198" spans="1:17" x14ac:dyDescent="0.25">
      <c r="A198" s="273"/>
      <c r="B198" s="274"/>
      <c r="C198" s="275"/>
      <c r="D198" s="276"/>
      <c r="E198" s="283"/>
      <c r="F198" s="335"/>
      <c r="G198" s="284"/>
      <c r="H198" s="285"/>
      <c r="I198" s="286"/>
      <c r="J198" s="285"/>
      <c r="K198" s="287"/>
      <c r="L198" s="233"/>
      <c r="M198" s="247"/>
      <c r="N198" s="248"/>
      <c r="O198" s="330"/>
      <c r="P198" s="330"/>
      <c r="Q198" s="330"/>
    </row>
    <row r="199" spans="1:17" x14ac:dyDescent="0.25">
      <c r="A199" s="273"/>
      <c r="B199" s="274"/>
      <c r="C199" s="275"/>
      <c r="D199" s="276"/>
      <c r="E199" s="283"/>
      <c r="F199" s="335"/>
      <c r="G199" s="284"/>
      <c r="H199" s="285"/>
      <c r="I199" s="286"/>
      <c r="J199" s="285"/>
      <c r="K199" s="287"/>
      <c r="L199" s="233"/>
      <c r="M199" s="247"/>
      <c r="N199" s="248"/>
      <c r="O199" s="330"/>
      <c r="P199" s="330"/>
      <c r="Q199" s="330"/>
    </row>
    <row r="200" spans="1:17" x14ac:dyDescent="0.25">
      <c r="A200" s="273"/>
      <c r="B200" s="274"/>
      <c r="C200" s="275"/>
      <c r="D200" s="276"/>
      <c r="E200" s="283"/>
      <c r="F200" s="335"/>
      <c r="G200" s="284"/>
      <c r="H200" s="285"/>
      <c r="I200" s="286"/>
      <c r="J200" s="285"/>
      <c r="K200" s="287"/>
      <c r="L200" s="233"/>
      <c r="M200" s="247"/>
      <c r="N200" s="248"/>
      <c r="O200" s="330"/>
      <c r="P200" s="330"/>
      <c r="Q200" s="330"/>
    </row>
    <row r="201" spans="1:17" x14ac:dyDescent="0.25">
      <c r="A201" s="273"/>
      <c r="B201" s="274"/>
      <c r="C201" s="275"/>
      <c r="D201" s="276"/>
      <c r="E201" s="283"/>
      <c r="F201" s="335"/>
      <c r="G201" s="284"/>
      <c r="H201" s="285"/>
      <c r="I201" s="286"/>
      <c r="J201" s="285"/>
      <c r="K201" s="287"/>
      <c r="L201" s="233"/>
      <c r="M201" s="247"/>
      <c r="N201" s="248"/>
      <c r="O201" s="330"/>
      <c r="P201" s="330"/>
      <c r="Q201" s="330"/>
    </row>
    <row r="202" spans="1:17" x14ac:dyDescent="0.25">
      <c r="A202" s="273"/>
      <c r="B202" s="274"/>
      <c r="C202" s="275"/>
      <c r="D202" s="276"/>
      <c r="E202" s="283"/>
      <c r="F202" s="335"/>
      <c r="G202" s="284"/>
      <c r="H202" s="285"/>
      <c r="I202" s="286"/>
      <c r="J202" s="285"/>
      <c r="K202" s="287"/>
      <c r="L202" s="233"/>
      <c r="M202" s="247"/>
      <c r="N202" s="248"/>
      <c r="O202" s="330"/>
      <c r="P202" s="330"/>
      <c r="Q202" s="330"/>
    </row>
    <row r="203" spans="1:17" x14ac:dyDescent="0.25">
      <c r="A203" s="273"/>
      <c r="B203" s="274"/>
      <c r="C203" s="275"/>
      <c r="D203" s="276"/>
      <c r="E203" s="283"/>
      <c r="F203" s="335"/>
      <c r="G203" s="284"/>
      <c r="H203" s="285"/>
      <c r="I203" s="286"/>
      <c r="J203" s="285"/>
      <c r="K203" s="287"/>
      <c r="L203" s="233"/>
      <c r="M203" s="247"/>
      <c r="N203" s="248"/>
      <c r="O203" s="330"/>
      <c r="P203" s="330"/>
      <c r="Q203" s="330"/>
    </row>
    <row r="204" spans="1:17" x14ac:dyDescent="0.25">
      <c r="A204" s="273"/>
      <c r="B204" s="274"/>
      <c r="C204" s="275"/>
      <c r="D204" s="276"/>
      <c r="E204" s="283"/>
      <c r="F204" s="335"/>
      <c r="G204" s="284"/>
      <c r="H204" s="285"/>
      <c r="I204" s="286"/>
      <c r="J204" s="285"/>
      <c r="K204" s="287"/>
      <c r="L204" s="233"/>
      <c r="M204" s="247"/>
      <c r="N204" s="248"/>
      <c r="O204" s="330"/>
      <c r="P204" s="330"/>
      <c r="Q204" s="330"/>
    </row>
    <row r="205" spans="1:17" x14ac:dyDescent="0.25">
      <c r="A205" s="273"/>
      <c r="B205" s="274"/>
      <c r="C205" s="275"/>
      <c r="D205" s="276"/>
      <c r="E205" s="283"/>
      <c r="F205" s="335"/>
      <c r="G205" s="284"/>
      <c r="H205" s="285"/>
      <c r="I205" s="286"/>
      <c r="J205" s="285"/>
      <c r="K205" s="287"/>
      <c r="L205" s="233"/>
      <c r="M205" s="247"/>
      <c r="N205" s="248"/>
      <c r="O205" s="330"/>
      <c r="P205" s="330"/>
      <c r="Q205" s="330"/>
    </row>
    <row r="206" spans="1:17" x14ac:dyDescent="0.25">
      <c r="A206" s="273"/>
      <c r="B206" s="274"/>
      <c r="C206" s="275"/>
      <c r="D206" s="276"/>
      <c r="E206" s="283"/>
      <c r="F206" s="335"/>
      <c r="G206" s="284"/>
      <c r="H206" s="285"/>
      <c r="I206" s="286"/>
      <c r="J206" s="285"/>
      <c r="K206" s="287"/>
      <c r="L206" s="233"/>
      <c r="M206" s="247"/>
      <c r="N206" s="248"/>
      <c r="O206" s="330"/>
      <c r="P206" s="330"/>
      <c r="Q206" s="330"/>
    </row>
    <row r="207" spans="1:17" x14ac:dyDescent="0.25">
      <c r="A207" s="65"/>
      <c r="B207" s="66"/>
      <c r="C207" s="67"/>
      <c r="D207" s="68"/>
      <c r="E207" s="283"/>
      <c r="F207" s="120"/>
      <c r="G207" s="284"/>
      <c r="H207" s="285"/>
      <c r="I207" s="286"/>
      <c r="J207" s="285"/>
      <c r="K207" s="287"/>
      <c r="L207" s="233"/>
      <c r="M207" s="247"/>
      <c r="N207" s="248"/>
      <c r="O207" s="416"/>
      <c r="P207" s="416"/>
      <c r="Q207" s="416"/>
    </row>
    <row r="208" spans="1:17" x14ac:dyDescent="0.25">
      <c r="A208" s="113"/>
      <c r="B208" s="68"/>
      <c r="C208" s="288"/>
      <c r="D208" s="68"/>
      <c r="E208" s="289"/>
      <c r="F208" s="120"/>
      <c r="G208" s="284"/>
      <c r="H208" s="285"/>
      <c r="I208" s="286"/>
      <c r="J208" s="285"/>
      <c r="K208" s="287"/>
      <c r="L208" s="233"/>
      <c r="M208" s="247"/>
      <c r="N208" s="248"/>
      <c r="O208" s="416"/>
      <c r="P208" s="416"/>
      <c r="Q208" s="416"/>
    </row>
    <row r="209" spans="1:17" x14ac:dyDescent="0.25">
      <c r="A209" s="290"/>
      <c r="B209" s="291"/>
      <c r="C209" s="67"/>
      <c r="D209" s="292"/>
      <c r="E209" s="283"/>
      <c r="F209" s="293"/>
      <c r="G209" s="284"/>
      <c r="H209" s="285"/>
      <c r="I209" s="286"/>
      <c r="J209" s="285"/>
      <c r="K209" s="287"/>
      <c r="L209" s="233"/>
      <c r="M209" s="247"/>
      <c r="N209" s="248"/>
      <c r="O209" s="416"/>
      <c r="P209" s="416"/>
      <c r="Q209" s="416"/>
    </row>
    <row r="210" spans="1:17" x14ac:dyDescent="0.25">
      <c r="A210" s="290"/>
      <c r="B210" s="291"/>
      <c r="C210" s="67"/>
      <c r="D210" s="292"/>
      <c r="E210" s="289"/>
      <c r="F210" s="293"/>
      <c r="G210" s="284"/>
      <c r="H210" s="285"/>
      <c r="I210" s="286"/>
      <c r="J210" s="285"/>
      <c r="K210" s="287"/>
      <c r="L210" s="233"/>
      <c r="M210" s="247"/>
      <c r="N210" s="248"/>
      <c r="O210" s="416"/>
      <c r="P210" s="416"/>
      <c r="Q210" s="416"/>
    </row>
    <row r="211" spans="1:17" x14ac:dyDescent="0.25">
      <c r="A211" s="290"/>
      <c r="B211" s="291"/>
      <c r="C211" s="67"/>
      <c r="D211" s="292"/>
      <c r="E211" s="283"/>
      <c r="F211" s="293"/>
      <c r="G211" s="284"/>
      <c r="H211" s="285"/>
      <c r="I211" s="286"/>
      <c r="J211" s="285"/>
      <c r="K211" s="287"/>
      <c r="L211" s="233"/>
      <c r="M211" s="247"/>
      <c r="N211" s="248"/>
      <c r="O211" s="416"/>
      <c r="P211" s="416"/>
      <c r="Q211" s="416"/>
    </row>
    <row r="212" spans="1:17" x14ac:dyDescent="0.25">
      <c r="A212" s="65"/>
      <c r="B212" s="66"/>
      <c r="C212" s="67"/>
      <c r="D212" s="68"/>
      <c r="E212" s="283"/>
      <c r="F212" s="120"/>
      <c r="G212" s="284"/>
      <c r="H212" s="285"/>
      <c r="I212" s="286"/>
      <c r="J212" s="285"/>
      <c r="K212" s="287"/>
      <c r="L212" s="233"/>
      <c r="M212" s="247"/>
      <c r="N212" s="248"/>
      <c r="O212" s="416"/>
      <c r="P212" s="416"/>
      <c r="Q212" s="416"/>
    </row>
    <row r="213" spans="1:17" x14ac:dyDescent="0.25">
      <c r="A213" s="290"/>
      <c r="B213" s="66"/>
      <c r="C213" s="67"/>
      <c r="D213" s="119"/>
      <c r="E213" s="289"/>
      <c r="F213" s="120"/>
      <c r="G213" s="284"/>
      <c r="H213" s="285"/>
      <c r="I213" s="286"/>
      <c r="J213" s="285"/>
      <c r="K213" s="287"/>
      <c r="L213" s="233"/>
      <c r="M213" s="247"/>
      <c r="N213" s="248"/>
      <c r="O213" s="416"/>
      <c r="P213" s="416"/>
      <c r="Q213" s="416"/>
    </row>
    <row r="214" spans="1:17" x14ac:dyDescent="0.25">
      <c r="A214" s="290"/>
      <c r="B214" s="66"/>
      <c r="C214" s="67"/>
      <c r="D214" s="119"/>
      <c r="E214" s="289"/>
      <c r="F214" s="120"/>
      <c r="G214" s="284"/>
      <c r="H214" s="285"/>
      <c r="I214" s="286"/>
      <c r="J214" s="285"/>
      <c r="K214" s="287"/>
      <c r="L214" s="233"/>
      <c r="M214" s="247"/>
      <c r="N214" s="248"/>
      <c r="O214" s="416"/>
      <c r="P214" s="416"/>
      <c r="Q214" s="416"/>
    </row>
    <row r="215" spans="1:17" x14ac:dyDescent="0.25">
      <c r="A215" s="290"/>
      <c r="B215" s="66"/>
      <c r="C215" s="67"/>
      <c r="D215" s="119"/>
      <c r="E215" s="289"/>
      <c r="F215" s="120"/>
      <c r="G215" s="284"/>
      <c r="H215" s="285"/>
      <c r="I215" s="286"/>
      <c r="J215" s="285"/>
      <c r="K215" s="287"/>
      <c r="L215" s="233"/>
      <c r="M215" s="247"/>
      <c r="N215" s="248"/>
      <c r="O215" s="416"/>
      <c r="P215" s="416"/>
      <c r="Q215" s="416"/>
    </row>
    <row r="216" spans="1:17" x14ac:dyDescent="0.25">
      <c r="A216" s="290"/>
      <c r="B216" s="66"/>
      <c r="C216" s="67"/>
      <c r="D216" s="119"/>
      <c r="E216" s="289"/>
      <c r="F216" s="120"/>
      <c r="G216" s="284"/>
      <c r="H216" s="285"/>
      <c r="I216" s="286"/>
      <c r="J216" s="285"/>
      <c r="K216" s="287"/>
      <c r="L216" s="129"/>
      <c r="M216" s="135"/>
      <c r="N216" s="136"/>
      <c r="O216" s="455"/>
      <c r="P216" s="455"/>
      <c r="Q216" s="455"/>
    </row>
    <row r="217" spans="1:17" x14ac:dyDescent="0.25">
      <c r="A217" s="290"/>
      <c r="B217" s="66"/>
      <c r="C217" s="67"/>
      <c r="D217" s="119"/>
      <c r="E217" s="289"/>
      <c r="F217" s="120"/>
      <c r="G217" s="284"/>
      <c r="H217" s="285"/>
      <c r="I217" s="286"/>
      <c r="J217" s="285"/>
      <c r="K217" s="287"/>
      <c r="L217" s="129"/>
      <c r="M217" s="135"/>
      <c r="N217" s="136"/>
      <c r="O217" s="455"/>
      <c r="P217" s="455"/>
      <c r="Q217" s="455"/>
    </row>
    <row r="218" spans="1:17" x14ac:dyDescent="0.25">
      <c r="A218" s="290"/>
      <c r="B218" s="66"/>
      <c r="C218" s="67"/>
      <c r="D218" s="119"/>
      <c r="E218" s="289"/>
      <c r="F218" s="120"/>
      <c r="G218" s="284"/>
      <c r="H218" s="285"/>
      <c r="I218" s="286"/>
      <c r="J218" s="285"/>
      <c r="K218" s="287"/>
      <c r="L218" s="129"/>
      <c r="M218" s="135"/>
      <c r="N218" s="136"/>
      <c r="O218" s="455"/>
      <c r="P218" s="455"/>
      <c r="Q218" s="455"/>
    </row>
    <row r="219" spans="1:17" x14ac:dyDescent="0.25">
      <c r="A219" s="290"/>
      <c r="B219" s="66"/>
      <c r="C219" s="67"/>
      <c r="D219" s="119"/>
      <c r="E219" s="289"/>
      <c r="F219" s="120"/>
      <c r="G219" s="284"/>
      <c r="H219" s="117"/>
      <c r="I219" s="286"/>
      <c r="J219" s="118"/>
      <c r="K219" s="287"/>
      <c r="L219" s="129"/>
      <c r="M219" s="135"/>
      <c r="N219" s="136"/>
      <c r="O219" s="455"/>
      <c r="P219" s="455"/>
      <c r="Q219" s="455"/>
    </row>
    <row r="220" spans="1:17" x14ac:dyDescent="0.25">
      <c r="A220" s="290"/>
      <c r="B220" s="66"/>
      <c r="C220" s="67"/>
      <c r="D220" s="119"/>
      <c r="E220" s="289"/>
      <c r="F220" s="120"/>
      <c r="G220" s="284"/>
      <c r="H220" s="117"/>
      <c r="I220" s="286"/>
      <c r="J220" s="119"/>
      <c r="K220" s="287"/>
      <c r="L220" s="129"/>
      <c r="M220" s="135"/>
      <c r="N220" s="136"/>
      <c r="O220" s="455"/>
      <c r="P220" s="455"/>
      <c r="Q220" s="455"/>
    </row>
    <row r="221" spans="1:17" x14ac:dyDescent="0.25">
      <c r="A221" s="290"/>
      <c r="B221" s="291"/>
      <c r="C221" s="288"/>
      <c r="D221" s="118"/>
      <c r="E221" s="289"/>
      <c r="F221" s="120"/>
      <c r="G221" s="284"/>
      <c r="H221" s="117"/>
      <c r="I221" s="286"/>
      <c r="J221" s="119"/>
      <c r="K221" s="287"/>
      <c r="L221" s="129"/>
      <c r="M221" s="135"/>
      <c r="N221" s="136"/>
      <c r="O221" s="455"/>
      <c r="P221" s="455"/>
      <c r="Q221" s="455"/>
    </row>
    <row r="222" spans="1:17" x14ac:dyDescent="0.25">
      <c r="A222" s="265"/>
      <c r="B222" s="162"/>
      <c r="C222" s="294"/>
      <c r="D222" s="119"/>
      <c r="E222" s="289"/>
      <c r="F222" s="295"/>
      <c r="G222" s="284"/>
      <c r="H222" s="119"/>
      <c r="I222" s="286"/>
      <c r="J222" s="285"/>
      <c r="K222" s="287"/>
      <c r="L222" s="129"/>
      <c r="M222" s="135"/>
      <c r="N222" s="136"/>
      <c r="O222" s="455"/>
      <c r="P222" s="455"/>
      <c r="Q222" s="455"/>
    </row>
    <row r="223" spans="1:17" x14ac:dyDescent="0.25">
      <c r="A223" s="296"/>
      <c r="B223" s="297"/>
      <c r="C223" s="298"/>
      <c r="D223" s="285"/>
      <c r="E223" s="289"/>
      <c r="F223" s="295"/>
      <c r="G223" s="284"/>
      <c r="H223" s="285"/>
      <c r="I223" s="286"/>
      <c r="J223" s="285"/>
      <c r="K223" s="287"/>
      <c r="L223" s="129"/>
      <c r="M223" s="135"/>
      <c r="N223" s="136"/>
      <c r="O223" s="455"/>
      <c r="P223" s="455"/>
      <c r="Q223" s="455"/>
    </row>
    <row r="224" spans="1:17" x14ac:dyDescent="0.25">
      <c r="A224" s="296"/>
      <c r="B224" s="297"/>
      <c r="C224" s="298"/>
      <c r="D224" s="285"/>
      <c r="E224" s="283"/>
      <c r="F224" s="295"/>
      <c r="G224" s="284"/>
      <c r="H224" s="285"/>
      <c r="I224" s="286"/>
      <c r="J224" s="285"/>
      <c r="K224" s="287"/>
      <c r="L224" s="129"/>
      <c r="M224" s="135"/>
      <c r="N224" s="136"/>
      <c r="O224" s="455"/>
      <c r="P224" s="455"/>
      <c r="Q224" s="455"/>
    </row>
    <row r="225" spans="1:17" x14ac:dyDescent="0.25">
      <c r="A225" s="296"/>
      <c r="B225" s="297"/>
      <c r="C225" s="298"/>
      <c r="D225" s="285"/>
      <c r="E225" s="289"/>
      <c r="F225" s="295"/>
      <c r="G225" s="284"/>
      <c r="H225" s="285"/>
      <c r="I225" s="286"/>
      <c r="J225" s="285"/>
      <c r="K225" s="287"/>
      <c r="L225" s="129"/>
      <c r="M225" s="135"/>
      <c r="N225" s="136"/>
      <c r="O225" s="455"/>
      <c r="P225" s="455"/>
      <c r="Q225" s="455"/>
    </row>
    <row r="226" spans="1:17" x14ac:dyDescent="0.25">
      <c r="A226" s="296"/>
      <c r="B226" s="297"/>
      <c r="C226" s="298"/>
      <c r="D226" s="285"/>
      <c r="E226" s="289"/>
      <c r="F226" s="295"/>
      <c r="G226" s="284"/>
      <c r="H226" s="285"/>
      <c r="I226" s="286"/>
      <c r="J226" s="285"/>
      <c r="K226" s="287"/>
      <c r="L226" s="129"/>
      <c r="M226" s="135"/>
      <c r="N226" s="136"/>
      <c r="O226" s="455"/>
      <c r="P226" s="455"/>
      <c r="Q226" s="455"/>
    </row>
    <row r="227" spans="1:17" x14ac:dyDescent="0.25">
      <c r="A227" s="296"/>
      <c r="B227" s="297"/>
      <c r="C227" s="298"/>
      <c r="D227" s="285"/>
      <c r="E227" s="289"/>
      <c r="F227" s="295"/>
      <c r="G227" s="284"/>
      <c r="H227" s="285"/>
      <c r="I227" s="286"/>
      <c r="J227" s="285"/>
      <c r="K227" s="287"/>
      <c r="L227" s="129"/>
      <c r="M227" s="135"/>
      <c r="N227" s="136"/>
      <c r="O227" s="455"/>
      <c r="P227" s="455"/>
      <c r="Q227" s="455"/>
    </row>
    <row r="228" spans="1:17" x14ac:dyDescent="0.25">
      <c r="A228" s="296"/>
      <c r="B228" s="297"/>
      <c r="C228" s="298"/>
      <c r="D228" s="285"/>
      <c r="E228" s="289"/>
      <c r="F228" s="295"/>
      <c r="G228" s="284"/>
      <c r="H228" s="285"/>
      <c r="I228" s="286"/>
      <c r="J228" s="285"/>
      <c r="K228" s="287"/>
      <c r="L228" s="129"/>
      <c r="M228" s="135"/>
      <c r="N228" s="136"/>
      <c r="O228" s="455"/>
      <c r="P228" s="455"/>
      <c r="Q228" s="455"/>
    </row>
    <row r="229" spans="1:17" x14ac:dyDescent="0.25">
      <c r="A229" s="296"/>
      <c r="B229" s="297"/>
      <c r="C229" s="298"/>
      <c r="D229" s="285"/>
      <c r="E229" s="289"/>
      <c r="F229" s="295"/>
      <c r="G229" s="284"/>
      <c r="H229" s="285"/>
      <c r="I229" s="286"/>
      <c r="J229" s="285"/>
      <c r="K229" s="287"/>
      <c r="L229" s="129"/>
      <c r="M229" s="135"/>
      <c r="N229" s="136"/>
      <c r="O229" s="455"/>
      <c r="P229" s="455"/>
      <c r="Q229" s="455"/>
    </row>
    <row r="230" spans="1:17" x14ac:dyDescent="0.25">
      <c r="A230" s="296"/>
      <c r="B230" s="297"/>
      <c r="C230" s="298"/>
      <c r="D230" s="285"/>
      <c r="E230" s="289"/>
      <c r="F230" s="289"/>
      <c r="G230" s="284"/>
      <c r="H230" s="299"/>
      <c r="I230" s="286"/>
      <c r="J230" s="285"/>
      <c r="K230" s="287"/>
      <c r="L230" s="129"/>
      <c r="M230" s="135"/>
      <c r="N230" s="136"/>
      <c r="O230" s="455"/>
      <c r="P230" s="455"/>
      <c r="Q230" s="455"/>
    </row>
    <row r="231" spans="1:17" x14ac:dyDescent="0.25">
      <c r="A231" s="296"/>
      <c r="B231" s="297"/>
      <c r="C231" s="298"/>
      <c r="D231" s="285"/>
      <c r="E231" s="289"/>
      <c r="F231" s="295"/>
      <c r="G231" s="284"/>
      <c r="H231" s="285"/>
      <c r="I231" s="286"/>
      <c r="J231" s="285"/>
      <c r="K231" s="287"/>
      <c r="L231" s="129"/>
      <c r="M231" s="135"/>
      <c r="N231" s="136"/>
      <c r="O231" s="455"/>
      <c r="P231" s="455"/>
      <c r="Q231" s="455"/>
    </row>
    <row r="232" spans="1:17" x14ac:dyDescent="0.25">
      <c r="A232" s="296"/>
      <c r="B232" s="297"/>
      <c r="C232" s="298"/>
      <c r="D232" s="285"/>
      <c r="E232" s="289"/>
      <c r="F232" s="295"/>
      <c r="G232" s="284"/>
      <c r="H232" s="285"/>
      <c r="I232" s="286"/>
      <c r="J232" s="285"/>
      <c r="K232" s="287"/>
      <c r="L232" s="129"/>
      <c r="M232" s="135"/>
      <c r="N232" s="136"/>
      <c r="O232" s="455"/>
      <c r="P232" s="455"/>
      <c r="Q232" s="455"/>
    </row>
    <row r="233" spans="1:17" x14ac:dyDescent="0.25">
      <c r="A233" s="296"/>
      <c r="B233" s="297"/>
      <c r="C233" s="298"/>
      <c r="D233" s="285"/>
      <c r="E233" s="283"/>
      <c r="F233" s="295"/>
      <c r="G233" s="284"/>
      <c r="H233" s="285"/>
      <c r="I233" s="286"/>
      <c r="J233" s="285"/>
      <c r="K233" s="287"/>
      <c r="L233" s="129"/>
      <c r="M233" s="135"/>
      <c r="N233" s="136"/>
      <c r="O233" s="455"/>
      <c r="P233" s="455"/>
      <c r="Q233" s="455"/>
    </row>
    <row r="234" spans="1:17" x14ac:dyDescent="0.25">
      <c r="A234" s="296"/>
      <c r="B234" s="297"/>
      <c r="C234" s="298"/>
      <c r="D234" s="285"/>
      <c r="E234" s="289"/>
      <c r="F234" s="295"/>
      <c r="G234" s="284"/>
      <c r="H234" s="285"/>
      <c r="I234" s="286"/>
      <c r="J234" s="285"/>
      <c r="K234" s="287"/>
      <c r="L234" s="129"/>
      <c r="M234" s="135"/>
      <c r="N234" s="136"/>
      <c r="O234" s="455"/>
      <c r="P234" s="455"/>
      <c r="Q234" s="455"/>
    </row>
    <row r="235" spans="1:17" x14ac:dyDescent="0.25">
      <c r="A235" s="296"/>
      <c r="B235" s="297"/>
      <c r="C235" s="298"/>
      <c r="D235" s="285"/>
      <c r="E235" s="289"/>
      <c r="F235" s="295"/>
      <c r="G235" s="284"/>
      <c r="H235" s="285"/>
      <c r="I235" s="286"/>
      <c r="J235" s="285"/>
      <c r="K235" s="287"/>
      <c r="L235" s="129"/>
      <c r="M235" s="135"/>
      <c r="N235" s="136"/>
      <c r="O235" s="455"/>
      <c r="P235" s="455"/>
      <c r="Q235" s="455"/>
    </row>
    <row r="236" spans="1:17" x14ac:dyDescent="0.25">
      <c r="A236" s="296"/>
      <c r="B236" s="297"/>
      <c r="C236" s="298"/>
      <c r="D236" s="285"/>
      <c r="E236" s="289"/>
      <c r="F236" s="295"/>
      <c r="G236" s="284"/>
      <c r="H236" s="285"/>
      <c r="I236" s="286"/>
      <c r="J236" s="285"/>
      <c r="K236" s="287"/>
      <c r="L236" s="129"/>
      <c r="M236" s="135"/>
      <c r="N236" s="136"/>
      <c r="O236" s="455"/>
      <c r="P236" s="455"/>
      <c r="Q236" s="455"/>
    </row>
    <row r="237" spans="1:17" x14ac:dyDescent="0.25">
      <c r="A237" s="296"/>
      <c r="B237" s="297"/>
      <c r="C237" s="298"/>
      <c r="D237" s="285"/>
      <c r="E237" s="289"/>
      <c r="F237" s="295"/>
      <c r="G237" s="284"/>
      <c r="H237" s="285"/>
      <c r="I237" s="286"/>
      <c r="J237" s="285"/>
      <c r="K237" s="287"/>
      <c r="L237" s="129"/>
      <c r="M237" s="135"/>
      <c r="N237" s="136"/>
      <c r="O237" s="455"/>
      <c r="P237" s="455"/>
      <c r="Q237" s="455"/>
    </row>
    <row r="238" spans="1:17" x14ac:dyDescent="0.25">
      <c r="A238" s="296"/>
      <c r="B238" s="297"/>
      <c r="C238" s="298"/>
      <c r="D238" s="285"/>
      <c r="E238" s="289"/>
      <c r="F238" s="295"/>
      <c r="G238" s="284"/>
      <c r="H238" s="285"/>
      <c r="I238" s="286"/>
      <c r="J238" s="285"/>
      <c r="K238" s="287"/>
      <c r="L238" s="129"/>
      <c r="M238" s="135"/>
      <c r="N238" s="136"/>
      <c r="O238" s="455"/>
      <c r="P238" s="455"/>
      <c r="Q238" s="455"/>
    </row>
    <row r="239" spans="1:17" x14ac:dyDescent="0.25">
      <c r="A239" s="296"/>
      <c r="B239" s="297"/>
      <c r="C239" s="298"/>
      <c r="D239" s="285"/>
      <c r="E239" s="289"/>
      <c r="F239" s="295"/>
      <c r="G239" s="284"/>
      <c r="H239" s="285"/>
      <c r="I239" s="286"/>
      <c r="J239" s="285"/>
      <c r="K239" s="287"/>
      <c r="L239" s="129"/>
      <c r="M239" s="135"/>
      <c r="N239" s="136"/>
      <c r="O239" s="455"/>
      <c r="P239" s="455"/>
      <c r="Q239" s="455"/>
    </row>
    <row r="240" spans="1:17" x14ac:dyDescent="0.25">
      <c r="A240" s="296"/>
      <c r="B240" s="297"/>
      <c r="C240" s="298"/>
      <c r="D240" s="285"/>
      <c r="E240" s="289"/>
      <c r="F240" s="295"/>
      <c r="G240" s="284"/>
      <c r="H240" s="285"/>
      <c r="I240" s="286"/>
      <c r="J240" s="285"/>
      <c r="K240" s="287"/>
      <c r="L240" s="129"/>
      <c r="M240" s="135"/>
      <c r="N240" s="136"/>
      <c r="O240" s="455"/>
      <c r="P240" s="455"/>
      <c r="Q240" s="455"/>
    </row>
    <row r="241" spans="1:17" x14ac:dyDescent="0.25">
      <c r="A241" s="296"/>
      <c r="B241" s="297"/>
      <c r="C241" s="298"/>
      <c r="D241" s="285"/>
      <c r="E241" s="289"/>
      <c r="F241" s="300"/>
      <c r="G241" s="284"/>
      <c r="H241" s="285"/>
      <c r="I241" s="286"/>
      <c r="J241" s="285"/>
      <c r="K241" s="287"/>
      <c r="L241" s="129"/>
      <c r="M241" s="135"/>
      <c r="N241" s="136"/>
      <c r="O241" s="455"/>
      <c r="P241" s="455"/>
      <c r="Q241" s="455"/>
    </row>
    <row r="242" spans="1:17" x14ac:dyDescent="0.25">
      <c r="A242" s="296"/>
      <c r="B242" s="297"/>
      <c r="C242" s="298"/>
      <c r="D242" s="285"/>
      <c r="E242" s="289"/>
      <c r="F242" s="295"/>
      <c r="G242" s="284"/>
      <c r="H242" s="285"/>
      <c r="I242" s="286"/>
      <c r="J242" s="285"/>
      <c r="K242" s="287"/>
      <c r="L242" s="129"/>
      <c r="M242" s="135"/>
      <c r="N242" s="136"/>
      <c r="O242" s="455"/>
      <c r="P242" s="455"/>
      <c r="Q242" s="455"/>
    </row>
    <row r="243" spans="1:17" x14ac:dyDescent="0.25">
      <c r="A243" s="296"/>
      <c r="B243" s="297"/>
      <c r="C243" s="298"/>
      <c r="D243" s="285"/>
      <c r="E243" s="289"/>
      <c r="F243" s="295"/>
      <c r="G243" s="284"/>
      <c r="H243" s="285"/>
      <c r="I243" s="286"/>
      <c r="J243" s="285"/>
      <c r="K243" s="287"/>
      <c r="L243" s="129"/>
      <c r="M243" s="135"/>
      <c r="N243" s="136"/>
      <c r="O243" s="455"/>
      <c r="P243" s="455"/>
      <c r="Q243" s="455"/>
    </row>
    <row r="244" spans="1:17" x14ac:dyDescent="0.25">
      <c r="A244" s="296"/>
      <c r="B244" s="297"/>
      <c r="C244" s="298"/>
      <c r="D244" s="285"/>
      <c r="E244" s="289"/>
      <c r="F244" s="295"/>
      <c r="G244" s="284"/>
      <c r="H244" s="285"/>
      <c r="I244" s="286"/>
      <c r="J244" s="285"/>
      <c r="K244" s="287"/>
      <c r="L244" s="129"/>
      <c r="M244" s="135"/>
      <c r="N244" s="136"/>
      <c r="O244" s="455"/>
      <c r="P244" s="455"/>
      <c r="Q244" s="455"/>
    </row>
    <row r="245" spans="1:17" x14ac:dyDescent="0.25">
      <c r="A245" s="296"/>
      <c r="B245" s="297"/>
      <c r="C245" s="298"/>
      <c r="D245" s="285"/>
      <c r="E245" s="283"/>
      <c r="F245" s="295"/>
      <c r="G245" s="284"/>
      <c r="H245" s="285"/>
      <c r="I245" s="286"/>
      <c r="J245" s="285"/>
      <c r="K245" s="287"/>
      <c r="L245" s="129"/>
      <c r="M245" s="135"/>
      <c r="N245" s="136"/>
      <c r="O245" s="455"/>
      <c r="P245" s="455"/>
      <c r="Q245" s="455"/>
    </row>
    <row r="246" spans="1:17" x14ac:dyDescent="0.25">
      <c r="A246" s="296"/>
      <c r="B246" s="297"/>
      <c r="C246" s="298"/>
      <c r="D246" s="285"/>
      <c r="E246" s="283"/>
      <c r="F246" s="295"/>
      <c r="G246" s="284"/>
      <c r="H246" s="285"/>
      <c r="I246" s="286"/>
      <c r="J246" s="285"/>
      <c r="K246" s="287"/>
      <c r="L246" s="129"/>
      <c r="M246" s="135"/>
      <c r="N246" s="136"/>
      <c r="O246" s="455"/>
      <c r="P246" s="455"/>
      <c r="Q246" s="455"/>
    </row>
    <row r="247" spans="1:17" x14ac:dyDescent="0.25">
      <c r="A247" s="296"/>
      <c r="B247" s="297"/>
      <c r="C247" s="298"/>
      <c r="D247" s="285"/>
      <c r="E247" s="283"/>
      <c r="F247" s="295"/>
      <c r="G247" s="284"/>
      <c r="H247" s="285"/>
      <c r="I247" s="286"/>
      <c r="J247" s="285"/>
      <c r="K247" s="287"/>
      <c r="L247" s="129"/>
      <c r="M247" s="135"/>
      <c r="N247" s="136"/>
      <c r="O247" s="455"/>
      <c r="P247" s="455"/>
      <c r="Q247" s="455"/>
    </row>
    <row r="248" spans="1:17" x14ac:dyDescent="0.25">
      <c r="A248" s="296"/>
      <c r="B248" s="297"/>
      <c r="C248" s="298"/>
      <c r="D248" s="285"/>
      <c r="E248" s="289"/>
      <c r="F248" s="295"/>
      <c r="G248" s="284"/>
      <c r="H248" s="285"/>
      <c r="I248" s="286"/>
      <c r="J248" s="285"/>
      <c r="K248" s="287"/>
      <c r="L248" s="129"/>
      <c r="M248" s="135"/>
      <c r="N248" s="136"/>
      <c r="O248" s="455"/>
      <c r="P248" s="455"/>
      <c r="Q248" s="455"/>
    </row>
    <row r="249" spans="1:17" x14ac:dyDescent="0.25">
      <c r="A249" s="296"/>
      <c r="B249" s="297"/>
      <c r="C249" s="298"/>
      <c r="D249" s="285"/>
      <c r="E249" s="289"/>
      <c r="F249" s="295"/>
      <c r="G249" s="284"/>
      <c r="H249" s="285"/>
      <c r="I249" s="286"/>
      <c r="J249" s="285"/>
      <c r="K249" s="287"/>
      <c r="L249" s="129"/>
      <c r="M249" s="135"/>
      <c r="N249" s="136"/>
      <c r="O249" s="455"/>
      <c r="P249" s="455"/>
      <c r="Q249" s="455"/>
    </row>
    <row r="250" spans="1:17" x14ac:dyDescent="0.25">
      <c r="A250" s="296"/>
      <c r="B250" s="297"/>
      <c r="C250" s="298"/>
      <c r="D250" s="285"/>
      <c r="E250" s="289"/>
      <c r="F250" s="295"/>
      <c r="G250" s="284"/>
      <c r="H250" s="285"/>
      <c r="I250" s="286"/>
      <c r="J250" s="285"/>
      <c r="K250" s="287"/>
      <c r="L250" s="129"/>
      <c r="M250" s="135"/>
      <c r="N250" s="136"/>
      <c r="O250" s="455"/>
      <c r="P250" s="455"/>
      <c r="Q250" s="455"/>
    </row>
    <row r="251" spans="1:17" x14ac:dyDescent="0.25">
      <c r="A251" s="296"/>
      <c r="B251" s="297"/>
      <c r="C251" s="298"/>
      <c r="D251" s="285"/>
      <c r="E251" s="289"/>
      <c r="F251" s="295"/>
      <c r="G251" s="284"/>
      <c r="H251" s="285"/>
      <c r="I251" s="286"/>
      <c r="J251" s="285"/>
      <c r="K251" s="287"/>
      <c r="L251" s="252"/>
      <c r="M251" s="135"/>
      <c r="N251" s="136"/>
      <c r="O251" s="251"/>
      <c r="P251" s="251"/>
      <c r="Q251" s="251"/>
    </row>
    <row r="252" spans="1:17" x14ac:dyDescent="0.25">
      <c r="A252" s="296"/>
      <c r="B252" s="297"/>
      <c r="C252" s="298"/>
      <c r="D252" s="285"/>
      <c r="E252" s="289"/>
      <c r="F252" s="295"/>
      <c r="G252" s="284"/>
      <c r="H252" s="285"/>
      <c r="I252" s="286"/>
      <c r="J252" s="285"/>
      <c r="K252" s="287"/>
      <c r="L252" s="129"/>
      <c r="M252" s="135"/>
      <c r="N252" s="136"/>
      <c r="O252" s="455"/>
      <c r="P252" s="455"/>
      <c r="Q252" s="455"/>
    </row>
    <row r="253" spans="1:17" x14ac:dyDescent="0.25">
      <c r="A253" s="296"/>
      <c r="B253" s="297"/>
      <c r="C253" s="298"/>
      <c r="D253" s="285"/>
      <c r="E253" s="283"/>
      <c r="F253" s="295"/>
      <c r="G253" s="284"/>
      <c r="H253" s="285"/>
      <c r="I253" s="286"/>
      <c r="J253" s="285"/>
      <c r="K253" s="287"/>
      <c r="L253" s="129"/>
      <c r="M253" s="135"/>
      <c r="N253" s="136"/>
      <c r="O253" s="455"/>
      <c r="P253" s="455"/>
      <c r="Q253" s="455"/>
    </row>
    <row r="254" spans="1:17" x14ac:dyDescent="0.25">
      <c r="A254" s="296"/>
      <c r="B254" s="297"/>
      <c r="C254" s="298"/>
      <c r="D254" s="285"/>
      <c r="E254" s="283"/>
      <c r="F254" s="295"/>
      <c r="G254" s="284"/>
      <c r="H254" s="285"/>
      <c r="I254" s="286"/>
      <c r="J254" s="285"/>
      <c r="K254" s="287"/>
      <c r="L254" s="129"/>
      <c r="M254" s="135"/>
      <c r="N254" s="136"/>
      <c r="O254" s="455"/>
      <c r="P254" s="455"/>
      <c r="Q254" s="455"/>
    </row>
    <row r="255" spans="1:17" x14ac:dyDescent="0.25">
      <c r="A255" s="296"/>
      <c r="B255" s="297"/>
      <c r="C255" s="298"/>
      <c r="D255" s="285"/>
      <c r="E255" s="283"/>
      <c r="F255" s="295"/>
      <c r="G255" s="284"/>
      <c r="H255" s="285"/>
      <c r="I255" s="286"/>
      <c r="J255" s="285"/>
      <c r="K255" s="287"/>
      <c r="L255" s="129"/>
      <c r="M255" s="135"/>
      <c r="N255" s="136"/>
      <c r="O255" s="455"/>
      <c r="P255" s="455"/>
      <c r="Q255" s="455"/>
    </row>
    <row r="256" spans="1:17" x14ac:dyDescent="0.25">
      <c r="A256" s="296"/>
      <c r="B256" s="297"/>
      <c r="C256" s="298"/>
      <c r="D256" s="285"/>
      <c r="E256" s="283"/>
      <c r="F256" s="295"/>
      <c r="G256" s="284"/>
      <c r="H256" s="285"/>
      <c r="I256" s="286"/>
      <c r="J256" s="285"/>
      <c r="K256" s="287"/>
      <c r="L256" s="129"/>
      <c r="M256" s="135"/>
      <c r="N256" s="136"/>
      <c r="O256" s="455"/>
      <c r="P256" s="455"/>
      <c r="Q256" s="455"/>
    </row>
    <row r="257" spans="1:17" x14ac:dyDescent="0.25">
      <c r="A257" s="296"/>
      <c r="B257" s="297"/>
      <c r="C257" s="298"/>
      <c r="D257" s="285"/>
      <c r="E257" s="283"/>
      <c r="F257" s="295"/>
      <c r="G257" s="284"/>
      <c r="H257" s="285"/>
      <c r="I257" s="286"/>
      <c r="J257" s="285"/>
      <c r="K257" s="287"/>
      <c r="L257" s="129"/>
      <c r="M257" s="135"/>
      <c r="N257" s="136"/>
      <c r="O257" s="455"/>
      <c r="P257" s="455"/>
      <c r="Q257" s="455"/>
    </row>
    <row r="258" spans="1:17" x14ac:dyDescent="0.25">
      <c r="A258" s="296"/>
      <c r="B258" s="297"/>
      <c r="C258" s="298"/>
      <c r="D258" s="285"/>
      <c r="E258" s="283"/>
      <c r="F258" s="295"/>
      <c r="G258" s="284"/>
      <c r="H258" s="285"/>
      <c r="I258" s="286"/>
      <c r="J258" s="285"/>
      <c r="K258" s="287"/>
      <c r="L258" s="129"/>
      <c r="M258" s="135"/>
      <c r="N258" s="136"/>
      <c r="O258" s="455"/>
      <c r="P258" s="455"/>
      <c r="Q258" s="455"/>
    </row>
    <row r="259" spans="1:17" x14ac:dyDescent="0.25">
      <c r="A259" s="296"/>
      <c r="B259" s="297"/>
      <c r="C259" s="298"/>
      <c r="D259" s="285"/>
      <c r="E259" s="283"/>
      <c r="F259" s="295"/>
      <c r="G259" s="284"/>
      <c r="H259" s="285"/>
      <c r="I259" s="286"/>
      <c r="J259" s="285"/>
      <c r="K259" s="287"/>
      <c r="L259" s="129"/>
      <c r="M259" s="135"/>
      <c r="N259" s="136"/>
      <c r="O259" s="455"/>
      <c r="P259" s="455"/>
      <c r="Q259" s="455"/>
    </row>
    <row r="260" spans="1:17" x14ac:dyDescent="0.25">
      <c r="A260" s="296"/>
      <c r="B260" s="297"/>
      <c r="C260" s="298"/>
      <c r="D260" s="285"/>
      <c r="E260" s="283"/>
      <c r="F260" s="295"/>
      <c r="G260" s="284"/>
      <c r="H260" s="285"/>
      <c r="I260" s="286"/>
      <c r="J260" s="285"/>
      <c r="K260" s="287"/>
      <c r="L260" s="129"/>
      <c r="M260" s="135"/>
      <c r="N260" s="136"/>
      <c r="O260" s="455"/>
      <c r="P260" s="455"/>
      <c r="Q260" s="455"/>
    </row>
    <row r="261" spans="1:17" x14ac:dyDescent="0.25">
      <c r="A261" s="296"/>
      <c r="B261" s="297"/>
      <c r="C261" s="294"/>
      <c r="D261" s="285"/>
      <c r="E261" s="283"/>
      <c r="F261" s="295"/>
      <c r="G261" s="284"/>
      <c r="H261" s="285"/>
      <c r="I261" s="286"/>
      <c r="J261" s="285"/>
      <c r="K261" s="287"/>
      <c r="L261" s="129"/>
      <c r="M261" s="135"/>
      <c r="N261" s="136"/>
      <c r="O261" s="455"/>
      <c r="P261" s="455"/>
      <c r="Q261" s="455"/>
    </row>
    <row r="262" spans="1:17" x14ac:dyDescent="0.25">
      <c r="A262" s="296"/>
      <c r="B262" s="297"/>
      <c r="C262" s="294"/>
      <c r="D262" s="285"/>
      <c r="E262" s="283"/>
      <c r="F262" s="295"/>
      <c r="G262" s="284"/>
      <c r="H262" s="285"/>
      <c r="I262" s="286"/>
      <c r="J262" s="285"/>
      <c r="K262" s="287"/>
      <c r="L262" s="129"/>
      <c r="M262" s="135"/>
      <c r="N262" s="136"/>
      <c r="O262" s="455"/>
      <c r="P262" s="455"/>
      <c r="Q262" s="455"/>
    </row>
    <row r="263" spans="1:17" x14ac:dyDescent="0.25">
      <c r="A263" s="296"/>
      <c r="B263" s="297"/>
      <c r="C263" s="294"/>
      <c r="D263" s="285"/>
      <c r="E263" s="283"/>
      <c r="F263" s="295"/>
      <c r="G263" s="284"/>
      <c r="H263" s="285"/>
      <c r="I263" s="286"/>
      <c r="J263" s="285"/>
      <c r="K263" s="287"/>
      <c r="L263" s="129"/>
      <c r="M263" s="135"/>
      <c r="N263" s="136"/>
      <c r="O263" s="455"/>
      <c r="P263" s="455"/>
      <c r="Q263" s="455"/>
    </row>
    <row r="264" spans="1:17" x14ac:dyDescent="0.25">
      <c r="A264" s="296"/>
      <c r="B264" s="297"/>
      <c r="C264" s="294"/>
      <c r="D264" s="285"/>
      <c r="E264" s="283"/>
      <c r="F264" s="295"/>
      <c r="G264" s="284"/>
      <c r="H264" s="285"/>
      <c r="I264" s="286"/>
      <c r="J264" s="285"/>
      <c r="K264" s="287"/>
      <c r="L264" s="129"/>
      <c r="M264" s="135"/>
      <c r="N264" s="136"/>
      <c r="O264" s="455"/>
      <c r="P264" s="455"/>
      <c r="Q264" s="455"/>
    </row>
    <row r="265" spans="1:17" x14ac:dyDescent="0.25">
      <c r="A265" s="296"/>
      <c r="B265" s="297"/>
      <c r="C265" s="294"/>
      <c r="D265" s="285"/>
      <c r="E265" s="283"/>
      <c r="F265" s="295"/>
      <c r="G265" s="284"/>
      <c r="H265" s="285"/>
      <c r="I265" s="286"/>
      <c r="J265" s="285"/>
      <c r="K265" s="287"/>
      <c r="L265" s="129"/>
      <c r="M265" s="135"/>
      <c r="N265" s="136"/>
      <c r="O265" s="455"/>
      <c r="P265" s="455"/>
      <c r="Q265" s="455"/>
    </row>
    <row r="266" spans="1:17" x14ac:dyDescent="0.25">
      <c r="A266" s="296"/>
      <c r="B266" s="297"/>
      <c r="C266" s="298"/>
      <c r="D266" s="285"/>
      <c r="E266" s="283"/>
      <c r="F266" s="295"/>
      <c r="G266" s="284"/>
      <c r="H266" s="285"/>
      <c r="I266" s="286"/>
      <c r="J266" s="285"/>
      <c r="K266" s="287"/>
      <c r="L266" s="129"/>
      <c r="M266" s="135"/>
      <c r="N266" s="136"/>
      <c r="O266" s="455"/>
      <c r="P266" s="455"/>
      <c r="Q266" s="455"/>
    </row>
    <row r="267" spans="1:17" x14ac:dyDescent="0.25">
      <c r="A267" s="296"/>
      <c r="B267" s="297"/>
      <c r="C267" s="298"/>
      <c r="D267" s="285"/>
      <c r="E267" s="283"/>
      <c r="F267" s="295"/>
      <c r="G267" s="284"/>
      <c r="H267" s="285"/>
      <c r="I267" s="286"/>
      <c r="J267" s="285"/>
      <c r="K267" s="287"/>
      <c r="L267" s="129"/>
      <c r="M267" s="135"/>
      <c r="N267" s="136"/>
      <c r="O267" s="455"/>
      <c r="P267" s="455"/>
      <c r="Q267" s="455"/>
    </row>
    <row r="268" spans="1:17" x14ac:dyDescent="0.25">
      <c r="A268" s="296"/>
      <c r="B268" s="297"/>
      <c r="C268" s="298"/>
      <c r="D268" s="285"/>
      <c r="E268" s="283"/>
      <c r="F268" s="295"/>
      <c r="G268" s="284"/>
      <c r="H268" s="285"/>
      <c r="I268" s="286"/>
      <c r="J268" s="285"/>
      <c r="K268" s="287"/>
      <c r="L268" s="129"/>
      <c r="M268" s="135"/>
      <c r="N268" s="136"/>
      <c r="O268" s="455"/>
      <c r="P268" s="455"/>
      <c r="Q268" s="455"/>
    </row>
    <row r="269" spans="1:17" x14ac:dyDescent="0.25">
      <c r="A269" s="296"/>
      <c r="B269" s="297"/>
      <c r="C269" s="298"/>
      <c r="D269" s="285"/>
      <c r="E269" s="283"/>
      <c r="F269" s="295"/>
      <c r="G269" s="284"/>
      <c r="H269" s="285"/>
      <c r="I269" s="286"/>
      <c r="J269" s="285"/>
      <c r="K269" s="287"/>
      <c r="L269" s="129"/>
      <c r="M269" s="135"/>
      <c r="N269" s="136"/>
      <c r="O269" s="455"/>
      <c r="P269" s="455"/>
      <c r="Q269" s="455"/>
    </row>
    <row r="270" spans="1:17" x14ac:dyDescent="0.25">
      <c r="A270" s="265"/>
      <c r="B270" s="162"/>
      <c r="C270" s="294"/>
      <c r="D270" s="119"/>
      <c r="E270" s="301"/>
      <c r="F270" s="70"/>
      <c r="G270" s="284"/>
      <c r="H270" s="285"/>
      <c r="I270" s="286"/>
      <c r="J270" s="285"/>
      <c r="K270" s="287"/>
      <c r="L270" s="129"/>
      <c r="M270" s="135"/>
      <c r="N270" s="136"/>
      <c r="O270" s="455"/>
      <c r="P270" s="455"/>
      <c r="Q270" s="455"/>
    </row>
    <row r="271" spans="1:17" x14ac:dyDescent="0.25">
      <c r="A271" s="296"/>
      <c r="B271" s="297"/>
      <c r="C271" s="294"/>
      <c r="D271" s="285"/>
      <c r="E271" s="301"/>
      <c r="F271" s="295"/>
      <c r="G271" s="284"/>
      <c r="H271" s="285"/>
      <c r="I271" s="286"/>
      <c r="J271" s="285"/>
      <c r="K271" s="287"/>
      <c r="L271" s="129"/>
      <c r="M271" s="135"/>
      <c r="N271" s="136"/>
      <c r="O271" s="455"/>
      <c r="P271" s="455"/>
      <c r="Q271" s="455"/>
    </row>
    <row r="272" spans="1:17" x14ac:dyDescent="0.25">
      <c r="A272" s="296"/>
      <c r="B272" s="297"/>
      <c r="C272" s="294"/>
      <c r="D272" s="285"/>
      <c r="E272" s="301"/>
      <c r="F272" s="295"/>
      <c r="G272" s="284"/>
      <c r="H272" s="285"/>
      <c r="I272" s="286"/>
      <c r="J272" s="285"/>
      <c r="K272" s="287"/>
      <c r="L272" s="129"/>
      <c r="M272" s="135"/>
      <c r="N272" s="136"/>
      <c r="O272" s="455"/>
      <c r="P272" s="455"/>
      <c r="Q272" s="455"/>
    </row>
    <row r="273" spans="1:17" x14ac:dyDescent="0.25">
      <c r="A273" s="296"/>
      <c r="B273" s="297"/>
      <c r="C273" s="294"/>
      <c r="D273" s="285"/>
      <c r="E273" s="301"/>
      <c r="F273" s="295"/>
      <c r="G273" s="284"/>
      <c r="H273" s="285"/>
      <c r="I273" s="286"/>
      <c r="J273" s="285"/>
      <c r="K273" s="287"/>
      <c r="L273" s="129"/>
      <c r="M273" s="135"/>
      <c r="N273" s="136"/>
      <c r="O273" s="455"/>
      <c r="P273" s="455"/>
      <c r="Q273" s="455"/>
    </row>
    <row r="274" spans="1:17" x14ac:dyDescent="0.25">
      <c r="A274" s="296"/>
      <c r="B274" s="297"/>
      <c r="C274" s="294"/>
      <c r="D274" s="285"/>
      <c r="E274" s="301"/>
      <c r="F274" s="295"/>
      <c r="G274" s="284"/>
      <c r="H274" s="285"/>
      <c r="I274" s="286"/>
      <c r="J274" s="285"/>
      <c r="K274" s="287"/>
      <c r="L274" s="129"/>
      <c r="M274" s="135"/>
      <c r="N274" s="136"/>
      <c r="O274" s="455"/>
      <c r="P274" s="455"/>
      <c r="Q274" s="455"/>
    </row>
    <row r="275" spans="1:17" x14ac:dyDescent="0.25">
      <c r="A275" s="296"/>
      <c r="B275" s="297"/>
      <c r="C275" s="294"/>
      <c r="D275" s="285"/>
      <c r="E275" s="301"/>
      <c r="F275" s="295"/>
      <c r="G275" s="284"/>
      <c r="H275" s="285"/>
      <c r="I275" s="286"/>
      <c r="J275" s="285"/>
      <c r="K275" s="287"/>
      <c r="L275" s="129"/>
      <c r="M275" s="135"/>
      <c r="N275" s="136"/>
      <c r="O275" s="455"/>
      <c r="P275" s="455"/>
      <c r="Q275" s="455"/>
    </row>
    <row r="276" spans="1:17" x14ac:dyDescent="0.25">
      <c r="A276" s="296"/>
      <c r="B276" s="297"/>
      <c r="C276" s="294"/>
      <c r="D276" s="285"/>
      <c r="E276" s="301"/>
      <c r="F276" s="295"/>
      <c r="G276" s="284"/>
      <c r="H276" s="285"/>
      <c r="I276" s="286"/>
      <c r="J276" s="285"/>
      <c r="K276" s="287"/>
      <c r="L276" s="129"/>
      <c r="M276" s="135"/>
      <c r="N276" s="136"/>
      <c r="O276" s="455"/>
      <c r="P276" s="455"/>
      <c r="Q276" s="455"/>
    </row>
    <row r="277" spans="1:17" x14ac:dyDescent="0.25">
      <c r="A277" s="296"/>
      <c r="B277" s="297"/>
      <c r="C277" s="298"/>
      <c r="D277" s="285"/>
      <c r="E277" s="301"/>
      <c r="F277" s="295"/>
      <c r="G277" s="284"/>
      <c r="H277" s="285"/>
      <c r="I277" s="286"/>
      <c r="J277" s="285"/>
      <c r="K277" s="287"/>
      <c r="L277" s="129"/>
      <c r="M277" s="135"/>
      <c r="N277" s="136"/>
      <c r="O277" s="455"/>
      <c r="P277" s="455"/>
      <c r="Q277" s="455"/>
    </row>
    <row r="278" spans="1:17" x14ac:dyDescent="0.25">
      <c r="A278" s="296"/>
      <c r="B278" s="297"/>
      <c r="C278" s="298"/>
      <c r="D278" s="285"/>
      <c r="E278" s="301"/>
      <c r="F278" s="295"/>
      <c r="G278" s="284"/>
      <c r="H278" s="285"/>
      <c r="I278" s="286"/>
      <c r="J278" s="285"/>
      <c r="K278" s="287"/>
      <c r="L278" s="129"/>
      <c r="M278" s="135"/>
      <c r="N278" s="136"/>
      <c r="O278" s="455"/>
      <c r="P278" s="455"/>
      <c r="Q278" s="455"/>
    </row>
    <row r="279" spans="1:17" x14ac:dyDescent="0.25">
      <c r="A279" s="296"/>
      <c r="B279" s="297"/>
      <c r="C279" s="298"/>
      <c r="D279" s="285"/>
      <c r="E279" s="301"/>
      <c r="F279" s="295"/>
      <c r="G279" s="284"/>
      <c r="H279" s="285"/>
      <c r="I279" s="286"/>
      <c r="J279" s="285"/>
      <c r="K279" s="287"/>
      <c r="L279" s="129"/>
      <c r="M279" s="135"/>
      <c r="N279" s="136"/>
      <c r="O279" s="455"/>
      <c r="P279" s="455"/>
      <c r="Q279" s="455"/>
    </row>
    <row r="280" spans="1:17" x14ac:dyDescent="0.25">
      <c r="A280" s="296"/>
      <c r="B280" s="297"/>
      <c r="C280" s="298"/>
      <c r="D280" s="285"/>
      <c r="E280" s="301"/>
      <c r="F280" s="295"/>
      <c r="G280" s="284"/>
      <c r="H280" s="285"/>
      <c r="I280" s="286"/>
      <c r="J280" s="285"/>
      <c r="K280" s="287"/>
      <c r="L280" s="129"/>
      <c r="M280" s="135"/>
      <c r="N280" s="136"/>
      <c r="O280" s="455"/>
      <c r="P280" s="455"/>
      <c r="Q280" s="455"/>
    </row>
    <row r="281" spans="1:17" x14ac:dyDescent="0.25">
      <c r="A281" s="296"/>
      <c r="B281" s="297"/>
      <c r="C281" s="298"/>
      <c r="D281" s="285"/>
      <c r="E281" s="301"/>
      <c r="F281" s="295"/>
      <c r="G281" s="284"/>
      <c r="H281" s="285"/>
      <c r="I281" s="286"/>
      <c r="J281" s="285"/>
      <c r="K281" s="287"/>
      <c r="L281" s="129"/>
      <c r="M281" s="135"/>
      <c r="N281" s="136"/>
      <c r="O281" s="455"/>
      <c r="P281" s="455"/>
      <c r="Q281" s="455"/>
    </row>
    <row r="282" spans="1:17" x14ac:dyDescent="0.25">
      <c r="A282" s="296"/>
      <c r="B282" s="297"/>
      <c r="C282" s="298"/>
      <c r="D282" s="285"/>
      <c r="E282" s="301"/>
      <c r="F282" s="295"/>
      <c r="G282" s="284"/>
      <c r="H282" s="285"/>
      <c r="I282" s="286"/>
      <c r="J282" s="285"/>
      <c r="K282" s="287"/>
      <c r="L282" s="129"/>
      <c r="M282" s="135"/>
      <c r="N282" s="136"/>
      <c r="O282" s="455"/>
      <c r="P282" s="455"/>
      <c r="Q282" s="455"/>
    </row>
    <row r="283" spans="1:17" x14ac:dyDescent="0.25">
      <c r="A283" s="296"/>
      <c r="B283" s="297"/>
      <c r="C283" s="298"/>
      <c r="D283" s="285"/>
      <c r="E283" s="301"/>
      <c r="F283" s="295"/>
      <c r="G283" s="284"/>
      <c r="H283" s="285"/>
      <c r="I283" s="286"/>
      <c r="J283" s="285"/>
      <c r="K283" s="287"/>
      <c r="L283" s="129"/>
      <c r="M283" s="135"/>
      <c r="N283" s="136"/>
      <c r="O283" s="455"/>
      <c r="P283" s="455"/>
      <c r="Q283" s="455"/>
    </row>
    <row r="284" spans="1:17" x14ac:dyDescent="0.25">
      <c r="A284" s="296"/>
      <c r="B284" s="297"/>
      <c r="C284" s="298"/>
      <c r="D284" s="285"/>
      <c r="E284" s="301"/>
      <c r="F284" s="295"/>
      <c r="G284" s="284"/>
      <c r="H284" s="285"/>
      <c r="I284" s="286"/>
      <c r="J284" s="285"/>
      <c r="K284" s="287"/>
      <c r="L284" s="129"/>
      <c r="M284" s="135"/>
      <c r="N284" s="136"/>
      <c r="O284" s="455"/>
      <c r="P284" s="455"/>
      <c r="Q284" s="455"/>
    </row>
    <row r="285" spans="1:17" x14ac:dyDescent="0.25">
      <c r="A285" s="296"/>
      <c r="B285" s="297"/>
      <c r="C285" s="276"/>
      <c r="D285" s="285"/>
      <c r="E285" s="302"/>
      <c r="F285" s="295"/>
      <c r="G285" s="284"/>
      <c r="H285" s="285"/>
      <c r="I285" s="286"/>
      <c r="J285" s="285"/>
      <c r="K285" s="287"/>
      <c r="L285" s="129"/>
      <c r="M285" s="135"/>
      <c r="N285" s="136"/>
      <c r="O285" s="455"/>
      <c r="P285" s="455"/>
      <c r="Q285" s="455"/>
    </row>
    <row r="286" spans="1:17" x14ac:dyDescent="0.25">
      <c r="A286" s="296"/>
      <c r="B286" s="297"/>
      <c r="C286" s="276"/>
      <c r="D286" s="285"/>
      <c r="E286" s="302"/>
      <c r="F286" s="295"/>
      <c r="G286" s="284"/>
      <c r="H286" s="285"/>
      <c r="I286" s="286"/>
      <c r="J286" s="285"/>
      <c r="K286" s="287"/>
      <c r="L286" s="129"/>
      <c r="M286" s="135"/>
      <c r="N286" s="136"/>
      <c r="O286" s="455"/>
      <c r="P286" s="455"/>
      <c r="Q286" s="455"/>
    </row>
    <row r="287" spans="1:17" x14ac:dyDescent="0.25">
      <c r="A287" s="296"/>
      <c r="B287" s="297"/>
      <c r="C287" s="276"/>
      <c r="D287" s="285"/>
      <c r="E287" s="302"/>
      <c r="F287" s="295"/>
      <c r="G287" s="284"/>
      <c r="H287" s="285"/>
      <c r="I287" s="286"/>
      <c r="J287" s="285"/>
      <c r="K287" s="287"/>
      <c r="L287" s="129"/>
      <c r="M287" s="135"/>
      <c r="N287" s="136"/>
      <c r="O287" s="455"/>
      <c r="P287" s="455"/>
      <c r="Q287" s="455"/>
    </row>
    <row r="288" spans="1:17" x14ac:dyDescent="0.25">
      <c r="A288" s="296"/>
      <c r="B288" s="297"/>
      <c r="C288" s="276"/>
      <c r="D288" s="285"/>
      <c r="E288" s="302"/>
      <c r="F288" s="295"/>
      <c r="G288" s="284"/>
      <c r="H288" s="285"/>
      <c r="I288" s="286"/>
      <c r="J288" s="285"/>
      <c r="K288" s="287"/>
      <c r="L288" s="129"/>
      <c r="M288" s="135"/>
      <c r="N288" s="136"/>
      <c r="O288" s="455"/>
      <c r="P288" s="455"/>
      <c r="Q288" s="455"/>
    </row>
    <row r="289" spans="1:17" x14ac:dyDescent="0.25">
      <c r="A289" s="296"/>
      <c r="B289" s="297"/>
      <c r="C289" s="276"/>
      <c r="D289" s="285"/>
      <c r="E289" s="302"/>
      <c r="F289" s="295"/>
      <c r="G289" s="284"/>
      <c r="H289" s="285"/>
      <c r="I289" s="286"/>
      <c r="J289" s="285"/>
      <c r="K289" s="287"/>
      <c r="L289" s="129"/>
      <c r="M289" s="135"/>
      <c r="N289" s="136"/>
      <c r="O289" s="455"/>
      <c r="P289" s="455"/>
      <c r="Q289" s="455"/>
    </row>
    <row r="290" spans="1:17" x14ac:dyDescent="0.25">
      <c r="A290" s="296"/>
      <c r="B290" s="297"/>
      <c r="C290" s="276"/>
      <c r="D290" s="285"/>
      <c r="E290" s="302"/>
      <c r="F290" s="295"/>
      <c r="G290" s="284"/>
      <c r="H290" s="285"/>
      <c r="I290" s="286"/>
      <c r="J290" s="285"/>
      <c r="K290" s="287"/>
      <c r="L290" s="129"/>
      <c r="M290" s="135"/>
      <c r="N290" s="136"/>
      <c r="O290" s="455"/>
      <c r="P290" s="455"/>
      <c r="Q290" s="455"/>
    </row>
    <row r="291" spans="1:17" x14ac:dyDescent="0.25">
      <c r="A291" s="296"/>
      <c r="B291" s="297"/>
      <c r="C291" s="276"/>
      <c r="D291" s="285"/>
      <c r="E291" s="302"/>
      <c r="F291" s="295"/>
      <c r="G291" s="284"/>
      <c r="H291" s="285"/>
      <c r="I291" s="286"/>
      <c r="J291" s="285"/>
      <c r="K291" s="287"/>
      <c r="L291" s="129"/>
      <c r="M291" s="135"/>
      <c r="N291" s="136"/>
      <c r="O291" s="455"/>
      <c r="P291" s="455"/>
      <c r="Q291" s="455"/>
    </row>
    <row r="292" spans="1:17" x14ac:dyDescent="0.25">
      <c r="A292" s="296"/>
      <c r="B292" s="297"/>
      <c r="C292" s="276"/>
      <c r="D292" s="285"/>
      <c r="E292" s="302"/>
      <c r="F292" s="295"/>
      <c r="G292" s="284"/>
      <c r="H292" s="285"/>
      <c r="I292" s="286"/>
      <c r="J292" s="285"/>
      <c r="K292" s="287"/>
      <c r="L292" s="129"/>
      <c r="M292" s="135"/>
      <c r="N292" s="136"/>
      <c r="O292" s="455"/>
      <c r="P292" s="455"/>
      <c r="Q292" s="455"/>
    </row>
    <row r="293" spans="1:17" x14ac:dyDescent="0.25">
      <c r="A293" s="296"/>
      <c r="B293" s="297"/>
      <c r="C293" s="276"/>
      <c r="D293" s="285"/>
      <c r="E293" s="302"/>
      <c r="F293" s="295"/>
      <c r="G293" s="284"/>
      <c r="H293" s="285"/>
      <c r="I293" s="286"/>
      <c r="J293" s="285"/>
      <c r="K293" s="287"/>
      <c r="L293" s="129"/>
      <c r="M293" s="135"/>
      <c r="N293" s="136"/>
      <c r="O293" s="455"/>
      <c r="P293" s="455"/>
      <c r="Q293" s="455"/>
    </row>
    <row r="294" spans="1:17" x14ac:dyDescent="0.25">
      <c r="A294" s="265"/>
      <c r="B294" s="162"/>
      <c r="C294" s="68"/>
      <c r="D294" s="119"/>
      <c r="E294" s="302"/>
      <c r="F294" s="289"/>
      <c r="G294" s="284"/>
      <c r="H294" s="119"/>
      <c r="I294" s="286"/>
      <c r="J294" s="119"/>
      <c r="K294" s="303"/>
      <c r="L294" s="129"/>
      <c r="M294" s="135"/>
      <c r="N294" s="136"/>
      <c r="O294" s="455"/>
      <c r="P294" s="455"/>
      <c r="Q294" s="455"/>
    </row>
    <row r="295" spans="1:17" x14ac:dyDescent="0.25">
      <c r="A295" s="265"/>
      <c r="B295" s="162"/>
      <c r="C295" s="68"/>
      <c r="D295" s="119"/>
      <c r="E295" s="302"/>
      <c r="F295" s="289"/>
      <c r="G295" s="284"/>
      <c r="H295" s="119"/>
      <c r="I295" s="286"/>
      <c r="J295" s="119"/>
      <c r="K295" s="303"/>
      <c r="L295" s="129"/>
      <c r="M295" s="135"/>
      <c r="N295" s="136"/>
      <c r="O295" s="455"/>
      <c r="P295" s="455"/>
      <c r="Q295" s="455"/>
    </row>
    <row r="296" spans="1:17" x14ac:dyDescent="0.25">
      <c r="A296" s="265"/>
      <c r="B296" s="162"/>
      <c r="C296" s="68"/>
      <c r="D296" s="119"/>
      <c r="E296" s="302"/>
      <c r="F296" s="289"/>
      <c r="G296" s="284"/>
      <c r="H296" s="119"/>
      <c r="I296" s="286"/>
      <c r="J296" s="119"/>
      <c r="K296" s="303"/>
      <c r="L296" s="129"/>
      <c r="M296" s="135"/>
      <c r="N296" s="136"/>
      <c r="O296" s="455"/>
      <c r="P296" s="455"/>
      <c r="Q296" s="455"/>
    </row>
    <row r="297" spans="1:17" x14ac:dyDescent="0.25">
      <c r="A297" s="265"/>
      <c r="B297" s="162"/>
      <c r="C297" s="68"/>
      <c r="D297" s="119"/>
      <c r="E297" s="302"/>
      <c r="F297" s="289"/>
      <c r="G297" s="284"/>
      <c r="H297" s="119"/>
      <c r="I297" s="286"/>
      <c r="J297" s="119"/>
      <c r="K297" s="303"/>
      <c r="L297" s="129"/>
      <c r="M297" s="135"/>
      <c r="N297" s="136"/>
      <c r="O297" s="455"/>
      <c r="P297" s="455"/>
      <c r="Q297" s="455"/>
    </row>
    <row r="298" spans="1:17" x14ac:dyDescent="0.25">
      <c r="A298" s="265"/>
      <c r="B298" s="162"/>
      <c r="C298" s="68"/>
      <c r="D298" s="119"/>
      <c r="E298" s="302"/>
      <c r="F298" s="289"/>
      <c r="G298" s="284"/>
      <c r="H298" s="119"/>
      <c r="I298" s="286"/>
      <c r="J298" s="119"/>
      <c r="K298" s="303"/>
      <c r="L298" s="129"/>
      <c r="M298" s="135"/>
      <c r="N298" s="136"/>
      <c r="O298" s="455"/>
      <c r="P298" s="455"/>
      <c r="Q298" s="455"/>
    </row>
    <row r="299" spans="1:17" x14ac:dyDescent="0.25">
      <c r="A299" s="265"/>
      <c r="B299" s="162"/>
      <c r="C299" s="68"/>
      <c r="D299" s="119"/>
      <c r="E299" s="302"/>
      <c r="F299" s="289"/>
      <c r="G299" s="284"/>
      <c r="H299" s="119"/>
      <c r="I299" s="286"/>
      <c r="J299" s="119"/>
      <c r="K299" s="303"/>
      <c r="L299" s="129"/>
      <c r="M299" s="135"/>
      <c r="N299" s="136"/>
      <c r="O299" s="455"/>
      <c r="P299" s="455"/>
      <c r="Q299" s="455"/>
    </row>
    <row r="300" spans="1:17" ht="15.75" thickBot="1" x14ac:dyDescent="0.3">
      <c r="A300" s="304"/>
      <c r="B300" s="305"/>
      <c r="C300" s="306"/>
      <c r="D300" s="307"/>
      <c r="E300" s="308"/>
      <c r="F300" s="309"/>
      <c r="G300" s="310"/>
      <c r="H300" s="307"/>
      <c r="I300" s="311"/>
      <c r="J300" s="307"/>
      <c r="K300" s="312"/>
      <c r="L300" s="129"/>
      <c r="M300" s="135"/>
      <c r="N300" s="136"/>
      <c r="O300" s="455"/>
      <c r="P300" s="455"/>
      <c r="Q300" s="455"/>
    </row>
    <row r="301" spans="1:17" ht="24.95" customHeight="1" thickBot="1" x14ac:dyDescent="0.4">
      <c r="A301" s="432" t="s">
        <v>2</v>
      </c>
      <c r="B301" s="457"/>
      <c r="C301" s="457"/>
      <c r="D301" s="457"/>
      <c r="E301" s="260">
        <f>SUBTOTAL(109,E3:E300)</f>
        <v>0</v>
      </c>
      <c r="F301" s="178"/>
      <c r="G301" s="12"/>
    </row>
    <row r="302" spans="1:17" ht="24.95" customHeight="1" thickBot="1" x14ac:dyDescent="0.3">
      <c r="A302" s="432" t="s">
        <v>42</v>
      </c>
      <c r="B302" s="457"/>
      <c r="C302" s="457"/>
      <c r="D302" s="457"/>
      <c r="E302" s="433"/>
      <c r="F302" s="261">
        <f>SUM(F3:F300)</f>
        <v>0</v>
      </c>
    </row>
  </sheetData>
  <autoFilter ref="A1:Q302">
    <filterColumn colId="11" showButton="0"/>
    <filterColumn colId="12" showButton="0"/>
    <filterColumn colId="13" showButton="0"/>
    <filterColumn colId="14" showButton="0"/>
    <filterColumn colId="15" showButton="0"/>
  </autoFilter>
  <mergeCells count="101">
    <mergeCell ref="B2:D2"/>
    <mergeCell ref="O211:Q211"/>
    <mergeCell ref="O212:Q212"/>
    <mergeCell ref="O213:Q213"/>
    <mergeCell ref="O214:Q214"/>
    <mergeCell ref="O215:Q215"/>
    <mergeCell ref="O3:Q3"/>
    <mergeCell ref="O207:Q207"/>
    <mergeCell ref="O208:Q208"/>
    <mergeCell ref="O209:Q209"/>
    <mergeCell ref="O210:Q210"/>
    <mergeCell ref="I2:J2"/>
    <mergeCell ref="O258:Q258"/>
    <mergeCell ref="A302:E302"/>
    <mergeCell ref="O218:Q218"/>
    <mergeCell ref="O219:Q219"/>
    <mergeCell ref="O220:Q220"/>
    <mergeCell ref="O221:Q221"/>
    <mergeCell ref="O254:Q254"/>
    <mergeCell ref="O255:Q255"/>
    <mergeCell ref="O237:Q237"/>
    <mergeCell ref="O238:Q238"/>
    <mergeCell ref="O239:Q239"/>
    <mergeCell ref="O240:Q240"/>
    <mergeCell ref="O241:Q241"/>
    <mergeCell ref="O250:Q250"/>
    <mergeCell ref="O252:Q252"/>
    <mergeCell ref="O242:Q242"/>
    <mergeCell ref="O243:Q243"/>
    <mergeCell ref="O244:Q244"/>
    <mergeCell ref="O245:Q245"/>
    <mergeCell ref="O246:Q246"/>
    <mergeCell ref="O263:Q263"/>
    <mergeCell ref="O264:Q264"/>
    <mergeCell ref="O265:Q265"/>
    <mergeCell ref="O266:Q266"/>
    <mergeCell ref="O288:Q288"/>
    <mergeCell ref="A301:D301"/>
    <mergeCell ref="G2:H2"/>
    <mergeCell ref="O227:Q227"/>
    <mergeCell ref="O228:Q228"/>
    <mergeCell ref="O229:Q229"/>
    <mergeCell ref="O230:Q230"/>
    <mergeCell ref="O231:Q231"/>
    <mergeCell ref="O222:Q222"/>
    <mergeCell ref="O223:Q223"/>
    <mergeCell ref="O224:Q224"/>
    <mergeCell ref="O225:Q225"/>
    <mergeCell ref="O226:Q226"/>
    <mergeCell ref="O232:Q232"/>
    <mergeCell ref="O233:Q233"/>
    <mergeCell ref="O253:Q253"/>
    <mergeCell ref="O256:Q256"/>
    <mergeCell ref="O257:Q257"/>
    <mergeCell ref="O234:Q234"/>
    <mergeCell ref="O236:Q236"/>
    <mergeCell ref="O235:Q235"/>
    <mergeCell ref="O247:Q247"/>
    <mergeCell ref="O248:Q248"/>
    <mergeCell ref="O249:Q249"/>
    <mergeCell ref="O268:Q268"/>
    <mergeCell ref="O269:Q269"/>
    <mergeCell ref="O270:Q270"/>
    <mergeCell ref="O271:Q271"/>
    <mergeCell ref="O272:Q272"/>
    <mergeCell ref="O283:Q283"/>
    <mergeCell ref="O284:Q284"/>
    <mergeCell ref="O285:Q285"/>
    <mergeCell ref="O259:Q259"/>
    <mergeCell ref="O260:Q260"/>
    <mergeCell ref="O261:Q261"/>
    <mergeCell ref="O262:Q262"/>
    <mergeCell ref="O273:Q273"/>
    <mergeCell ref="O274:Q274"/>
    <mergeCell ref="O275:Q275"/>
    <mergeCell ref="O276:Q276"/>
    <mergeCell ref="O267:Q267"/>
    <mergeCell ref="O299:Q299"/>
    <mergeCell ref="O300:Q300"/>
    <mergeCell ref="L1:Q1"/>
    <mergeCell ref="O2:Q2"/>
    <mergeCell ref="O216:Q216"/>
    <mergeCell ref="O217:Q217"/>
    <mergeCell ref="O297:Q297"/>
    <mergeCell ref="O298:Q298"/>
    <mergeCell ref="O293:Q293"/>
    <mergeCell ref="O294:Q294"/>
    <mergeCell ref="O295:Q295"/>
    <mergeCell ref="O296:Q296"/>
    <mergeCell ref="O286:Q286"/>
    <mergeCell ref="O287:Q287"/>
    <mergeCell ref="O278:Q278"/>
    <mergeCell ref="O279:Q279"/>
    <mergeCell ref="O280:Q280"/>
    <mergeCell ref="O281:Q281"/>
    <mergeCell ref="O282:Q282"/>
    <mergeCell ref="O289:Q289"/>
    <mergeCell ref="O290:Q290"/>
    <mergeCell ref="O291:Q291"/>
    <mergeCell ref="O292:Q292"/>
    <mergeCell ref="O277:Q277"/>
  </mergeCells>
  <conditionalFormatting sqref="K2">
    <cfRule type="cellIs" dxfId="45" priority="1" operator="notEqual">
      <formula>$F$302</formula>
    </cfRule>
  </conditionalFormatting>
  <pageMargins left="0.7" right="0.7" top="0.75" bottom="0.75" header="0.3" footer="0.3"/>
  <pageSetup paperSize="9" scale="16" orientation="portrait" r:id="rId1"/>
  <colBreaks count="1" manualBreakCount="1">
    <brk id="12" max="1048575" man="1"/>
  </colBreak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'[1]Réf attachement'!#REF!</xm:f>
          </x14:formula1>
          <xm:sqref>D3:D221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Q202"/>
  <sheetViews>
    <sheetView showGridLines="0" view="pageBreakPreview" zoomScale="95" zoomScaleNormal="95" zoomScaleSheetLayoutView="95" workbookViewId="0">
      <selection activeCell="B24" sqref="B24"/>
    </sheetView>
  </sheetViews>
  <sheetFormatPr baseColWidth="10" defaultRowHeight="15" x14ac:dyDescent="0.25"/>
  <cols>
    <col min="1" max="1" width="60.42578125" style="2" customWidth="1"/>
    <col min="2" max="2" width="14.7109375" style="2" customWidth="1"/>
    <col min="3" max="4" width="13.7109375" style="2" customWidth="1"/>
    <col min="5" max="6" width="16.7109375" style="2" customWidth="1"/>
    <col min="7" max="7" width="13.7109375" style="2" customWidth="1"/>
    <col min="8" max="8" width="30.7109375" style="2" customWidth="1"/>
    <col min="9" max="10" width="19.7109375" style="2" customWidth="1"/>
    <col min="11" max="11" width="13.7109375" style="2" customWidth="1"/>
    <col min="12" max="12" width="2.85546875" style="2" customWidth="1"/>
    <col min="13" max="13" width="12.28515625" style="2" bestFit="1" customWidth="1"/>
    <col min="14" max="14" width="13.85546875" style="2" bestFit="1" customWidth="1"/>
    <col min="15" max="16384" width="11.42578125" style="2"/>
  </cols>
  <sheetData>
    <row r="1" spans="1:17" ht="45" customHeight="1" thickBot="1" x14ac:dyDescent="0.3">
      <c r="A1" s="14" t="s">
        <v>0</v>
      </c>
      <c r="B1" s="10" t="s">
        <v>13</v>
      </c>
      <c r="C1" s="27" t="s">
        <v>12</v>
      </c>
      <c r="D1" s="11" t="s">
        <v>1</v>
      </c>
      <c r="E1" s="28" t="s">
        <v>29</v>
      </c>
      <c r="F1" s="29" t="s">
        <v>25</v>
      </c>
      <c r="G1" s="13" t="s">
        <v>11</v>
      </c>
      <c r="H1" s="11" t="s">
        <v>27</v>
      </c>
      <c r="I1" s="56" t="s">
        <v>28</v>
      </c>
      <c r="J1" s="11" t="s">
        <v>26</v>
      </c>
      <c r="K1" s="28" t="s">
        <v>14</v>
      </c>
      <c r="L1" s="236"/>
      <c r="M1" s="236"/>
      <c r="N1" s="236"/>
      <c r="O1" s="236"/>
      <c r="P1" s="236"/>
      <c r="Q1" s="236"/>
    </row>
    <row r="2" spans="1:17" ht="19.5" thickBot="1" x14ac:dyDescent="0.35">
      <c r="A2" s="57" t="str">
        <f>MASTER!A8</f>
        <v>Factotum</v>
      </c>
      <c r="B2" s="462">
        <f>MASTER!F8</f>
        <v>1628</v>
      </c>
      <c r="C2" s="462"/>
      <c r="D2" s="462"/>
      <c r="E2" s="463"/>
      <c r="F2" s="58"/>
      <c r="G2" s="448" t="s">
        <v>6</v>
      </c>
      <c r="H2" s="449"/>
      <c r="I2" s="452">
        <f>MASTER!F4</f>
        <v>2022</v>
      </c>
      <c r="J2" s="453"/>
      <c r="K2" s="31">
        <f>SUM(K3:K200)</f>
        <v>0</v>
      </c>
      <c r="L2" s="332"/>
      <c r="M2" s="332"/>
      <c r="N2" s="332"/>
      <c r="O2" s="237"/>
      <c r="P2" s="237"/>
      <c r="Q2" s="237"/>
    </row>
    <row r="3" spans="1:17" x14ac:dyDescent="0.25">
      <c r="A3" s="61"/>
      <c r="B3" s="62"/>
      <c r="C3" s="63"/>
      <c r="D3" s="64"/>
      <c r="E3" s="69"/>
      <c r="F3" s="91"/>
      <c r="G3" s="77"/>
      <c r="H3" s="78"/>
      <c r="I3" s="79"/>
      <c r="J3" s="78"/>
      <c r="K3" s="69"/>
      <c r="L3" s="336"/>
      <c r="M3" s="337"/>
      <c r="N3" s="338"/>
      <c r="O3" s="240"/>
      <c r="P3" s="240"/>
      <c r="Q3" s="240"/>
    </row>
    <row r="4" spans="1:17" x14ac:dyDescent="0.25">
      <c r="A4" s="61"/>
      <c r="B4" s="62"/>
      <c r="C4" s="63"/>
      <c r="D4" s="64"/>
      <c r="E4" s="69"/>
      <c r="F4" s="91"/>
      <c r="G4" s="339"/>
      <c r="H4" s="340"/>
      <c r="I4" s="81"/>
      <c r="J4" s="76"/>
      <c r="K4" s="69"/>
      <c r="L4" s="336"/>
      <c r="M4" s="337"/>
      <c r="N4" s="338"/>
      <c r="O4" s="240"/>
      <c r="P4" s="240"/>
      <c r="Q4" s="240"/>
    </row>
    <row r="5" spans="1:17" x14ac:dyDescent="0.25">
      <c r="A5" s="61"/>
      <c r="B5" s="62"/>
      <c r="C5" s="63"/>
      <c r="D5" s="64"/>
      <c r="E5" s="69"/>
      <c r="F5" s="91"/>
      <c r="G5" s="71"/>
      <c r="H5" s="72"/>
      <c r="I5" s="81"/>
      <c r="J5" s="76"/>
      <c r="K5" s="69"/>
      <c r="L5" s="336"/>
      <c r="M5" s="337"/>
      <c r="N5" s="338"/>
      <c r="O5" s="240"/>
      <c r="P5" s="240"/>
      <c r="Q5" s="240"/>
    </row>
    <row r="6" spans="1:17" x14ac:dyDescent="0.25">
      <c r="A6" s="61"/>
      <c r="B6" s="62"/>
      <c r="C6" s="63"/>
      <c r="D6" s="64"/>
      <c r="E6" s="69"/>
      <c r="F6" s="91"/>
      <c r="G6" s="71"/>
      <c r="H6" s="72"/>
      <c r="I6" s="81"/>
      <c r="J6" s="76"/>
      <c r="K6" s="69"/>
      <c r="L6" s="336"/>
      <c r="M6" s="337"/>
      <c r="N6" s="338"/>
      <c r="O6" s="240"/>
      <c r="P6" s="240"/>
      <c r="Q6" s="240"/>
    </row>
    <row r="7" spans="1:17" x14ac:dyDescent="0.25">
      <c r="A7" s="61"/>
      <c r="B7" s="62"/>
      <c r="C7" s="63"/>
      <c r="D7" s="64"/>
      <c r="E7" s="69"/>
      <c r="F7" s="91"/>
      <c r="G7" s="71"/>
      <c r="H7" s="72"/>
      <c r="I7" s="81"/>
      <c r="J7" s="76"/>
      <c r="K7" s="69"/>
      <c r="L7" s="336"/>
      <c r="M7" s="337"/>
      <c r="N7" s="338"/>
      <c r="O7" s="240"/>
      <c r="P7" s="240"/>
      <c r="Q7" s="240"/>
    </row>
    <row r="8" spans="1:17" x14ac:dyDescent="0.25">
      <c r="A8" s="61"/>
      <c r="B8" s="62"/>
      <c r="C8" s="63"/>
      <c r="D8" s="64"/>
      <c r="E8" s="69"/>
      <c r="F8" s="91"/>
      <c r="G8" s="71"/>
      <c r="H8" s="72"/>
      <c r="I8" s="81"/>
      <c r="J8" s="76"/>
      <c r="K8" s="69"/>
      <c r="L8" s="336"/>
      <c r="M8" s="337"/>
      <c r="N8" s="338"/>
      <c r="O8" s="240"/>
      <c r="P8" s="240"/>
      <c r="Q8" s="240"/>
    </row>
    <row r="9" spans="1:17" x14ac:dyDescent="0.25">
      <c r="A9" s="61"/>
      <c r="B9" s="62"/>
      <c r="C9" s="63"/>
      <c r="D9" s="64"/>
      <c r="E9" s="69"/>
      <c r="F9" s="91"/>
      <c r="G9" s="71"/>
      <c r="H9" s="72"/>
      <c r="I9" s="81"/>
      <c r="J9" s="76"/>
      <c r="K9" s="69"/>
      <c r="L9" s="336"/>
      <c r="M9" s="337"/>
      <c r="N9" s="338"/>
      <c r="O9" s="240"/>
      <c r="P9" s="240"/>
      <c r="Q9" s="240"/>
    </row>
    <row r="10" spans="1:17" x14ac:dyDescent="0.25">
      <c r="A10" s="61"/>
      <c r="B10" s="62"/>
      <c r="C10" s="63"/>
      <c r="D10" s="64"/>
      <c r="E10" s="69"/>
      <c r="F10" s="91"/>
      <c r="G10" s="71"/>
      <c r="H10" s="72"/>
      <c r="I10" s="81"/>
      <c r="J10" s="76"/>
      <c r="K10" s="69"/>
      <c r="L10" s="336"/>
      <c r="M10" s="337"/>
      <c r="N10" s="338"/>
      <c r="O10" s="240"/>
      <c r="P10" s="240"/>
      <c r="Q10" s="240"/>
    </row>
    <row r="11" spans="1:17" x14ac:dyDescent="0.25">
      <c r="A11" s="61"/>
      <c r="B11" s="62"/>
      <c r="C11" s="63"/>
      <c r="D11" s="64"/>
      <c r="E11" s="69"/>
      <c r="F11" s="91"/>
      <c r="G11" s="71"/>
      <c r="H11" s="72"/>
      <c r="I11" s="81"/>
      <c r="J11" s="76"/>
      <c r="K11" s="69"/>
      <c r="L11" s="336"/>
      <c r="M11" s="337"/>
      <c r="N11" s="338"/>
      <c r="O11" s="240"/>
      <c r="P11" s="240"/>
      <c r="Q11" s="240"/>
    </row>
    <row r="12" spans="1:17" x14ac:dyDescent="0.25">
      <c r="A12" s="61"/>
      <c r="B12" s="62"/>
      <c r="C12" s="63"/>
      <c r="D12" s="64"/>
      <c r="E12" s="69"/>
      <c r="F12" s="91"/>
      <c r="G12" s="71"/>
      <c r="H12" s="72"/>
      <c r="I12" s="81"/>
      <c r="J12" s="76"/>
      <c r="K12" s="69"/>
      <c r="L12" s="336"/>
      <c r="M12" s="337"/>
      <c r="N12" s="338"/>
      <c r="O12" s="240"/>
      <c r="P12" s="240"/>
      <c r="Q12" s="240"/>
    </row>
    <row r="13" spans="1:17" x14ac:dyDescent="0.25">
      <c r="A13" s="61"/>
      <c r="B13" s="62"/>
      <c r="C13" s="63"/>
      <c r="D13" s="64"/>
      <c r="E13" s="69"/>
      <c r="F13" s="91"/>
      <c r="G13" s="71"/>
      <c r="H13" s="72"/>
      <c r="I13" s="81"/>
      <c r="J13" s="76"/>
      <c r="K13" s="69"/>
      <c r="L13" s="336"/>
      <c r="M13" s="337"/>
      <c r="N13" s="338"/>
      <c r="O13" s="240"/>
      <c r="P13" s="240"/>
      <c r="Q13" s="240"/>
    </row>
    <row r="14" spans="1:17" x14ac:dyDescent="0.25">
      <c r="A14" s="61"/>
      <c r="B14" s="62"/>
      <c r="C14" s="63"/>
      <c r="D14" s="64"/>
      <c r="E14" s="69"/>
      <c r="F14" s="91"/>
      <c r="G14" s="71"/>
      <c r="H14" s="72"/>
      <c r="I14" s="81"/>
      <c r="J14" s="76"/>
      <c r="K14" s="69"/>
      <c r="L14" s="336"/>
      <c r="M14" s="337"/>
      <c r="N14" s="338"/>
      <c r="O14" s="240"/>
      <c r="P14" s="240"/>
      <c r="Q14" s="240"/>
    </row>
    <row r="15" spans="1:17" x14ac:dyDescent="0.25">
      <c r="A15" s="61"/>
      <c r="B15" s="62"/>
      <c r="C15" s="63"/>
      <c r="D15" s="64"/>
      <c r="E15" s="69"/>
      <c r="F15" s="91"/>
      <c r="G15" s="71"/>
      <c r="H15" s="72"/>
      <c r="I15" s="81"/>
      <c r="J15" s="76"/>
      <c r="K15" s="69"/>
      <c r="L15" s="336"/>
      <c r="M15" s="337"/>
      <c r="N15" s="338"/>
      <c r="O15" s="240"/>
      <c r="P15" s="240"/>
      <c r="Q15" s="240"/>
    </row>
    <row r="16" spans="1:17" x14ac:dyDescent="0.25">
      <c r="A16" s="61"/>
      <c r="B16" s="62"/>
      <c r="C16" s="63"/>
      <c r="D16" s="64"/>
      <c r="E16" s="69"/>
      <c r="F16" s="91"/>
      <c r="G16" s="71"/>
      <c r="H16" s="72"/>
      <c r="I16" s="81"/>
      <c r="J16" s="76"/>
      <c r="K16" s="69"/>
      <c r="L16" s="336"/>
      <c r="M16" s="337"/>
      <c r="N16" s="338"/>
      <c r="O16" s="240"/>
      <c r="P16" s="240"/>
      <c r="Q16" s="240"/>
    </row>
    <row r="17" spans="1:17" x14ac:dyDescent="0.25">
      <c r="A17" s="61"/>
      <c r="B17" s="62"/>
      <c r="C17" s="63"/>
      <c r="D17" s="64"/>
      <c r="E17" s="69"/>
      <c r="F17" s="91"/>
      <c r="G17" s="71"/>
      <c r="H17" s="72"/>
      <c r="I17" s="81"/>
      <c r="J17" s="76"/>
      <c r="K17" s="69"/>
      <c r="L17" s="336"/>
      <c r="M17" s="337"/>
      <c r="N17" s="338"/>
      <c r="O17" s="240"/>
      <c r="P17" s="240"/>
      <c r="Q17" s="240"/>
    </row>
    <row r="18" spans="1:17" x14ac:dyDescent="0.25">
      <c r="A18" s="61"/>
      <c r="B18" s="62"/>
      <c r="C18" s="63"/>
      <c r="D18" s="64"/>
      <c r="E18" s="69"/>
      <c r="F18" s="91"/>
      <c r="G18" s="71"/>
      <c r="H18" s="72"/>
      <c r="I18" s="81"/>
      <c r="J18" s="76"/>
      <c r="K18" s="69"/>
      <c r="L18" s="336"/>
      <c r="M18" s="337"/>
      <c r="N18" s="338"/>
      <c r="O18" s="240"/>
      <c r="P18" s="240"/>
      <c r="Q18" s="240"/>
    </row>
    <row r="19" spans="1:17" x14ac:dyDescent="0.25">
      <c r="A19" s="61"/>
      <c r="B19" s="62"/>
      <c r="C19" s="63"/>
      <c r="D19" s="64"/>
      <c r="E19" s="69"/>
      <c r="F19" s="91"/>
      <c r="G19" s="71"/>
      <c r="H19" s="72"/>
      <c r="I19" s="81"/>
      <c r="J19" s="76"/>
      <c r="K19" s="69"/>
      <c r="L19" s="336"/>
      <c r="M19" s="337"/>
      <c r="N19" s="338"/>
      <c r="O19" s="240"/>
      <c r="P19" s="240"/>
      <c r="Q19" s="240"/>
    </row>
    <row r="20" spans="1:17" x14ac:dyDescent="0.25">
      <c r="A20" s="61"/>
      <c r="B20" s="62"/>
      <c r="C20" s="63"/>
      <c r="D20" s="64"/>
      <c r="E20" s="69"/>
      <c r="F20" s="91"/>
      <c r="G20" s="71"/>
      <c r="H20" s="72"/>
      <c r="I20" s="81"/>
      <c r="J20" s="76"/>
      <c r="K20" s="69"/>
      <c r="L20" s="336"/>
      <c r="M20" s="337"/>
      <c r="N20" s="338"/>
      <c r="O20" s="240"/>
      <c r="P20" s="240"/>
      <c r="Q20" s="240"/>
    </row>
    <row r="21" spans="1:17" x14ac:dyDescent="0.25">
      <c r="A21" s="61"/>
      <c r="B21" s="62"/>
      <c r="C21" s="63"/>
      <c r="D21" s="64"/>
      <c r="E21" s="69"/>
      <c r="F21" s="91"/>
      <c r="G21" s="71"/>
      <c r="H21" s="72"/>
      <c r="I21" s="81"/>
      <c r="J21" s="76"/>
      <c r="K21" s="69"/>
      <c r="L21" s="336"/>
      <c r="M21" s="337"/>
      <c r="N21" s="338"/>
      <c r="O21" s="240"/>
      <c r="P21" s="240"/>
      <c r="Q21" s="240"/>
    </row>
    <row r="22" spans="1:17" x14ac:dyDescent="0.25">
      <c r="A22" s="61"/>
      <c r="B22" s="62"/>
      <c r="C22" s="63"/>
      <c r="D22" s="64"/>
      <c r="E22" s="69"/>
      <c r="F22" s="91"/>
      <c r="G22" s="71"/>
      <c r="H22" s="72"/>
      <c r="I22" s="81"/>
      <c r="J22" s="76"/>
      <c r="K22" s="69"/>
      <c r="L22" s="336"/>
      <c r="M22" s="337"/>
      <c r="N22" s="338"/>
      <c r="O22" s="240"/>
      <c r="P22" s="240"/>
      <c r="Q22" s="240"/>
    </row>
    <row r="23" spans="1:17" x14ac:dyDescent="0.25">
      <c r="A23" s="61"/>
      <c r="B23" s="62"/>
      <c r="C23" s="63"/>
      <c r="D23" s="64"/>
      <c r="E23" s="69"/>
      <c r="F23" s="91"/>
      <c r="G23" s="71"/>
      <c r="H23" s="72"/>
      <c r="I23" s="81"/>
      <c r="J23" s="76"/>
      <c r="K23" s="69"/>
      <c r="L23" s="336"/>
      <c r="M23" s="337"/>
      <c r="N23" s="338"/>
      <c r="O23" s="240"/>
      <c r="P23" s="240"/>
      <c r="Q23" s="240"/>
    </row>
    <row r="24" spans="1:17" x14ac:dyDescent="0.25">
      <c r="A24" s="61"/>
      <c r="B24" s="62"/>
      <c r="C24" s="63"/>
      <c r="D24" s="64"/>
      <c r="E24" s="69"/>
      <c r="F24" s="91"/>
      <c r="G24" s="71"/>
      <c r="H24" s="72"/>
      <c r="I24" s="81"/>
      <c r="J24" s="76"/>
      <c r="K24" s="69"/>
      <c r="L24" s="336"/>
      <c r="M24" s="337"/>
      <c r="N24" s="338"/>
      <c r="O24" s="240"/>
      <c r="P24" s="240"/>
      <c r="Q24" s="240"/>
    </row>
    <row r="25" spans="1:17" x14ac:dyDescent="0.25">
      <c r="A25" s="61"/>
      <c r="B25" s="62"/>
      <c r="C25" s="63"/>
      <c r="D25" s="64"/>
      <c r="E25" s="69"/>
      <c r="F25" s="91"/>
      <c r="G25" s="71"/>
      <c r="H25" s="72"/>
      <c r="I25" s="81"/>
      <c r="J25" s="76"/>
      <c r="K25" s="69"/>
      <c r="L25" s="336"/>
      <c r="M25" s="337"/>
      <c r="N25" s="338"/>
      <c r="O25" s="240"/>
      <c r="P25" s="240"/>
      <c r="Q25" s="240"/>
    </row>
    <row r="26" spans="1:17" x14ac:dyDescent="0.25">
      <c r="A26" s="61"/>
      <c r="B26" s="62"/>
      <c r="C26" s="63"/>
      <c r="D26" s="64"/>
      <c r="E26" s="69"/>
      <c r="F26" s="91"/>
      <c r="G26" s="71"/>
      <c r="H26" s="72"/>
      <c r="I26" s="81"/>
      <c r="J26" s="76"/>
      <c r="K26" s="69"/>
      <c r="L26" s="336"/>
      <c r="M26" s="337"/>
      <c r="N26" s="338"/>
      <c r="O26" s="240"/>
      <c r="P26" s="240"/>
      <c r="Q26" s="240"/>
    </row>
    <row r="27" spans="1:17" x14ac:dyDescent="0.25">
      <c r="A27" s="61"/>
      <c r="B27" s="62"/>
      <c r="C27" s="63"/>
      <c r="D27" s="64"/>
      <c r="E27" s="69"/>
      <c r="F27" s="91"/>
      <c r="G27" s="71"/>
      <c r="H27" s="72"/>
      <c r="I27" s="81"/>
      <c r="J27" s="76"/>
      <c r="K27" s="69"/>
      <c r="L27" s="336"/>
      <c r="M27" s="337"/>
      <c r="N27" s="338"/>
      <c r="O27" s="240"/>
      <c r="P27" s="240"/>
      <c r="Q27" s="240"/>
    </row>
    <row r="28" spans="1:17" x14ac:dyDescent="0.25">
      <c r="A28" s="61"/>
      <c r="B28" s="62"/>
      <c r="C28" s="63"/>
      <c r="D28" s="64"/>
      <c r="E28" s="69"/>
      <c r="F28" s="91"/>
      <c r="G28" s="71"/>
      <c r="H28" s="72"/>
      <c r="I28" s="81"/>
      <c r="J28" s="76"/>
      <c r="K28" s="69"/>
      <c r="L28" s="336"/>
      <c r="M28" s="337"/>
      <c r="N28" s="338"/>
      <c r="O28" s="240"/>
      <c r="P28" s="240"/>
      <c r="Q28" s="240"/>
    </row>
    <row r="29" spans="1:17" x14ac:dyDescent="0.25">
      <c r="A29" s="61"/>
      <c r="B29" s="62"/>
      <c r="C29" s="63"/>
      <c r="D29" s="64"/>
      <c r="E29" s="69"/>
      <c r="F29" s="91"/>
      <c r="G29" s="71"/>
      <c r="H29" s="72"/>
      <c r="I29" s="81"/>
      <c r="J29" s="76"/>
      <c r="K29" s="69"/>
      <c r="L29" s="336"/>
      <c r="M29" s="337"/>
      <c r="N29" s="338"/>
      <c r="O29" s="240"/>
      <c r="P29" s="240"/>
      <c r="Q29" s="240"/>
    </row>
    <row r="30" spans="1:17" x14ac:dyDescent="0.25">
      <c r="A30" s="61"/>
      <c r="B30" s="62"/>
      <c r="C30" s="63"/>
      <c r="D30" s="64"/>
      <c r="E30" s="69"/>
      <c r="F30" s="91"/>
      <c r="G30" s="71"/>
      <c r="H30" s="72"/>
      <c r="I30" s="81"/>
      <c r="J30" s="76"/>
      <c r="K30" s="69"/>
      <c r="L30" s="336"/>
      <c r="M30" s="337"/>
      <c r="N30" s="338"/>
      <c r="O30" s="240"/>
      <c r="P30" s="240"/>
      <c r="Q30" s="240"/>
    </row>
    <row r="31" spans="1:17" x14ac:dyDescent="0.25">
      <c r="A31" s="61"/>
      <c r="B31" s="62"/>
      <c r="C31" s="63"/>
      <c r="D31" s="64"/>
      <c r="E31" s="69"/>
      <c r="F31" s="91"/>
      <c r="G31" s="71"/>
      <c r="H31" s="72"/>
      <c r="I31" s="81"/>
      <c r="J31" s="76"/>
      <c r="K31" s="69"/>
      <c r="L31" s="336"/>
      <c r="M31" s="337"/>
      <c r="N31" s="338"/>
      <c r="O31" s="240"/>
      <c r="P31" s="240"/>
      <c r="Q31" s="240"/>
    </row>
    <row r="32" spans="1:17" x14ac:dyDescent="0.25">
      <c r="A32" s="61"/>
      <c r="B32" s="62"/>
      <c r="C32" s="63"/>
      <c r="D32" s="64"/>
      <c r="E32" s="69"/>
      <c r="F32" s="91"/>
      <c r="G32" s="71"/>
      <c r="H32" s="72"/>
      <c r="I32" s="81"/>
      <c r="J32" s="76"/>
      <c r="K32" s="69"/>
      <c r="L32" s="336"/>
      <c r="M32" s="337"/>
      <c r="N32" s="338"/>
      <c r="O32" s="240"/>
      <c r="P32" s="240"/>
      <c r="Q32" s="240"/>
    </row>
    <row r="33" spans="1:17" x14ac:dyDescent="0.25">
      <c r="A33" s="61"/>
      <c r="B33" s="62"/>
      <c r="C33" s="63"/>
      <c r="D33" s="64"/>
      <c r="E33" s="69"/>
      <c r="F33" s="91"/>
      <c r="G33" s="71"/>
      <c r="H33" s="72"/>
      <c r="I33" s="81"/>
      <c r="J33" s="76"/>
      <c r="K33" s="69"/>
      <c r="L33" s="336"/>
      <c r="M33" s="337"/>
      <c r="N33" s="338"/>
      <c r="O33" s="240"/>
      <c r="P33" s="240"/>
      <c r="Q33" s="240"/>
    </row>
    <row r="34" spans="1:17" x14ac:dyDescent="0.25">
      <c r="A34" s="61"/>
      <c r="B34" s="62"/>
      <c r="C34" s="63"/>
      <c r="D34" s="64"/>
      <c r="E34" s="69"/>
      <c r="F34" s="91"/>
      <c r="G34" s="71"/>
      <c r="H34" s="72"/>
      <c r="I34" s="81"/>
      <c r="J34" s="76"/>
      <c r="K34" s="69"/>
      <c r="L34" s="336"/>
      <c r="M34" s="337"/>
      <c r="N34" s="338"/>
      <c r="O34" s="240"/>
      <c r="P34" s="240"/>
      <c r="Q34" s="240"/>
    </row>
    <row r="35" spans="1:17" x14ac:dyDescent="0.25">
      <c r="A35" s="61"/>
      <c r="B35" s="62"/>
      <c r="C35" s="63"/>
      <c r="D35" s="64"/>
      <c r="E35" s="69"/>
      <c r="F35" s="91"/>
      <c r="G35" s="71"/>
      <c r="H35" s="72"/>
      <c r="I35" s="81"/>
      <c r="J35" s="76"/>
      <c r="K35" s="69"/>
      <c r="L35" s="336"/>
      <c r="M35" s="337"/>
      <c r="N35" s="338"/>
      <c r="O35" s="240"/>
      <c r="P35" s="240"/>
      <c r="Q35" s="240"/>
    </row>
    <row r="36" spans="1:17" x14ac:dyDescent="0.25">
      <c r="A36" s="61"/>
      <c r="B36" s="62"/>
      <c r="C36" s="63"/>
      <c r="D36" s="64"/>
      <c r="E36" s="69"/>
      <c r="F36" s="91"/>
      <c r="G36" s="71"/>
      <c r="H36" s="72"/>
      <c r="I36" s="81"/>
      <c r="J36" s="76"/>
      <c r="K36" s="69"/>
      <c r="L36" s="336"/>
      <c r="M36" s="337"/>
      <c r="N36" s="338"/>
      <c r="O36" s="240"/>
      <c r="P36" s="240"/>
      <c r="Q36" s="240"/>
    </row>
    <row r="37" spans="1:17" x14ac:dyDescent="0.25">
      <c r="A37" s="61"/>
      <c r="B37" s="62"/>
      <c r="C37" s="63"/>
      <c r="D37" s="64"/>
      <c r="E37" s="69"/>
      <c r="F37" s="91"/>
      <c r="G37" s="71"/>
      <c r="H37" s="72"/>
      <c r="I37" s="81"/>
      <c r="J37" s="76"/>
      <c r="K37" s="69"/>
      <c r="L37" s="336"/>
      <c r="M37" s="337"/>
      <c r="N37" s="338"/>
      <c r="O37" s="240"/>
      <c r="P37" s="240"/>
      <c r="Q37" s="240"/>
    </row>
    <row r="38" spans="1:17" x14ac:dyDescent="0.25">
      <c r="A38" s="61"/>
      <c r="B38" s="62"/>
      <c r="C38" s="63"/>
      <c r="D38" s="64"/>
      <c r="E38" s="69"/>
      <c r="F38" s="91"/>
      <c r="G38" s="71"/>
      <c r="H38" s="72"/>
      <c r="I38" s="81"/>
      <c r="J38" s="76"/>
      <c r="K38" s="69"/>
      <c r="L38" s="336"/>
      <c r="M38" s="337"/>
      <c r="N38" s="338"/>
      <c r="O38" s="240"/>
      <c r="P38" s="240"/>
      <c r="Q38" s="240"/>
    </row>
    <row r="39" spans="1:17" x14ac:dyDescent="0.25">
      <c r="A39" s="61"/>
      <c r="B39" s="62"/>
      <c r="C39" s="63"/>
      <c r="D39" s="64"/>
      <c r="E39" s="69"/>
      <c r="F39" s="91"/>
      <c r="G39" s="71"/>
      <c r="H39" s="72"/>
      <c r="I39" s="81"/>
      <c r="J39" s="76"/>
      <c r="K39" s="69"/>
      <c r="L39" s="336"/>
      <c r="M39" s="337"/>
      <c r="N39" s="338"/>
      <c r="O39" s="240"/>
      <c r="P39" s="240"/>
      <c r="Q39" s="240"/>
    </row>
    <row r="40" spans="1:17" x14ac:dyDescent="0.25">
      <c r="A40" s="61"/>
      <c r="B40" s="62"/>
      <c r="C40" s="63"/>
      <c r="D40" s="64"/>
      <c r="E40" s="69"/>
      <c r="F40" s="91"/>
      <c r="G40" s="71"/>
      <c r="H40" s="72"/>
      <c r="I40" s="81"/>
      <c r="J40" s="76"/>
      <c r="K40" s="69"/>
      <c r="L40" s="336"/>
      <c r="M40" s="337"/>
      <c r="N40" s="338"/>
      <c r="O40" s="240"/>
      <c r="P40" s="240"/>
      <c r="Q40" s="240"/>
    </row>
    <row r="41" spans="1:17" x14ac:dyDescent="0.25">
      <c r="A41" s="61"/>
      <c r="B41" s="62"/>
      <c r="C41" s="63"/>
      <c r="D41" s="64"/>
      <c r="E41" s="69"/>
      <c r="F41" s="91"/>
      <c r="G41" s="71"/>
      <c r="H41" s="72"/>
      <c r="I41" s="81"/>
      <c r="J41" s="76"/>
      <c r="K41" s="69"/>
      <c r="L41" s="336"/>
      <c r="M41" s="337"/>
      <c r="N41" s="338"/>
      <c r="O41" s="240"/>
      <c r="P41" s="240"/>
      <c r="Q41" s="240"/>
    </row>
    <row r="42" spans="1:17" x14ac:dyDescent="0.25">
      <c r="A42" s="61"/>
      <c r="B42" s="62"/>
      <c r="C42" s="63"/>
      <c r="D42" s="64"/>
      <c r="E42" s="69"/>
      <c r="F42" s="91"/>
      <c r="G42" s="71"/>
      <c r="H42" s="72"/>
      <c r="I42" s="81"/>
      <c r="J42" s="76"/>
      <c r="K42" s="69"/>
      <c r="L42" s="336"/>
      <c r="M42" s="337"/>
      <c r="N42" s="338"/>
      <c r="O42" s="240"/>
      <c r="P42" s="240"/>
      <c r="Q42" s="240"/>
    </row>
    <row r="43" spans="1:17" x14ac:dyDescent="0.25">
      <c r="A43" s="61"/>
      <c r="B43" s="62"/>
      <c r="C43" s="63"/>
      <c r="D43" s="64"/>
      <c r="E43" s="69"/>
      <c r="F43" s="91"/>
      <c r="G43" s="71"/>
      <c r="H43" s="72"/>
      <c r="I43" s="81"/>
      <c r="J43" s="76"/>
      <c r="K43" s="69"/>
      <c r="L43" s="336"/>
      <c r="M43" s="337"/>
      <c r="N43" s="338"/>
      <c r="O43" s="240"/>
      <c r="P43" s="240"/>
      <c r="Q43" s="240"/>
    </row>
    <row r="44" spans="1:17" x14ac:dyDescent="0.25">
      <c r="A44" s="61"/>
      <c r="B44" s="62"/>
      <c r="C44" s="63"/>
      <c r="D44" s="64"/>
      <c r="E44" s="69"/>
      <c r="F44" s="91"/>
      <c r="G44" s="71"/>
      <c r="H44" s="72"/>
      <c r="I44" s="81"/>
      <c r="J44" s="76"/>
      <c r="K44" s="69"/>
      <c r="L44" s="336"/>
      <c r="M44" s="337"/>
      <c r="N44" s="338"/>
      <c r="O44" s="240"/>
      <c r="P44" s="240"/>
      <c r="Q44" s="240"/>
    </row>
    <row r="45" spans="1:17" x14ac:dyDescent="0.25">
      <c r="A45" s="61"/>
      <c r="B45" s="62"/>
      <c r="C45" s="63"/>
      <c r="D45" s="64"/>
      <c r="E45" s="69"/>
      <c r="F45" s="91"/>
      <c r="G45" s="71"/>
      <c r="H45" s="72"/>
      <c r="I45" s="81"/>
      <c r="J45" s="76"/>
      <c r="K45" s="69"/>
      <c r="L45" s="336"/>
      <c r="M45" s="337"/>
      <c r="N45" s="338"/>
      <c r="O45" s="240"/>
      <c r="P45" s="240"/>
      <c r="Q45" s="240"/>
    </row>
    <row r="46" spans="1:17" x14ac:dyDescent="0.25">
      <c r="A46" s="61"/>
      <c r="B46" s="62"/>
      <c r="C46" s="63"/>
      <c r="D46" s="64"/>
      <c r="E46" s="69"/>
      <c r="F46" s="91"/>
      <c r="G46" s="71"/>
      <c r="H46" s="72"/>
      <c r="I46" s="81"/>
      <c r="J46" s="76"/>
      <c r="K46" s="69"/>
      <c r="L46" s="336"/>
      <c r="M46" s="337"/>
      <c r="N46" s="338"/>
      <c r="O46" s="240"/>
      <c r="P46" s="240"/>
      <c r="Q46" s="240"/>
    </row>
    <row r="47" spans="1:17" x14ac:dyDescent="0.25">
      <c r="A47" s="61"/>
      <c r="B47" s="62"/>
      <c r="C47" s="63"/>
      <c r="D47" s="64"/>
      <c r="E47" s="69"/>
      <c r="F47" s="91"/>
      <c r="G47" s="71"/>
      <c r="H47" s="72"/>
      <c r="I47" s="81"/>
      <c r="J47" s="76"/>
      <c r="K47" s="69"/>
      <c r="L47" s="336"/>
      <c r="M47" s="337"/>
      <c r="N47" s="338"/>
      <c r="O47" s="240"/>
      <c r="P47" s="240"/>
      <c r="Q47" s="240"/>
    </row>
    <row r="48" spans="1:17" x14ac:dyDescent="0.25">
      <c r="A48" s="61"/>
      <c r="B48" s="62"/>
      <c r="C48" s="63"/>
      <c r="D48" s="64"/>
      <c r="E48" s="69"/>
      <c r="F48" s="91"/>
      <c r="G48" s="71"/>
      <c r="H48" s="72"/>
      <c r="I48" s="81"/>
      <c r="J48" s="76"/>
      <c r="K48" s="69"/>
      <c r="L48" s="336"/>
      <c r="M48" s="337"/>
      <c r="N48" s="338"/>
      <c r="O48" s="240"/>
      <c r="P48" s="240"/>
      <c r="Q48" s="240"/>
    </row>
    <row r="49" spans="1:17" x14ac:dyDescent="0.25">
      <c r="A49" s="61"/>
      <c r="B49" s="62"/>
      <c r="C49" s="63"/>
      <c r="D49" s="64"/>
      <c r="E49" s="69"/>
      <c r="F49" s="91"/>
      <c r="G49" s="71"/>
      <c r="H49" s="72"/>
      <c r="I49" s="81"/>
      <c r="J49" s="76"/>
      <c r="K49" s="69"/>
      <c r="L49" s="336"/>
      <c r="M49" s="337"/>
      <c r="N49" s="338"/>
      <c r="O49" s="240"/>
      <c r="P49" s="240"/>
      <c r="Q49" s="240"/>
    </row>
    <row r="50" spans="1:17" x14ac:dyDescent="0.25">
      <c r="A50" s="61"/>
      <c r="B50" s="62"/>
      <c r="C50" s="63"/>
      <c r="D50" s="64"/>
      <c r="E50" s="69"/>
      <c r="F50" s="91"/>
      <c r="G50" s="71"/>
      <c r="H50" s="72"/>
      <c r="I50" s="81"/>
      <c r="J50" s="76"/>
      <c r="K50" s="69"/>
      <c r="L50" s="336"/>
      <c r="M50" s="337"/>
      <c r="N50" s="338"/>
      <c r="O50" s="240"/>
      <c r="P50" s="240"/>
      <c r="Q50" s="240"/>
    </row>
    <row r="51" spans="1:17" x14ac:dyDescent="0.25">
      <c r="A51" s="61"/>
      <c r="B51" s="62"/>
      <c r="C51" s="63"/>
      <c r="D51" s="64"/>
      <c r="E51" s="69"/>
      <c r="F51" s="91"/>
      <c r="G51" s="71"/>
      <c r="H51" s="72"/>
      <c r="I51" s="81"/>
      <c r="J51" s="76"/>
      <c r="K51" s="69"/>
      <c r="L51" s="336"/>
      <c r="M51" s="337"/>
      <c r="N51" s="338"/>
      <c r="O51" s="240"/>
      <c r="P51" s="240"/>
      <c r="Q51" s="240"/>
    </row>
    <row r="52" spans="1:17" x14ac:dyDescent="0.25">
      <c r="A52" s="61"/>
      <c r="B52" s="62"/>
      <c r="C52" s="63"/>
      <c r="D52" s="64"/>
      <c r="E52" s="69"/>
      <c r="F52" s="91"/>
      <c r="G52" s="71"/>
      <c r="H52" s="72"/>
      <c r="I52" s="81"/>
      <c r="J52" s="76"/>
      <c r="K52" s="69"/>
      <c r="L52" s="336"/>
      <c r="M52" s="337"/>
      <c r="N52" s="338"/>
      <c r="O52" s="240"/>
      <c r="P52" s="240"/>
      <c r="Q52" s="240"/>
    </row>
    <row r="53" spans="1:17" x14ac:dyDescent="0.25">
      <c r="A53" s="61"/>
      <c r="B53" s="62"/>
      <c r="C53" s="63"/>
      <c r="D53" s="64"/>
      <c r="E53" s="69"/>
      <c r="F53" s="91"/>
      <c r="G53" s="71"/>
      <c r="H53" s="72"/>
      <c r="I53" s="81"/>
      <c r="J53" s="76"/>
      <c r="K53" s="69"/>
      <c r="L53" s="336"/>
      <c r="M53" s="337"/>
      <c r="N53" s="338"/>
      <c r="O53" s="240"/>
      <c r="P53" s="240"/>
      <c r="Q53" s="240"/>
    </row>
    <row r="54" spans="1:17" x14ac:dyDescent="0.25">
      <c r="A54" s="61"/>
      <c r="B54" s="62"/>
      <c r="C54" s="63"/>
      <c r="D54" s="64"/>
      <c r="E54" s="69"/>
      <c r="F54" s="91"/>
      <c r="G54" s="71"/>
      <c r="H54" s="72"/>
      <c r="I54" s="81"/>
      <c r="J54" s="76"/>
      <c r="K54" s="69"/>
      <c r="L54" s="336"/>
      <c r="M54" s="337"/>
      <c r="N54" s="338"/>
      <c r="O54" s="240"/>
      <c r="P54" s="240"/>
      <c r="Q54" s="240"/>
    </row>
    <row r="55" spans="1:17" x14ac:dyDescent="0.25">
      <c r="A55" s="61"/>
      <c r="B55" s="62"/>
      <c r="C55" s="63"/>
      <c r="D55" s="64"/>
      <c r="E55" s="69"/>
      <c r="F55" s="91"/>
      <c r="G55" s="71"/>
      <c r="H55" s="72"/>
      <c r="I55" s="81"/>
      <c r="J55" s="76"/>
      <c r="K55" s="69"/>
      <c r="L55" s="336"/>
      <c r="M55" s="337"/>
      <c r="N55" s="338"/>
      <c r="O55" s="240"/>
      <c r="P55" s="240"/>
      <c r="Q55" s="240"/>
    </row>
    <row r="56" spans="1:17" x14ac:dyDescent="0.25">
      <c r="A56" s="61"/>
      <c r="B56" s="62"/>
      <c r="C56" s="63"/>
      <c r="D56" s="64"/>
      <c r="E56" s="69"/>
      <c r="F56" s="91"/>
      <c r="G56" s="71"/>
      <c r="H56" s="72"/>
      <c r="I56" s="81"/>
      <c r="J56" s="76"/>
      <c r="K56" s="69"/>
      <c r="L56" s="336"/>
      <c r="M56" s="337"/>
      <c r="N56" s="338"/>
      <c r="O56" s="240"/>
      <c r="P56" s="240"/>
      <c r="Q56" s="240"/>
    </row>
    <row r="57" spans="1:17" x14ac:dyDescent="0.25">
      <c r="A57" s="61"/>
      <c r="B57" s="62"/>
      <c r="C57" s="63"/>
      <c r="D57" s="64"/>
      <c r="E57" s="69"/>
      <c r="F57" s="91"/>
      <c r="G57" s="71"/>
      <c r="H57" s="72"/>
      <c r="I57" s="81"/>
      <c r="J57" s="76"/>
      <c r="K57" s="69"/>
      <c r="L57" s="336"/>
      <c r="M57" s="337"/>
      <c r="N57" s="338"/>
      <c r="O57" s="240"/>
      <c r="P57" s="240"/>
      <c r="Q57" s="240"/>
    </row>
    <row r="58" spans="1:17" x14ac:dyDescent="0.25">
      <c r="A58" s="61"/>
      <c r="B58" s="62"/>
      <c r="C58" s="63"/>
      <c r="D58" s="64"/>
      <c r="E58" s="69"/>
      <c r="F58" s="91"/>
      <c r="G58" s="71"/>
      <c r="H58" s="72"/>
      <c r="I58" s="81"/>
      <c r="J58" s="76"/>
      <c r="K58" s="69"/>
      <c r="L58" s="336"/>
      <c r="M58" s="337"/>
      <c r="N58" s="338"/>
      <c r="O58" s="240"/>
      <c r="P58" s="240"/>
      <c r="Q58" s="240"/>
    </row>
    <row r="59" spans="1:17" x14ac:dyDescent="0.25">
      <c r="A59" s="61"/>
      <c r="B59" s="62"/>
      <c r="C59" s="63"/>
      <c r="D59" s="64"/>
      <c r="E59" s="69"/>
      <c r="F59" s="91"/>
      <c r="G59" s="71"/>
      <c r="H59" s="72"/>
      <c r="I59" s="81"/>
      <c r="J59" s="76"/>
      <c r="K59" s="69"/>
      <c r="L59" s="336"/>
      <c r="M59" s="337"/>
      <c r="N59" s="338"/>
      <c r="O59" s="240"/>
      <c r="P59" s="240"/>
      <c r="Q59" s="240"/>
    </row>
    <row r="60" spans="1:17" x14ac:dyDescent="0.25">
      <c r="A60" s="61"/>
      <c r="B60" s="62"/>
      <c r="C60" s="63"/>
      <c r="D60" s="64"/>
      <c r="E60" s="69"/>
      <c r="F60" s="91"/>
      <c r="G60" s="71"/>
      <c r="H60" s="72"/>
      <c r="I60" s="81"/>
      <c r="J60" s="76"/>
      <c r="K60" s="69"/>
      <c r="L60" s="336"/>
      <c r="M60" s="337"/>
      <c r="N60" s="338"/>
      <c r="O60" s="240"/>
      <c r="P60" s="240"/>
      <c r="Q60" s="240"/>
    </row>
    <row r="61" spans="1:17" x14ac:dyDescent="0.25">
      <c r="A61" s="61"/>
      <c r="B61" s="62"/>
      <c r="C61" s="63"/>
      <c r="D61" s="64"/>
      <c r="E61" s="69"/>
      <c r="F61" s="91"/>
      <c r="G61" s="71"/>
      <c r="H61" s="72"/>
      <c r="I61" s="81"/>
      <c r="J61" s="76"/>
      <c r="K61" s="69"/>
      <c r="L61" s="336"/>
      <c r="M61" s="337"/>
      <c r="N61" s="338"/>
      <c r="O61" s="240"/>
      <c r="P61" s="240"/>
      <c r="Q61" s="240"/>
    </row>
    <row r="62" spans="1:17" x14ac:dyDescent="0.25">
      <c r="A62" s="61"/>
      <c r="B62" s="62"/>
      <c r="C62" s="63"/>
      <c r="D62" s="64"/>
      <c r="E62" s="69"/>
      <c r="F62" s="91"/>
      <c r="G62" s="71"/>
      <c r="H62" s="72"/>
      <c r="I62" s="81"/>
      <c r="J62" s="76"/>
      <c r="K62" s="69"/>
      <c r="L62" s="336"/>
      <c r="M62" s="337"/>
      <c r="N62" s="338"/>
      <c r="O62" s="240"/>
      <c r="P62" s="240"/>
      <c r="Q62" s="240"/>
    </row>
    <row r="63" spans="1:17" x14ac:dyDescent="0.25">
      <c r="A63" s="61"/>
      <c r="B63" s="62"/>
      <c r="C63" s="63"/>
      <c r="D63" s="64"/>
      <c r="E63" s="69"/>
      <c r="F63" s="91"/>
      <c r="G63" s="71"/>
      <c r="H63" s="72"/>
      <c r="I63" s="81"/>
      <c r="J63" s="76"/>
      <c r="K63" s="69"/>
      <c r="L63" s="336"/>
      <c r="M63" s="337"/>
      <c r="N63" s="338"/>
      <c r="O63" s="240"/>
      <c r="P63" s="240"/>
      <c r="Q63" s="240"/>
    </row>
    <row r="64" spans="1:17" x14ac:dyDescent="0.25">
      <c r="A64" s="61"/>
      <c r="B64" s="62"/>
      <c r="C64" s="63"/>
      <c r="D64" s="64"/>
      <c r="E64" s="69"/>
      <c r="F64" s="91"/>
      <c r="G64" s="71"/>
      <c r="H64" s="72"/>
      <c r="I64" s="81"/>
      <c r="J64" s="76"/>
      <c r="K64" s="69"/>
      <c r="L64" s="336"/>
      <c r="M64" s="337"/>
      <c r="N64" s="338"/>
      <c r="O64" s="240"/>
      <c r="P64" s="240"/>
      <c r="Q64" s="240"/>
    </row>
    <row r="65" spans="1:17" x14ac:dyDescent="0.25">
      <c r="A65" s="61"/>
      <c r="B65" s="62"/>
      <c r="C65" s="63"/>
      <c r="D65" s="64"/>
      <c r="E65" s="69"/>
      <c r="F65" s="91"/>
      <c r="G65" s="71"/>
      <c r="H65" s="72"/>
      <c r="I65" s="81"/>
      <c r="J65" s="76"/>
      <c r="K65" s="69"/>
      <c r="L65" s="336"/>
      <c r="M65" s="337"/>
      <c r="N65" s="338"/>
      <c r="O65" s="240"/>
      <c r="P65" s="240"/>
      <c r="Q65" s="240"/>
    </row>
    <row r="66" spans="1:17" x14ac:dyDescent="0.25">
      <c r="A66" s="61"/>
      <c r="B66" s="62"/>
      <c r="C66" s="63"/>
      <c r="D66" s="64"/>
      <c r="E66" s="69"/>
      <c r="F66" s="91"/>
      <c r="G66" s="71"/>
      <c r="H66" s="72"/>
      <c r="I66" s="81"/>
      <c r="J66" s="76"/>
      <c r="K66" s="69"/>
      <c r="L66" s="336"/>
      <c r="M66" s="337"/>
      <c r="N66" s="338"/>
      <c r="O66" s="240"/>
      <c r="P66" s="240"/>
      <c r="Q66" s="240"/>
    </row>
    <row r="67" spans="1:17" x14ac:dyDescent="0.25">
      <c r="A67" s="61"/>
      <c r="B67" s="62"/>
      <c r="C67" s="63"/>
      <c r="D67" s="64"/>
      <c r="E67" s="69"/>
      <c r="F67" s="91"/>
      <c r="G67" s="71"/>
      <c r="H67" s="72"/>
      <c r="I67" s="81"/>
      <c r="J67" s="76"/>
      <c r="K67" s="69"/>
      <c r="L67" s="336"/>
      <c r="M67" s="337"/>
      <c r="N67" s="338"/>
      <c r="O67" s="240"/>
      <c r="P67" s="240"/>
      <c r="Q67" s="240"/>
    </row>
    <row r="68" spans="1:17" x14ac:dyDescent="0.25">
      <c r="A68" s="61"/>
      <c r="B68" s="62"/>
      <c r="C68" s="63"/>
      <c r="D68" s="64"/>
      <c r="E68" s="69"/>
      <c r="F68" s="91"/>
      <c r="G68" s="71"/>
      <c r="H68" s="72"/>
      <c r="I68" s="81"/>
      <c r="J68" s="76"/>
      <c r="K68" s="69"/>
      <c r="L68" s="336"/>
      <c r="M68" s="337"/>
      <c r="N68" s="338"/>
      <c r="O68" s="240"/>
      <c r="P68" s="240"/>
      <c r="Q68" s="240"/>
    </row>
    <row r="69" spans="1:17" x14ac:dyDescent="0.25">
      <c r="A69" s="61"/>
      <c r="B69" s="62"/>
      <c r="C69" s="63"/>
      <c r="D69" s="64"/>
      <c r="E69" s="69"/>
      <c r="F69" s="91"/>
      <c r="G69" s="71"/>
      <c r="H69" s="72"/>
      <c r="I69" s="81"/>
      <c r="J69" s="76"/>
      <c r="K69" s="69"/>
      <c r="L69" s="336"/>
      <c r="M69" s="337"/>
      <c r="N69" s="338"/>
      <c r="O69" s="240"/>
      <c r="P69" s="240"/>
      <c r="Q69" s="240"/>
    </row>
    <row r="70" spans="1:17" x14ac:dyDescent="0.25">
      <c r="A70" s="61"/>
      <c r="B70" s="62"/>
      <c r="C70" s="63"/>
      <c r="D70" s="64"/>
      <c r="E70" s="69"/>
      <c r="F70" s="91"/>
      <c r="G70" s="71"/>
      <c r="H70" s="72"/>
      <c r="I70" s="81"/>
      <c r="J70" s="76"/>
      <c r="K70" s="69"/>
      <c r="L70" s="336"/>
      <c r="M70" s="337"/>
      <c r="N70" s="338"/>
      <c r="O70" s="240"/>
      <c r="P70" s="240"/>
      <c r="Q70" s="240"/>
    </row>
    <row r="71" spans="1:17" x14ac:dyDescent="0.25">
      <c r="A71" s="61"/>
      <c r="B71" s="62"/>
      <c r="C71" s="63"/>
      <c r="D71" s="64"/>
      <c r="E71" s="69"/>
      <c r="F71" s="91"/>
      <c r="G71" s="71"/>
      <c r="H71" s="72"/>
      <c r="I71" s="81"/>
      <c r="J71" s="76"/>
      <c r="K71" s="69"/>
      <c r="L71" s="336"/>
      <c r="M71" s="337"/>
      <c r="N71" s="338"/>
      <c r="O71" s="240"/>
      <c r="P71" s="240"/>
      <c r="Q71" s="240"/>
    </row>
    <row r="72" spans="1:17" x14ac:dyDescent="0.25">
      <c r="A72" s="61"/>
      <c r="B72" s="62"/>
      <c r="C72" s="63"/>
      <c r="D72" s="64"/>
      <c r="E72" s="69"/>
      <c r="F72" s="91"/>
      <c r="G72" s="71"/>
      <c r="H72" s="72"/>
      <c r="I72" s="81"/>
      <c r="J72" s="76"/>
      <c r="K72" s="69"/>
      <c r="L72" s="336"/>
      <c r="M72" s="337"/>
      <c r="N72" s="338"/>
      <c r="O72" s="240"/>
      <c r="P72" s="240"/>
      <c r="Q72" s="240"/>
    </row>
    <row r="73" spans="1:17" x14ac:dyDescent="0.25">
      <c r="A73" s="61"/>
      <c r="B73" s="62"/>
      <c r="C73" s="63"/>
      <c r="D73" s="64"/>
      <c r="E73" s="69"/>
      <c r="F73" s="91"/>
      <c r="G73" s="71"/>
      <c r="H73" s="72"/>
      <c r="I73" s="81"/>
      <c r="J73" s="76"/>
      <c r="K73" s="69"/>
      <c r="L73" s="336"/>
      <c r="M73" s="337"/>
      <c r="N73" s="338"/>
      <c r="O73" s="240"/>
      <c r="P73" s="240"/>
      <c r="Q73" s="240"/>
    </row>
    <row r="74" spans="1:17" x14ac:dyDescent="0.25">
      <c r="A74" s="61"/>
      <c r="B74" s="62"/>
      <c r="C74" s="63"/>
      <c r="D74" s="64"/>
      <c r="E74" s="69"/>
      <c r="F74" s="91"/>
      <c r="G74" s="71"/>
      <c r="H74" s="72"/>
      <c r="I74" s="81"/>
      <c r="J74" s="76"/>
      <c r="K74" s="69"/>
      <c r="L74" s="336"/>
      <c r="M74" s="337"/>
      <c r="N74" s="338"/>
      <c r="O74" s="240"/>
      <c r="P74" s="240"/>
      <c r="Q74" s="240"/>
    </row>
    <row r="75" spans="1:17" x14ac:dyDescent="0.25">
      <c r="A75" s="61"/>
      <c r="B75" s="62"/>
      <c r="C75" s="63"/>
      <c r="D75" s="64"/>
      <c r="E75" s="69"/>
      <c r="F75" s="91"/>
      <c r="G75" s="71"/>
      <c r="H75" s="72"/>
      <c r="I75" s="81"/>
      <c r="J75" s="76"/>
      <c r="K75" s="69"/>
      <c r="L75" s="336"/>
      <c r="M75" s="337"/>
      <c r="N75" s="338"/>
      <c r="O75" s="240"/>
      <c r="P75" s="240"/>
      <c r="Q75" s="240"/>
    </row>
    <row r="76" spans="1:17" x14ac:dyDescent="0.25">
      <c r="A76" s="61"/>
      <c r="B76" s="62"/>
      <c r="C76" s="63"/>
      <c r="D76" s="64"/>
      <c r="E76" s="69"/>
      <c r="F76" s="91"/>
      <c r="G76" s="71"/>
      <c r="H76" s="72"/>
      <c r="I76" s="81"/>
      <c r="J76" s="76"/>
      <c r="K76" s="69"/>
      <c r="L76" s="336"/>
      <c r="M76" s="337"/>
      <c r="N76" s="338"/>
      <c r="O76" s="240"/>
      <c r="P76" s="240"/>
      <c r="Q76" s="240"/>
    </row>
    <row r="77" spans="1:17" x14ac:dyDescent="0.25">
      <c r="A77" s="61"/>
      <c r="B77" s="62"/>
      <c r="C77" s="63"/>
      <c r="D77" s="64"/>
      <c r="E77" s="69"/>
      <c r="F77" s="91"/>
      <c r="G77" s="71"/>
      <c r="H77" s="72"/>
      <c r="I77" s="81"/>
      <c r="J77" s="76"/>
      <c r="K77" s="69"/>
      <c r="L77" s="336"/>
      <c r="M77" s="337"/>
      <c r="N77" s="338"/>
      <c r="O77" s="240"/>
      <c r="P77" s="240"/>
      <c r="Q77" s="240"/>
    </row>
    <row r="78" spans="1:17" x14ac:dyDescent="0.25">
      <c r="A78" s="61"/>
      <c r="B78" s="62"/>
      <c r="C78" s="63"/>
      <c r="D78" s="64"/>
      <c r="E78" s="69"/>
      <c r="F78" s="91"/>
      <c r="G78" s="71"/>
      <c r="H78" s="72"/>
      <c r="I78" s="81"/>
      <c r="J78" s="76"/>
      <c r="K78" s="69"/>
      <c r="L78" s="336"/>
      <c r="M78" s="337"/>
      <c r="N78" s="338"/>
      <c r="O78" s="240"/>
      <c r="P78" s="240"/>
      <c r="Q78" s="240"/>
    </row>
    <row r="79" spans="1:17" x14ac:dyDescent="0.25">
      <c r="A79" s="61"/>
      <c r="B79" s="62"/>
      <c r="C79" s="63"/>
      <c r="D79" s="64"/>
      <c r="E79" s="69"/>
      <c r="F79" s="91"/>
      <c r="G79" s="71"/>
      <c r="H79" s="72"/>
      <c r="I79" s="81"/>
      <c r="J79" s="76"/>
      <c r="K79" s="69"/>
      <c r="L79" s="336"/>
      <c r="M79" s="337"/>
      <c r="N79" s="338"/>
      <c r="O79" s="240"/>
      <c r="P79" s="240"/>
      <c r="Q79" s="240"/>
    </row>
    <row r="80" spans="1:17" x14ac:dyDescent="0.25">
      <c r="A80" s="61"/>
      <c r="B80" s="62"/>
      <c r="C80" s="63"/>
      <c r="D80" s="64"/>
      <c r="E80" s="69"/>
      <c r="F80" s="91"/>
      <c r="G80" s="71"/>
      <c r="H80" s="72"/>
      <c r="I80" s="81"/>
      <c r="J80" s="76"/>
      <c r="K80" s="69"/>
      <c r="L80" s="336"/>
      <c r="M80" s="337"/>
      <c r="N80" s="338"/>
      <c r="O80" s="240"/>
      <c r="P80" s="240"/>
      <c r="Q80" s="240"/>
    </row>
    <row r="81" spans="1:17" x14ac:dyDescent="0.25">
      <c r="A81" s="61"/>
      <c r="B81" s="62"/>
      <c r="C81" s="63"/>
      <c r="D81" s="64"/>
      <c r="E81" s="69"/>
      <c r="F81" s="91"/>
      <c r="G81" s="71"/>
      <c r="H81" s="72"/>
      <c r="I81" s="81"/>
      <c r="J81" s="76"/>
      <c r="K81" s="69"/>
      <c r="L81" s="336"/>
      <c r="M81" s="337"/>
      <c r="N81" s="338"/>
      <c r="O81" s="240"/>
      <c r="P81" s="240"/>
      <c r="Q81" s="240"/>
    </row>
    <row r="82" spans="1:17" x14ac:dyDescent="0.25">
      <c r="A82" s="61"/>
      <c r="B82" s="62"/>
      <c r="C82" s="63"/>
      <c r="D82" s="64"/>
      <c r="E82" s="69"/>
      <c r="F82" s="91"/>
      <c r="G82" s="71"/>
      <c r="H82" s="72"/>
      <c r="I82" s="81"/>
      <c r="J82" s="76"/>
      <c r="K82" s="69"/>
      <c r="L82" s="336"/>
      <c r="M82" s="337"/>
      <c r="N82" s="338"/>
      <c r="O82" s="240"/>
      <c r="P82" s="240"/>
      <c r="Q82" s="240"/>
    </row>
    <row r="83" spans="1:17" x14ac:dyDescent="0.25">
      <c r="A83" s="61"/>
      <c r="B83" s="62"/>
      <c r="C83" s="63"/>
      <c r="D83" s="64"/>
      <c r="E83" s="69"/>
      <c r="F83" s="91"/>
      <c r="G83" s="71"/>
      <c r="H83" s="72"/>
      <c r="I83" s="81"/>
      <c r="J83" s="76"/>
      <c r="K83" s="69"/>
      <c r="L83" s="336"/>
      <c r="M83" s="337"/>
      <c r="N83" s="338"/>
      <c r="O83" s="240"/>
      <c r="P83" s="240"/>
      <c r="Q83" s="240"/>
    </row>
    <row r="84" spans="1:17" x14ac:dyDescent="0.25">
      <c r="A84" s="61"/>
      <c r="B84" s="62"/>
      <c r="C84" s="63"/>
      <c r="D84" s="64"/>
      <c r="E84" s="69"/>
      <c r="F84" s="91"/>
      <c r="G84" s="71"/>
      <c r="H84" s="72"/>
      <c r="I84" s="81"/>
      <c r="J84" s="76"/>
      <c r="K84" s="69"/>
      <c r="L84" s="336"/>
      <c r="M84" s="337"/>
      <c r="N84" s="338"/>
      <c r="O84" s="240"/>
      <c r="P84" s="240"/>
      <c r="Q84" s="240"/>
    </row>
    <row r="85" spans="1:17" x14ac:dyDescent="0.25">
      <c r="A85" s="61"/>
      <c r="B85" s="62"/>
      <c r="C85" s="63"/>
      <c r="D85" s="64"/>
      <c r="E85" s="69"/>
      <c r="F85" s="91"/>
      <c r="G85" s="71"/>
      <c r="H85" s="72"/>
      <c r="I85" s="81"/>
      <c r="J85" s="76"/>
      <c r="K85" s="69"/>
      <c r="L85" s="336"/>
      <c r="M85" s="337"/>
      <c r="N85" s="338"/>
      <c r="O85" s="240"/>
      <c r="P85" s="240"/>
      <c r="Q85" s="240"/>
    </row>
    <row r="86" spans="1:17" x14ac:dyDescent="0.25">
      <c r="A86" s="61"/>
      <c r="B86" s="62"/>
      <c r="C86" s="63"/>
      <c r="D86" s="64"/>
      <c r="E86" s="69"/>
      <c r="F86" s="91"/>
      <c r="G86" s="71"/>
      <c r="H86" s="72"/>
      <c r="I86" s="81"/>
      <c r="J86" s="76"/>
      <c r="K86" s="69"/>
      <c r="L86" s="336"/>
      <c r="M86" s="337"/>
      <c r="N86" s="338"/>
      <c r="O86" s="240"/>
      <c r="P86" s="240"/>
      <c r="Q86" s="240"/>
    </row>
    <row r="87" spans="1:17" x14ac:dyDescent="0.25">
      <c r="A87" s="61"/>
      <c r="B87" s="62"/>
      <c r="C87" s="63"/>
      <c r="D87" s="64"/>
      <c r="E87" s="69"/>
      <c r="F87" s="91"/>
      <c r="G87" s="71"/>
      <c r="H87" s="72"/>
      <c r="I87" s="81"/>
      <c r="J87" s="76"/>
      <c r="K87" s="69"/>
      <c r="L87" s="336"/>
      <c r="M87" s="337"/>
      <c r="N87" s="338"/>
      <c r="O87" s="240"/>
      <c r="P87" s="240"/>
      <c r="Q87" s="240"/>
    </row>
    <row r="88" spans="1:17" x14ac:dyDescent="0.25">
      <c r="A88" s="61"/>
      <c r="B88" s="62"/>
      <c r="C88" s="63"/>
      <c r="D88" s="64"/>
      <c r="E88" s="69"/>
      <c r="F88" s="91"/>
      <c r="G88" s="71"/>
      <c r="H88" s="72"/>
      <c r="I88" s="81"/>
      <c r="J88" s="76"/>
      <c r="K88" s="69"/>
      <c r="L88" s="336"/>
      <c r="M88" s="337"/>
      <c r="N88" s="338"/>
      <c r="O88" s="240"/>
      <c r="P88" s="240"/>
      <c r="Q88" s="240"/>
    </row>
    <row r="89" spans="1:17" x14ac:dyDescent="0.25">
      <c r="A89" s="61"/>
      <c r="B89" s="62"/>
      <c r="C89" s="63"/>
      <c r="D89" s="64"/>
      <c r="E89" s="69"/>
      <c r="F89" s="91"/>
      <c r="G89" s="71"/>
      <c r="H89" s="72"/>
      <c r="I89" s="81"/>
      <c r="J89" s="76"/>
      <c r="K89" s="69"/>
      <c r="L89" s="336"/>
      <c r="M89" s="337"/>
      <c r="N89" s="338"/>
      <c r="O89" s="240"/>
      <c r="P89" s="240"/>
      <c r="Q89" s="240"/>
    </row>
    <row r="90" spans="1:17" x14ac:dyDescent="0.25">
      <c r="A90" s="61"/>
      <c r="B90" s="62"/>
      <c r="C90" s="63"/>
      <c r="D90" s="64"/>
      <c r="E90" s="69"/>
      <c r="F90" s="91"/>
      <c r="G90" s="71"/>
      <c r="H90" s="72"/>
      <c r="I90" s="81"/>
      <c r="J90" s="76"/>
      <c r="K90" s="69"/>
      <c r="L90" s="336"/>
      <c r="M90" s="337"/>
      <c r="N90" s="338"/>
      <c r="O90" s="240"/>
      <c r="P90" s="240"/>
      <c r="Q90" s="240"/>
    </row>
    <row r="91" spans="1:17" x14ac:dyDescent="0.25">
      <c r="A91" s="61"/>
      <c r="B91" s="62"/>
      <c r="C91" s="63"/>
      <c r="D91" s="64"/>
      <c r="E91" s="69"/>
      <c r="F91" s="91"/>
      <c r="G91" s="71"/>
      <c r="H91" s="72"/>
      <c r="I91" s="81"/>
      <c r="J91" s="76"/>
      <c r="K91" s="69"/>
      <c r="L91" s="336"/>
      <c r="M91" s="337"/>
      <c r="N91" s="338"/>
      <c r="O91" s="240"/>
      <c r="P91" s="240"/>
      <c r="Q91" s="240"/>
    </row>
    <row r="92" spans="1:17" x14ac:dyDescent="0.25">
      <c r="A92" s="61"/>
      <c r="B92" s="62"/>
      <c r="C92" s="63"/>
      <c r="D92" s="64"/>
      <c r="E92" s="69"/>
      <c r="F92" s="91"/>
      <c r="G92" s="71"/>
      <c r="H92" s="72"/>
      <c r="I92" s="81"/>
      <c r="J92" s="76"/>
      <c r="K92" s="69"/>
      <c r="L92" s="336"/>
      <c r="M92" s="337"/>
      <c r="N92" s="338"/>
      <c r="O92" s="240"/>
      <c r="P92" s="240"/>
      <c r="Q92" s="240"/>
    </row>
    <row r="93" spans="1:17" x14ac:dyDescent="0.25">
      <c r="A93" s="61"/>
      <c r="B93" s="62"/>
      <c r="C93" s="63"/>
      <c r="D93" s="64"/>
      <c r="E93" s="69"/>
      <c r="F93" s="91"/>
      <c r="G93" s="71"/>
      <c r="H93" s="72"/>
      <c r="I93" s="81"/>
      <c r="J93" s="76"/>
      <c r="K93" s="69"/>
      <c r="L93" s="336"/>
      <c r="M93" s="337"/>
      <c r="N93" s="338"/>
      <c r="O93" s="240"/>
      <c r="P93" s="240"/>
      <c r="Q93" s="240"/>
    </row>
    <row r="94" spans="1:17" x14ac:dyDescent="0.25">
      <c r="A94" s="61"/>
      <c r="B94" s="62"/>
      <c r="C94" s="63"/>
      <c r="D94" s="64"/>
      <c r="E94" s="69"/>
      <c r="F94" s="91"/>
      <c r="G94" s="71"/>
      <c r="H94" s="72"/>
      <c r="I94" s="81"/>
      <c r="J94" s="76"/>
      <c r="K94" s="69"/>
      <c r="L94" s="336"/>
      <c r="M94" s="337"/>
      <c r="N94" s="338"/>
      <c r="O94" s="240"/>
      <c r="P94" s="240"/>
      <c r="Q94" s="240"/>
    </row>
    <row r="95" spans="1:17" x14ac:dyDescent="0.25">
      <c r="A95" s="61"/>
      <c r="B95" s="62"/>
      <c r="C95" s="63"/>
      <c r="D95" s="64"/>
      <c r="E95" s="69"/>
      <c r="F95" s="91"/>
      <c r="G95" s="71"/>
      <c r="H95" s="72"/>
      <c r="I95" s="81"/>
      <c r="J95" s="76"/>
      <c r="K95" s="69"/>
      <c r="L95" s="336"/>
      <c r="M95" s="337"/>
      <c r="N95" s="338"/>
      <c r="O95" s="240"/>
      <c r="P95" s="240"/>
      <c r="Q95" s="240"/>
    </row>
    <row r="96" spans="1:17" x14ac:dyDescent="0.25">
      <c r="A96" s="61"/>
      <c r="B96" s="62"/>
      <c r="C96" s="63"/>
      <c r="D96" s="64"/>
      <c r="E96" s="69"/>
      <c r="F96" s="91"/>
      <c r="G96" s="71"/>
      <c r="H96" s="72"/>
      <c r="I96" s="81"/>
      <c r="J96" s="76"/>
      <c r="K96" s="69"/>
      <c r="L96" s="336"/>
      <c r="M96" s="337"/>
      <c r="N96" s="338"/>
      <c r="O96" s="240"/>
      <c r="P96" s="240"/>
      <c r="Q96" s="240"/>
    </row>
    <row r="97" spans="1:17" x14ac:dyDescent="0.25">
      <c r="A97" s="61"/>
      <c r="B97" s="62"/>
      <c r="C97" s="63"/>
      <c r="D97" s="64"/>
      <c r="E97" s="69"/>
      <c r="F97" s="91"/>
      <c r="G97" s="71"/>
      <c r="H97" s="72"/>
      <c r="I97" s="81"/>
      <c r="J97" s="76"/>
      <c r="K97" s="69"/>
      <c r="L97" s="336"/>
      <c r="M97" s="337"/>
      <c r="N97" s="338"/>
      <c r="O97" s="240"/>
      <c r="P97" s="240"/>
      <c r="Q97" s="240"/>
    </row>
    <row r="98" spans="1:17" x14ac:dyDescent="0.25">
      <c r="A98" s="61"/>
      <c r="B98" s="62"/>
      <c r="C98" s="63"/>
      <c r="D98" s="64"/>
      <c r="E98" s="69"/>
      <c r="F98" s="91"/>
      <c r="G98" s="71"/>
      <c r="H98" s="72"/>
      <c r="I98" s="81"/>
      <c r="J98" s="76"/>
      <c r="K98" s="69"/>
      <c r="L98" s="336"/>
      <c r="M98" s="337"/>
      <c r="N98" s="338"/>
      <c r="O98" s="240"/>
      <c r="P98" s="240"/>
      <c r="Q98" s="240"/>
    </row>
    <row r="99" spans="1:17" x14ac:dyDescent="0.25">
      <c r="A99" s="61"/>
      <c r="B99" s="62"/>
      <c r="C99" s="63"/>
      <c r="D99" s="64"/>
      <c r="E99" s="69"/>
      <c r="F99" s="91"/>
      <c r="G99" s="71"/>
      <c r="H99" s="72"/>
      <c r="I99" s="81"/>
      <c r="J99" s="76"/>
      <c r="K99" s="69"/>
      <c r="L99" s="336"/>
      <c r="M99" s="337"/>
      <c r="N99" s="338"/>
      <c r="O99" s="240"/>
      <c r="P99" s="240"/>
      <c r="Q99" s="240"/>
    </row>
    <row r="100" spans="1:17" x14ac:dyDescent="0.25">
      <c r="A100" s="65"/>
      <c r="B100" s="66"/>
      <c r="C100" s="67"/>
      <c r="D100" s="68"/>
      <c r="E100" s="70"/>
      <c r="F100" s="91"/>
      <c r="G100" s="71"/>
      <c r="H100" s="72"/>
      <c r="I100" s="75"/>
      <c r="J100" s="76"/>
      <c r="K100" s="69"/>
      <c r="L100" s="336"/>
      <c r="M100" s="337"/>
      <c r="N100" s="338"/>
      <c r="O100" s="240"/>
      <c r="P100" s="240"/>
      <c r="Q100" s="240"/>
    </row>
    <row r="101" spans="1:17" x14ac:dyDescent="0.25">
      <c r="A101" s="65"/>
      <c r="B101" s="66"/>
      <c r="C101" s="67"/>
      <c r="D101" s="68"/>
      <c r="E101" s="70"/>
      <c r="F101" s="91"/>
      <c r="G101" s="73"/>
      <c r="H101" s="74"/>
      <c r="I101" s="75"/>
      <c r="J101" s="76"/>
      <c r="K101" s="69"/>
      <c r="L101" s="336"/>
      <c r="M101" s="337"/>
      <c r="N101" s="338"/>
      <c r="O101" s="240"/>
      <c r="P101" s="240"/>
      <c r="Q101" s="240"/>
    </row>
    <row r="102" spans="1:17" x14ac:dyDescent="0.25">
      <c r="A102" s="65"/>
      <c r="B102" s="66"/>
      <c r="C102" s="67"/>
      <c r="D102" s="68"/>
      <c r="E102" s="70"/>
      <c r="F102" s="91"/>
      <c r="G102" s="73"/>
      <c r="H102" s="74"/>
      <c r="I102" s="75"/>
      <c r="J102" s="76"/>
      <c r="K102" s="69"/>
      <c r="L102" s="336"/>
      <c r="M102" s="337"/>
      <c r="N102" s="338"/>
      <c r="O102" s="240"/>
      <c r="P102" s="240"/>
      <c r="Q102" s="240"/>
    </row>
    <row r="103" spans="1:17" x14ac:dyDescent="0.25">
      <c r="A103" s="65"/>
      <c r="B103" s="66"/>
      <c r="C103" s="67"/>
      <c r="D103" s="68"/>
      <c r="E103" s="70"/>
      <c r="F103" s="91"/>
      <c r="G103" s="73"/>
      <c r="H103" s="74"/>
      <c r="I103" s="75"/>
      <c r="J103" s="76"/>
      <c r="K103" s="69"/>
      <c r="L103" s="336"/>
      <c r="M103" s="337"/>
      <c r="N103" s="338"/>
      <c r="O103" s="240"/>
      <c r="P103" s="240"/>
      <c r="Q103" s="240"/>
    </row>
    <row r="104" spans="1:17" x14ac:dyDescent="0.25">
      <c r="A104" s="65"/>
      <c r="B104" s="66"/>
      <c r="C104" s="67"/>
      <c r="D104" s="68"/>
      <c r="E104" s="70"/>
      <c r="F104" s="91"/>
      <c r="G104" s="73"/>
      <c r="H104" s="74"/>
      <c r="I104" s="75"/>
      <c r="J104" s="76"/>
      <c r="K104" s="69"/>
      <c r="L104" s="336"/>
      <c r="M104" s="337"/>
      <c r="N104" s="338"/>
      <c r="O104" s="240"/>
      <c r="P104" s="240"/>
      <c r="Q104" s="240"/>
    </row>
    <row r="105" spans="1:17" x14ac:dyDescent="0.25">
      <c r="A105" s="65"/>
      <c r="B105" s="66"/>
      <c r="C105" s="67"/>
      <c r="D105" s="68"/>
      <c r="E105" s="70"/>
      <c r="F105" s="91"/>
      <c r="G105" s="73"/>
      <c r="H105" s="74"/>
      <c r="I105" s="75"/>
      <c r="J105" s="76"/>
      <c r="K105" s="69"/>
      <c r="L105" s="336"/>
      <c r="M105" s="337"/>
      <c r="N105" s="338"/>
      <c r="O105" s="240"/>
      <c r="P105" s="240"/>
      <c r="Q105" s="240"/>
    </row>
    <row r="106" spans="1:17" x14ac:dyDescent="0.25">
      <c r="A106" s="65"/>
      <c r="B106" s="66"/>
      <c r="C106" s="67"/>
      <c r="D106" s="68"/>
      <c r="E106" s="70"/>
      <c r="F106" s="91"/>
      <c r="G106" s="73"/>
      <c r="H106" s="74"/>
      <c r="I106" s="75"/>
      <c r="J106" s="76"/>
      <c r="K106" s="69"/>
      <c r="L106" s="336"/>
      <c r="M106" s="337"/>
      <c r="N106" s="338"/>
      <c r="O106" s="240"/>
      <c r="P106" s="240"/>
      <c r="Q106" s="240"/>
    </row>
    <row r="107" spans="1:17" x14ac:dyDescent="0.25">
      <c r="A107" s="39"/>
      <c r="B107" s="121"/>
      <c r="C107" s="125"/>
      <c r="D107" s="76"/>
      <c r="E107" s="90"/>
      <c r="F107" s="91"/>
      <c r="G107" s="80"/>
      <c r="H107" s="76"/>
      <c r="I107" s="81"/>
      <c r="J107" s="76"/>
      <c r="K107" s="69"/>
      <c r="L107" s="336"/>
      <c r="M107" s="337"/>
      <c r="N107" s="338"/>
      <c r="O107" s="240"/>
      <c r="P107" s="240"/>
      <c r="Q107" s="240"/>
    </row>
    <row r="108" spans="1:17" x14ac:dyDescent="0.25">
      <c r="A108" s="39"/>
      <c r="B108" s="121"/>
      <c r="C108" s="112"/>
      <c r="D108" s="76"/>
      <c r="E108" s="90"/>
      <c r="F108" s="91"/>
      <c r="G108" s="80"/>
      <c r="H108" s="76"/>
      <c r="I108" s="81"/>
      <c r="J108" s="76"/>
      <c r="K108" s="69"/>
      <c r="L108" s="133"/>
      <c r="M108" s="135"/>
      <c r="N108" s="136"/>
      <c r="O108" s="455"/>
      <c r="P108" s="455"/>
      <c r="Q108" s="455"/>
    </row>
    <row r="109" spans="1:17" x14ac:dyDescent="0.25">
      <c r="A109" s="39"/>
      <c r="B109" s="121"/>
      <c r="C109" s="112"/>
      <c r="D109" s="76"/>
      <c r="E109" s="90"/>
      <c r="F109" s="91"/>
      <c r="G109" s="80"/>
      <c r="H109" s="76"/>
      <c r="I109" s="81"/>
      <c r="J109" s="76"/>
      <c r="K109" s="69"/>
      <c r="L109" s="133"/>
      <c r="M109" s="135"/>
      <c r="N109" s="136"/>
      <c r="O109" s="455"/>
      <c r="P109" s="455"/>
      <c r="Q109" s="455"/>
    </row>
    <row r="110" spans="1:17" x14ac:dyDescent="0.25">
      <c r="A110" s="39"/>
      <c r="B110" s="121"/>
      <c r="C110" s="112"/>
      <c r="D110" s="76"/>
      <c r="E110" s="90"/>
      <c r="F110" s="91"/>
      <c r="G110" s="80"/>
      <c r="H110" s="76"/>
      <c r="I110" s="81"/>
      <c r="J110" s="76"/>
      <c r="K110" s="69"/>
      <c r="L110" s="133"/>
      <c r="M110" s="135"/>
      <c r="N110" s="136"/>
      <c r="O110" s="455"/>
      <c r="P110" s="455"/>
      <c r="Q110" s="455"/>
    </row>
    <row r="111" spans="1:17" x14ac:dyDescent="0.25">
      <c r="A111" s="39"/>
      <c r="B111" s="121"/>
      <c r="C111" s="112"/>
      <c r="D111" s="76"/>
      <c r="E111" s="90"/>
      <c r="F111" s="91"/>
      <c r="G111" s="80"/>
      <c r="H111" s="76"/>
      <c r="I111" s="81"/>
      <c r="J111" s="76"/>
      <c r="K111" s="69"/>
      <c r="L111" s="133"/>
      <c r="M111" s="135"/>
      <c r="N111" s="136"/>
      <c r="O111" s="455"/>
      <c r="P111" s="455"/>
      <c r="Q111" s="455"/>
    </row>
    <row r="112" spans="1:17" x14ac:dyDescent="0.25">
      <c r="A112" s="39"/>
      <c r="B112" s="121"/>
      <c r="C112" s="112"/>
      <c r="D112" s="76"/>
      <c r="E112" s="90"/>
      <c r="F112" s="91"/>
      <c r="G112" s="80"/>
      <c r="H112" s="76"/>
      <c r="I112" s="81"/>
      <c r="J112" s="76"/>
      <c r="K112" s="138"/>
      <c r="L112" s="133"/>
      <c r="M112" s="135"/>
      <c r="N112" s="136"/>
      <c r="O112" s="455"/>
      <c r="P112" s="455"/>
      <c r="Q112" s="455"/>
    </row>
    <row r="113" spans="1:17" x14ac:dyDescent="0.25">
      <c r="A113" s="39"/>
      <c r="B113" s="121"/>
      <c r="C113" s="112"/>
      <c r="D113" s="76"/>
      <c r="E113" s="90"/>
      <c r="F113" s="91"/>
      <c r="G113" s="80"/>
      <c r="H113" s="76"/>
      <c r="I113" s="81"/>
      <c r="J113" s="76"/>
      <c r="K113" s="138"/>
      <c r="L113" s="133"/>
      <c r="M113" s="135"/>
      <c r="N113" s="136"/>
      <c r="O113" s="455"/>
      <c r="P113" s="455"/>
      <c r="Q113" s="455"/>
    </row>
    <row r="114" spans="1:17" x14ac:dyDescent="0.25">
      <c r="A114" s="39"/>
      <c r="B114" s="121"/>
      <c r="C114" s="112"/>
      <c r="D114" s="76"/>
      <c r="E114" s="90"/>
      <c r="F114" s="91"/>
      <c r="G114" s="80"/>
      <c r="H114" s="76"/>
      <c r="I114" s="81"/>
      <c r="J114" s="76"/>
      <c r="K114" s="138"/>
      <c r="L114" s="133"/>
      <c r="M114" s="135"/>
      <c r="N114" s="136"/>
      <c r="O114" s="455"/>
      <c r="P114" s="455"/>
      <c r="Q114" s="455"/>
    </row>
    <row r="115" spans="1:17" x14ac:dyDescent="0.25">
      <c r="A115" s="39"/>
      <c r="B115" s="121"/>
      <c r="C115" s="112"/>
      <c r="D115" s="76"/>
      <c r="E115" s="90"/>
      <c r="F115" s="91"/>
      <c r="G115" s="80"/>
      <c r="H115" s="76"/>
      <c r="I115" s="81"/>
      <c r="J115" s="76"/>
      <c r="K115" s="138"/>
      <c r="L115" s="133"/>
      <c r="M115" s="135"/>
      <c r="N115" s="136"/>
      <c r="O115" s="455"/>
      <c r="P115" s="455"/>
      <c r="Q115" s="455"/>
    </row>
    <row r="116" spans="1:17" x14ac:dyDescent="0.25">
      <c r="A116" s="39"/>
      <c r="B116" s="121"/>
      <c r="C116" s="112"/>
      <c r="D116" s="76"/>
      <c r="E116" s="90"/>
      <c r="F116" s="91"/>
      <c r="G116" s="80"/>
      <c r="H116" s="76"/>
      <c r="I116" s="81"/>
      <c r="J116" s="76"/>
      <c r="K116" s="138"/>
      <c r="L116" s="133"/>
      <c r="M116" s="135"/>
      <c r="N116" s="136"/>
      <c r="O116" s="455"/>
      <c r="P116" s="455"/>
      <c r="Q116" s="455"/>
    </row>
    <row r="117" spans="1:17" x14ac:dyDescent="0.25">
      <c r="A117" s="39"/>
      <c r="B117" s="121"/>
      <c r="C117" s="112"/>
      <c r="D117" s="76"/>
      <c r="E117" s="90"/>
      <c r="F117" s="91"/>
      <c r="G117" s="80"/>
      <c r="H117" s="76"/>
      <c r="I117" s="81"/>
      <c r="J117" s="76"/>
      <c r="K117" s="138"/>
      <c r="L117" s="133"/>
      <c r="M117" s="135"/>
      <c r="N117" s="136"/>
      <c r="O117" s="455"/>
      <c r="P117" s="455"/>
      <c r="Q117" s="455"/>
    </row>
    <row r="118" spans="1:17" x14ac:dyDescent="0.25">
      <c r="A118" s="39"/>
      <c r="B118" s="121"/>
      <c r="C118" s="112"/>
      <c r="D118" s="76"/>
      <c r="E118" s="90"/>
      <c r="F118" s="91"/>
      <c r="G118" s="80"/>
      <c r="H118" s="76"/>
      <c r="I118" s="81"/>
      <c r="J118" s="76"/>
      <c r="K118" s="138"/>
      <c r="L118" s="133"/>
      <c r="M118" s="135"/>
      <c r="N118" s="136"/>
      <c r="O118" s="455"/>
      <c r="P118" s="455"/>
      <c r="Q118" s="455"/>
    </row>
    <row r="119" spans="1:17" x14ac:dyDescent="0.25">
      <c r="A119" s="39"/>
      <c r="B119" s="121"/>
      <c r="C119" s="112"/>
      <c r="D119" s="76"/>
      <c r="E119" s="90"/>
      <c r="F119" s="91"/>
      <c r="G119" s="80"/>
      <c r="H119" s="76"/>
      <c r="I119" s="81"/>
      <c r="J119" s="76"/>
      <c r="K119" s="138"/>
      <c r="L119" s="133"/>
      <c r="M119" s="135"/>
      <c r="N119" s="136"/>
      <c r="O119" s="455"/>
      <c r="P119" s="455"/>
      <c r="Q119" s="455"/>
    </row>
    <row r="120" spans="1:17" x14ac:dyDescent="0.25">
      <c r="A120" s="39"/>
      <c r="B120" s="121"/>
      <c r="C120" s="112"/>
      <c r="D120" s="76"/>
      <c r="E120" s="90"/>
      <c r="F120" s="91"/>
      <c r="G120" s="80"/>
      <c r="H120" s="76"/>
      <c r="I120" s="81"/>
      <c r="J120" s="76"/>
      <c r="K120" s="138"/>
      <c r="L120" s="133"/>
      <c r="M120" s="135"/>
      <c r="N120" s="136"/>
      <c r="O120" s="455"/>
      <c r="P120" s="455"/>
      <c r="Q120" s="455"/>
    </row>
    <row r="121" spans="1:17" x14ac:dyDescent="0.25">
      <c r="A121" s="39"/>
      <c r="B121" s="121"/>
      <c r="C121" s="112"/>
      <c r="D121" s="76"/>
      <c r="E121" s="90"/>
      <c r="F121" s="91"/>
      <c r="G121" s="80"/>
      <c r="H121" s="76"/>
      <c r="I121" s="81"/>
      <c r="J121" s="76"/>
      <c r="K121" s="138"/>
      <c r="L121" s="133"/>
      <c r="M121" s="135"/>
      <c r="N121" s="136"/>
      <c r="O121" s="455"/>
      <c r="P121" s="455"/>
      <c r="Q121" s="455"/>
    </row>
    <row r="122" spans="1:17" x14ac:dyDescent="0.25">
      <c r="A122" s="39"/>
      <c r="B122" s="121"/>
      <c r="C122" s="112"/>
      <c r="D122" s="76"/>
      <c r="E122" s="90"/>
      <c r="F122" s="91"/>
      <c r="G122" s="80"/>
      <c r="H122" s="76"/>
      <c r="I122" s="81"/>
      <c r="J122" s="76"/>
      <c r="K122" s="138"/>
      <c r="L122" s="133"/>
      <c r="M122" s="135"/>
      <c r="N122" s="136"/>
      <c r="O122" s="455"/>
      <c r="P122" s="455"/>
      <c r="Q122" s="455"/>
    </row>
    <row r="123" spans="1:17" x14ac:dyDescent="0.25">
      <c r="A123" s="39"/>
      <c r="B123" s="121"/>
      <c r="C123" s="112"/>
      <c r="D123" s="76"/>
      <c r="E123" s="90"/>
      <c r="F123" s="91"/>
      <c r="G123" s="80"/>
      <c r="H123" s="76"/>
      <c r="I123" s="81"/>
      <c r="J123" s="76"/>
      <c r="K123" s="138"/>
      <c r="L123" s="133"/>
      <c r="M123" s="135"/>
      <c r="N123" s="136"/>
      <c r="O123" s="455"/>
      <c r="P123" s="455"/>
      <c r="Q123" s="455"/>
    </row>
    <row r="124" spans="1:17" x14ac:dyDescent="0.25">
      <c r="A124" s="39"/>
      <c r="B124" s="121"/>
      <c r="C124" s="112"/>
      <c r="D124" s="76"/>
      <c r="E124" s="90"/>
      <c r="F124" s="91"/>
      <c r="G124" s="80"/>
      <c r="H124" s="76"/>
      <c r="I124" s="81"/>
      <c r="J124" s="76"/>
      <c r="K124" s="138"/>
      <c r="L124" s="133"/>
      <c r="M124" s="135"/>
      <c r="N124" s="136"/>
      <c r="O124" s="455"/>
      <c r="P124" s="455"/>
      <c r="Q124" s="455"/>
    </row>
    <row r="125" spans="1:17" x14ac:dyDescent="0.25">
      <c r="A125" s="39"/>
      <c r="B125" s="121"/>
      <c r="C125" s="112"/>
      <c r="D125" s="76"/>
      <c r="E125" s="90"/>
      <c r="F125" s="91"/>
      <c r="G125" s="80"/>
      <c r="H125" s="76"/>
      <c r="I125" s="81"/>
      <c r="J125" s="76"/>
      <c r="K125" s="138"/>
      <c r="L125" s="133"/>
      <c r="M125" s="135"/>
      <c r="N125" s="136"/>
      <c r="O125" s="455"/>
      <c r="P125" s="455"/>
      <c r="Q125" s="455"/>
    </row>
    <row r="126" spans="1:17" x14ac:dyDescent="0.25">
      <c r="A126" s="39"/>
      <c r="B126" s="121"/>
      <c r="C126" s="112"/>
      <c r="D126" s="76"/>
      <c r="E126" s="90"/>
      <c r="F126" s="91"/>
      <c r="G126" s="80"/>
      <c r="H126" s="76"/>
      <c r="I126" s="81"/>
      <c r="J126" s="76"/>
      <c r="K126" s="138"/>
      <c r="L126" s="133"/>
      <c r="M126" s="135"/>
      <c r="N126" s="136"/>
      <c r="O126" s="455"/>
      <c r="P126" s="455"/>
      <c r="Q126" s="455"/>
    </row>
    <row r="127" spans="1:17" x14ac:dyDescent="0.25">
      <c r="A127" s="39"/>
      <c r="B127" s="121"/>
      <c r="C127" s="112"/>
      <c r="D127" s="76"/>
      <c r="E127" s="90"/>
      <c r="F127" s="91"/>
      <c r="G127" s="80"/>
      <c r="H127" s="76"/>
      <c r="I127" s="81"/>
      <c r="J127" s="76"/>
      <c r="K127" s="138"/>
      <c r="L127" s="133"/>
      <c r="M127" s="135"/>
      <c r="N127" s="136"/>
      <c r="O127" s="455"/>
      <c r="P127" s="455"/>
      <c r="Q127" s="455"/>
    </row>
    <row r="128" spans="1:17" x14ac:dyDescent="0.25">
      <c r="A128" s="39"/>
      <c r="B128" s="121"/>
      <c r="C128" s="112"/>
      <c r="D128" s="76"/>
      <c r="E128" s="90"/>
      <c r="F128" s="91"/>
      <c r="G128" s="80"/>
      <c r="H128" s="76"/>
      <c r="I128" s="81"/>
      <c r="J128" s="76"/>
      <c r="K128" s="138"/>
      <c r="L128" s="133"/>
      <c r="M128" s="135"/>
      <c r="N128" s="136"/>
      <c r="O128" s="455"/>
      <c r="P128" s="455"/>
      <c r="Q128" s="455"/>
    </row>
    <row r="129" spans="1:17" x14ac:dyDescent="0.25">
      <c r="A129" s="39"/>
      <c r="B129" s="121"/>
      <c r="C129" s="112"/>
      <c r="D129" s="76"/>
      <c r="E129" s="90"/>
      <c r="F129" s="91"/>
      <c r="G129" s="80"/>
      <c r="H129" s="76"/>
      <c r="I129" s="81"/>
      <c r="J129" s="76"/>
      <c r="K129" s="138"/>
      <c r="L129" s="133"/>
      <c r="M129" s="135"/>
      <c r="N129" s="136"/>
      <c r="O129" s="455"/>
      <c r="P129" s="455"/>
      <c r="Q129" s="455"/>
    </row>
    <row r="130" spans="1:17" x14ac:dyDescent="0.25">
      <c r="A130" s="39"/>
      <c r="B130" s="121"/>
      <c r="C130" s="112"/>
      <c r="D130" s="76"/>
      <c r="E130" s="90"/>
      <c r="F130" s="92"/>
      <c r="G130" s="80"/>
      <c r="H130" s="76"/>
      <c r="I130" s="81"/>
      <c r="J130" s="76"/>
      <c r="K130" s="138"/>
      <c r="L130" s="133"/>
      <c r="M130" s="135"/>
      <c r="N130" s="136"/>
      <c r="O130" s="455"/>
      <c r="P130" s="455"/>
      <c r="Q130" s="455"/>
    </row>
    <row r="131" spans="1:17" x14ac:dyDescent="0.25">
      <c r="A131" s="39"/>
      <c r="B131" s="121"/>
      <c r="C131" s="112"/>
      <c r="D131" s="76"/>
      <c r="E131" s="90"/>
      <c r="F131" s="91"/>
      <c r="G131" s="80"/>
      <c r="H131" s="76"/>
      <c r="I131" s="81"/>
      <c r="J131" s="76"/>
      <c r="K131" s="138"/>
      <c r="L131" s="133"/>
      <c r="M131" s="135"/>
      <c r="N131" s="136"/>
      <c r="O131" s="455"/>
      <c r="P131" s="455"/>
      <c r="Q131" s="455"/>
    </row>
    <row r="132" spans="1:17" x14ac:dyDescent="0.25">
      <c r="A132" s="39"/>
      <c r="B132" s="121"/>
      <c r="C132" s="112"/>
      <c r="D132" s="76"/>
      <c r="E132" s="90"/>
      <c r="F132" s="91"/>
      <c r="G132" s="80"/>
      <c r="H132" s="76"/>
      <c r="I132" s="81"/>
      <c r="J132" s="76"/>
      <c r="K132" s="138"/>
      <c r="L132" s="133"/>
      <c r="M132" s="135"/>
      <c r="N132" s="136"/>
      <c r="O132" s="455"/>
      <c r="P132" s="455"/>
      <c r="Q132" s="455"/>
    </row>
    <row r="133" spans="1:17" x14ac:dyDescent="0.25">
      <c r="A133" s="39"/>
      <c r="B133" s="121"/>
      <c r="C133" s="112"/>
      <c r="D133" s="76"/>
      <c r="E133" s="90"/>
      <c r="F133" s="91"/>
      <c r="G133" s="80"/>
      <c r="H133" s="76"/>
      <c r="I133" s="81"/>
      <c r="J133" s="76"/>
      <c r="K133" s="138"/>
      <c r="L133" s="133"/>
      <c r="M133" s="135"/>
      <c r="N133" s="136"/>
      <c r="O133" s="455"/>
      <c r="P133" s="455"/>
      <c r="Q133" s="455"/>
    </row>
    <row r="134" spans="1:17" x14ac:dyDescent="0.25">
      <c r="A134" s="39"/>
      <c r="B134" s="121"/>
      <c r="C134" s="112"/>
      <c r="D134" s="76"/>
      <c r="E134" s="90"/>
      <c r="F134" s="91"/>
      <c r="G134" s="80"/>
      <c r="H134" s="76"/>
      <c r="I134" s="81"/>
      <c r="J134" s="76"/>
      <c r="K134" s="138"/>
      <c r="L134" s="133"/>
      <c r="M134" s="135"/>
      <c r="N134" s="136"/>
      <c r="O134" s="455"/>
      <c r="P134" s="455"/>
      <c r="Q134" s="455"/>
    </row>
    <row r="135" spans="1:17" x14ac:dyDescent="0.25">
      <c r="A135" s="39"/>
      <c r="B135" s="121"/>
      <c r="C135" s="112"/>
      <c r="D135" s="76"/>
      <c r="E135" s="90"/>
      <c r="F135" s="91"/>
      <c r="G135" s="80"/>
      <c r="H135" s="76"/>
      <c r="I135" s="81"/>
      <c r="J135" s="76"/>
      <c r="K135" s="138"/>
      <c r="L135" s="133"/>
      <c r="M135" s="135"/>
      <c r="N135" s="136"/>
      <c r="O135" s="455"/>
      <c r="P135" s="455"/>
      <c r="Q135" s="455"/>
    </row>
    <row r="136" spans="1:17" x14ac:dyDescent="0.25">
      <c r="A136" s="39"/>
      <c r="B136" s="121"/>
      <c r="C136" s="112"/>
      <c r="D136" s="76"/>
      <c r="E136" s="90"/>
      <c r="F136" s="91"/>
      <c r="G136" s="80"/>
      <c r="H136" s="76"/>
      <c r="I136" s="81"/>
      <c r="J136" s="76"/>
      <c r="K136" s="138"/>
      <c r="L136" s="133"/>
      <c r="M136" s="135"/>
      <c r="N136" s="136"/>
      <c r="O136" s="455"/>
      <c r="P136" s="455"/>
      <c r="Q136" s="455"/>
    </row>
    <row r="137" spans="1:17" x14ac:dyDescent="0.25">
      <c r="A137" s="39"/>
      <c r="B137" s="121"/>
      <c r="C137" s="112"/>
      <c r="D137" s="76"/>
      <c r="E137" s="90"/>
      <c r="F137" s="91"/>
      <c r="G137" s="80"/>
      <c r="H137" s="76"/>
      <c r="I137" s="81"/>
      <c r="J137" s="76"/>
      <c r="K137" s="138"/>
      <c r="L137" s="133"/>
      <c r="M137" s="135"/>
      <c r="N137" s="136"/>
      <c r="O137" s="455"/>
      <c r="P137" s="455"/>
      <c r="Q137" s="455"/>
    </row>
    <row r="138" spans="1:17" x14ac:dyDescent="0.25">
      <c r="A138" s="39"/>
      <c r="B138" s="121"/>
      <c r="C138" s="112"/>
      <c r="D138" s="76"/>
      <c r="E138" s="90"/>
      <c r="F138" s="91"/>
      <c r="G138" s="80"/>
      <c r="H138" s="76"/>
      <c r="I138" s="81"/>
      <c r="J138" s="76"/>
      <c r="K138" s="138"/>
      <c r="L138" s="133"/>
      <c r="M138" s="135"/>
      <c r="N138" s="136"/>
      <c r="O138" s="455"/>
      <c r="P138" s="455"/>
      <c r="Q138" s="455"/>
    </row>
    <row r="139" spans="1:17" x14ac:dyDescent="0.25">
      <c r="A139" s="39"/>
      <c r="B139" s="121"/>
      <c r="C139" s="112"/>
      <c r="D139" s="76"/>
      <c r="E139" s="90"/>
      <c r="F139" s="91"/>
      <c r="G139" s="80"/>
      <c r="H139" s="76"/>
      <c r="I139" s="81"/>
      <c r="J139" s="76"/>
      <c r="K139" s="138"/>
      <c r="L139" s="133"/>
      <c r="M139" s="135"/>
      <c r="N139" s="136"/>
      <c r="O139" s="455"/>
      <c r="P139" s="455"/>
      <c r="Q139" s="455"/>
    </row>
    <row r="140" spans="1:17" x14ac:dyDescent="0.25">
      <c r="A140" s="39"/>
      <c r="B140" s="121"/>
      <c r="C140" s="112"/>
      <c r="D140" s="76"/>
      <c r="E140" s="90"/>
      <c r="F140" s="91"/>
      <c r="G140" s="80"/>
      <c r="H140" s="76"/>
      <c r="I140" s="81"/>
      <c r="J140" s="76"/>
      <c r="K140" s="138"/>
      <c r="L140" s="133"/>
      <c r="M140" s="135"/>
      <c r="N140" s="136"/>
      <c r="O140" s="455"/>
      <c r="P140" s="455"/>
      <c r="Q140" s="455"/>
    </row>
    <row r="141" spans="1:17" x14ac:dyDescent="0.25">
      <c r="A141" s="39"/>
      <c r="B141" s="121"/>
      <c r="C141" s="112"/>
      <c r="D141" s="76"/>
      <c r="E141" s="90"/>
      <c r="F141" s="91"/>
      <c r="G141" s="80"/>
      <c r="H141" s="76"/>
      <c r="I141" s="81"/>
      <c r="J141" s="76"/>
      <c r="K141" s="138"/>
      <c r="L141" s="133"/>
      <c r="M141" s="135"/>
      <c r="N141" s="136"/>
      <c r="O141" s="455"/>
      <c r="P141" s="455"/>
      <c r="Q141" s="455"/>
    </row>
    <row r="142" spans="1:17" x14ac:dyDescent="0.25">
      <c r="A142" s="39"/>
      <c r="B142" s="121"/>
      <c r="C142" s="112"/>
      <c r="D142" s="76"/>
      <c r="E142" s="90"/>
      <c r="F142" s="91"/>
      <c r="G142" s="80"/>
      <c r="H142" s="76"/>
      <c r="I142" s="81"/>
      <c r="J142" s="76"/>
      <c r="K142" s="138"/>
      <c r="L142" s="133"/>
      <c r="M142" s="135"/>
      <c r="N142" s="136"/>
      <c r="O142" s="455"/>
      <c r="P142" s="455"/>
      <c r="Q142" s="455"/>
    </row>
    <row r="143" spans="1:17" x14ac:dyDescent="0.25">
      <c r="A143" s="39"/>
      <c r="B143" s="121"/>
      <c r="C143" s="112"/>
      <c r="D143" s="76"/>
      <c r="E143" s="90"/>
      <c r="F143" s="91"/>
      <c r="G143" s="80"/>
      <c r="H143" s="76"/>
      <c r="I143" s="81"/>
      <c r="J143" s="76"/>
      <c r="K143" s="138"/>
      <c r="L143" s="133"/>
      <c r="M143" s="135"/>
      <c r="N143" s="136"/>
      <c r="O143" s="455"/>
      <c r="P143" s="455"/>
      <c r="Q143" s="455"/>
    </row>
    <row r="144" spans="1:17" x14ac:dyDescent="0.25">
      <c r="A144" s="20"/>
      <c r="B144" s="122"/>
      <c r="C144" s="64"/>
      <c r="D144" s="83"/>
      <c r="E144" s="93"/>
      <c r="F144" s="91"/>
      <c r="G144" s="82"/>
      <c r="H144" s="83"/>
      <c r="I144" s="84"/>
      <c r="J144" s="83"/>
      <c r="K144" s="138"/>
      <c r="L144" s="133"/>
      <c r="M144" s="135"/>
      <c r="N144" s="136"/>
      <c r="O144" s="455"/>
      <c r="P144" s="455"/>
      <c r="Q144" s="455"/>
    </row>
    <row r="145" spans="1:17" x14ac:dyDescent="0.25">
      <c r="A145" s="20"/>
      <c r="B145" s="122"/>
      <c r="C145" s="64"/>
      <c r="D145" s="83"/>
      <c r="E145" s="93"/>
      <c r="F145" s="91"/>
      <c r="G145" s="82"/>
      <c r="H145" s="83"/>
      <c r="I145" s="84"/>
      <c r="J145" s="83"/>
      <c r="K145" s="138"/>
      <c r="L145" s="133"/>
      <c r="M145" s="135"/>
      <c r="N145" s="136"/>
      <c r="O145" s="455"/>
      <c r="P145" s="455"/>
      <c r="Q145" s="455"/>
    </row>
    <row r="146" spans="1:17" x14ac:dyDescent="0.25">
      <c r="A146" s="20"/>
      <c r="B146" s="122"/>
      <c r="C146" s="64"/>
      <c r="D146" s="83"/>
      <c r="E146" s="93"/>
      <c r="F146" s="91"/>
      <c r="G146" s="82"/>
      <c r="H146" s="83"/>
      <c r="I146" s="84"/>
      <c r="J146" s="83"/>
      <c r="K146" s="138"/>
      <c r="L146" s="133"/>
      <c r="M146" s="135"/>
      <c r="N146" s="136"/>
      <c r="O146" s="455"/>
      <c r="P146" s="455"/>
      <c r="Q146" s="455"/>
    </row>
    <row r="147" spans="1:17" x14ac:dyDescent="0.25">
      <c r="A147" s="20"/>
      <c r="B147" s="122"/>
      <c r="C147" s="64"/>
      <c r="D147" s="83"/>
      <c r="E147" s="93"/>
      <c r="F147" s="91"/>
      <c r="G147" s="82"/>
      <c r="H147" s="83"/>
      <c r="I147" s="84"/>
      <c r="J147" s="83"/>
      <c r="K147" s="138"/>
      <c r="L147" s="133"/>
      <c r="M147" s="135"/>
      <c r="N147" s="136"/>
      <c r="O147" s="455"/>
      <c r="P147" s="455"/>
      <c r="Q147" s="455"/>
    </row>
    <row r="148" spans="1:17" x14ac:dyDescent="0.25">
      <c r="A148" s="20"/>
      <c r="B148" s="122"/>
      <c r="C148" s="64"/>
      <c r="D148" s="83"/>
      <c r="E148" s="93"/>
      <c r="F148" s="91"/>
      <c r="G148" s="82"/>
      <c r="H148" s="83"/>
      <c r="I148" s="84"/>
      <c r="J148" s="83"/>
      <c r="K148" s="138"/>
      <c r="L148" s="133"/>
      <c r="M148" s="135"/>
      <c r="N148" s="136"/>
      <c r="O148" s="455"/>
      <c r="P148" s="455"/>
      <c r="Q148" s="455"/>
    </row>
    <row r="149" spans="1:17" x14ac:dyDescent="0.25">
      <c r="A149" s="20"/>
      <c r="B149" s="122"/>
      <c r="C149" s="64"/>
      <c r="D149" s="83"/>
      <c r="E149" s="93"/>
      <c r="F149" s="91"/>
      <c r="G149" s="82"/>
      <c r="H149" s="83"/>
      <c r="I149" s="84"/>
      <c r="J149" s="83"/>
      <c r="K149" s="138"/>
      <c r="L149" s="133"/>
      <c r="M149" s="135"/>
      <c r="N149" s="136"/>
      <c r="O149" s="455"/>
      <c r="P149" s="455"/>
      <c r="Q149" s="455"/>
    </row>
    <row r="150" spans="1:17" x14ac:dyDescent="0.25">
      <c r="A150" s="20"/>
      <c r="B150" s="122"/>
      <c r="C150" s="64"/>
      <c r="D150" s="83"/>
      <c r="E150" s="93"/>
      <c r="F150" s="91"/>
      <c r="G150" s="82"/>
      <c r="H150" s="83"/>
      <c r="I150" s="84"/>
      <c r="J150" s="83"/>
      <c r="K150" s="138"/>
      <c r="L150" s="133"/>
      <c r="M150" s="135"/>
      <c r="N150" s="136"/>
      <c r="O150" s="455"/>
      <c r="P150" s="455"/>
      <c r="Q150" s="455"/>
    </row>
    <row r="151" spans="1:17" x14ac:dyDescent="0.25">
      <c r="A151" s="20"/>
      <c r="B151" s="122"/>
      <c r="C151" s="64"/>
      <c r="D151" s="83"/>
      <c r="E151" s="93"/>
      <c r="F151" s="91"/>
      <c r="G151" s="82"/>
      <c r="H151" s="83"/>
      <c r="I151" s="84"/>
      <c r="J151" s="83"/>
      <c r="K151" s="138"/>
      <c r="L151" s="133"/>
      <c r="M151" s="135"/>
      <c r="N151" s="136"/>
      <c r="O151" s="455"/>
      <c r="P151" s="455"/>
      <c r="Q151" s="455"/>
    </row>
    <row r="152" spans="1:17" x14ac:dyDescent="0.25">
      <c r="A152" s="20"/>
      <c r="B152" s="122"/>
      <c r="C152" s="64"/>
      <c r="D152" s="83"/>
      <c r="E152" s="93"/>
      <c r="F152" s="91"/>
      <c r="G152" s="82"/>
      <c r="H152" s="83"/>
      <c r="I152" s="84"/>
      <c r="J152" s="83"/>
      <c r="K152" s="138"/>
      <c r="L152" s="133"/>
      <c r="M152" s="135"/>
      <c r="N152" s="136"/>
      <c r="O152" s="455"/>
      <c r="P152" s="455"/>
      <c r="Q152" s="455"/>
    </row>
    <row r="153" spans="1:17" x14ac:dyDescent="0.25">
      <c r="A153" s="20"/>
      <c r="B153" s="122"/>
      <c r="C153" s="64"/>
      <c r="D153" s="83"/>
      <c r="E153" s="93"/>
      <c r="F153" s="91"/>
      <c r="G153" s="82"/>
      <c r="H153" s="83"/>
      <c r="I153" s="84"/>
      <c r="J153" s="83"/>
      <c r="K153" s="138"/>
      <c r="L153" s="133"/>
      <c r="M153" s="135"/>
      <c r="N153" s="136"/>
      <c r="O153" s="455"/>
      <c r="P153" s="455"/>
      <c r="Q153" s="455"/>
    </row>
    <row r="154" spans="1:17" x14ac:dyDescent="0.25">
      <c r="A154" s="20"/>
      <c r="B154" s="122"/>
      <c r="C154" s="64"/>
      <c r="D154" s="83"/>
      <c r="E154" s="93"/>
      <c r="F154" s="91"/>
      <c r="G154" s="82"/>
      <c r="H154" s="83"/>
      <c r="I154" s="84"/>
      <c r="J154" s="83"/>
      <c r="K154" s="138"/>
      <c r="L154" s="133"/>
      <c r="M154" s="135"/>
      <c r="N154" s="136"/>
      <c r="O154" s="455"/>
      <c r="P154" s="455"/>
      <c r="Q154" s="455"/>
    </row>
    <row r="155" spans="1:17" x14ac:dyDescent="0.25">
      <c r="A155" s="20"/>
      <c r="B155" s="122"/>
      <c r="C155" s="64"/>
      <c r="D155" s="83"/>
      <c r="E155" s="93"/>
      <c r="F155" s="91"/>
      <c r="G155" s="82"/>
      <c r="H155" s="83"/>
      <c r="I155" s="84"/>
      <c r="J155" s="83"/>
      <c r="K155" s="138"/>
      <c r="L155" s="133"/>
      <c r="M155" s="135"/>
      <c r="N155" s="136"/>
      <c r="O155" s="455"/>
      <c r="P155" s="455"/>
      <c r="Q155" s="455"/>
    </row>
    <row r="156" spans="1:17" x14ac:dyDescent="0.25">
      <c r="A156" s="20"/>
      <c r="B156" s="122"/>
      <c r="C156" s="64"/>
      <c r="D156" s="83"/>
      <c r="E156" s="93"/>
      <c r="F156" s="91"/>
      <c r="G156" s="82"/>
      <c r="H156" s="83"/>
      <c r="I156" s="84"/>
      <c r="J156" s="83"/>
      <c r="K156" s="138"/>
      <c r="L156" s="133"/>
      <c r="M156" s="135"/>
      <c r="N156" s="136"/>
      <c r="O156" s="455"/>
      <c r="P156" s="455"/>
      <c r="Q156" s="455"/>
    </row>
    <row r="157" spans="1:17" x14ac:dyDescent="0.25">
      <c r="A157" s="20"/>
      <c r="B157" s="122"/>
      <c r="C157" s="64"/>
      <c r="D157" s="83"/>
      <c r="E157" s="93"/>
      <c r="F157" s="91"/>
      <c r="G157" s="82"/>
      <c r="H157" s="83"/>
      <c r="I157" s="84"/>
      <c r="J157" s="83"/>
      <c r="K157" s="138"/>
      <c r="L157" s="133"/>
      <c r="M157" s="135"/>
      <c r="N157" s="136"/>
      <c r="O157" s="455"/>
      <c r="P157" s="455"/>
      <c r="Q157" s="455"/>
    </row>
    <row r="158" spans="1:17" x14ac:dyDescent="0.25">
      <c r="A158" s="20"/>
      <c r="B158" s="122"/>
      <c r="C158" s="64"/>
      <c r="D158" s="83"/>
      <c r="E158" s="93"/>
      <c r="F158" s="91"/>
      <c r="G158" s="82"/>
      <c r="H158" s="83"/>
      <c r="I158" s="84"/>
      <c r="J158" s="83"/>
      <c r="K158" s="138"/>
      <c r="L158" s="133"/>
      <c r="M158" s="135"/>
      <c r="N158" s="136"/>
      <c r="O158" s="455"/>
      <c r="P158" s="455"/>
      <c r="Q158" s="455"/>
    </row>
    <row r="159" spans="1:17" x14ac:dyDescent="0.25">
      <c r="A159" s="20"/>
      <c r="B159" s="122"/>
      <c r="C159" s="64"/>
      <c r="D159" s="83"/>
      <c r="E159" s="93"/>
      <c r="F159" s="91"/>
      <c r="G159" s="82"/>
      <c r="H159" s="83"/>
      <c r="I159" s="84"/>
      <c r="J159" s="83"/>
      <c r="K159" s="138"/>
      <c r="L159" s="133"/>
      <c r="M159" s="135"/>
      <c r="N159" s="136"/>
      <c r="O159" s="455"/>
      <c r="P159" s="455"/>
      <c r="Q159" s="455"/>
    </row>
    <row r="160" spans="1:17" x14ac:dyDescent="0.25">
      <c r="A160" s="20"/>
      <c r="B160" s="122"/>
      <c r="C160" s="64"/>
      <c r="D160" s="83"/>
      <c r="E160" s="93"/>
      <c r="F160" s="91"/>
      <c r="G160" s="82"/>
      <c r="H160" s="83"/>
      <c r="I160" s="84"/>
      <c r="J160" s="83"/>
      <c r="K160" s="138"/>
      <c r="L160" s="133"/>
      <c r="M160" s="135"/>
      <c r="N160" s="136"/>
      <c r="O160" s="455"/>
      <c r="P160" s="455"/>
      <c r="Q160" s="455"/>
    </row>
    <row r="161" spans="1:17" x14ac:dyDescent="0.25">
      <c r="A161" s="20"/>
      <c r="B161" s="122"/>
      <c r="C161" s="64"/>
      <c r="D161" s="83"/>
      <c r="E161" s="93"/>
      <c r="F161" s="91"/>
      <c r="G161" s="82"/>
      <c r="H161" s="83"/>
      <c r="I161" s="84"/>
      <c r="J161" s="83"/>
      <c r="K161" s="138"/>
      <c r="L161" s="133"/>
      <c r="M161" s="135"/>
      <c r="N161" s="136"/>
      <c r="O161" s="455"/>
      <c r="P161" s="455"/>
      <c r="Q161" s="455"/>
    </row>
    <row r="162" spans="1:17" x14ac:dyDescent="0.25">
      <c r="A162" s="20"/>
      <c r="B162" s="122"/>
      <c r="C162" s="64"/>
      <c r="D162" s="83"/>
      <c r="E162" s="93"/>
      <c r="F162" s="91"/>
      <c r="G162" s="82"/>
      <c r="H162" s="83"/>
      <c r="I162" s="84"/>
      <c r="J162" s="83"/>
      <c r="K162" s="138"/>
      <c r="L162" s="133"/>
      <c r="M162" s="135"/>
      <c r="N162" s="136"/>
      <c r="O162" s="455"/>
      <c r="P162" s="455"/>
      <c r="Q162" s="455"/>
    </row>
    <row r="163" spans="1:17" x14ac:dyDescent="0.25">
      <c r="A163" s="20"/>
      <c r="B163" s="122"/>
      <c r="C163" s="64"/>
      <c r="D163" s="83"/>
      <c r="E163" s="93"/>
      <c r="F163" s="91"/>
      <c r="G163" s="82"/>
      <c r="H163" s="83"/>
      <c r="I163" s="84"/>
      <c r="J163" s="83"/>
      <c r="K163" s="138"/>
      <c r="L163" s="133"/>
      <c r="M163" s="135"/>
      <c r="N163" s="136"/>
      <c r="O163" s="455"/>
      <c r="P163" s="455"/>
      <c r="Q163" s="455"/>
    </row>
    <row r="164" spans="1:17" x14ac:dyDescent="0.25">
      <c r="A164" s="20"/>
      <c r="B164" s="122"/>
      <c r="C164" s="64"/>
      <c r="D164" s="83"/>
      <c r="E164" s="93"/>
      <c r="F164" s="91"/>
      <c r="G164" s="82"/>
      <c r="H164" s="83"/>
      <c r="I164" s="84"/>
      <c r="J164" s="83"/>
      <c r="K164" s="138"/>
      <c r="L164" s="133"/>
      <c r="M164" s="135"/>
      <c r="N164" s="136"/>
      <c r="O164" s="455"/>
      <c r="P164" s="455"/>
      <c r="Q164" s="455"/>
    </row>
    <row r="165" spans="1:17" x14ac:dyDescent="0.25">
      <c r="A165" s="20"/>
      <c r="B165" s="122"/>
      <c r="C165" s="64"/>
      <c r="D165" s="83"/>
      <c r="E165" s="93"/>
      <c r="F165" s="91"/>
      <c r="G165" s="82"/>
      <c r="H165" s="83"/>
      <c r="I165" s="84"/>
      <c r="J165" s="83"/>
      <c r="K165" s="138"/>
      <c r="L165" s="133"/>
      <c r="M165" s="135"/>
      <c r="N165" s="136"/>
      <c r="O165" s="455"/>
      <c r="P165" s="455"/>
      <c r="Q165" s="455"/>
    </row>
    <row r="166" spans="1:17" x14ac:dyDescent="0.25">
      <c r="A166" s="20"/>
      <c r="B166" s="122"/>
      <c r="C166" s="64"/>
      <c r="D166" s="83"/>
      <c r="E166" s="93"/>
      <c r="F166" s="91"/>
      <c r="G166" s="82"/>
      <c r="H166" s="83"/>
      <c r="I166" s="84"/>
      <c r="J166" s="83"/>
      <c r="K166" s="138"/>
      <c r="L166" s="133"/>
      <c r="M166" s="135"/>
      <c r="N166" s="136"/>
      <c r="O166" s="455"/>
      <c r="P166" s="455"/>
      <c r="Q166" s="455"/>
    </row>
    <row r="167" spans="1:17" x14ac:dyDescent="0.25">
      <c r="A167" s="20"/>
      <c r="B167" s="122"/>
      <c r="C167" s="64"/>
      <c r="D167" s="83"/>
      <c r="E167" s="93"/>
      <c r="F167" s="91"/>
      <c r="G167" s="82"/>
      <c r="H167" s="83"/>
      <c r="I167" s="84"/>
      <c r="J167" s="83"/>
      <c r="K167" s="138"/>
      <c r="L167" s="133"/>
      <c r="M167" s="135"/>
      <c r="N167" s="136"/>
      <c r="O167" s="455"/>
      <c r="P167" s="455"/>
      <c r="Q167" s="455"/>
    </row>
    <row r="168" spans="1:17" x14ac:dyDescent="0.25">
      <c r="A168" s="20"/>
      <c r="B168" s="122"/>
      <c r="C168" s="64"/>
      <c r="D168" s="83"/>
      <c r="E168" s="93"/>
      <c r="F168" s="91"/>
      <c r="G168" s="82"/>
      <c r="H168" s="83"/>
      <c r="I168" s="84"/>
      <c r="J168" s="83"/>
      <c r="K168" s="138"/>
      <c r="L168" s="133"/>
      <c r="M168" s="135"/>
      <c r="N168" s="136"/>
      <c r="O168" s="455"/>
      <c r="P168" s="455"/>
      <c r="Q168" s="455"/>
    </row>
    <row r="169" spans="1:17" x14ac:dyDescent="0.25">
      <c r="A169" s="20"/>
      <c r="B169" s="122"/>
      <c r="C169" s="64"/>
      <c r="D169" s="83"/>
      <c r="E169" s="93"/>
      <c r="F169" s="91"/>
      <c r="G169" s="82"/>
      <c r="H169" s="83"/>
      <c r="I169" s="84"/>
      <c r="J169" s="83"/>
      <c r="K169" s="138"/>
      <c r="L169" s="133"/>
      <c r="M169" s="135"/>
      <c r="N169" s="136"/>
      <c r="O169" s="455"/>
      <c r="P169" s="455"/>
      <c r="Q169" s="455"/>
    </row>
    <row r="170" spans="1:17" x14ac:dyDescent="0.25">
      <c r="A170" s="20"/>
      <c r="B170" s="122"/>
      <c r="C170" s="64"/>
      <c r="D170" s="83"/>
      <c r="E170" s="93"/>
      <c r="F170" s="91"/>
      <c r="G170" s="82"/>
      <c r="H170" s="83"/>
      <c r="I170" s="84"/>
      <c r="J170" s="83"/>
      <c r="K170" s="138"/>
      <c r="L170" s="133"/>
      <c r="M170" s="135"/>
      <c r="N170" s="136"/>
      <c r="O170" s="455"/>
      <c r="P170" s="455"/>
      <c r="Q170" s="455"/>
    </row>
    <row r="171" spans="1:17" x14ac:dyDescent="0.25">
      <c r="A171" s="20"/>
      <c r="B171" s="122"/>
      <c r="C171" s="64"/>
      <c r="D171" s="83"/>
      <c r="E171" s="93"/>
      <c r="F171" s="91"/>
      <c r="G171" s="82"/>
      <c r="H171" s="83"/>
      <c r="I171" s="84"/>
      <c r="J171" s="83"/>
      <c r="K171" s="138"/>
      <c r="L171" s="133"/>
      <c r="M171" s="135"/>
      <c r="N171" s="136"/>
      <c r="O171" s="455"/>
      <c r="P171" s="455"/>
      <c r="Q171" s="455"/>
    </row>
    <row r="172" spans="1:17" x14ac:dyDescent="0.25">
      <c r="A172" s="20"/>
      <c r="B172" s="122"/>
      <c r="C172" s="64"/>
      <c r="D172" s="83"/>
      <c r="E172" s="93"/>
      <c r="F172" s="91"/>
      <c r="G172" s="82"/>
      <c r="H172" s="83"/>
      <c r="I172" s="84"/>
      <c r="J172" s="83"/>
      <c r="K172" s="138"/>
      <c r="L172" s="133"/>
      <c r="M172" s="135"/>
      <c r="N172" s="136"/>
      <c r="O172" s="455"/>
      <c r="P172" s="455"/>
      <c r="Q172" s="455"/>
    </row>
    <row r="173" spans="1:17" x14ac:dyDescent="0.25">
      <c r="A173" s="20"/>
      <c r="B173" s="122"/>
      <c r="C173" s="64"/>
      <c r="D173" s="83"/>
      <c r="E173" s="93"/>
      <c r="F173" s="91"/>
      <c r="G173" s="82"/>
      <c r="H173" s="83"/>
      <c r="I173" s="84"/>
      <c r="J173" s="83"/>
      <c r="K173" s="138"/>
      <c r="L173" s="133"/>
      <c r="M173" s="135"/>
      <c r="N173" s="136"/>
      <c r="O173" s="455"/>
      <c r="P173" s="455"/>
      <c r="Q173" s="455"/>
    </row>
    <row r="174" spans="1:17" x14ac:dyDescent="0.25">
      <c r="A174" s="20"/>
      <c r="B174" s="122"/>
      <c r="C174" s="64"/>
      <c r="D174" s="83"/>
      <c r="E174" s="93"/>
      <c r="F174" s="91"/>
      <c r="G174" s="82"/>
      <c r="H174" s="83"/>
      <c r="I174" s="84"/>
      <c r="J174" s="83"/>
      <c r="K174" s="138"/>
      <c r="L174" s="133"/>
      <c r="M174" s="135"/>
      <c r="N174" s="136"/>
      <c r="O174" s="455"/>
      <c r="P174" s="455"/>
      <c r="Q174" s="455"/>
    </row>
    <row r="175" spans="1:17" x14ac:dyDescent="0.25">
      <c r="A175" s="20"/>
      <c r="B175" s="122"/>
      <c r="C175" s="64"/>
      <c r="D175" s="83"/>
      <c r="E175" s="93"/>
      <c r="F175" s="91"/>
      <c r="G175" s="82"/>
      <c r="H175" s="83"/>
      <c r="I175" s="84"/>
      <c r="J175" s="83"/>
      <c r="K175" s="138"/>
      <c r="L175" s="133"/>
      <c r="M175" s="135"/>
      <c r="N175" s="136"/>
      <c r="O175" s="455"/>
      <c r="P175" s="455"/>
      <c r="Q175" s="455"/>
    </row>
    <row r="176" spans="1:17" x14ac:dyDescent="0.25">
      <c r="A176" s="20"/>
      <c r="B176" s="122"/>
      <c r="C176" s="64"/>
      <c r="D176" s="83"/>
      <c r="E176" s="93"/>
      <c r="F176" s="91"/>
      <c r="G176" s="82"/>
      <c r="H176" s="83"/>
      <c r="I176" s="84"/>
      <c r="J176" s="83"/>
      <c r="K176" s="138"/>
      <c r="L176" s="133"/>
      <c r="M176" s="135"/>
      <c r="N176" s="136"/>
      <c r="O176" s="455"/>
      <c r="P176" s="455"/>
      <c r="Q176" s="455"/>
    </row>
    <row r="177" spans="1:17" x14ac:dyDescent="0.25">
      <c r="A177" s="20"/>
      <c r="B177" s="122"/>
      <c r="C177" s="64"/>
      <c r="D177" s="83"/>
      <c r="E177" s="93"/>
      <c r="F177" s="91"/>
      <c r="G177" s="82"/>
      <c r="H177" s="83"/>
      <c r="I177" s="84"/>
      <c r="J177" s="83"/>
      <c r="K177" s="138"/>
      <c r="L177" s="133"/>
      <c r="M177" s="135"/>
      <c r="N177" s="136"/>
      <c r="O177" s="455"/>
      <c r="P177" s="455"/>
      <c r="Q177" s="455"/>
    </row>
    <row r="178" spans="1:17" x14ac:dyDescent="0.25">
      <c r="A178" s="20"/>
      <c r="B178" s="122"/>
      <c r="C178" s="64"/>
      <c r="D178" s="83"/>
      <c r="E178" s="93"/>
      <c r="F178" s="91"/>
      <c r="G178" s="82"/>
      <c r="H178" s="83"/>
      <c r="I178" s="84"/>
      <c r="J178" s="83"/>
      <c r="K178" s="138"/>
      <c r="L178" s="133"/>
      <c r="M178" s="135"/>
      <c r="N178" s="136"/>
      <c r="O178" s="455"/>
      <c r="P178" s="455"/>
      <c r="Q178" s="455"/>
    </row>
    <row r="179" spans="1:17" x14ac:dyDescent="0.25">
      <c r="A179" s="20"/>
      <c r="B179" s="122"/>
      <c r="C179" s="64"/>
      <c r="D179" s="83"/>
      <c r="E179" s="93"/>
      <c r="F179" s="91"/>
      <c r="G179" s="82"/>
      <c r="H179" s="83"/>
      <c r="I179" s="84"/>
      <c r="J179" s="83"/>
      <c r="K179" s="138"/>
      <c r="L179" s="133"/>
      <c r="M179" s="135"/>
      <c r="N179" s="136"/>
      <c r="O179" s="455"/>
      <c r="P179" s="455"/>
      <c r="Q179" s="455"/>
    </row>
    <row r="180" spans="1:17" x14ac:dyDescent="0.25">
      <c r="A180" s="20"/>
      <c r="B180" s="122"/>
      <c r="C180" s="64"/>
      <c r="D180" s="83"/>
      <c r="E180" s="93"/>
      <c r="F180" s="91"/>
      <c r="G180" s="82"/>
      <c r="H180" s="83"/>
      <c r="I180" s="84"/>
      <c r="J180" s="83"/>
      <c r="K180" s="138"/>
      <c r="L180" s="133"/>
      <c r="M180" s="135"/>
      <c r="N180" s="136"/>
      <c r="O180" s="455"/>
      <c r="P180" s="455"/>
      <c r="Q180" s="455"/>
    </row>
    <row r="181" spans="1:17" x14ac:dyDescent="0.25">
      <c r="A181" s="20"/>
      <c r="B181" s="122"/>
      <c r="C181" s="64"/>
      <c r="D181" s="83"/>
      <c r="E181" s="93"/>
      <c r="F181" s="91"/>
      <c r="G181" s="82"/>
      <c r="H181" s="83"/>
      <c r="I181" s="84"/>
      <c r="J181" s="83"/>
      <c r="K181" s="138"/>
      <c r="L181" s="133"/>
      <c r="M181" s="135"/>
      <c r="N181" s="136"/>
      <c r="O181" s="455"/>
      <c r="P181" s="455"/>
      <c r="Q181" s="455"/>
    </row>
    <row r="182" spans="1:17" x14ac:dyDescent="0.25">
      <c r="A182" s="20"/>
      <c r="B182" s="122"/>
      <c r="C182" s="64"/>
      <c r="D182" s="83"/>
      <c r="E182" s="93"/>
      <c r="F182" s="91"/>
      <c r="G182" s="82"/>
      <c r="H182" s="83"/>
      <c r="I182" s="84"/>
      <c r="J182" s="83"/>
      <c r="K182" s="138"/>
      <c r="L182" s="133"/>
      <c r="M182" s="135"/>
      <c r="N182" s="136"/>
      <c r="O182" s="455"/>
      <c r="P182" s="455"/>
      <c r="Q182" s="455"/>
    </row>
    <row r="183" spans="1:17" x14ac:dyDescent="0.25">
      <c r="A183" s="20"/>
      <c r="B183" s="122"/>
      <c r="C183" s="64"/>
      <c r="D183" s="83"/>
      <c r="E183" s="93"/>
      <c r="F183" s="91"/>
      <c r="G183" s="82"/>
      <c r="H183" s="83"/>
      <c r="I183" s="84"/>
      <c r="J183" s="83"/>
      <c r="K183" s="138"/>
      <c r="L183" s="133"/>
      <c r="M183" s="135"/>
      <c r="N183" s="136"/>
      <c r="O183" s="455"/>
      <c r="P183" s="455"/>
      <c r="Q183" s="455"/>
    </row>
    <row r="184" spans="1:17" x14ac:dyDescent="0.25">
      <c r="A184" s="20"/>
      <c r="B184" s="122"/>
      <c r="C184" s="64"/>
      <c r="D184" s="83"/>
      <c r="E184" s="93"/>
      <c r="F184" s="91"/>
      <c r="G184" s="82"/>
      <c r="H184" s="83"/>
      <c r="I184" s="84"/>
      <c r="J184" s="83"/>
      <c r="K184" s="138"/>
      <c r="L184" s="133"/>
      <c r="M184" s="135"/>
      <c r="N184" s="136"/>
      <c r="O184" s="455"/>
      <c r="P184" s="455"/>
      <c r="Q184" s="455"/>
    </row>
    <row r="185" spans="1:17" x14ac:dyDescent="0.25">
      <c r="A185" s="20"/>
      <c r="B185" s="122"/>
      <c r="C185" s="64"/>
      <c r="D185" s="83"/>
      <c r="E185" s="93"/>
      <c r="F185" s="91"/>
      <c r="G185" s="82"/>
      <c r="H185" s="83"/>
      <c r="I185" s="84"/>
      <c r="J185" s="83"/>
      <c r="K185" s="138"/>
      <c r="L185" s="133"/>
      <c r="M185" s="135"/>
      <c r="N185" s="136"/>
      <c r="O185" s="455"/>
      <c r="P185" s="455"/>
      <c r="Q185" s="455"/>
    </row>
    <row r="186" spans="1:17" x14ac:dyDescent="0.25">
      <c r="A186" s="20"/>
      <c r="B186" s="122"/>
      <c r="C186" s="64"/>
      <c r="D186" s="83"/>
      <c r="E186" s="93"/>
      <c r="F186" s="91"/>
      <c r="G186" s="82"/>
      <c r="H186" s="83"/>
      <c r="I186" s="84"/>
      <c r="J186" s="83"/>
      <c r="K186" s="138"/>
      <c r="L186" s="133"/>
      <c r="M186" s="135"/>
      <c r="N186" s="136"/>
      <c r="O186" s="455"/>
      <c r="P186" s="455"/>
      <c r="Q186" s="455"/>
    </row>
    <row r="187" spans="1:17" x14ac:dyDescent="0.25">
      <c r="A187" s="20"/>
      <c r="B187" s="122"/>
      <c r="C187" s="64"/>
      <c r="D187" s="83"/>
      <c r="E187" s="93"/>
      <c r="F187" s="91"/>
      <c r="G187" s="82"/>
      <c r="H187" s="83"/>
      <c r="I187" s="84"/>
      <c r="J187" s="83"/>
      <c r="K187" s="138"/>
      <c r="L187" s="133"/>
      <c r="M187" s="135"/>
      <c r="N187" s="136"/>
      <c r="O187" s="455"/>
      <c r="P187" s="455"/>
      <c r="Q187" s="455"/>
    </row>
    <row r="188" spans="1:17" x14ac:dyDescent="0.25">
      <c r="A188" s="20"/>
      <c r="B188" s="122"/>
      <c r="C188" s="64"/>
      <c r="D188" s="83"/>
      <c r="E188" s="93"/>
      <c r="F188" s="91"/>
      <c r="G188" s="82"/>
      <c r="H188" s="83"/>
      <c r="I188" s="84"/>
      <c r="J188" s="83"/>
      <c r="K188" s="138"/>
      <c r="L188" s="133"/>
      <c r="M188" s="135"/>
      <c r="N188" s="136"/>
      <c r="O188" s="455"/>
      <c r="P188" s="455"/>
      <c r="Q188" s="455"/>
    </row>
    <row r="189" spans="1:17" x14ac:dyDescent="0.25">
      <c r="A189" s="20"/>
      <c r="B189" s="122"/>
      <c r="C189" s="64"/>
      <c r="D189" s="83"/>
      <c r="E189" s="93"/>
      <c r="F189" s="91"/>
      <c r="G189" s="82"/>
      <c r="H189" s="83"/>
      <c r="I189" s="84"/>
      <c r="J189" s="83"/>
      <c r="K189" s="138"/>
      <c r="L189" s="133"/>
      <c r="M189" s="135"/>
      <c r="N189" s="136"/>
      <c r="O189" s="455"/>
      <c r="P189" s="455"/>
      <c r="Q189" s="455"/>
    </row>
    <row r="190" spans="1:17" x14ac:dyDescent="0.25">
      <c r="A190" s="20"/>
      <c r="B190" s="122"/>
      <c r="C190" s="64"/>
      <c r="D190" s="83"/>
      <c r="E190" s="93"/>
      <c r="F190" s="91"/>
      <c r="G190" s="82"/>
      <c r="H190" s="83"/>
      <c r="I190" s="84"/>
      <c r="J190" s="83"/>
      <c r="K190" s="138"/>
      <c r="L190" s="334"/>
      <c r="M190" s="135"/>
      <c r="N190" s="136"/>
      <c r="O190" s="331"/>
      <c r="P190" s="331"/>
      <c r="Q190" s="331"/>
    </row>
    <row r="191" spans="1:17" x14ac:dyDescent="0.25">
      <c r="A191" s="20"/>
      <c r="B191" s="122"/>
      <c r="C191" s="64"/>
      <c r="D191" s="83"/>
      <c r="E191" s="93"/>
      <c r="F191" s="91"/>
      <c r="G191" s="82"/>
      <c r="H191" s="83"/>
      <c r="I191" s="84"/>
      <c r="J191" s="83"/>
      <c r="K191" s="138"/>
      <c r="L191" s="334"/>
      <c r="M191" s="135"/>
      <c r="N191" s="136"/>
      <c r="O191" s="331"/>
      <c r="P191" s="331"/>
      <c r="Q191" s="331"/>
    </row>
    <row r="192" spans="1:17" x14ac:dyDescent="0.25">
      <c r="A192" s="20"/>
      <c r="B192" s="122"/>
      <c r="C192" s="64"/>
      <c r="D192" s="83"/>
      <c r="E192" s="93"/>
      <c r="F192" s="91"/>
      <c r="G192" s="82"/>
      <c r="H192" s="83"/>
      <c r="I192" s="84"/>
      <c r="J192" s="83"/>
      <c r="K192" s="138"/>
      <c r="L192" s="334"/>
      <c r="M192" s="135"/>
      <c r="N192" s="136"/>
      <c r="O192" s="331"/>
      <c r="P192" s="331"/>
      <c r="Q192" s="331"/>
    </row>
    <row r="193" spans="1:17" x14ac:dyDescent="0.25">
      <c r="A193" s="20"/>
      <c r="B193" s="122"/>
      <c r="C193" s="64"/>
      <c r="D193" s="83"/>
      <c r="E193" s="93"/>
      <c r="F193" s="91"/>
      <c r="G193" s="82"/>
      <c r="H193" s="83"/>
      <c r="I193" s="84"/>
      <c r="J193" s="83"/>
      <c r="K193" s="138"/>
      <c r="L193" s="334"/>
      <c r="M193" s="135"/>
      <c r="N193" s="136"/>
      <c r="O193" s="331"/>
      <c r="P193" s="331"/>
      <c r="Q193" s="331"/>
    </row>
    <row r="194" spans="1:17" x14ac:dyDescent="0.25">
      <c r="A194" s="20"/>
      <c r="B194" s="122"/>
      <c r="C194" s="64"/>
      <c r="D194" s="83"/>
      <c r="E194" s="93"/>
      <c r="F194" s="91"/>
      <c r="G194" s="82"/>
      <c r="H194" s="83"/>
      <c r="I194" s="84"/>
      <c r="J194" s="83"/>
      <c r="K194" s="138"/>
      <c r="L194" s="133"/>
      <c r="M194" s="135"/>
      <c r="N194" s="136"/>
      <c r="O194" s="455"/>
      <c r="P194" s="455"/>
      <c r="Q194" s="455"/>
    </row>
    <row r="195" spans="1:17" x14ac:dyDescent="0.25">
      <c r="A195" s="20"/>
      <c r="B195" s="122"/>
      <c r="C195" s="64"/>
      <c r="D195" s="83"/>
      <c r="E195" s="93"/>
      <c r="F195" s="91"/>
      <c r="G195" s="82"/>
      <c r="H195" s="83"/>
      <c r="I195" s="84"/>
      <c r="J195" s="83"/>
      <c r="K195" s="138"/>
      <c r="L195" s="133"/>
      <c r="M195" s="135"/>
      <c r="N195" s="136"/>
      <c r="O195" s="455"/>
      <c r="P195" s="455"/>
      <c r="Q195" s="455"/>
    </row>
    <row r="196" spans="1:17" x14ac:dyDescent="0.25">
      <c r="A196" s="20"/>
      <c r="B196" s="122"/>
      <c r="C196" s="64"/>
      <c r="D196" s="83"/>
      <c r="E196" s="93"/>
      <c r="F196" s="91"/>
      <c r="G196" s="82"/>
      <c r="H196" s="83"/>
      <c r="I196" s="84"/>
      <c r="J196" s="83"/>
      <c r="K196" s="138"/>
      <c r="L196" s="133"/>
      <c r="M196" s="135"/>
      <c r="N196" s="136"/>
      <c r="O196" s="455"/>
      <c r="P196" s="455"/>
      <c r="Q196" s="455"/>
    </row>
    <row r="197" spans="1:17" x14ac:dyDescent="0.25">
      <c r="A197" s="20"/>
      <c r="B197" s="122"/>
      <c r="C197" s="64"/>
      <c r="D197" s="83"/>
      <c r="E197" s="93"/>
      <c r="F197" s="91"/>
      <c r="G197" s="82"/>
      <c r="H197" s="83"/>
      <c r="I197" s="84"/>
      <c r="J197" s="83"/>
      <c r="K197" s="138"/>
      <c r="L197" s="133"/>
      <c r="M197" s="135"/>
      <c r="N197" s="136"/>
      <c r="O197" s="455"/>
      <c r="P197" s="455"/>
      <c r="Q197" s="455"/>
    </row>
    <row r="198" spans="1:17" x14ac:dyDescent="0.25">
      <c r="A198" s="20"/>
      <c r="B198" s="122"/>
      <c r="C198" s="64"/>
      <c r="D198" s="83"/>
      <c r="E198" s="93"/>
      <c r="F198" s="91"/>
      <c r="G198" s="82"/>
      <c r="H198" s="83"/>
      <c r="I198" s="84"/>
      <c r="J198" s="83"/>
      <c r="K198" s="138"/>
      <c r="L198" s="133"/>
      <c r="M198" s="135"/>
      <c r="N198" s="136"/>
      <c r="O198" s="455"/>
      <c r="P198" s="455"/>
      <c r="Q198" s="455"/>
    </row>
    <row r="199" spans="1:17" x14ac:dyDescent="0.25">
      <c r="A199" s="20"/>
      <c r="B199" s="122"/>
      <c r="C199" s="64"/>
      <c r="D199" s="83"/>
      <c r="E199" s="93"/>
      <c r="F199" s="91"/>
      <c r="G199" s="82"/>
      <c r="H199" s="83"/>
      <c r="I199" s="84"/>
      <c r="J199" s="83"/>
      <c r="K199" s="138"/>
      <c r="L199" s="133"/>
      <c r="M199" s="135"/>
      <c r="N199" s="136"/>
      <c r="O199" s="455"/>
      <c r="P199" s="455"/>
      <c r="Q199" s="455"/>
    </row>
    <row r="200" spans="1:17" ht="15.75" thickBot="1" x14ac:dyDescent="0.3">
      <c r="A200" s="21"/>
      <c r="B200" s="123"/>
      <c r="C200" s="124"/>
      <c r="D200" s="86"/>
      <c r="E200" s="94"/>
      <c r="F200" s="95"/>
      <c r="G200" s="85"/>
      <c r="H200" s="86"/>
      <c r="I200" s="87"/>
      <c r="J200" s="86"/>
      <c r="K200" s="134"/>
      <c r="L200" s="133"/>
      <c r="M200" s="135"/>
      <c r="N200" s="136"/>
      <c r="O200" s="455"/>
      <c r="P200" s="455"/>
      <c r="Q200" s="455"/>
    </row>
    <row r="201" spans="1:17" ht="24.95" customHeight="1" thickBot="1" x14ac:dyDescent="0.3">
      <c r="A201" s="432" t="s">
        <v>42</v>
      </c>
      <c r="B201" s="457"/>
      <c r="C201" s="457"/>
      <c r="D201" s="433"/>
      <c r="E201" s="130">
        <f>SUM(E3:E200)</f>
        <v>0</v>
      </c>
      <c r="F201" s="131"/>
    </row>
    <row r="202" spans="1:17" ht="24.95" customHeight="1" thickBot="1" x14ac:dyDescent="0.4">
      <c r="A202" s="450" t="s">
        <v>2</v>
      </c>
      <c r="B202" s="451"/>
      <c r="C202" s="451"/>
      <c r="D202" s="451"/>
      <c r="E202" s="461"/>
      <c r="F202" s="41">
        <f>SUBTOTAL(109,F3:F200)</f>
        <v>0</v>
      </c>
      <c r="G202" s="12"/>
    </row>
  </sheetData>
  <autoFilter ref="A1:K1"/>
  <mergeCells count="94">
    <mergeCell ref="B2:E2"/>
    <mergeCell ref="G2:H2"/>
    <mergeCell ref="I2:J2"/>
    <mergeCell ref="O119:Q119"/>
    <mergeCell ref="O108:Q108"/>
    <mergeCell ref="O109:Q109"/>
    <mergeCell ref="O110:Q110"/>
    <mergeCell ref="O111:Q111"/>
    <mergeCell ref="O112:Q112"/>
    <mergeCell ref="O113:Q113"/>
    <mergeCell ref="O114:Q114"/>
    <mergeCell ref="O115:Q115"/>
    <mergeCell ref="O116:Q116"/>
    <mergeCell ref="O117:Q117"/>
    <mergeCell ref="O118:Q118"/>
    <mergeCell ref="O131:Q131"/>
    <mergeCell ref="O120:Q120"/>
    <mergeCell ref="O121:Q121"/>
    <mergeCell ref="O122:Q122"/>
    <mergeCell ref="O123:Q123"/>
    <mergeCell ref="O124:Q124"/>
    <mergeCell ref="O125:Q125"/>
    <mergeCell ref="O126:Q126"/>
    <mergeCell ref="O127:Q127"/>
    <mergeCell ref="O128:Q128"/>
    <mergeCell ref="O129:Q129"/>
    <mergeCell ref="O130:Q130"/>
    <mergeCell ref="O143:Q143"/>
    <mergeCell ref="O132:Q132"/>
    <mergeCell ref="O133:Q133"/>
    <mergeCell ref="O134:Q134"/>
    <mergeCell ref="O135:Q135"/>
    <mergeCell ref="O136:Q136"/>
    <mergeCell ref="O137:Q137"/>
    <mergeCell ref="O138:Q138"/>
    <mergeCell ref="O139:Q139"/>
    <mergeCell ref="O140:Q140"/>
    <mergeCell ref="O141:Q141"/>
    <mergeCell ref="O142:Q142"/>
    <mergeCell ref="O155:Q155"/>
    <mergeCell ref="O144:Q144"/>
    <mergeCell ref="O145:Q145"/>
    <mergeCell ref="O146:Q146"/>
    <mergeCell ref="O147:Q147"/>
    <mergeCell ref="O148:Q148"/>
    <mergeCell ref="O149:Q149"/>
    <mergeCell ref="O150:Q150"/>
    <mergeCell ref="O151:Q151"/>
    <mergeCell ref="O152:Q152"/>
    <mergeCell ref="O153:Q153"/>
    <mergeCell ref="O154:Q154"/>
    <mergeCell ref="O167:Q167"/>
    <mergeCell ref="O156:Q156"/>
    <mergeCell ref="O157:Q157"/>
    <mergeCell ref="O158:Q158"/>
    <mergeCell ref="O159:Q159"/>
    <mergeCell ref="O160:Q160"/>
    <mergeCell ref="O161:Q161"/>
    <mergeCell ref="O162:Q162"/>
    <mergeCell ref="O163:Q163"/>
    <mergeCell ref="O164:Q164"/>
    <mergeCell ref="O165:Q165"/>
    <mergeCell ref="O166:Q166"/>
    <mergeCell ref="O179:Q179"/>
    <mergeCell ref="O168:Q168"/>
    <mergeCell ref="O169:Q169"/>
    <mergeCell ref="O170:Q170"/>
    <mergeCell ref="O171:Q171"/>
    <mergeCell ref="O172:Q172"/>
    <mergeCell ref="O173:Q173"/>
    <mergeCell ref="O174:Q174"/>
    <mergeCell ref="O175:Q175"/>
    <mergeCell ref="O176:Q176"/>
    <mergeCell ref="O177:Q177"/>
    <mergeCell ref="O178:Q178"/>
    <mergeCell ref="O195:Q195"/>
    <mergeCell ref="O180:Q180"/>
    <mergeCell ref="O181:Q181"/>
    <mergeCell ref="O182:Q182"/>
    <mergeCell ref="O183:Q183"/>
    <mergeCell ref="O184:Q184"/>
    <mergeCell ref="O185:Q185"/>
    <mergeCell ref="O186:Q186"/>
    <mergeCell ref="O187:Q187"/>
    <mergeCell ref="O188:Q188"/>
    <mergeCell ref="O189:Q189"/>
    <mergeCell ref="O194:Q194"/>
    <mergeCell ref="A202:E202"/>
    <mergeCell ref="O196:Q196"/>
    <mergeCell ref="O197:Q197"/>
    <mergeCell ref="O198:Q198"/>
    <mergeCell ref="O199:Q199"/>
    <mergeCell ref="O200:Q200"/>
    <mergeCell ref="A201:D201"/>
  </mergeCells>
  <pageMargins left="0.7" right="0.7" top="0.75" bottom="0.75" header="0.3" footer="0.3"/>
  <pageSetup paperSize="9" scale="24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'[1]Réf attachement'!#REF!</xm:f>
          </x14:formula1>
          <xm:sqref>D3:D106</xm:sqref>
        </x14:dataValidation>
        <x14:dataValidation type="list" allowBlank="1" showInputMessage="1" showErrorMessage="1">
          <x14:formula1>
            <xm:f>Données!$A$1:$A$12</xm:f>
          </x14:formula1>
          <xm:sqref>D1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L14"/>
  <sheetViews>
    <sheetView showGridLines="0" view="pageBreakPreview" zoomScale="115" zoomScaleNormal="100" zoomScaleSheetLayoutView="115" workbookViewId="0">
      <selection activeCell="A19" sqref="A19"/>
    </sheetView>
  </sheetViews>
  <sheetFormatPr baseColWidth="10" defaultRowHeight="15" x14ac:dyDescent="0.25"/>
  <cols>
    <col min="1" max="1" width="21" customWidth="1"/>
    <col min="2" max="2" width="17.28515625" customWidth="1"/>
    <col min="3" max="3" width="5.7109375" customWidth="1"/>
    <col min="4" max="6" width="15.7109375" customWidth="1"/>
    <col min="7" max="7" width="55.7109375" customWidth="1"/>
    <col min="8" max="8" width="4" customWidth="1"/>
    <col min="9" max="9" width="53.85546875" customWidth="1"/>
    <col min="10" max="10" width="7" customWidth="1"/>
    <col min="11" max="11" width="6" customWidth="1"/>
    <col min="12" max="12" width="7" customWidth="1"/>
    <col min="13" max="13" width="8" customWidth="1"/>
    <col min="14" max="14" width="7" customWidth="1"/>
    <col min="15" max="16" width="8" customWidth="1"/>
    <col min="17" max="17" width="7" customWidth="1"/>
    <col min="18" max="18" width="8" customWidth="1"/>
    <col min="19" max="19" width="12.5703125" bestFit="1" customWidth="1"/>
  </cols>
  <sheetData>
    <row r="1" spans="1:12" ht="30.75" customHeight="1" thickBot="1" x14ac:dyDescent="0.3">
      <c r="A1" s="343" t="str">
        <f>"Synthèse"</f>
        <v>Synthèse</v>
      </c>
      <c r="B1" s="342">
        <f>MASTER!F6</f>
        <v>1626</v>
      </c>
      <c r="D1" s="464" t="s">
        <v>112</v>
      </c>
      <c r="E1" s="465"/>
      <c r="F1" s="465"/>
      <c r="G1" s="466"/>
      <c r="H1" s="236"/>
      <c r="I1" s="236"/>
    </row>
    <row r="2" spans="1:12" ht="15.75" customHeight="1" thickBot="1" x14ac:dyDescent="0.3">
      <c r="A2" s="341"/>
      <c r="B2" s="341"/>
      <c r="D2" s="109" t="s">
        <v>32</v>
      </c>
      <c r="E2" s="110" t="s">
        <v>5</v>
      </c>
      <c r="F2" s="230" t="s">
        <v>40</v>
      </c>
      <c r="G2" s="241" t="s">
        <v>37</v>
      </c>
      <c r="H2" s="237"/>
      <c r="I2" s="237"/>
    </row>
    <row r="3" spans="1:12" ht="15.75" thickBot="1" x14ac:dyDescent="0.3">
      <c r="D3" s="224"/>
      <c r="E3" s="225"/>
      <c r="F3" s="329">
        <f>E3-'1626'!$E$112</f>
        <v>0</v>
      </c>
      <c r="G3" s="238"/>
      <c r="H3" s="223"/>
      <c r="I3" s="223"/>
    </row>
    <row r="4" spans="1:12" ht="15.75" thickBot="1" x14ac:dyDescent="0.3">
      <c r="A4" s="8" t="s">
        <v>3</v>
      </c>
      <c r="B4" s="175" t="s">
        <v>41</v>
      </c>
      <c r="D4" s="226"/>
      <c r="E4" s="227"/>
      <c r="F4" s="228">
        <f>E4-'1626'!$E$112</f>
        <v>0</v>
      </c>
      <c r="G4" s="238"/>
      <c r="H4" s="223"/>
      <c r="I4" s="223"/>
    </row>
    <row r="5" spans="1:12" ht="15.75" thickBot="1" x14ac:dyDescent="0.3">
      <c r="A5" s="9" t="s">
        <v>4</v>
      </c>
      <c r="B5" s="259"/>
      <c r="D5" s="226"/>
      <c r="E5" s="227"/>
      <c r="F5" s="228">
        <f>E5-'1626'!$E$112</f>
        <v>0</v>
      </c>
      <c r="G5" s="238"/>
      <c r="H5" s="223"/>
      <c r="I5" s="223"/>
    </row>
    <row r="6" spans="1:12" x14ac:dyDescent="0.25">
      <c r="D6" s="226"/>
      <c r="E6" s="227"/>
      <c r="F6" s="228">
        <f>E6-'1626'!$E$112</f>
        <v>0</v>
      </c>
      <c r="G6" s="238"/>
      <c r="H6" s="223"/>
      <c r="I6" s="223"/>
    </row>
    <row r="7" spans="1:12" x14ac:dyDescent="0.25">
      <c r="D7" s="226"/>
      <c r="E7" s="227"/>
      <c r="F7" s="228">
        <f>E7-'1626'!$E$112</f>
        <v>0</v>
      </c>
      <c r="G7" s="238"/>
      <c r="H7" s="223"/>
      <c r="I7" s="223"/>
      <c r="L7" s="127"/>
    </row>
    <row r="8" spans="1:12" x14ac:dyDescent="0.25">
      <c r="D8" s="226"/>
      <c r="E8" s="227"/>
      <c r="F8" s="228">
        <f>E8-'1626'!$E$112</f>
        <v>0</v>
      </c>
      <c r="G8" s="238"/>
      <c r="H8" s="223"/>
      <c r="I8" s="223"/>
    </row>
    <row r="9" spans="1:12" x14ac:dyDescent="0.25">
      <c r="D9" s="226"/>
      <c r="E9" s="227"/>
      <c r="F9" s="228">
        <f>E9-'1626'!$E$112</f>
        <v>0</v>
      </c>
      <c r="G9" s="238"/>
      <c r="H9" s="223"/>
      <c r="I9" s="223"/>
    </row>
    <row r="10" spans="1:12" x14ac:dyDescent="0.25">
      <c r="D10" s="226"/>
      <c r="E10" s="227"/>
      <c r="F10" s="228">
        <f>E10-'1626'!$E$112</f>
        <v>0</v>
      </c>
      <c r="G10" s="238"/>
      <c r="H10" s="223"/>
      <c r="I10" s="223"/>
    </row>
    <row r="11" spans="1:12" x14ac:dyDescent="0.25">
      <c r="D11" s="226"/>
      <c r="E11" s="227"/>
      <c r="F11" s="228">
        <f>E11-'1626'!$E$112</f>
        <v>0</v>
      </c>
      <c r="G11" s="267"/>
      <c r="H11" s="223"/>
      <c r="I11" s="223"/>
    </row>
    <row r="12" spans="1:12" x14ac:dyDescent="0.25">
      <c r="D12" s="226"/>
      <c r="E12" s="227"/>
      <c r="F12" s="228">
        <f>E12-'1626'!$E$112</f>
        <v>0</v>
      </c>
      <c r="G12" s="238"/>
    </row>
    <row r="13" spans="1:12" x14ac:dyDescent="0.25">
      <c r="D13" s="226"/>
      <c r="E13" s="227"/>
      <c r="F13" s="228">
        <f>E13-'1626'!$E$112</f>
        <v>0</v>
      </c>
      <c r="G13" s="238"/>
    </row>
    <row r="14" spans="1:12" ht="15.75" thickBot="1" x14ac:dyDescent="0.3">
      <c r="D14" s="219"/>
      <c r="E14" s="220"/>
      <c r="F14" s="229">
        <f>E14-'1626'!$E$112</f>
        <v>0</v>
      </c>
      <c r="G14" s="239"/>
    </row>
  </sheetData>
  <mergeCells count="1">
    <mergeCell ref="D1:G1"/>
  </mergeCells>
  <conditionalFormatting sqref="F3:F14">
    <cfRule type="cellIs" dxfId="44" priority="1" operator="between">
      <formula>0</formula>
      <formula>1</formula>
    </cfRule>
  </conditionalFormatting>
  <pageMargins left="0.7" right="0.7" top="0.75" bottom="0.75" header="0.3" footer="0.3"/>
  <pageSetup paperSize="9" scale="50"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0.39997558519241921"/>
  </sheetPr>
  <dimension ref="A1:L23"/>
  <sheetViews>
    <sheetView showGridLines="0" view="pageBreakPreview" zoomScale="115" zoomScaleNormal="100" zoomScaleSheetLayoutView="115" workbookViewId="0">
      <selection activeCell="C9" sqref="C9"/>
    </sheetView>
  </sheetViews>
  <sheetFormatPr baseColWidth="10" defaultRowHeight="15" x14ac:dyDescent="0.25"/>
  <cols>
    <col min="1" max="1" width="21" style="2" customWidth="1"/>
    <col min="2" max="2" width="17.28515625" style="2" customWidth="1"/>
    <col min="3" max="3" width="5.7109375" style="2" customWidth="1"/>
    <col min="4" max="6" width="15.7109375" style="2" customWidth="1"/>
    <col min="7" max="7" width="55.7109375" style="2" customWidth="1"/>
    <col min="8" max="8" width="3.85546875" style="2" customWidth="1"/>
    <col min="9" max="9" width="65.7109375" style="2" customWidth="1"/>
    <col min="10" max="10" width="7" style="2" customWidth="1"/>
    <col min="11" max="11" width="6" style="2" customWidth="1"/>
    <col min="12" max="12" width="7" style="2" customWidth="1"/>
    <col min="13" max="13" width="8" style="2" customWidth="1"/>
    <col min="14" max="14" width="7" style="2" customWidth="1"/>
    <col min="15" max="16" width="8" style="2" customWidth="1"/>
    <col min="17" max="17" width="7" style="2" customWidth="1"/>
    <col min="18" max="18" width="8" style="2" customWidth="1"/>
    <col min="19" max="19" width="12.5703125" style="2" bestFit="1" customWidth="1"/>
    <col min="20" max="16384" width="11.42578125" style="2"/>
  </cols>
  <sheetData>
    <row r="1" spans="1:12" ht="32.25" customHeight="1" thickBot="1" x14ac:dyDescent="0.3">
      <c r="A1" s="345" t="str">
        <f>"Synthèse"</f>
        <v>Synthèse</v>
      </c>
      <c r="B1" s="346">
        <f>MASTER!F7</f>
        <v>1627</v>
      </c>
      <c r="C1"/>
      <c r="D1" s="464" t="s">
        <v>112</v>
      </c>
      <c r="E1" s="465"/>
      <c r="F1" s="465"/>
      <c r="G1" s="466"/>
      <c r="H1" s="236"/>
      <c r="I1" s="236"/>
    </row>
    <row r="2" spans="1:12" ht="15.75" customHeight="1" thickBot="1" x14ac:dyDescent="0.3">
      <c r="A2" s="344"/>
      <c r="B2" s="344"/>
      <c r="C2"/>
      <c r="D2" s="109" t="s">
        <v>32</v>
      </c>
      <c r="E2" s="110" t="s">
        <v>5</v>
      </c>
      <c r="F2" s="111" t="s">
        <v>40</v>
      </c>
      <c r="G2" s="241" t="s">
        <v>37</v>
      </c>
      <c r="H2" s="237"/>
      <c r="I2" s="237"/>
    </row>
    <row r="3" spans="1:12" ht="15.75" thickBot="1" x14ac:dyDescent="0.3">
      <c r="A3"/>
      <c r="B3"/>
      <c r="C3"/>
      <c r="D3" s="218"/>
      <c r="E3" s="245"/>
      <c r="F3" s="228">
        <f>E3-'1627'!$E$301</f>
        <v>0</v>
      </c>
      <c r="G3" s="242"/>
      <c r="H3" s="240"/>
      <c r="I3" s="240"/>
    </row>
    <row r="4" spans="1:12" ht="15.75" thickBot="1" x14ac:dyDescent="0.3">
      <c r="A4" s="8" t="s">
        <v>3</v>
      </c>
      <c r="B4" s="128" t="s">
        <v>41</v>
      </c>
      <c r="C4"/>
      <c r="D4" s="226"/>
      <c r="E4" s="246"/>
      <c r="F4" s="228">
        <f>E4-'1627'!$E$301</f>
        <v>0</v>
      </c>
      <c r="G4" s="243"/>
      <c r="H4" s="240"/>
      <c r="I4" s="240"/>
    </row>
    <row r="5" spans="1:12" ht="15.75" thickBot="1" x14ac:dyDescent="0.3">
      <c r="A5" s="9" t="s">
        <v>4</v>
      </c>
      <c r="B5" s="259"/>
      <c r="C5"/>
      <c r="D5" s="226"/>
      <c r="E5" s="227"/>
      <c r="F5" s="228">
        <f>E5-'1627'!$E$301</f>
        <v>0</v>
      </c>
      <c r="G5" s="243"/>
      <c r="H5" s="240"/>
      <c r="I5" s="240"/>
    </row>
    <row r="6" spans="1:12" x14ac:dyDescent="0.25">
      <c r="A6"/>
      <c r="B6"/>
      <c r="C6"/>
      <c r="D6" s="226"/>
      <c r="E6" s="227"/>
      <c r="F6" s="228">
        <f>E6-'1627'!$E$301</f>
        <v>0</v>
      </c>
      <c r="G6" s="243"/>
      <c r="H6" s="240"/>
      <c r="I6" s="240"/>
    </row>
    <row r="7" spans="1:12" x14ac:dyDescent="0.25">
      <c r="A7"/>
      <c r="B7"/>
      <c r="D7" s="226"/>
      <c r="E7" s="227"/>
      <c r="F7" s="228">
        <f>E7-'1627'!$E$301</f>
        <v>0</v>
      </c>
      <c r="G7" s="243"/>
      <c r="H7" s="240"/>
      <c r="I7" s="240"/>
      <c r="L7" s="127"/>
    </row>
    <row r="8" spans="1:12" x14ac:dyDescent="0.25">
      <c r="A8"/>
      <c r="B8"/>
      <c r="D8" s="226"/>
      <c r="E8" s="227"/>
      <c r="F8" s="228">
        <f>E8-'1627'!$E$301</f>
        <v>0</v>
      </c>
      <c r="G8" s="243"/>
      <c r="H8" s="240"/>
      <c r="I8" s="240"/>
    </row>
    <row r="9" spans="1:12" x14ac:dyDescent="0.25">
      <c r="A9"/>
      <c r="B9"/>
      <c r="D9" s="226"/>
      <c r="E9" s="227"/>
      <c r="F9" s="228">
        <f>E9-'1627'!$E$301</f>
        <v>0</v>
      </c>
      <c r="G9" s="243"/>
      <c r="H9" s="240"/>
      <c r="I9" s="240"/>
    </row>
    <row r="10" spans="1:12" x14ac:dyDescent="0.25">
      <c r="A10"/>
      <c r="B10"/>
      <c r="D10" s="226"/>
      <c r="E10" s="227"/>
      <c r="F10" s="228">
        <f>E10-'1627'!$E$301</f>
        <v>0</v>
      </c>
      <c r="G10" s="243"/>
      <c r="H10" s="240"/>
      <c r="I10" s="240"/>
    </row>
    <row r="11" spans="1:12" x14ac:dyDescent="0.25">
      <c r="A11"/>
      <c r="B11"/>
      <c r="D11" s="226"/>
      <c r="E11" s="227"/>
      <c r="F11" s="228">
        <f>E11-'1627'!$E$301</f>
        <v>0</v>
      </c>
      <c r="G11" s="243"/>
      <c r="H11" s="240"/>
      <c r="I11" s="240"/>
    </row>
    <row r="12" spans="1:12" x14ac:dyDescent="0.25">
      <c r="A12"/>
      <c r="B12"/>
      <c r="D12" s="226"/>
      <c r="E12" s="227"/>
      <c r="F12" s="228">
        <f>E12-'1627'!$E$301</f>
        <v>0</v>
      </c>
      <c r="G12" s="243"/>
      <c r="H12" s="240"/>
      <c r="I12" s="240"/>
    </row>
    <row r="13" spans="1:12" x14ac:dyDescent="0.25">
      <c r="A13"/>
      <c r="B13"/>
      <c r="D13" s="226"/>
      <c r="E13" s="227"/>
      <c r="F13" s="228">
        <f>E13-'1627'!$E$301</f>
        <v>0</v>
      </c>
      <c r="G13" s="243"/>
    </row>
    <row r="14" spans="1:12" ht="15.75" thickBot="1" x14ac:dyDescent="0.3">
      <c r="A14"/>
      <c r="B14"/>
      <c r="D14" s="231"/>
      <c r="E14" s="249"/>
      <c r="F14" s="229">
        <f>E14-'1627'!$E$301</f>
        <v>0</v>
      </c>
      <c r="G14" s="244"/>
    </row>
    <row r="15" spans="1:12" x14ac:dyDescent="0.25">
      <c r="A15"/>
      <c r="B15"/>
    </row>
    <row r="16" spans="1:12" x14ac:dyDescent="0.25">
      <c r="A16"/>
      <c r="B16"/>
    </row>
    <row r="17" spans="1:2" x14ac:dyDescent="0.25">
      <c r="A17"/>
      <c r="B17"/>
    </row>
    <row r="18" spans="1:2" x14ac:dyDescent="0.25">
      <c r="A18"/>
      <c r="B18"/>
    </row>
    <row r="19" spans="1:2" x14ac:dyDescent="0.25">
      <c r="A19"/>
      <c r="B19"/>
    </row>
    <row r="20" spans="1:2" x14ac:dyDescent="0.25">
      <c r="A20"/>
      <c r="B20"/>
    </row>
    <row r="21" spans="1:2" x14ac:dyDescent="0.25">
      <c r="A21"/>
      <c r="B21"/>
    </row>
    <row r="22" spans="1:2" x14ac:dyDescent="0.25">
      <c r="A22"/>
      <c r="B22"/>
    </row>
    <row r="23" spans="1:2" x14ac:dyDescent="0.25">
      <c r="A23"/>
      <c r="B23"/>
    </row>
  </sheetData>
  <mergeCells count="1">
    <mergeCell ref="D1:G1"/>
  </mergeCells>
  <conditionalFormatting sqref="F3:F14">
    <cfRule type="cellIs" dxfId="31" priority="1" operator="between">
      <formula>0</formula>
      <formula>1</formula>
    </cfRule>
  </conditionalFormatting>
  <pageMargins left="0.7" right="0.7" top="0.75" bottom="0.75" header="0.3" footer="0.3"/>
  <pageSetup paperSize="9" scale="56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BF99C5"/>
  </sheetPr>
  <dimension ref="A1:L14"/>
  <sheetViews>
    <sheetView showGridLines="0" view="pageBreakPreview" zoomScale="115" zoomScaleNormal="100" zoomScaleSheetLayoutView="115" workbookViewId="0">
      <selection activeCell="B18" sqref="B18"/>
    </sheetView>
  </sheetViews>
  <sheetFormatPr baseColWidth="10" defaultRowHeight="15" x14ac:dyDescent="0.25"/>
  <cols>
    <col min="1" max="1" width="21" style="2" customWidth="1"/>
    <col min="2" max="2" width="17.28515625" style="2" customWidth="1"/>
    <col min="3" max="3" width="5.7109375" style="2" customWidth="1"/>
    <col min="4" max="6" width="15.7109375" style="2" customWidth="1"/>
    <col min="7" max="7" width="55.7109375" style="2" customWidth="1"/>
    <col min="8" max="8" width="3.85546875" style="2" customWidth="1"/>
    <col min="9" max="9" width="65.7109375" style="2" customWidth="1"/>
    <col min="10" max="10" width="7" style="2" customWidth="1"/>
    <col min="11" max="11" width="6" style="2" customWidth="1"/>
    <col min="12" max="12" width="7" style="2" customWidth="1"/>
    <col min="13" max="13" width="8" style="2" customWidth="1"/>
    <col min="14" max="14" width="7" style="2" customWidth="1"/>
    <col min="15" max="16" width="8" style="2" customWidth="1"/>
    <col min="17" max="17" width="7" style="2" customWidth="1"/>
    <col min="18" max="18" width="8" style="2" customWidth="1"/>
    <col min="19" max="19" width="12.5703125" style="2" bestFit="1" customWidth="1"/>
    <col min="20" max="16384" width="11.42578125" style="2"/>
  </cols>
  <sheetData>
    <row r="1" spans="1:12" ht="30" customHeight="1" thickBot="1" x14ac:dyDescent="0.3">
      <c r="A1" s="347" t="str">
        <f>"Synthèse"</f>
        <v>Synthèse</v>
      </c>
      <c r="B1" s="348">
        <f>MASTER!F8</f>
        <v>1628</v>
      </c>
      <c r="D1" s="464" t="s">
        <v>112</v>
      </c>
      <c r="E1" s="465"/>
      <c r="F1" s="465"/>
      <c r="G1" s="466"/>
      <c r="H1" s="236"/>
      <c r="I1" s="236"/>
    </row>
    <row r="2" spans="1:12" ht="15.75" customHeight="1" thickBot="1" x14ac:dyDescent="0.3">
      <c r="A2" s="344"/>
      <c r="B2" s="344"/>
      <c r="D2" s="109" t="s">
        <v>32</v>
      </c>
      <c r="E2" s="110" t="s">
        <v>5</v>
      </c>
      <c r="F2" s="111" t="s">
        <v>40</v>
      </c>
      <c r="G2" s="241" t="s">
        <v>37</v>
      </c>
      <c r="H2" s="237"/>
      <c r="I2" s="237"/>
    </row>
    <row r="3" spans="1:12" ht="15.75" thickBot="1" x14ac:dyDescent="0.3">
      <c r="D3" s="333"/>
      <c r="E3" s="245"/>
      <c r="F3" s="329">
        <f>E3-'1628'!$E$301</f>
        <v>0</v>
      </c>
      <c r="G3" s="242"/>
      <c r="H3" s="240"/>
      <c r="I3" s="240"/>
    </row>
    <row r="4" spans="1:12" ht="15.75" thickBot="1" x14ac:dyDescent="0.3">
      <c r="A4" s="8" t="s">
        <v>3</v>
      </c>
      <c r="B4" s="128" t="s">
        <v>41</v>
      </c>
      <c r="D4" s="226"/>
      <c r="E4" s="246"/>
      <c r="F4" s="228">
        <f>E4-'1628'!$E$301</f>
        <v>0</v>
      </c>
      <c r="G4" s="243"/>
      <c r="H4" s="240"/>
      <c r="I4" s="240"/>
    </row>
    <row r="5" spans="1:12" ht="15.75" thickBot="1" x14ac:dyDescent="0.3">
      <c r="A5" s="9" t="s">
        <v>4</v>
      </c>
      <c r="B5" s="259"/>
      <c r="D5" s="226"/>
      <c r="E5" s="227"/>
      <c r="F5" s="228">
        <f>E5-'1628'!$E$301</f>
        <v>0</v>
      </c>
      <c r="G5" s="243"/>
      <c r="H5" s="240"/>
      <c r="I5" s="240"/>
    </row>
    <row r="6" spans="1:12" x14ac:dyDescent="0.25">
      <c r="D6" s="226"/>
      <c r="E6" s="227"/>
      <c r="F6" s="228">
        <f>E6-'1628'!$E$301</f>
        <v>0</v>
      </c>
      <c r="G6" s="243"/>
      <c r="H6" s="240"/>
      <c r="I6" s="240"/>
    </row>
    <row r="7" spans="1:12" x14ac:dyDescent="0.25">
      <c r="D7" s="226"/>
      <c r="E7" s="227"/>
      <c r="F7" s="228">
        <f>E7-'1628'!$E$301</f>
        <v>0</v>
      </c>
      <c r="G7" s="243"/>
      <c r="H7" s="240"/>
      <c r="I7" s="240"/>
      <c r="L7" s="127"/>
    </row>
    <row r="8" spans="1:12" x14ac:dyDescent="0.25">
      <c r="D8" s="226"/>
      <c r="E8" s="227"/>
      <c r="F8" s="228">
        <f>E8-'1628'!$E$301</f>
        <v>0</v>
      </c>
      <c r="G8" s="243"/>
      <c r="H8" s="240"/>
      <c r="I8" s="240"/>
    </row>
    <row r="9" spans="1:12" x14ac:dyDescent="0.25">
      <c r="D9" s="226"/>
      <c r="E9" s="227"/>
      <c r="F9" s="228">
        <f>E9-'1628'!$E$301</f>
        <v>0</v>
      </c>
      <c r="G9" s="243"/>
      <c r="H9" s="240"/>
      <c r="I9" s="240"/>
    </row>
    <row r="10" spans="1:12" x14ac:dyDescent="0.25">
      <c r="D10" s="226"/>
      <c r="E10" s="227"/>
      <c r="F10" s="228">
        <f>E10-'1628'!$E$301</f>
        <v>0</v>
      </c>
      <c r="G10" s="243"/>
      <c r="H10" s="240"/>
      <c r="I10" s="240"/>
    </row>
    <row r="11" spans="1:12" x14ac:dyDescent="0.25">
      <c r="D11" s="226"/>
      <c r="E11" s="227"/>
      <c r="F11" s="228">
        <f>E11-'1628'!$E$301</f>
        <v>0</v>
      </c>
      <c r="G11" s="243"/>
      <c r="H11" s="240"/>
      <c r="I11" s="240"/>
    </row>
    <row r="12" spans="1:12" x14ac:dyDescent="0.25">
      <c r="D12" s="226"/>
      <c r="E12" s="227"/>
      <c r="F12" s="228">
        <f>E12-'1628'!$E$301</f>
        <v>0</v>
      </c>
      <c r="G12" s="243"/>
      <c r="H12" s="240"/>
      <c r="I12" s="240"/>
    </row>
    <row r="13" spans="1:12" x14ac:dyDescent="0.25">
      <c r="D13" s="226"/>
      <c r="E13" s="227"/>
      <c r="F13" s="228">
        <f>E13-'1628'!$E$301</f>
        <v>0</v>
      </c>
      <c r="G13" s="243"/>
    </row>
    <row r="14" spans="1:12" ht="15.75" thickBot="1" x14ac:dyDescent="0.3">
      <c r="D14" s="231"/>
      <c r="E14" s="249"/>
      <c r="F14" s="229">
        <f>E14-'1628'!$E$301</f>
        <v>0</v>
      </c>
      <c r="G14" s="244"/>
    </row>
  </sheetData>
  <mergeCells count="1">
    <mergeCell ref="D1:G1"/>
  </mergeCells>
  <conditionalFormatting sqref="F3:F14">
    <cfRule type="cellIs" dxfId="15" priority="1" operator="between">
      <formula>0</formula>
      <formula>1</formula>
    </cfRule>
  </conditionalFormatting>
  <pageMargins left="0.7" right="0.7" top="0.75" bottom="0.75" header="0.3" footer="0.3"/>
  <pageSetup paperSize="9" scale="56" orientation="portrait"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 tint="-0.249977111117893"/>
  </sheetPr>
  <dimension ref="A1:K11"/>
  <sheetViews>
    <sheetView showGridLines="0" view="pageBreakPreview" zoomScaleNormal="100" zoomScaleSheetLayoutView="100" workbookViewId="0">
      <selection activeCell="C14" sqref="C14"/>
    </sheetView>
  </sheetViews>
  <sheetFormatPr baseColWidth="10" defaultRowHeight="15" x14ac:dyDescent="0.25"/>
  <cols>
    <col min="1" max="1" width="59.85546875" style="7" bestFit="1" customWidth="1"/>
    <col min="2" max="2" width="13.42578125" style="171" customWidth="1"/>
    <col min="3" max="3" width="12.28515625" style="171" customWidth="1"/>
    <col min="4" max="4" width="12.85546875" style="171" customWidth="1"/>
    <col min="5" max="5" width="14.5703125" style="172" bestFit="1" customWidth="1"/>
    <col min="6" max="6" width="12.5703125" style="172" customWidth="1"/>
    <col min="7" max="7" width="11.42578125" style="44"/>
    <col min="8" max="8" width="26.85546875" style="44" customWidth="1"/>
    <col min="9" max="9" width="27.42578125" style="7" customWidth="1"/>
    <col min="10" max="16384" width="11.42578125" style="7"/>
  </cols>
  <sheetData>
    <row r="1" spans="1:11" s="143" customFormat="1" ht="45.75" thickBot="1" x14ac:dyDescent="0.3">
      <c r="A1" s="14" t="s">
        <v>0</v>
      </c>
      <c r="B1" s="55" t="s">
        <v>50</v>
      </c>
      <c r="C1" s="55" t="s">
        <v>51</v>
      </c>
      <c r="D1" s="188" t="s">
        <v>1</v>
      </c>
      <c r="E1" s="183" t="s">
        <v>5</v>
      </c>
      <c r="F1" s="188" t="s">
        <v>52</v>
      </c>
      <c r="G1" s="14" t="s">
        <v>53</v>
      </c>
      <c r="H1" s="188" t="s">
        <v>54</v>
      </c>
      <c r="J1" s="173"/>
    </row>
    <row r="2" spans="1:11" ht="19.5" thickBot="1" x14ac:dyDescent="0.35">
      <c r="A2" s="448" t="s">
        <v>55</v>
      </c>
      <c r="B2" s="460"/>
      <c r="C2" s="460"/>
      <c r="D2" s="460"/>
      <c r="E2" s="449"/>
      <c r="F2" s="144">
        <f>SUM(E3:E3)</f>
        <v>0</v>
      </c>
      <c r="G2" s="145"/>
      <c r="H2" s="146"/>
      <c r="J2" s="174"/>
      <c r="K2" s="147"/>
    </row>
    <row r="3" spans="1:11" ht="15.75" thickBot="1" x14ac:dyDescent="0.3">
      <c r="A3" s="148"/>
      <c r="B3" s="149"/>
      <c r="C3" s="150"/>
      <c r="D3" s="151"/>
      <c r="E3" s="152"/>
      <c r="F3" s="153"/>
      <c r="G3" s="154"/>
      <c r="H3" s="155"/>
      <c r="J3" s="174"/>
    </row>
    <row r="4" spans="1:11" ht="19.5" thickBot="1" x14ac:dyDescent="0.35">
      <c r="A4" s="448" t="s">
        <v>56</v>
      </c>
      <c r="B4" s="460"/>
      <c r="C4" s="460"/>
      <c r="D4" s="460"/>
      <c r="E4" s="449"/>
      <c r="F4" s="144">
        <f>SUM(E5:E5)</f>
        <v>0</v>
      </c>
      <c r="G4" s="156"/>
      <c r="H4" s="157"/>
      <c r="J4" s="174"/>
      <c r="K4" s="147"/>
    </row>
    <row r="5" spans="1:11" ht="15.75" thickBot="1" x14ac:dyDescent="0.3">
      <c r="A5" s="113"/>
      <c r="B5" s="149"/>
      <c r="C5" s="158"/>
      <c r="D5" s="159"/>
      <c r="E5" s="152"/>
      <c r="F5" s="160"/>
      <c r="G5" s="154"/>
      <c r="H5" s="155"/>
      <c r="J5" s="174"/>
    </row>
    <row r="6" spans="1:11" ht="19.5" thickBot="1" x14ac:dyDescent="0.35">
      <c r="A6" s="448" t="s">
        <v>57</v>
      </c>
      <c r="B6" s="460"/>
      <c r="C6" s="460"/>
      <c r="D6" s="460"/>
      <c r="E6" s="449"/>
      <c r="F6" s="144">
        <f>SUM(E7:E9)</f>
        <v>0</v>
      </c>
      <c r="G6" s="145"/>
      <c r="H6" s="146"/>
      <c r="J6" s="174"/>
      <c r="K6" s="147"/>
    </row>
    <row r="7" spans="1:11" x14ac:dyDescent="0.25">
      <c r="A7" s="161"/>
      <c r="B7" s="162"/>
      <c r="C7" s="67"/>
      <c r="D7" s="118"/>
      <c r="E7" s="163"/>
      <c r="F7" s="181"/>
      <c r="G7" s="71"/>
      <c r="H7" s="117"/>
      <c r="J7" s="174"/>
      <c r="K7" s="147"/>
    </row>
    <row r="8" spans="1:11" x14ac:dyDescent="0.25">
      <c r="A8" s="61"/>
      <c r="B8" s="62"/>
      <c r="C8" s="63"/>
      <c r="D8" s="64"/>
      <c r="E8" s="164"/>
      <c r="F8" s="160"/>
      <c r="G8" s="71"/>
      <c r="H8" s="117"/>
      <c r="J8" s="174"/>
    </row>
    <row r="9" spans="1:11" ht="15.75" thickBot="1" x14ac:dyDescent="0.3">
      <c r="A9" s="114"/>
      <c r="B9" s="115"/>
      <c r="C9" s="158"/>
      <c r="D9" s="116"/>
      <c r="E9" s="165"/>
      <c r="F9" s="166"/>
      <c r="G9" s="167"/>
      <c r="H9" s="168"/>
      <c r="J9" s="174"/>
    </row>
    <row r="10" spans="1:11" ht="21.75" thickBot="1" x14ac:dyDescent="0.4">
      <c r="A10" s="450" t="s">
        <v>2</v>
      </c>
      <c r="B10" s="451"/>
      <c r="C10" s="451"/>
      <c r="D10" s="461"/>
      <c r="E10" s="38">
        <f>SUM(E2:E9)</f>
        <v>0</v>
      </c>
      <c r="F10" s="12"/>
      <c r="G10" s="48"/>
      <c r="J10" s="147"/>
      <c r="K10" s="147"/>
    </row>
    <row r="11" spans="1:11" ht="18.75" customHeight="1" x14ac:dyDescent="0.35">
      <c r="A11" s="169"/>
      <c r="B11" s="169"/>
      <c r="C11" s="169"/>
      <c r="D11" s="12"/>
      <c r="E11" s="12"/>
      <c r="F11" s="170"/>
    </row>
  </sheetData>
  <autoFilter ref="A1:H1"/>
  <mergeCells count="4">
    <mergeCell ref="A2:E2"/>
    <mergeCell ref="A4:E4"/>
    <mergeCell ref="A6:E6"/>
    <mergeCell ref="A10:D10"/>
  </mergeCells>
  <pageMargins left="0.7" right="0.7" top="0.75" bottom="0.75" header="0.3" footer="0.3"/>
  <pageSetup paperSize="9" scale="53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'[2]Réf attachement'!#REF!</xm:f>
          </x14:formula1>
          <xm:sqref>D11:D1048576 D1 D3 D5 D7:D9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36"/>
  <sheetViews>
    <sheetView view="pageBreakPreview" zoomScaleNormal="100" zoomScaleSheetLayoutView="100" workbookViewId="0">
      <selection activeCell="A18" sqref="A18:A19"/>
    </sheetView>
  </sheetViews>
  <sheetFormatPr baseColWidth="10" defaultRowHeight="15" x14ac:dyDescent="0.25"/>
  <cols>
    <col min="1" max="1" width="13.7109375" customWidth="1"/>
    <col min="3" max="3" width="14.5703125" customWidth="1"/>
    <col min="4" max="4" width="13.140625" customWidth="1"/>
    <col min="5" max="5" width="11.85546875" customWidth="1"/>
    <col min="6" max="6" width="13.7109375" customWidth="1"/>
    <col min="12" max="12" width="11.28515625" customWidth="1"/>
  </cols>
  <sheetData>
    <row r="1" spans="1:7" ht="15" customHeight="1" x14ac:dyDescent="0.25">
      <c r="D1" s="6"/>
    </row>
    <row r="2" spans="1:7" ht="15" customHeight="1" x14ac:dyDescent="0.25">
      <c r="E2" s="1"/>
      <c r="F2" s="1"/>
      <c r="G2" s="1"/>
    </row>
    <row r="3" spans="1:7" ht="15" customHeight="1" x14ac:dyDescent="0.3">
      <c r="B3" s="1"/>
      <c r="D3" s="4"/>
      <c r="E3" s="4"/>
      <c r="F3" s="4"/>
      <c r="G3" s="5"/>
    </row>
    <row r="4" spans="1:7" ht="15" customHeight="1" x14ac:dyDescent="0.25">
      <c r="D4" s="3"/>
      <c r="E4" s="3"/>
      <c r="F4" s="3"/>
      <c r="G4" s="3"/>
    </row>
    <row r="5" spans="1:7" ht="15" customHeight="1" x14ac:dyDescent="0.25">
      <c r="A5" s="7"/>
    </row>
    <row r="6" spans="1:7" ht="15" customHeight="1" x14ac:dyDescent="0.25">
      <c r="A6" s="7"/>
    </row>
    <row r="7" spans="1:7" s="2" customFormat="1" ht="15" customHeight="1" x14ac:dyDescent="0.25"/>
    <row r="8" spans="1:7" ht="15" customHeight="1" x14ac:dyDescent="0.25"/>
    <row r="9" spans="1:7" s="2" customFormat="1" ht="15" customHeight="1" x14ac:dyDescent="0.25">
      <c r="A9"/>
    </row>
    <row r="11" spans="1:7" x14ac:dyDescent="0.25">
      <c r="A11" t="s">
        <v>66</v>
      </c>
    </row>
    <row r="12" spans="1:7" s="2" customFormat="1" x14ac:dyDescent="0.25">
      <c r="A12" t="s">
        <v>48</v>
      </c>
    </row>
    <row r="13" spans="1:7" x14ac:dyDescent="0.25">
      <c r="A13" s="2" t="s">
        <v>103</v>
      </c>
    </row>
    <row r="14" spans="1:7" x14ac:dyDescent="0.25">
      <c r="A14" t="s">
        <v>49</v>
      </c>
    </row>
    <row r="15" spans="1:7" x14ac:dyDescent="0.25">
      <c r="A15" t="s">
        <v>65</v>
      </c>
    </row>
    <row r="16" spans="1:7" x14ac:dyDescent="0.25">
      <c r="A16" t="s">
        <v>100</v>
      </c>
    </row>
    <row r="18" spans="1:1" x14ac:dyDescent="0.25">
      <c r="A18" s="193"/>
    </row>
    <row r="19" spans="1:1" x14ac:dyDescent="0.25">
      <c r="A19" s="193"/>
    </row>
    <row r="21" spans="1:1" s="2" customFormat="1" x14ac:dyDescent="0.25">
      <c r="A21" s="250" t="s">
        <v>121</v>
      </c>
    </row>
    <row r="22" spans="1:1" x14ac:dyDescent="0.25">
      <c r="A22" s="250" t="s">
        <v>114</v>
      </c>
    </row>
    <row r="23" spans="1:1" s="2" customFormat="1" x14ac:dyDescent="0.25">
      <c r="A23" s="250" t="s">
        <v>131</v>
      </c>
    </row>
    <row r="24" spans="1:1" x14ac:dyDescent="0.25">
      <c r="A24" s="250" t="s">
        <v>115</v>
      </c>
    </row>
    <row r="25" spans="1:1" x14ac:dyDescent="0.25">
      <c r="A25" s="250" t="s">
        <v>116</v>
      </c>
    </row>
    <row r="26" spans="1:1" x14ac:dyDescent="0.25">
      <c r="A26" s="250" t="s">
        <v>117</v>
      </c>
    </row>
    <row r="27" spans="1:1" x14ac:dyDescent="0.25">
      <c r="A27" s="250" t="s">
        <v>118</v>
      </c>
    </row>
    <row r="28" spans="1:1" x14ac:dyDescent="0.25">
      <c r="A28" s="250" t="s">
        <v>119</v>
      </c>
    </row>
    <row r="29" spans="1:1" x14ac:dyDescent="0.25">
      <c r="A29" s="250" t="s">
        <v>120</v>
      </c>
    </row>
    <row r="30" spans="1:1" x14ac:dyDescent="0.25">
      <c r="A30" s="250" t="s">
        <v>113</v>
      </c>
    </row>
    <row r="31" spans="1:1" x14ac:dyDescent="0.25">
      <c r="A31" s="250" t="s">
        <v>122</v>
      </c>
    </row>
    <row r="34" spans="1:1" x14ac:dyDescent="0.25">
      <c r="A34" s="250" t="s">
        <v>125</v>
      </c>
    </row>
    <row r="35" spans="1:1" x14ac:dyDescent="0.25">
      <c r="A35" s="250" t="s">
        <v>123</v>
      </c>
    </row>
    <row r="36" spans="1:1" x14ac:dyDescent="0.25">
      <c r="A36" s="250" t="s">
        <v>124</v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8"/>
  <sheetViews>
    <sheetView view="pageBreakPreview" zoomScale="115" zoomScaleNormal="100" zoomScaleSheetLayoutView="115" workbookViewId="0">
      <selection activeCell="H16" sqref="H16"/>
    </sheetView>
  </sheetViews>
  <sheetFormatPr baseColWidth="10" defaultRowHeight="15" x14ac:dyDescent="0.25"/>
  <sheetData>
    <row r="1" spans="1:9" ht="30" customHeight="1" thickBot="1" x14ac:dyDescent="0.3">
      <c r="A1" s="469" t="s">
        <v>31</v>
      </c>
      <c r="B1" s="470"/>
      <c r="C1" s="470"/>
      <c r="D1" s="470"/>
      <c r="E1" s="470"/>
      <c r="F1" s="470"/>
      <c r="G1" s="470"/>
      <c r="H1" s="470"/>
      <c r="I1" s="471"/>
    </row>
    <row r="2" spans="1:9" ht="15.75" thickBot="1" x14ac:dyDescent="0.3">
      <c r="A2" s="106" t="s">
        <v>32</v>
      </c>
      <c r="B2" s="472" t="s">
        <v>37</v>
      </c>
      <c r="C2" s="472"/>
      <c r="D2" s="472"/>
      <c r="E2" s="472"/>
      <c r="F2" s="472"/>
      <c r="G2" s="472"/>
      <c r="H2" s="107" t="s">
        <v>38</v>
      </c>
      <c r="I2" s="108" t="s">
        <v>39</v>
      </c>
    </row>
    <row r="3" spans="1:9" x14ac:dyDescent="0.25">
      <c r="A3" s="104">
        <v>44279</v>
      </c>
      <c r="B3" s="473" t="s">
        <v>33</v>
      </c>
      <c r="C3" s="473"/>
      <c r="D3" s="473"/>
      <c r="E3" s="473"/>
      <c r="F3" s="473"/>
      <c r="G3" s="473"/>
      <c r="H3" s="96" t="s">
        <v>68</v>
      </c>
      <c r="I3" s="97" t="s">
        <v>34</v>
      </c>
    </row>
    <row r="4" spans="1:9" x14ac:dyDescent="0.25">
      <c r="A4" s="105">
        <v>44282</v>
      </c>
      <c r="B4" s="468" t="s">
        <v>35</v>
      </c>
      <c r="C4" s="468"/>
      <c r="D4" s="468"/>
      <c r="E4" s="468"/>
      <c r="F4" s="468"/>
      <c r="G4" s="468"/>
      <c r="H4" s="99" t="s">
        <v>69</v>
      </c>
      <c r="I4" s="100" t="s">
        <v>34</v>
      </c>
    </row>
    <row r="5" spans="1:9" x14ac:dyDescent="0.25">
      <c r="A5" s="105">
        <v>44282</v>
      </c>
      <c r="B5" s="468" t="s">
        <v>43</v>
      </c>
      <c r="C5" s="468"/>
      <c r="D5" s="468"/>
      <c r="E5" s="468"/>
      <c r="F5" s="468"/>
      <c r="G5" s="468"/>
      <c r="H5" s="99" t="s">
        <v>70</v>
      </c>
      <c r="I5" s="100" t="s">
        <v>34</v>
      </c>
    </row>
    <row r="6" spans="1:9" x14ac:dyDescent="0.25">
      <c r="A6" s="105">
        <v>44296</v>
      </c>
      <c r="B6" s="468" t="s">
        <v>58</v>
      </c>
      <c r="C6" s="468"/>
      <c r="D6" s="468"/>
      <c r="E6" s="468"/>
      <c r="F6" s="468"/>
      <c r="G6" s="468"/>
      <c r="H6" s="99" t="s">
        <v>71</v>
      </c>
      <c r="I6" s="100" t="s">
        <v>34</v>
      </c>
    </row>
    <row r="7" spans="1:9" x14ac:dyDescent="0.25">
      <c r="A7" s="105">
        <v>44302</v>
      </c>
      <c r="B7" s="468" t="s">
        <v>61</v>
      </c>
      <c r="C7" s="468"/>
      <c r="D7" s="468"/>
      <c r="E7" s="468"/>
      <c r="F7" s="468"/>
      <c r="G7" s="468"/>
      <c r="H7" s="99" t="s">
        <v>72</v>
      </c>
      <c r="I7" s="100" t="s">
        <v>34</v>
      </c>
    </row>
    <row r="8" spans="1:9" x14ac:dyDescent="0.25">
      <c r="A8" s="105">
        <v>44306</v>
      </c>
      <c r="B8" s="468" t="s">
        <v>63</v>
      </c>
      <c r="C8" s="468"/>
      <c r="D8" s="468"/>
      <c r="E8" s="468"/>
      <c r="F8" s="468"/>
      <c r="G8" s="468"/>
      <c r="H8" s="99" t="s">
        <v>73</v>
      </c>
      <c r="I8" s="100" t="s">
        <v>34</v>
      </c>
    </row>
    <row r="9" spans="1:9" x14ac:dyDescent="0.25">
      <c r="A9" s="105">
        <v>44346</v>
      </c>
      <c r="B9" s="468" t="s">
        <v>67</v>
      </c>
      <c r="C9" s="468"/>
      <c r="D9" s="468"/>
      <c r="E9" s="468"/>
      <c r="F9" s="468"/>
      <c r="G9" s="468"/>
      <c r="H9" s="99" t="s">
        <v>74</v>
      </c>
      <c r="I9" s="100" t="s">
        <v>34</v>
      </c>
    </row>
    <row r="10" spans="1:9" x14ac:dyDescent="0.25">
      <c r="A10" s="105">
        <v>44371</v>
      </c>
      <c r="B10" s="468" t="s">
        <v>101</v>
      </c>
      <c r="C10" s="468"/>
      <c r="D10" s="468"/>
      <c r="E10" s="468"/>
      <c r="F10" s="468"/>
      <c r="G10" s="468"/>
      <c r="H10" s="99" t="s">
        <v>102</v>
      </c>
      <c r="I10" s="100" t="s">
        <v>34</v>
      </c>
    </row>
    <row r="11" spans="1:9" x14ac:dyDescent="0.25">
      <c r="A11" s="105">
        <v>44391</v>
      </c>
      <c r="B11" s="468" t="s">
        <v>109</v>
      </c>
      <c r="C11" s="468"/>
      <c r="D11" s="468"/>
      <c r="E11" s="468"/>
      <c r="F11" s="468"/>
      <c r="G11" s="468"/>
      <c r="H11" s="99" t="s">
        <v>110</v>
      </c>
      <c r="I11" s="100" t="s">
        <v>34</v>
      </c>
    </row>
    <row r="12" spans="1:9" x14ac:dyDescent="0.25">
      <c r="A12" s="105">
        <v>44415</v>
      </c>
      <c r="B12" s="468" t="s">
        <v>128</v>
      </c>
      <c r="C12" s="468"/>
      <c r="D12" s="468"/>
      <c r="E12" s="468"/>
      <c r="F12" s="468"/>
      <c r="G12" s="468"/>
      <c r="H12" s="99" t="s">
        <v>129</v>
      </c>
      <c r="I12" s="100" t="s">
        <v>34</v>
      </c>
    </row>
    <row r="13" spans="1:9" x14ac:dyDescent="0.25">
      <c r="A13" s="105">
        <v>44458</v>
      </c>
      <c r="B13" s="468" t="s">
        <v>132</v>
      </c>
      <c r="C13" s="468"/>
      <c r="D13" s="468"/>
      <c r="E13" s="468"/>
      <c r="F13" s="468"/>
      <c r="G13" s="468"/>
      <c r="H13" s="99" t="s">
        <v>133</v>
      </c>
      <c r="I13" s="100" t="s">
        <v>34</v>
      </c>
    </row>
    <row r="14" spans="1:9" x14ac:dyDescent="0.25">
      <c r="A14" s="105">
        <v>44497</v>
      </c>
      <c r="B14" s="468" t="s">
        <v>134</v>
      </c>
      <c r="C14" s="468"/>
      <c r="D14" s="468"/>
      <c r="E14" s="468"/>
      <c r="F14" s="468"/>
      <c r="G14" s="468"/>
      <c r="H14" s="99" t="s">
        <v>135</v>
      </c>
      <c r="I14" s="100" t="s">
        <v>34</v>
      </c>
    </row>
    <row r="15" spans="1:9" x14ac:dyDescent="0.25">
      <c r="A15" s="98"/>
      <c r="B15" s="468"/>
      <c r="C15" s="468"/>
      <c r="D15" s="468"/>
      <c r="E15" s="468"/>
      <c r="F15" s="468"/>
      <c r="G15" s="468"/>
      <c r="H15" s="99"/>
      <c r="I15" s="100"/>
    </row>
    <row r="16" spans="1:9" x14ac:dyDescent="0.25">
      <c r="A16" s="98"/>
      <c r="B16" s="468"/>
      <c r="C16" s="468"/>
      <c r="D16" s="468"/>
      <c r="E16" s="468"/>
      <c r="F16" s="468"/>
      <c r="G16" s="468"/>
      <c r="H16" s="99"/>
      <c r="I16" s="100"/>
    </row>
    <row r="17" spans="1:9" x14ac:dyDescent="0.25">
      <c r="A17" s="98"/>
      <c r="B17" s="468"/>
      <c r="C17" s="468"/>
      <c r="D17" s="468"/>
      <c r="E17" s="468"/>
      <c r="F17" s="468"/>
      <c r="G17" s="468"/>
      <c r="H17" s="99"/>
      <c r="I17" s="100"/>
    </row>
    <row r="18" spans="1:9" x14ac:dyDescent="0.25">
      <c r="A18" s="98"/>
      <c r="B18" s="468"/>
      <c r="C18" s="468"/>
      <c r="D18" s="468"/>
      <c r="E18" s="468"/>
      <c r="F18" s="468"/>
      <c r="G18" s="468"/>
      <c r="H18" s="99"/>
      <c r="I18" s="100"/>
    </row>
    <row r="19" spans="1:9" x14ac:dyDescent="0.25">
      <c r="A19" s="98"/>
      <c r="B19" s="468"/>
      <c r="C19" s="468"/>
      <c r="D19" s="468"/>
      <c r="E19" s="468"/>
      <c r="F19" s="468"/>
      <c r="G19" s="468"/>
      <c r="H19" s="99"/>
      <c r="I19" s="100"/>
    </row>
    <row r="20" spans="1:9" x14ac:dyDescent="0.25">
      <c r="A20" s="98"/>
      <c r="B20" s="468"/>
      <c r="C20" s="468"/>
      <c r="D20" s="468"/>
      <c r="E20" s="468"/>
      <c r="F20" s="468"/>
      <c r="G20" s="468"/>
      <c r="H20" s="99"/>
      <c r="I20" s="100"/>
    </row>
    <row r="21" spans="1:9" x14ac:dyDescent="0.25">
      <c r="A21" s="98"/>
      <c r="B21" s="468"/>
      <c r="C21" s="468"/>
      <c r="D21" s="468"/>
      <c r="E21" s="468"/>
      <c r="F21" s="468"/>
      <c r="G21" s="468"/>
      <c r="H21" s="99"/>
      <c r="I21" s="100"/>
    </row>
    <row r="22" spans="1:9" x14ac:dyDescent="0.25">
      <c r="A22" s="98"/>
      <c r="B22" s="468"/>
      <c r="C22" s="468"/>
      <c r="D22" s="468"/>
      <c r="E22" s="468"/>
      <c r="F22" s="468"/>
      <c r="G22" s="468"/>
      <c r="H22" s="99"/>
      <c r="I22" s="100"/>
    </row>
    <row r="23" spans="1:9" x14ac:dyDescent="0.25">
      <c r="A23" s="98"/>
      <c r="B23" s="468"/>
      <c r="C23" s="468"/>
      <c r="D23" s="468"/>
      <c r="E23" s="468"/>
      <c r="F23" s="468"/>
      <c r="G23" s="468"/>
      <c r="H23" s="99"/>
      <c r="I23" s="100"/>
    </row>
    <row r="24" spans="1:9" x14ac:dyDescent="0.25">
      <c r="A24" s="98"/>
      <c r="B24" s="468"/>
      <c r="C24" s="468"/>
      <c r="D24" s="468"/>
      <c r="E24" s="468"/>
      <c r="F24" s="468"/>
      <c r="G24" s="468"/>
      <c r="H24" s="99"/>
      <c r="I24" s="100"/>
    </row>
    <row r="25" spans="1:9" x14ac:dyDescent="0.25">
      <c r="A25" s="98"/>
      <c r="B25" s="468"/>
      <c r="C25" s="468"/>
      <c r="D25" s="468"/>
      <c r="E25" s="468"/>
      <c r="F25" s="468"/>
      <c r="G25" s="468"/>
      <c r="H25" s="99"/>
      <c r="I25" s="100"/>
    </row>
    <row r="26" spans="1:9" x14ac:dyDescent="0.25">
      <c r="A26" s="98"/>
      <c r="B26" s="468"/>
      <c r="C26" s="468"/>
      <c r="D26" s="468"/>
      <c r="E26" s="468"/>
      <c r="F26" s="468"/>
      <c r="G26" s="468"/>
      <c r="H26" s="99"/>
      <c r="I26" s="100"/>
    </row>
    <row r="27" spans="1:9" x14ac:dyDescent="0.25">
      <c r="A27" s="98"/>
      <c r="B27" s="468"/>
      <c r="C27" s="468"/>
      <c r="D27" s="468"/>
      <c r="E27" s="468"/>
      <c r="F27" s="468"/>
      <c r="G27" s="468"/>
      <c r="H27" s="99"/>
      <c r="I27" s="100"/>
    </row>
    <row r="28" spans="1:9" x14ac:dyDescent="0.25">
      <c r="A28" s="98"/>
      <c r="B28" s="468"/>
      <c r="C28" s="468"/>
      <c r="D28" s="468"/>
      <c r="E28" s="468"/>
      <c r="F28" s="468"/>
      <c r="G28" s="468"/>
      <c r="H28" s="99"/>
      <c r="I28" s="100"/>
    </row>
    <row r="29" spans="1:9" x14ac:dyDescent="0.25">
      <c r="A29" s="98"/>
      <c r="B29" s="468"/>
      <c r="C29" s="468"/>
      <c r="D29" s="468"/>
      <c r="E29" s="468"/>
      <c r="F29" s="468"/>
      <c r="G29" s="468"/>
      <c r="H29" s="99"/>
      <c r="I29" s="100"/>
    </row>
    <row r="30" spans="1:9" x14ac:dyDescent="0.25">
      <c r="A30" s="98"/>
      <c r="B30" s="468"/>
      <c r="C30" s="468"/>
      <c r="D30" s="468"/>
      <c r="E30" s="468"/>
      <c r="F30" s="468"/>
      <c r="G30" s="468"/>
      <c r="H30" s="99"/>
      <c r="I30" s="100"/>
    </row>
    <row r="31" spans="1:9" x14ac:dyDescent="0.25">
      <c r="A31" s="98"/>
      <c r="B31" s="468"/>
      <c r="C31" s="468"/>
      <c r="D31" s="468"/>
      <c r="E31" s="468"/>
      <c r="F31" s="468"/>
      <c r="G31" s="468"/>
      <c r="H31" s="99"/>
      <c r="I31" s="100"/>
    </row>
    <row r="32" spans="1:9" x14ac:dyDescent="0.25">
      <c r="A32" s="98"/>
      <c r="B32" s="468"/>
      <c r="C32" s="468"/>
      <c r="D32" s="468"/>
      <c r="E32" s="468"/>
      <c r="F32" s="468"/>
      <c r="G32" s="468"/>
      <c r="H32" s="99"/>
      <c r="I32" s="100"/>
    </row>
    <row r="33" spans="1:9" x14ac:dyDescent="0.25">
      <c r="A33" s="98"/>
      <c r="B33" s="468"/>
      <c r="C33" s="468"/>
      <c r="D33" s="468"/>
      <c r="E33" s="468"/>
      <c r="F33" s="468"/>
      <c r="G33" s="468"/>
      <c r="H33" s="99"/>
      <c r="I33" s="100"/>
    </row>
    <row r="34" spans="1:9" x14ac:dyDescent="0.25">
      <c r="A34" s="98"/>
      <c r="B34" s="468"/>
      <c r="C34" s="468"/>
      <c r="D34" s="468"/>
      <c r="E34" s="468"/>
      <c r="F34" s="468"/>
      <c r="G34" s="468"/>
      <c r="H34" s="99"/>
      <c r="I34" s="100"/>
    </row>
    <row r="35" spans="1:9" x14ac:dyDescent="0.25">
      <c r="A35" s="98"/>
      <c r="B35" s="468"/>
      <c r="C35" s="468"/>
      <c r="D35" s="468"/>
      <c r="E35" s="468"/>
      <c r="F35" s="468"/>
      <c r="G35" s="468"/>
      <c r="H35" s="99"/>
      <c r="I35" s="100"/>
    </row>
    <row r="36" spans="1:9" x14ac:dyDescent="0.25">
      <c r="A36" s="98"/>
      <c r="B36" s="468"/>
      <c r="C36" s="468"/>
      <c r="D36" s="468"/>
      <c r="E36" s="468"/>
      <c r="F36" s="468"/>
      <c r="G36" s="468"/>
      <c r="H36" s="99"/>
      <c r="I36" s="100"/>
    </row>
    <row r="37" spans="1:9" x14ac:dyDescent="0.25">
      <c r="A37" s="98"/>
      <c r="B37" s="468"/>
      <c r="C37" s="468"/>
      <c r="D37" s="468"/>
      <c r="E37" s="468"/>
      <c r="F37" s="468"/>
      <c r="G37" s="468"/>
      <c r="H37" s="99"/>
      <c r="I37" s="100"/>
    </row>
    <row r="38" spans="1:9" x14ac:dyDescent="0.25">
      <c r="A38" s="98"/>
      <c r="B38" s="468"/>
      <c r="C38" s="468"/>
      <c r="D38" s="468"/>
      <c r="E38" s="468"/>
      <c r="F38" s="468"/>
      <c r="G38" s="468"/>
      <c r="H38" s="99"/>
      <c r="I38" s="100"/>
    </row>
    <row r="39" spans="1:9" x14ac:dyDescent="0.25">
      <c r="A39" s="98"/>
      <c r="B39" s="468"/>
      <c r="C39" s="468"/>
      <c r="D39" s="468"/>
      <c r="E39" s="468"/>
      <c r="F39" s="468"/>
      <c r="G39" s="468"/>
      <c r="H39" s="99"/>
      <c r="I39" s="100"/>
    </row>
    <row r="40" spans="1:9" x14ac:dyDescent="0.25">
      <c r="A40" s="98"/>
      <c r="B40" s="468"/>
      <c r="C40" s="468"/>
      <c r="D40" s="468"/>
      <c r="E40" s="468"/>
      <c r="F40" s="468"/>
      <c r="G40" s="468"/>
      <c r="H40" s="99"/>
      <c r="I40" s="100"/>
    </row>
    <row r="41" spans="1:9" x14ac:dyDescent="0.25">
      <c r="A41" s="98"/>
      <c r="B41" s="468"/>
      <c r="C41" s="468"/>
      <c r="D41" s="468"/>
      <c r="E41" s="468"/>
      <c r="F41" s="468"/>
      <c r="G41" s="468"/>
      <c r="H41" s="99"/>
      <c r="I41" s="100"/>
    </row>
    <row r="42" spans="1:9" x14ac:dyDescent="0.25">
      <c r="A42" s="98"/>
      <c r="B42" s="468"/>
      <c r="C42" s="468"/>
      <c r="D42" s="468"/>
      <c r="E42" s="468"/>
      <c r="F42" s="468"/>
      <c r="G42" s="468"/>
      <c r="H42" s="99"/>
      <c r="I42" s="100"/>
    </row>
    <row r="43" spans="1:9" x14ac:dyDescent="0.25">
      <c r="A43" s="98"/>
      <c r="B43" s="468"/>
      <c r="C43" s="468"/>
      <c r="D43" s="468"/>
      <c r="E43" s="468"/>
      <c r="F43" s="468"/>
      <c r="G43" s="468"/>
      <c r="H43" s="99"/>
      <c r="I43" s="100"/>
    </row>
    <row r="44" spans="1:9" x14ac:dyDescent="0.25">
      <c r="A44" s="98"/>
      <c r="B44" s="468"/>
      <c r="C44" s="468"/>
      <c r="D44" s="468"/>
      <c r="E44" s="468"/>
      <c r="F44" s="468"/>
      <c r="G44" s="468"/>
      <c r="H44" s="99"/>
      <c r="I44" s="100"/>
    </row>
    <row r="45" spans="1:9" x14ac:dyDescent="0.25">
      <c r="A45" s="98"/>
      <c r="B45" s="468"/>
      <c r="C45" s="468"/>
      <c r="D45" s="468"/>
      <c r="E45" s="468"/>
      <c r="F45" s="468"/>
      <c r="G45" s="468"/>
      <c r="H45" s="99"/>
      <c r="I45" s="100"/>
    </row>
    <row r="46" spans="1:9" x14ac:dyDescent="0.25">
      <c r="A46" s="98"/>
      <c r="B46" s="468"/>
      <c r="C46" s="468"/>
      <c r="D46" s="468"/>
      <c r="E46" s="468"/>
      <c r="F46" s="468"/>
      <c r="G46" s="468"/>
      <c r="H46" s="99"/>
      <c r="I46" s="100"/>
    </row>
    <row r="47" spans="1:9" x14ac:dyDescent="0.25">
      <c r="A47" s="98"/>
      <c r="B47" s="468"/>
      <c r="C47" s="468"/>
      <c r="D47" s="468"/>
      <c r="E47" s="468"/>
      <c r="F47" s="468"/>
      <c r="G47" s="468"/>
      <c r="H47" s="99"/>
      <c r="I47" s="100"/>
    </row>
    <row r="48" spans="1:9" ht="15.75" thickBot="1" x14ac:dyDescent="0.3">
      <c r="A48" s="101"/>
      <c r="B48" s="467"/>
      <c r="C48" s="467"/>
      <c r="D48" s="467"/>
      <c r="E48" s="467"/>
      <c r="F48" s="467"/>
      <c r="G48" s="467"/>
      <c r="H48" s="102"/>
      <c r="I48" s="103"/>
    </row>
  </sheetData>
  <mergeCells count="48">
    <mergeCell ref="B12:G12"/>
    <mergeCell ref="A1:I1"/>
    <mergeCell ref="B2:G2"/>
    <mergeCell ref="B3:G3"/>
    <mergeCell ref="B4:G4"/>
    <mergeCell ref="B5:G5"/>
    <mergeCell ref="B6:G6"/>
    <mergeCell ref="B7:G7"/>
    <mergeCell ref="B8:G8"/>
    <mergeCell ref="B9:G9"/>
    <mergeCell ref="B10:G10"/>
    <mergeCell ref="B11:G11"/>
    <mergeCell ref="B24:G24"/>
    <mergeCell ref="B13:G13"/>
    <mergeCell ref="B14:G14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36:G36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48:G48"/>
    <mergeCell ref="B37:G37"/>
    <mergeCell ref="B38:G38"/>
    <mergeCell ref="B39:G39"/>
    <mergeCell ref="B40:G40"/>
    <mergeCell ref="B41:G41"/>
    <mergeCell ref="B42:G42"/>
    <mergeCell ref="B43:G43"/>
    <mergeCell ref="B44:G44"/>
    <mergeCell ref="B45:G45"/>
    <mergeCell ref="B46:G46"/>
    <mergeCell ref="B47:G47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10</vt:i4>
      </vt:variant>
    </vt:vector>
  </HeadingPairs>
  <TitlesOfParts>
    <vt:vector size="22" baseType="lpstr">
      <vt:lpstr>MASTER</vt:lpstr>
      <vt:lpstr>FORFAITS</vt:lpstr>
      <vt:lpstr>1625</vt:lpstr>
      <vt:lpstr>1626</vt:lpstr>
      <vt:lpstr>1627</vt:lpstr>
      <vt:lpstr>1628</vt:lpstr>
      <vt:lpstr>Synthèse</vt:lpstr>
      <vt:lpstr>Synthèse2</vt:lpstr>
      <vt:lpstr>Synthèse3</vt:lpstr>
      <vt:lpstr>Années Antérieures</vt:lpstr>
      <vt:lpstr>Données</vt:lpstr>
      <vt:lpstr>Rév</vt:lpstr>
      <vt:lpstr>'1625'!Zone_d_impression</vt:lpstr>
      <vt:lpstr>'1626'!Zone_d_impression</vt:lpstr>
      <vt:lpstr>'1627'!Zone_d_impression</vt:lpstr>
      <vt:lpstr>'1628'!Zone_d_impression</vt:lpstr>
      <vt:lpstr>Données!Zone_d_impression</vt:lpstr>
      <vt:lpstr>FORFAITS!Zone_d_impression</vt:lpstr>
      <vt:lpstr>MASTER!Zone_d_impression</vt:lpstr>
      <vt:lpstr>Synthèse!Zone_d_impression</vt:lpstr>
      <vt:lpstr>Synthèse2!Zone_d_impression</vt:lpstr>
      <vt:lpstr>Synthèse3!Zone_d_impression</vt:lpstr>
    </vt:vector>
  </TitlesOfParts>
  <Company>PPG Industries,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Tourolle, Jeremy (SLT CM)</dc:creator>
  <cp:lastModifiedBy>LAVALLEZ Pascal</cp:lastModifiedBy>
  <cp:lastPrinted>2021-06-21T15:30:56Z</cp:lastPrinted>
  <dcterms:created xsi:type="dcterms:W3CDTF">2017-01-31T11:02:32Z</dcterms:created>
  <dcterms:modified xsi:type="dcterms:W3CDTF">2022-01-06T08:14:55Z</dcterms:modified>
</cp:coreProperties>
</file>