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  <sheet name="Feuil2" sheetId="2" r:id="rId2"/>
  </sheets>
  <definedNames>
    <definedName name="impot1">Feuil2!$E$7</definedName>
    <definedName name="impot2">Feuil2!#REF!</definedName>
    <definedName name="impot3">Feuil2!#REF!</definedName>
    <definedName name="resultat1">Feuil2!$B$1</definedName>
    <definedName name="resultat2">Feuil2!#REF!</definedName>
    <definedName name="resultatIS1">Feuil2!$B$1</definedName>
    <definedName name="resultatIS2">Feuil2!#REF!</definedName>
    <definedName name="resultatIS3">Feuil2!#REF!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2" l="1"/>
  <c r="K4" i="2"/>
  <c r="K3" i="2"/>
  <c r="K7" i="2" s="1"/>
  <c r="E3" i="2"/>
  <c r="E4" i="2" s="1"/>
  <c r="D6" i="1"/>
  <c r="E6" i="1"/>
  <c r="F6" i="1"/>
  <c r="C6" i="1"/>
  <c r="E5" i="2" l="1"/>
  <c r="E7" i="2"/>
  <c r="F4" i="1"/>
  <c r="E4" i="1"/>
  <c r="D4" i="1"/>
  <c r="C4" i="1"/>
</calcChain>
</file>

<file path=xl/sharedStrings.xml><?xml version="1.0" encoding="utf-8"?>
<sst xmlns="http://schemas.openxmlformats.org/spreadsheetml/2006/main" count="15" uniqueCount="13">
  <si>
    <t>Donnée 1</t>
  </si>
  <si>
    <t>Donnée 2</t>
  </si>
  <si>
    <t>ResultatIS</t>
  </si>
  <si>
    <t>ImpotIS</t>
  </si>
  <si>
    <t>Début</t>
  </si>
  <si>
    <t>Fin</t>
  </si>
  <si>
    <t>Taux</t>
  </si>
  <si>
    <t>Taxe</t>
  </si>
  <si>
    <t xml:space="preserve">  =MIN(C3;B1)</t>
  </si>
  <si>
    <t xml:space="preserve">  =MIN(B1-E3;C4-B4)</t>
  </si>
  <si>
    <t xml:space="preserve">  =B1-SOMME(E3:E4)</t>
  </si>
  <si>
    <t xml:space="preserve">  =SOMMEPROD(D3:D5;E3:E5)</t>
  </si>
  <si>
    <t>Nota au dessus de 500000 le total somme prod en E7  n'est pas exacte
contrairement à la formule feuille 1 qui trouve le bon résultat.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</si>
</sst>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3" fontId="0" fillId="0" borderId="0" xfId="0" applyNumberFormat="1"/>
    <xf numFmtId="9" fontId="0" fillId="0" borderId="0" xfId="0" applyNumberFormat="1"/>
    <xf numFmtId="164" fontId="0" fillId="2" borderId="0" xfId="0" applyNumberFormat="1" applyFill="1"/>
    <xf numFmtId="164" fontId="0" fillId="0" borderId="0" xfId="0" applyNumberFormat="1"/>
    <xf numFmtId="4" fontId="0" fillId="0" borderId="0" xfId="0" applyNumberFormat="1"/>
    <xf numFmtId="9" fontId="0" fillId="0" borderId="0" xfId="1" applyFont="1"/>
    <xf numFmtId="164" fontId="0" fillId="3" borderId="0" xfId="0" applyNumberFormat="1" applyFill="1"/>
    <xf numFmtId="0" fontId="3" fillId="5" borderId="0" xfId="0" applyFont="1" applyFill="1"/>
    <xf numFmtId="4" fontId="2" fillId="4" borderId="0" xfId="0" applyNumberFormat="1" applyFont="1" applyFill="1"/>
    <xf numFmtId="164" fontId="3" fillId="5" borderId="0" xfId="0" applyNumberFormat="1" applyFont="1" applyFill="1" applyAlignment="1">
      <alignment horizontal="center" wrapText="1"/>
    </xf>
    <xf numFmtId="0" fontId="0" fillId="5" borderId="0" xfId="0" applyFill="1"/>
    <xf numFmtId="3" fontId="0" fillId="5" borderId="0" xfId="0" applyNumberFormat="1" applyFill="1"/>
    <xf numFmtId="0" fontId="0" fillId="3" borderId="0" xfId="0" applyFill="1"/>
    <xf numFmtId="3" fontId="0" fillId="3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0"/>
  <sheetViews>
    <sheetView tabSelected="1" workbookViewId="0">
      <selection activeCell="B10" sqref="B10"/>
    </sheetView>
  </sheetViews>
  <sheetFormatPr baseColWidth="10" defaultRowHeight="15" x14ac:dyDescent="0.25"/>
  <cols>
    <col min="1" max="1" width="7.85546875" customWidth="1"/>
    <col min="2" max="2" width="22.42578125" bestFit="1" customWidth="1"/>
    <col min="3" max="3" width="20.28515625" style="1" customWidth="1"/>
    <col min="4" max="9" width="11.42578125" style="1"/>
  </cols>
  <sheetData>
    <row r="2" spans="2:10" x14ac:dyDescent="0.25">
      <c r="B2" t="s">
        <v>0</v>
      </c>
      <c r="C2" s="1">
        <v>1376</v>
      </c>
      <c r="D2" s="1">
        <v>2864</v>
      </c>
      <c r="E2" s="1">
        <v>55890</v>
      </c>
      <c r="F2" s="1">
        <v>500000</v>
      </c>
    </row>
    <row r="3" spans="2:10" x14ac:dyDescent="0.25">
      <c r="B3" t="s">
        <v>1</v>
      </c>
      <c r="C3" s="1">
        <v>6542</v>
      </c>
      <c r="D3" s="1">
        <v>8763</v>
      </c>
      <c r="E3" s="1">
        <v>8763</v>
      </c>
      <c r="F3" s="1">
        <v>8763</v>
      </c>
    </row>
    <row r="4" spans="2:10" x14ac:dyDescent="0.25">
      <c r="B4" s="11" t="s">
        <v>2</v>
      </c>
      <c r="C4" s="12">
        <f>SUM(C2:C3)</f>
        <v>7918</v>
      </c>
      <c r="D4" s="12">
        <f>SUM(D2:D3)</f>
        <v>11627</v>
      </c>
      <c r="E4" s="12">
        <f t="shared" ref="E4:F4" si="0">SUM(E2:E3)</f>
        <v>64653</v>
      </c>
      <c r="F4" s="12">
        <f t="shared" si="0"/>
        <v>508763</v>
      </c>
    </row>
    <row r="6" spans="2:10" x14ac:dyDescent="0.25">
      <c r="B6" s="13" t="s">
        <v>3</v>
      </c>
      <c r="C6" s="14">
        <f>(MIN(38120,C4)*15%)+(MIN(C4-(MIN(38120,C4)),500000-38120)*28%)+(C4-SUM((MIN(38120,C4))+(MIN(C4-(MIN(38120,C4)),500000-38120))))*33%</f>
        <v>1187.7</v>
      </c>
      <c r="D6" s="14">
        <f t="shared" ref="D6:F6" si="1">(MIN(38120,D4)*15%)+(MIN(D4-(MIN(38120,D4)),500000-38120)*28%)+(D4-SUM((MIN(38120,D4))+(MIN(D4-(MIN(38120,D4)),500000-38120))))*33%</f>
        <v>1744.05</v>
      </c>
      <c r="E6" s="14">
        <f t="shared" si="1"/>
        <v>13147.240000000002</v>
      </c>
      <c r="F6" s="14">
        <f t="shared" si="1"/>
        <v>137936.19000000003</v>
      </c>
    </row>
    <row r="8" spans="2:10" x14ac:dyDescent="0.25">
      <c r="J8" s="2"/>
    </row>
    <row r="9" spans="2:10" x14ac:dyDescent="0.25">
      <c r="J9" s="2"/>
    </row>
    <row r="10" spans="2:10" x14ac:dyDescent="0.25">
      <c r="J10" s="2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opLeftCell="B1" workbookViewId="0">
      <selection activeCell="D12" sqref="D12"/>
    </sheetView>
  </sheetViews>
  <sheetFormatPr baseColWidth="10" defaultRowHeight="15" x14ac:dyDescent="0.25"/>
  <cols>
    <col min="1" max="1" width="14.42578125" bestFit="1" customWidth="1"/>
    <col min="6" max="6" width="26.85546875" customWidth="1"/>
  </cols>
  <sheetData>
    <row r="1" spans="1:14" ht="29.25" customHeight="1" x14ac:dyDescent="0.25">
      <c r="A1" t="s">
        <v>2</v>
      </c>
      <c r="B1" s="3">
        <v>508763</v>
      </c>
      <c r="H1" s="10" t="s">
        <v>12</v>
      </c>
      <c r="I1" s="10"/>
      <c r="J1" s="10"/>
      <c r="K1" s="10"/>
      <c r="L1" s="10"/>
      <c r="M1" s="10"/>
      <c r="N1" s="10"/>
    </row>
    <row r="2" spans="1:14" x14ac:dyDescent="0.25">
      <c r="B2" t="s">
        <v>4</v>
      </c>
      <c r="C2" t="s">
        <v>5</v>
      </c>
      <c r="D2" t="s">
        <v>6</v>
      </c>
      <c r="E2" t="s">
        <v>7</v>
      </c>
      <c r="H2" s="8"/>
      <c r="I2" s="8"/>
      <c r="J2" s="8"/>
      <c r="K2" s="8"/>
      <c r="L2" s="8"/>
      <c r="M2" s="8"/>
      <c r="N2" s="8"/>
    </row>
    <row r="3" spans="1:14" x14ac:dyDescent="0.25">
      <c r="B3" s="4">
        <v>0</v>
      </c>
      <c r="C3" s="4">
        <v>38120</v>
      </c>
      <c r="D3" s="2">
        <v>0.15</v>
      </c>
      <c r="E3" s="4">
        <f>MIN(C3,B1)</f>
        <v>38120</v>
      </c>
      <c r="F3" t="s">
        <v>8</v>
      </c>
      <c r="H3" s="4"/>
      <c r="I3">
        <v>38120</v>
      </c>
      <c r="J3" s="2">
        <v>0.15</v>
      </c>
      <c r="K3" s="5">
        <f>I3*J3</f>
        <v>5718</v>
      </c>
    </row>
    <row r="4" spans="1:14" x14ac:dyDescent="0.25">
      <c r="B4" s="4">
        <v>38121</v>
      </c>
      <c r="C4" s="4">
        <v>500000</v>
      </c>
      <c r="D4" s="2">
        <v>0.28000000000000003</v>
      </c>
      <c r="E4" s="4">
        <f>MIN(B1-E3,C4-B4)</f>
        <v>461879</v>
      </c>
      <c r="F4" t="s">
        <v>9</v>
      </c>
      <c r="H4" s="4"/>
      <c r="I4">
        <v>461879</v>
      </c>
      <c r="J4" s="2">
        <v>0.28000000000000003</v>
      </c>
      <c r="K4" s="5">
        <f t="shared" ref="K4:K5" si="0">I4*J4</f>
        <v>129326.12000000001</v>
      </c>
    </row>
    <row r="5" spans="1:14" x14ac:dyDescent="0.25">
      <c r="B5" s="4">
        <v>500001</v>
      </c>
      <c r="D5" s="6">
        <v>0.33333333332999998</v>
      </c>
      <c r="E5" s="4">
        <f>B1-SUM(E3:E4)</f>
        <v>8764</v>
      </c>
      <c r="F5" t="s">
        <v>10</v>
      </c>
      <c r="H5" s="4"/>
      <c r="I5">
        <v>8764</v>
      </c>
      <c r="J5" s="2">
        <v>0.33</v>
      </c>
      <c r="K5" s="5">
        <f t="shared" si="0"/>
        <v>2892.1200000000003</v>
      </c>
    </row>
    <row r="6" spans="1:14" x14ac:dyDescent="0.25">
      <c r="K6" s="5"/>
    </row>
    <row r="7" spans="1:14" x14ac:dyDescent="0.25">
      <c r="D7" t="s">
        <v>3</v>
      </c>
      <c r="E7" s="7">
        <f>SUMPRODUCT(D3:D5,E3:E5)</f>
        <v>137965.45333330412</v>
      </c>
      <c r="F7" t="s">
        <v>11</v>
      </c>
      <c r="K7" s="9">
        <f>SUM(K3:K6)</f>
        <v>137936.24</v>
      </c>
    </row>
    <row r="8" spans="1:14" x14ac:dyDescent="0.25">
      <c r="K8" s="5"/>
    </row>
    <row r="9" spans="1:14" x14ac:dyDescent="0.25">
      <c r="K9" s="5"/>
    </row>
    <row r="10" spans="1:14" x14ac:dyDescent="0.25">
      <c r="K10" s="5"/>
    </row>
  </sheetData>
  <mergeCells count="1">
    <mergeCell ref="H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impot1</vt:lpstr>
      <vt:lpstr>resultat1</vt:lpstr>
      <vt:lpstr>resultatIS1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2021-06-02T14:45:58Z</dcterms:created>
  <dcterms:modified xsi:type="dcterms:W3CDTF">2021-06-04T12:04:05Z</dcterms:modified>
</cp:coreProperties>
</file>