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8870" windowHeight="7815" activeTab="1"/>
  </bookViews>
  <sheets>
    <sheet name="TARIF" sheetId="1" r:id="rId1"/>
    <sheet name="Feuille Travail" sheetId="2" r:id="rId2"/>
  </sheets>
  <externalReferences>
    <externalReference r:id="rId3"/>
  </externalReferences>
  <definedNames>
    <definedName name="LLOCALISATION">[1]!LOCALISATION[LOCALISATION]</definedName>
  </definedNames>
  <calcPr calcId="152511"/>
  <pivotCaches>
    <pivotCache cacheId="3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5" i="2" l="1"/>
  <c r="F6" i="2"/>
  <c r="F7" i="2"/>
  <c r="F8" i="2"/>
  <c r="F9" i="2"/>
  <c r="F10" i="2"/>
  <c r="F4" i="2"/>
</calcChain>
</file>

<file path=xl/sharedStrings.xml><?xml version="1.0" encoding="utf-8"?>
<sst xmlns="http://schemas.openxmlformats.org/spreadsheetml/2006/main" count="53" uniqueCount="26">
  <si>
    <t xml:space="preserve">Dénomination </t>
  </si>
  <si>
    <t>B1</t>
  </si>
  <si>
    <t>B2A</t>
  </si>
  <si>
    <t>B2B</t>
  </si>
  <si>
    <t>B3</t>
  </si>
  <si>
    <t>BAP3</t>
  </si>
  <si>
    <t>B4</t>
  </si>
  <si>
    <t>Prix 2021</t>
  </si>
  <si>
    <t>LOCALISATION</t>
  </si>
  <si>
    <t>OUVRAGE</t>
  </si>
  <si>
    <t>Instalation de chantier</t>
  </si>
  <si>
    <t>Installation de chantier</t>
  </si>
  <si>
    <t>DENOMINATION</t>
  </si>
  <si>
    <t>N0</t>
  </si>
  <si>
    <t>Poutre</t>
  </si>
  <si>
    <t>PRIX</t>
  </si>
  <si>
    <t>Radier galerie B4</t>
  </si>
  <si>
    <t>Radier</t>
  </si>
  <si>
    <t>VOLUME</t>
  </si>
  <si>
    <t xml:space="preserve">Installation de chantier </t>
  </si>
  <si>
    <t>B8</t>
  </si>
  <si>
    <t>TEST</t>
  </si>
  <si>
    <t>CHOSE</t>
  </si>
  <si>
    <t>Total général</t>
  </si>
  <si>
    <t>Total</t>
  </si>
  <si>
    <t>TOTAL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</si>
</sst>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44" fontId="1" fillId="0" borderId="1" xfId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44" fontId="5" fillId="0" borderId="3" xfId="1" applyFont="1" applyBorder="1" applyAlignment="1">
      <alignment horizontal="center" vertical="center" wrapText="1"/>
    </xf>
    <xf numFmtId="44" fontId="5" fillId="0" borderId="3" xfId="1" applyFont="1" applyBorder="1" applyAlignment="1">
      <alignment horizontal="center" vertical="center"/>
    </xf>
    <xf numFmtId="44" fontId="5" fillId="0" borderId="4" xfId="1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44" fontId="3" fillId="2" borderId="6" xfId="1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NumberFormat="1"/>
  </cellXfs>
  <cellStyles count="2">
    <cellStyle name="Monétaire" xfId="1" builtinId="4"/>
    <cellStyle name="Normal" xfId="0" builtinId="0"/>
  </cellStyles>
  <dxfs count="8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vincic-my.sharepoint.com/personal/romain_delay_vinci-construction_fr/Documents/Documents/Tableau%20b&#233;ton%20en%20travaux/Tableau%20de%20Suivi%20B&#233;tons%20PPB_v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"/>
      <sheetName val="Modèle synthèse"/>
      <sheetName val="Listes"/>
      <sheetName val="Budget"/>
      <sheetName val="Synthèse"/>
      <sheetName val="Quantité mois estimative - réel"/>
      <sheetName val="Modèle Mois Béton"/>
      <sheetName val="Mars 20"/>
      <sheetName val="Avril 20"/>
      <sheetName val="Mai 20"/>
      <sheetName val="Juin 20"/>
      <sheetName val="Juillet 20"/>
      <sheetName val="Août 20"/>
      <sheetName val="Septembre 20"/>
      <sheetName val="Octobre 20 "/>
      <sheetName val="Novembre 20"/>
      <sheetName val="Décembre 20"/>
      <sheetName val="Janvier 21"/>
      <sheetName val="Février 21"/>
      <sheetName val="Mars 21"/>
      <sheetName val="Avril 21"/>
      <sheetName val="Mai 21"/>
      <sheetName val="Juin 21"/>
      <sheetName val="Juillet 21"/>
      <sheetName val="Août 21"/>
      <sheetName val="Septembre 21"/>
      <sheetName val="Octobre 21"/>
      <sheetName val="Novembre 21"/>
      <sheetName val="Décembre 21"/>
      <sheetName val="Janvier 22"/>
      <sheetName val="Février 22"/>
      <sheetName val="Mars 22"/>
      <sheetName val="Avril 22"/>
      <sheetName val="Mai 22"/>
      <sheetName val="Juin 22"/>
      <sheetName val="Juillet 22"/>
      <sheetName val="Août 22"/>
      <sheetName val="Septembre 22"/>
      <sheetName val="Octobre 22"/>
      <sheetName val="Novembre 22"/>
      <sheetName val="Décembre 22"/>
      <sheetName val="Janvier 23"/>
      <sheetName val="Février 23"/>
      <sheetName val="Mars 23"/>
      <sheetName val="Avril 23"/>
      <sheetName val="Mai 23"/>
      <sheetName val="Juin 23"/>
      <sheetName val="Juillet 23"/>
      <sheetName val="Août 23"/>
      <sheetName val="Septembre 23"/>
      <sheetName val="Octobre 23"/>
      <sheetName val="Novembre 23"/>
      <sheetName val="Décembre 23"/>
      <sheetName val="Janvier 24"/>
      <sheetName val="Février 24"/>
      <sheetName val="Mars 24"/>
      <sheetName val="Avril 24"/>
      <sheetName val="Mai 24"/>
      <sheetName val="Juin 24"/>
      <sheetName val="Juillet 24"/>
      <sheetName val="Août 24"/>
      <sheetName val="Septembre 24"/>
      <sheetName val="Octobre 24"/>
      <sheetName val="Novembre 24"/>
      <sheetName val="Décembre 24"/>
      <sheetName val="Tableau de Suivi Bétons PPB_v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328.637662152774" createdVersion="5" refreshedVersion="5" minRefreshableVersion="3" recordCount="7">
  <cacheSource type="worksheet">
    <worksheetSource name="Tableau2"/>
  </cacheSource>
  <cacheFields count="5">
    <cacheField name="LOCALISATION" numFmtId="0">
      <sharedItems count="6">
        <s v="Instalation de chantier"/>
        <s v="Radier galerie B4"/>
        <s v="N0"/>
        <s v="Installation de chantier "/>
        <s v="TEST"/>
        <s v="CHOSE"/>
      </sharedItems>
    </cacheField>
    <cacheField name="OUVRAGE" numFmtId="0">
      <sharedItems count="5">
        <s v="Installation de chantier"/>
        <s v="Radier"/>
        <s v="Poutre"/>
        <s v="TEST"/>
        <s v="CHOSE"/>
      </sharedItems>
    </cacheField>
    <cacheField name="DENOMINATION" numFmtId="0">
      <sharedItems/>
    </cacheField>
    <cacheField name="VOLUME" numFmtId="0">
      <sharedItems containsSemiMixedTypes="0" containsString="0" containsNumber="1" containsInteger="1" minValue="5" maxValue="36"/>
    </cacheField>
    <cacheField name="PRIX" numFmtId="0">
      <sharedItems containsSemiMixedTypes="0" containsString="0" containsNumber="1" minValue="302.88" maxValue="1907.6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s v="B1"/>
    <n v="15"/>
    <n v="794.85"/>
  </r>
  <r>
    <x v="1"/>
    <x v="1"/>
    <s v="B1"/>
    <n v="10"/>
    <n v="529.9"/>
  </r>
  <r>
    <x v="2"/>
    <x v="2"/>
    <s v="BAP3"/>
    <n v="12"/>
    <n v="302.88"/>
  </r>
  <r>
    <x v="2"/>
    <x v="3"/>
    <s v="B2A"/>
    <n v="5"/>
    <n v="500"/>
  </r>
  <r>
    <x v="3"/>
    <x v="0"/>
    <s v="B1"/>
    <n v="36"/>
    <n v="1907.64"/>
  </r>
  <r>
    <x v="4"/>
    <x v="3"/>
    <s v="B8"/>
    <n v="10"/>
    <n v="1500"/>
  </r>
  <r>
    <x v="5"/>
    <x v="4"/>
    <s v="B1"/>
    <n v="15"/>
    <n v="794.8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gridDropZones="1" multipleFieldFilters="0">
  <location ref="H3:J12" firstHeaderRow="2" firstDataRow="2" firstDataCol="2"/>
  <pivotFields count="5">
    <pivotField axis="axisRow" compact="0" outline="0" showAll="0" defaultSubtotal="0">
      <items count="6">
        <item x="5"/>
        <item x="0"/>
        <item x="3"/>
        <item x="2"/>
        <item x="1"/>
        <item x="4"/>
      </items>
    </pivotField>
    <pivotField axis="axisRow" compact="0" outline="0" showAll="0">
      <items count="6">
        <item x="4"/>
        <item x="0"/>
        <item x="2"/>
        <item x="1"/>
        <item x="3"/>
        <item t="default"/>
      </items>
    </pivotField>
    <pivotField compact="0" outline="0" showAll="0"/>
    <pivotField compact="0" outline="0" showAll="0"/>
    <pivotField dataField="1" compact="0" outline="0" showAll="0"/>
  </pivotFields>
  <rowFields count="2">
    <field x="0"/>
    <field x="1"/>
  </rowFields>
  <rowItems count="8">
    <i>
      <x/>
      <x/>
    </i>
    <i>
      <x v="1"/>
      <x v="1"/>
    </i>
    <i>
      <x v="2"/>
      <x v="1"/>
    </i>
    <i>
      <x v="3"/>
      <x v="2"/>
    </i>
    <i r="1">
      <x v="4"/>
    </i>
    <i>
      <x v="4"/>
      <x v="3"/>
    </i>
    <i>
      <x v="5"/>
      <x v="4"/>
    </i>
    <i t="grand">
      <x/>
    </i>
  </rowItems>
  <colItems count="1">
    <i/>
  </colItems>
  <dataFields count="1">
    <dataField name="TOTAL PRIX" fld="4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3:C10" totalsRowShown="0" headerRowBorderDxfId="7" tableBorderDxfId="6">
  <autoFilter ref="B3:C10"/>
  <tableColumns count="2">
    <tableColumn id="1" name="Dénomination " dataDxfId="5"/>
    <tableColumn id="2" name="Prix 20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3:F10" totalsRowShown="0">
  <autoFilter ref="B3:F10"/>
  <tableColumns count="5">
    <tableColumn id="1" name="LOCALISATION" dataDxfId="4"/>
    <tableColumn id="2" name="OUVRAGE" dataDxfId="3"/>
    <tableColumn id="3" name="DENOMINATION" dataDxfId="2"/>
    <tableColumn id="5" name="VOLUME" dataDxfId="0"/>
    <tableColumn id="4" name="PRIX" dataDxfId="1">
      <calculatedColumnFormula>VLOOKUP(Tableau2[[#This Row],[DENOMINATION]],Tableau1[#All],2,FALSE)*Tableau2[[#This Row],[VOLUME]]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10"/>
  <sheetViews>
    <sheetView workbookViewId="0">
      <selection activeCell="C6" sqref="C6"/>
    </sheetView>
  </sheetViews>
  <sheetFormatPr baseColWidth="10" defaultRowHeight="15" x14ac:dyDescent="0.25"/>
  <cols>
    <col min="2" max="2" width="17.7109375" customWidth="1"/>
    <col min="3" max="3" width="17.28515625" customWidth="1"/>
  </cols>
  <sheetData>
    <row r="3" spans="2:3" ht="15.75" x14ac:dyDescent="0.25">
      <c r="B3" s="13" t="s">
        <v>0</v>
      </c>
      <c r="C3" s="14" t="s">
        <v>7</v>
      </c>
    </row>
    <row r="4" spans="2:3" ht="15.75" x14ac:dyDescent="0.25">
      <c r="B4" s="9" t="s">
        <v>1</v>
      </c>
      <c r="C4" s="10">
        <v>52.99</v>
      </c>
    </row>
    <row r="5" spans="2:3" ht="15.75" x14ac:dyDescent="0.25">
      <c r="B5" s="9" t="s">
        <v>2</v>
      </c>
      <c r="C5" s="11">
        <v>100</v>
      </c>
    </row>
    <row r="6" spans="2:3" ht="15.75" x14ac:dyDescent="0.25">
      <c r="B6" s="9" t="s">
        <v>3</v>
      </c>
      <c r="C6" s="10">
        <v>82.3</v>
      </c>
    </row>
    <row r="7" spans="2:3" ht="15.75" x14ac:dyDescent="0.25">
      <c r="B7" s="9" t="s">
        <v>4</v>
      </c>
      <c r="C7" s="10">
        <v>15</v>
      </c>
    </row>
    <row r="8" spans="2:3" ht="15.75" x14ac:dyDescent="0.25">
      <c r="B8" s="9" t="s">
        <v>5</v>
      </c>
      <c r="C8" s="11">
        <v>25.24</v>
      </c>
    </row>
    <row r="9" spans="2:3" ht="15.75" x14ac:dyDescent="0.25">
      <c r="B9" s="9" t="s">
        <v>6</v>
      </c>
      <c r="C9" s="12">
        <v>75.34</v>
      </c>
    </row>
    <row r="10" spans="2:3" ht="15.75" x14ac:dyDescent="0.25">
      <c r="B10" s="15" t="s">
        <v>20</v>
      </c>
      <c r="C10" s="8">
        <v>150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12"/>
  <sheetViews>
    <sheetView tabSelected="1" workbookViewId="0">
      <selection activeCell="B15" sqref="B15"/>
    </sheetView>
  </sheetViews>
  <sheetFormatPr baseColWidth="10" defaultRowHeight="15" x14ac:dyDescent="0.25"/>
  <cols>
    <col min="1" max="1" width="3.28515625" customWidth="1"/>
    <col min="2" max="2" width="26.42578125" customWidth="1"/>
    <col min="3" max="3" width="22.7109375" customWidth="1"/>
    <col min="4" max="6" width="24.42578125" customWidth="1"/>
    <col min="8" max="8" width="25.42578125" bestFit="1" customWidth="1"/>
    <col min="9" max="9" width="21.7109375" bestFit="1" customWidth="1"/>
    <col min="10" max="10" width="8" customWidth="1"/>
  </cols>
  <sheetData>
    <row r="3" spans="2:10" ht="30" customHeight="1" x14ac:dyDescent="0.25">
      <c r="B3" s="6" t="s">
        <v>8</v>
      </c>
      <c r="C3" s="6" t="s">
        <v>9</v>
      </c>
      <c r="D3" s="7" t="s">
        <v>12</v>
      </c>
      <c r="E3" s="7" t="s">
        <v>18</v>
      </c>
      <c r="F3" s="7" t="s">
        <v>15</v>
      </c>
      <c r="H3" s="19" t="s">
        <v>25</v>
      </c>
    </row>
    <row r="4" spans="2:10" ht="15.75" x14ac:dyDescent="0.25">
      <c r="B4" s="17" t="s">
        <v>10</v>
      </c>
      <c r="C4" s="3" t="s">
        <v>11</v>
      </c>
      <c r="D4" s="4" t="s">
        <v>1</v>
      </c>
      <c r="E4" s="4">
        <v>15</v>
      </c>
      <c r="F4" s="4">
        <f>VLOOKUP(Tableau2[[#This Row],[DENOMINATION]],Tableau1[#All],2,FALSE)*Tableau2[[#This Row],[VOLUME]]</f>
        <v>794.85</v>
      </c>
      <c r="H4" s="19" t="s">
        <v>8</v>
      </c>
      <c r="I4" s="19" t="s">
        <v>9</v>
      </c>
      <c r="J4" t="s">
        <v>24</v>
      </c>
    </row>
    <row r="5" spans="2:10" ht="15.75" x14ac:dyDescent="0.25">
      <c r="B5" s="3" t="s">
        <v>16</v>
      </c>
      <c r="C5" s="3" t="s">
        <v>17</v>
      </c>
      <c r="D5" s="4" t="s">
        <v>1</v>
      </c>
      <c r="E5" s="4">
        <v>10</v>
      </c>
      <c r="F5" s="4">
        <f>VLOOKUP(Tableau2[[#This Row],[DENOMINATION]],Tableau1[#All],2,FALSE)*Tableau2[[#This Row],[VOLUME]]</f>
        <v>529.9</v>
      </c>
      <c r="H5" t="s">
        <v>22</v>
      </c>
      <c r="I5" t="s">
        <v>22</v>
      </c>
      <c r="J5" s="20">
        <v>794.85</v>
      </c>
    </row>
    <row r="6" spans="2:10" ht="15.75" x14ac:dyDescent="0.25">
      <c r="B6" s="3" t="s">
        <v>13</v>
      </c>
      <c r="C6" s="17" t="s">
        <v>14</v>
      </c>
      <c r="D6" s="4" t="s">
        <v>5</v>
      </c>
      <c r="E6" s="4">
        <v>12</v>
      </c>
      <c r="F6" s="4">
        <f>VLOOKUP(Tableau2[[#This Row],[DENOMINATION]],Tableau1[#All],2,FALSE)*Tableau2[[#This Row],[VOLUME]]</f>
        <v>302.88</v>
      </c>
      <c r="H6" t="s">
        <v>10</v>
      </c>
      <c r="I6" t="s">
        <v>11</v>
      </c>
      <c r="J6" s="20">
        <v>794.85</v>
      </c>
    </row>
    <row r="7" spans="2:10" ht="15.75" x14ac:dyDescent="0.25">
      <c r="B7" s="18" t="s">
        <v>13</v>
      </c>
      <c r="C7" s="18" t="s">
        <v>21</v>
      </c>
      <c r="D7" s="4" t="s">
        <v>2</v>
      </c>
      <c r="E7" s="4">
        <v>5</v>
      </c>
      <c r="F7" s="4">
        <f>VLOOKUP(Tableau2[[#This Row],[DENOMINATION]],Tableau1[#All],2,FALSE)*Tableau2[[#This Row],[VOLUME]]</f>
        <v>500</v>
      </c>
      <c r="H7" t="s">
        <v>19</v>
      </c>
      <c r="I7" t="s">
        <v>11</v>
      </c>
      <c r="J7" s="20">
        <v>1907.64</v>
      </c>
    </row>
    <row r="8" spans="2:10" ht="15.75" x14ac:dyDescent="0.25">
      <c r="B8" s="2" t="s">
        <v>19</v>
      </c>
      <c r="C8" s="2" t="s">
        <v>11</v>
      </c>
      <c r="D8" s="5" t="s">
        <v>1</v>
      </c>
      <c r="E8" s="5">
        <v>36</v>
      </c>
      <c r="F8" s="4">
        <f>VLOOKUP(Tableau2[[#This Row],[DENOMINATION]],Tableau1[#All],2,FALSE)*Tableau2[[#This Row],[VOLUME]]</f>
        <v>1907.64</v>
      </c>
      <c r="H8" t="s">
        <v>13</v>
      </c>
      <c r="I8" t="s">
        <v>14</v>
      </c>
      <c r="J8" s="20">
        <v>302.88</v>
      </c>
    </row>
    <row r="9" spans="2:10" ht="15.75" x14ac:dyDescent="0.25">
      <c r="B9" s="16" t="s">
        <v>21</v>
      </c>
      <c r="C9" s="16" t="s">
        <v>21</v>
      </c>
      <c r="D9" s="1" t="s">
        <v>20</v>
      </c>
      <c r="E9" s="1">
        <v>10</v>
      </c>
      <c r="F9" s="4">
        <f>VLOOKUP(Tableau2[[#This Row],[DENOMINATION]],Tableau1[#All],2,FALSE)*Tableau2[[#This Row],[VOLUME]]</f>
        <v>1500</v>
      </c>
      <c r="I9" t="s">
        <v>21</v>
      </c>
      <c r="J9" s="20">
        <v>500</v>
      </c>
    </row>
    <row r="10" spans="2:10" ht="15.75" x14ac:dyDescent="0.25">
      <c r="B10" s="16" t="s">
        <v>22</v>
      </c>
      <c r="C10" s="16" t="s">
        <v>22</v>
      </c>
      <c r="D10" s="1" t="s">
        <v>1</v>
      </c>
      <c r="E10" s="1">
        <v>15</v>
      </c>
      <c r="F10" s="4">
        <f>VLOOKUP(Tableau2[[#This Row],[DENOMINATION]],Tableau1[#All],2,FALSE)*Tableau2[[#This Row],[VOLUME]]</f>
        <v>794.85</v>
      </c>
      <c r="H10" t="s">
        <v>16</v>
      </c>
      <c r="I10" t="s">
        <v>17</v>
      </c>
      <c r="J10" s="20">
        <v>529.9</v>
      </c>
    </row>
    <row r="11" spans="2:10" x14ac:dyDescent="0.25">
      <c r="H11" t="s">
        <v>21</v>
      </c>
      <c r="I11" t="s">
        <v>21</v>
      </c>
      <c r="J11" s="20">
        <v>1500</v>
      </c>
    </row>
    <row r="12" spans="2:10" x14ac:dyDescent="0.25">
      <c r="H12" t="s">
        <v>23</v>
      </c>
      <c r="J12" s="20">
        <v>6330.12</v>
      </c>
    </row>
  </sheetData>
  <dataValidations count="1">
    <dataValidation type="list" allowBlank="1" showInputMessage="1" showErrorMessage="1" sqref="B4:B6">
      <formula1>LLOCALISATION</formula1>
    </dataValidation>
  </dataValidations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TARIF</vt:lpstr>
      <vt:lpstr>Feuille Travail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 Romain</dc:creator>
  <cp:lastModifiedBy>LAVALLEZ Pascal</cp:lastModifiedBy>
  <dcterms:created xsi:type="dcterms:W3CDTF">2021-05-11T16:47:11Z</dcterms:created>
  <dcterms:modified xsi:type="dcterms:W3CDTF">2021-05-12T13:21:03Z</dcterms:modified>
</cp:coreProperties>
</file>