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Scotia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B11" i="2"/>
  <c r="B9" i="2"/>
  <c r="B7" i="2"/>
  <c r="B6" i="2"/>
  <c r="B5" i="2"/>
  <c r="B4" i="2"/>
  <c r="B3" i="2"/>
</calcChain>
</file>

<file path=xl/sharedStrings.xml><?xml version="1.0" encoding="utf-8"?>
<sst xmlns="http://schemas.openxmlformats.org/spreadsheetml/2006/main" count="54" uniqueCount="38">
  <si>
    <t>WEEKLY STATUS REPORT</t>
  </si>
  <si>
    <t>WEEK:</t>
  </si>
  <si>
    <t>29/03/2021 - 4/04/2021</t>
  </si>
  <si>
    <t>UPDATED:</t>
  </si>
  <si>
    <t>JB No</t>
  </si>
  <si>
    <t>Client</t>
  </si>
  <si>
    <t>Supervisor</t>
  </si>
  <si>
    <t>P/O</t>
  </si>
  <si>
    <t>Status</t>
  </si>
  <si>
    <t>Category</t>
  </si>
  <si>
    <t>Job Address</t>
  </si>
  <si>
    <t>Update/Comments</t>
  </si>
  <si>
    <t>JB00535</t>
  </si>
  <si>
    <t>WO#28983</t>
  </si>
  <si>
    <t>On Hold</t>
  </si>
  <si>
    <t>BAU</t>
  </si>
  <si>
    <t>190 Gordons Road, South Morang, Victoria, 3752, Australia</t>
  </si>
  <si>
    <t>JB00534</t>
  </si>
  <si>
    <t>Cancelled</t>
  </si>
  <si>
    <t>157-159 Southern Road, Heidelberg West, Victoria, 3081, Australia</t>
  </si>
  <si>
    <t>JB00522</t>
  </si>
  <si>
    <t>In Progress</t>
  </si>
  <si>
    <t>286-290 Blackburn Road, Glen Waverley, Victoria, 3150, Australia</t>
  </si>
  <si>
    <t>JB00428</t>
  </si>
  <si>
    <t>Completed W13</t>
  </si>
  <si>
    <t>External, 22-26 Grattan Street, Carlton, Victoria, 3053, Australia</t>
  </si>
  <si>
    <t>JB00115</t>
  </si>
  <si>
    <t>81 Thames Street, Box Hill, Victoria, 3128, Australia</t>
  </si>
  <si>
    <t>Ellis</t>
  </si>
  <si>
    <t>WO#28984</t>
  </si>
  <si>
    <t>WO#28985</t>
  </si>
  <si>
    <t>WO#28986</t>
  </si>
  <si>
    <t>WO#28987</t>
  </si>
  <si>
    <t>cdscds</t>
  </si>
  <si>
    <t>vfdvfd</t>
  </si>
  <si>
    <t>cfvdv</t>
  </si>
  <si>
    <t>cvfdbvg</t>
  </si>
  <si>
    <t>qzfcds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</si>
</sst>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Calibri"/>
      <family val="2"/>
      <scheme val="minor"/>
    </font>
    <font>
      <u/>
      <sz val="24"/>
      <color indexed="9"/>
      <name val="Calibri"/>
      <family val="2"/>
    </font>
    <font>
      <u/>
      <sz val="22"/>
      <color indexed="9"/>
      <name val="Calibri"/>
      <family val="2"/>
    </font>
    <font>
      <b/>
      <sz val="12"/>
      <color indexed="8"/>
      <name val="Calibri"/>
      <family val="2"/>
    </font>
    <font>
      <sz val="12"/>
      <color indexed="9"/>
      <name val="Calibri"/>
      <family val="2"/>
    </font>
    <font>
      <sz val="14"/>
      <color indexed="9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sz val="10"/>
      <color indexed="8"/>
      <name val="Calibri (Body)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ont="1" applyFill="1"/>
    <xf numFmtId="0" fontId="1" fillId="2" borderId="0" xfId="0" applyFont="1" applyFill="1" applyAlignment="1">
      <alignment horizontal="centerContinuous" vertical="center"/>
    </xf>
    <xf numFmtId="0" fontId="0" fillId="0" borderId="0" xfId="0" applyFont="1"/>
    <xf numFmtId="0" fontId="2" fillId="3" borderId="0" xfId="0" applyFont="1" applyFill="1" applyAlignment="1">
      <alignment horizontal="centerContinuous" vertical="center"/>
    </xf>
    <xf numFmtId="0" fontId="3" fillId="3" borderId="0" xfId="0" applyFont="1" applyFill="1" applyAlignment="1">
      <alignment horizontal="left" vertical="center"/>
    </xf>
    <xf numFmtId="0" fontId="0" fillId="3" borderId="0" xfId="0" applyFont="1" applyFill="1"/>
    <xf numFmtId="0" fontId="2" fillId="3" borderId="0" xfId="0" applyFont="1" applyFill="1" applyAlignment="1">
      <alignment horizontal="right" vertical="center"/>
    </xf>
    <xf numFmtId="14" fontId="3" fillId="3" borderId="0" xfId="0" applyNumberFormat="1" applyFont="1" applyFill="1" applyAlignment="1">
      <alignment horizontal="left" vertical="center"/>
    </xf>
    <xf numFmtId="0" fontId="4" fillId="4" borderId="0" xfId="0" applyFont="1" applyFill="1" applyBorder="1"/>
    <xf numFmtId="0" fontId="4" fillId="4" borderId="1" xfId="0" applyFont="1" applyFill="1" applyBorder="1"/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9" borderId="6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/>
    <xf numFmtId="0" fontId="9" fillId="0" borderId="0" xfId="0" applyFont="1"/>
    <xf numFmtId="0" fontId="0" fillId="10" borderId="0" xfId="0" applyFill="1"/>
    <xf numFmtId="0" fontId="0" fillId="10" borderId="0" xfId="0" applyFill="1" applyAlignment="1">
      <alignment horizontal="center"/>
    </xf>
    <xf numFmtId="0" fontId="10" fillId="10" borderId="11" xfId="0" applyFont="1" applyFill="1" applyBorder="1" applyAlignment="1">
      <alignment horizontal="center" vertical="center"/>
    </xf>
    <xf numFmtId="0" fontId="0" fillId="1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1476376</xdr:colOff>
          <xdr:row>0</xdr:row>
          <xdr:rowOff>19050</xdr:rowOff>
        </xdr:from>
        <xdr:to>
          <xdr:col>1</xdr:col>
          <xdr:colOff>3533776</xdr:colOff>
          <xdr:row>1</xdr:row>
          <xdr:rowOff>200025</xdr:rowOff>
        </xdr:to>
        <xdr:sp macro="" textlink="">
          <xdr:nvSpPr>
            <xdr:cNvPr id="1025" name="Spi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0"/>
  <sheetViews>
    <sheetView zoomScale="91" zoomScaleNormal="110" workbookViewId="0">
      <selection activeCell="A7" sqref="A7"/>
    </sheetView>
  </sheetViews>
  <sheetFormatPr baseColWidth="10" defaultColWidth="10.875" defaultRowHeight="15.75"/>
  <cols>
    <col min="1" max="2" width="10.875" style="3"/>
    <col min="3" max="3" width="19" style="3" customWidth="1"/>
    <col min="4" max="4" width="13.5" style="3" customWidth="1"/>
    <col min="5" max="5" width="15.375" style="3" customWidth="1"/>
    <col min="6" max="6" width="12.625" style="3" customWidth="1"/>
    <col min="7" max="7" width="30.125" style="3" customWidth="1"/>
    <col min="8" max="8" width="59" style="3" customWidth="1"/>
    <col min="9" max="9" width="10.875" style="3"/>
    <col min="10" max="10" width="45" style="3" customWidth="1"/>
    <col min="11" max="16384" width="10.875" style="3"/>
  </cols>
  <sheetData>
    <row r="1" spans="1:10" ht="74.099999999999994" customHeight="1">
      <c r="A1" s="1"/>
      <c r="B1" s="1"/>
      <c r="C1" s="1"/>
      <c r="D1" s="1"/>
      <c r="E1" s="1"/>
      <c r="F1" s="1"/>
      <c r="G1" s="2" t="s">
        <v>0</v>
      </c>
      <c r="H1" s="2"/>
    </row>
    <row r="2" spans="1:10" ht="36" customHeight="1">
      <c r="A2" s="4" t="s">
        <v>1</v>
      </c>
      <c r="B2" s="4"/>
      <c r="C2" s="5" t="s">
        <v>2</v>
      </c>
      <c r="D2" s="5"/>
      <c r="E2" s="5"/>
      <c r="F2" s="6"/>
      <c r="G2" s="7" t="s">
        <v>3</v>
      </c>
      <c r="H2" s="8">
        <v>44287</v>
      </c>
    </row>
    <row r="3" spans="1:10">
      <c r="A3" s="9"/>
      <c r="B3" s="9"/>
      <c r="C3" s="9"/>
      <c r="D3" s="9"/>
      <c r="E3" s="9"/>
      <c r="F3" s="9"/>
      <c r="G3" s="9"/>
      <c r="H3" s="9"/>
    </row>
    <row r="4" spans="1:10">
      <c r="A4" s="10"/>
      <c r="B4" s="10"/>
      <c r="C4" s="10"/>
      <c r="D4" s="10"/>
      <c r="E4" s="10"/>
      <c r="F4" s="10"/>
      <c r="G4" s="10"/>
      <c r="H4" s="10"/>
    </row>
    <row r="5" spans="1:10" ht="35.1" customHeight="1" thickBot="1">
      <c r="A5" s="11" t="s">
        <v>4</v>
      </c>
      <c r="B5" s="12" t="s">
        <v>5</v>
      </c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3" t="s">
        <v>11</v>
      </c>
    </row>
    <row r="6" spans="1:10" ht="81.95" customHeight="1">
      <c r="A6" s="14" t="s">
        <v>12</v>
      </c>
      <c r="B6" s="15"/>
      <c r="C6" s="15" t="s">
        <v>28</v>
      </c>
      <c r="D6" s="15" t="s">
        <v>13</v>
      </c>
      <c r="E6" s="16" t="s">
        <v>14</v>
      </c>
      <c r="F6" s="17" t="s">
        <v>15</v>
      </c>
      <c r="G6" s="18" t="s">
        <v>16</v>
      </c>
      <c r="H6" s="19" t="s">
        <v>33</v>
      </c>
    </row>
    <row r="7" spans="1:10" ht="81.95" customHeight="1">
      <c r="A7" s="20" t="s">
        <v>17</v>
      </c>
      <c r="B7" s="21"/>
      <c r="C7" s="15" t="s">
        <v>28</v>
      </c>
      <c r="D7" s="15" t="s">
        <v>29</v>
      </c>
      <c r="E7" s="22" t="s">
        <v>18</v>
      </c>
      <c r="F7" s="17" t="s">
        <v>15</v>
      </c>
      <c r="G7" s="23" t="s">
        <v>19</v>
      </c>
      <c r="H7" s="19" t="s">
        <v>34</v>
      </c>
    </row>
    <row r="8" spans="1:10" ht="81.95" customHeight="1">
      <c r="A8" s="24" t="s">
        <v>20</v>
      </c>
      <c r="B8" s="25"/>
      <c r="C8" s="15" t="s">
        <v>28</v>
      </c>
      <c r="D8" s="15" t="s">
        <v>30</v>
      </c>
      <c r="E8" s="26" t="s">
        <v>21</v>
      </c>
      <c r="F8" s="17" t="s">
        <v>15</v>
      </c>
      <c r="G8" s="27" t="s">
        <v>22</v>
      </c>
      <c r="H8" s="19" t="s">
        <v>35</v>
      </c>
    </row>
    <row r="9" spans="1:10" ht="81.95" customHeight="1">
      <c r="A9" s="14" t="s">
        <v>23</v>
      </c>
      <c r="B9" s="15"/>
      <c r="C9" s="15" t="s">
        <v>28</v>
      </c>
      <c r="D9" s="15" t="s">
        <v>31</v>
      </c>
      <c r="E9" s="28" t="s">
        <v>24</v>
      </c>
      <c r="F9" s="17" t="s">
        <v>15</v>
      </c>
      <c r="G9" s="18" t="s">
        <v>25</v>
      </c>
      <c r="H9" s="19" t="s">
        <v>36</v>
      </c>
    </row>
    <row r="10" spans="1:10" ht="81.95" customHeight="1">
      <c r="A10" s="20" t="s">
        <v>26</v>
      </c>
      <c r="B10" s="21"/>
      <c r="C10" s="15" t="s">
        <v>28</v>
      </c>
      <c r="D10" s="15" t="s">
        <v>32</v>
      </c>
      <c r="E10" s="16" t="s">
        <v>14</v>
      </c>
      <c r="F10" s="17"/>
      <c r="G10" s="23" t="s">
        <v>27</v>
      </c>
      <c r="H10" s="19" t="s">
        <v>37</v>
      </c>
    </row>
    <row r="11" spans="1:10" s="33" customFormat="1" ht="81.95" customHeight="1">
      <c r="A11" s="29"/>
      <c r="B11" s="30"/>
      <c r="C11" s="30"/>
      <c r="D11" s="30"/>
      <c r="E11" s="31"/>
      <c r="F11" s="30"/>
      <c r="G11" s="31"/>
      <c r="H11" s="32"/>
      <c r="J11" s="3"/>
    </row>
    <row r="12" spans="1:10" s="33" customFormat="1" ht="81.95" customHeight="1">
      <c r="A12" s="29"/>
      <c r="B12" s="30"/>
      <c r="C12" s="30"/>
      <c r="D12" s="30"/>
      <c r="E12" s="31"/>
      <c r="F12" s="30"/>
      <c r="G12" s="31"/>
      <c r="H12" s="32"/>
    </row>
    <row r="13" spans="1:10" s="33" customFormat="1" ht="81.95" customHeight="1">
      <c r="A13" s="29"/>
      <c r="B13" s="30"/>
      <c r="C13" s="30"/>
      <c r="D13" s="30"/>
      <c r="E13" s="31"/>
      <c r="F13" s="30"/>
      <c r="G13" s="31"/>
      <c r="H13" s="32"/>
    </row>
    <row r="14" spans="1:10" s="33" customFormat="1" ht="81.95" customHeight="1">
      <c r="A14" s="29"/>
      <c r="B14" s="30"/>
      <c r="C14" s="30"/>
      <c r="D14" s="30"/>
      <c r="E14" s="31"/>
      <c r="F14" s="30"/>
      <c r="G14" s="31"/>
      <c r="H14" s="32"/>
    </row>
    <row r="15" spans="1:10" s="33" customFormat="1" ht="81.95" customHeight="1">
      <c r="A15" s="29"/>
      <c r="B15" s="30"/>
      <c r="C15" s="30"/>
      <c r="D15" s="30"/>
      <c r="E15" s="31"/>
      <c r="F15" s="30"/>
      <c r="G15" s="31"/>
      <c r="H15" s="32"/>
    </row>
    <row r="16" spans="1:10" s="33" customFormat="1" ht="81.95" customHeight="1">
      <c r="A16" s="29"/>
      <c r="B16" s="30"/>
      <c r="C16" s="30"/>
      <c r="D16" s="30"/>
      <c r="E16" s="31"/>
      <c r="F16" s="30"/>
      <c r="G16" s="31"/>
      <c r="H16" s="32"/>
    </row>
    <row r="19" spans="8:8">
      <c r="H19" s="34"/>
    </row>
    <row r="20" spans="8:8">
      <c r="H20" s="34"/>
    </row>
  </sheetData>
  <pageMargins left="0.7" right="0.7" top="0.75" bottom="0.75" header="0.3" footer="0.3"/>
  <pageSetup paperSize="9" orientation="portrait" horizontalDpi="0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3"/>
  <sheetViews>
    <sheetView showZeros="0" tabSelected="1" workbookViewId="0">
      <selection activeCell="F5" sqref="F5"/>
    </sheetView>
  </sheetViews>
  <sheetFormatPr baseColWidth="10" defaultColWidth="10.875" defaultRowHeight="15.75"/>
  <cols>
    <col min="1" max="1" width="21.875" style="35" customWidth="1"/>
    <col min="2" max="2" width="67.5" style="35" customWidth="1"/>
    <col min="3" max="16384" width="10.875" style="35"/>
  </cols>
  <sheetData>
    <row r="1" spans="1:2">
      <c r="B1" s="36">
        <v>6</v>
      </c>
    </row>
    <row r="2" spans="1:2" ht="24" customHeight="1" thickBot="1"/>
    <row r="3" spans="1:2" ht="19.5" thickBot="1">
      <c r="A3" s="11" t="s">
        <v>4</v>
      </c>
      <c r="B3" s="37" t="str">
        <f ca="1">INDIRECT("Scotia!A" &amp;$B$1)</f>
        <v>JB00535</v>
      </c>
    </row>
    <row r="4" spans="1:2" ht="19.5" thickBot="1">
      <c r="A4" s="12" t="s">
        <v>5</v>
      </c>
      <c r="B4" s="37">
        <f ca="1">INDIRECT("Scotia!B" &amp;$B$1)</f>
        <v>0</v>
      </c>
    </row>
    <row r="5" spans="1:2" ht="19.5" thickBot="1">
      <c r="A5" s="12" t="s">
        <v>6</v>
      </c>
      <c r="B5" s="37" t="str">
        <f ca="1">INDIRECT("Scotia!C" &amp;$B$1)</f>
        <v>Ellis</v>
      </c>
    </row>
    <row r="6" spans="1:2" ht="19.5" thickBot="1">
      <c r="A6" s="12" t="s">
        <v>7</v>
      </c>
      <c r="B6" s="37" t="str">
        <f ca="1">INDIRECT("Scotia!D" &amp;$B$1)</f>
        <v>WO#28983</v>
      </c>
    </row>
    <row r="7" spans="1:2" ht="19.5" thickBot="1">
      <c r="A7" s="12" t="s">
        <v>9</v>
      </c>
      <c r="B7" s="37" t="str">
        <f ca="1">INDIRECT("Scotia!F" &amp;$B$1)</f>
        <v>BAU</v>
      </c>
    </row>
    <row r="8" spans="1:2" ht="16.5" thickBot="1">
      <c r="B8" s="38"/>
    </row>
    <row r="9" spans="1:2" ht="19.5" thickBot="1">
      <c r="A9" s="12" t="s">
        <v>8</v>
      </c>
      <c r="B9" s="37" t="str">
        <f ca="1">INDIRECT("Scotia!E" &amp;$B$1)</f>
        <v>On Hold</v>
      </c>
    </row>
    <row r="10" spans="1:2" ht="16.5" thickBot="1">
      <c r="B10" s="38"/>
    </row>
    <row r="11" spans="1:2" ht="19.5" thickBot="1">
      <c r="A11" s="12" t="s">
        <v>10</v>
      </c>
      <c r="B11" s="37" t="str">
        <f ca="1">INDIRECT("Scotia!G" &amp;$B$1)</f>
        <v>190 Gordons Road, South Morang, Victoria, 3752, Australia</v>
      </c>
    </row>
    <row r="12" spans="1:2" ht="16.5" thickBot="1">
      <c r="B12" s="38"/>
    </row>
    <row r="13" spans="1:2" ht="144" customHeight="1" thickBot="1">
      <c r="A13" s="13" t="s">
        <v>11</v>
      </c>
      <c r="B13" s="37" t="str">
        <f ca="1">INDIRECT("Scotia!H" &amp;$B$1)</f>
        <v>cdscds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pinButton1">
          <controlPr defaultSize="0" autoLine="0" r:id="rId4">
            <anchor moveWithCells="1">
              <from>
                <xdr:col>1</xdr:col>
                <xdr:colOff>1476375</xdr:colOff>
                <xdr:row>0</xdr:row>
                <xdr:rowOff>19050</xdr:rowOff>
              </from>
              <to>
                <xdr:col>1</xdr:col>
                <xdr:colOff>3533775</xdr:colOff>
                <xdr:row>1</xdr:row>
                <xdr:rowOff>200025</xdr:rowOff>
              </to>
            </anchor>
          </controlPr>
        </control>
      </mc:Choice>
      <mc:Fallback>
        <control shapeId="1025" r:id="rId3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Scotia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LAVALLEZ Pascal</cp:lastModifiedBy>
  <dcterms:created xsi:type="dcterms:W3CDTF">2021-04-06T03:19:17Z</dcterms:created>
  <dcterms:modified xsi:type="dcterms:W3CDTF">2021-04-06T13:22:34Z</dcterms:modified>
</cp:coreProperties>
</file>