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I7" i="1"/>
  <c r="J7" i="1"/>
  <c r="L6" i="1"/>
  <c r="N7" i="1"/>
  <c r="K7" i="1"/>
  <c r="H7" i="1"/>
  <c r="G7" i="1"/>
  <c r="D7" i="1"/>
  <c r="C6" i="1"/>
  <c r="M7" i="1"/>
  <c r="E7" i="1"/>
  <c r="C7" i="1" l="1"/>
  <c r="L7" i="1"/>
  <c r="D5" i="1"/>
  <c r="L5" i="1"/>
  <c r="F5" i="1"/>
  <c r="J5" i="1"/>
  <c r="C5" i="1"/>
  <c r="G5" i="1"/>
  <c r="K5" i="1"/>
  <c r="G6" i="1"/>
  <c r="K6" i="1"/>
  <c r="H5" i="1"/>
  <c r="D6" i="1"/>
  <c r="H6" i="1"/>
  <c r="E5" i="1"/>
  <c r="I5" i="1"/>
  <c r="M5" i="1"/>
  <c r="E6" i="1"/>
  <c r="I6" i="1"/>
  <c r="M6" i="1"/>
  <c r="N5" i="1"/>
  <c r="F6" i="1"/>
  <c r="J6" i="1"/>
  <c r="N6" i="1"/>
</calcChain>
</file>

<file path=xl/sharedStrings.xml><?xml version="1.0" encoding="utf-8"?>
<sst xmlns="http://schemas.openxmlformats.org/spreadsheetml/2006/main" count="17" uniqueCount="17">
  <si>
    <t>January</t>
  </si>
  <si>
    <t>February</t>
  </si>
  <si>
    <t>March</t>
  </si>
  <si>
    <t>April</t>
  </si>
  <si>
    <t>May</t>
  </si>
  <si>
    <t xml:space="preserve">June </t>
  </si>
  <si>
    <t>July</t>
  </si>
  <si>
    <t>August</t>
  </si>
  <si>
    <t>September</t>
  </si>
  <si>
    <t>October</t>
  </si>
  <si>
    <t>November</t>
  </si>
  <si>
    <t>December</t>
  </si>
  <si>
    <t>Sales cumulated 2020</t>
  </si>
  <si>
    <t>Sales cumulated 2019</t>
  </si>
  <si>
    <t>Mediane</t>
  </si>
  <si>
    <t>Ecart</t>
  </si>
  <si>
    <t>Delta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</si>
</sst>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3" xfId="0" applyBorder="1"/>
    <xf numFmtId="165" fontId="2" fillId="0" borderId="4" xfId="1" applyNumberFormat="1" applyFont="1" applyBorder="1" applyAlignment="1"/>
    <xf numFmtId="165" fontId="2" fillId="0" borderId="5" xfId="1" applyNumberFormat="1" applyFont="1" applyBorder="1" applyAlignment="1"/>
    <xf numFmtId="165" fontId="3" fillId="0" borderId="5" xfId="1" applyNumberFormat="1" applyFont="1" applyFill="1" applyBorder="1" applyAlignment="1">
      <alignment horizontal="center"/>
    </xf>
    <xf numFmtId="165" fontId="3" fillId="0" borderId="6" xfId="1" applyNumberFormat="1" applyFont="1" applyFill="1" applyBorder="1" applyAlignment="1">
      <alignment horizontal="center"/>
    </xf>
    <xf numFmtId="1" fontId="0" fillId="0" borderId="0" xfId="0" applyNumberFormat="1"/>
    <xf numFmtId="0" fontId="0" fillId="0" borderId="7" xfId="0" applyBorder="1"/>
    <xf numFmtId="3" fontId="2" fillId="0" borderId="8" xfId="0" applyNumberFormat="1" applyFont="1" applyBorder="1"/>
    <xf numFmtId="3" fontId="2" fillId="0" borderId="9" xfId="0" applyNumberFormat="1" applyFont="1" applyBorder="1"/>
    <xf numFmtId="3" fontId="2" fillId="0" borderId="10" xfId="0" applyNumberFormat="1" applyFont="1" applyBorder="1"/>
    <xf numFmtId="165" fontId="0" fillId="0" borderId="0" xfId="1" applyNumberFormat="1" applyFont="1"/>
    <xf numFmtId="0" fontId="2" fillId="0" borderId="11" xfId="0" applyFont="1" applyBorder="1"/>
    <xf numFmtId="165" fontId="2" fillId="0" borderId="12" xfId="1" applyNumberFormat="1" applyFont="1" applyBorder="1"/>
    <xf numFmtId="9" fontId="0" fillId="0" borderId="0" xfId="2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Sales cumulated 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Feuil1!$C$2:$N$2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Feuil1!$C$3:$N$3</c:f>
              <c:numCache>
                <c:formatCode>_-* #,##0_-;\-* #,##0_-;_-* "-"??_-;_-@_-</c:formatCode>
                <c:ptCount val="12"/>
                <c:pt idx="0">
                  <c:v>41983</c:v>
                </c:pt>
                <c:pt idx="1">
                  <c:v>87150</c:v>
                </c:pt>
                <c:pt idx="2">
                  <c:v>110670</c:v>
                </c:pt>
                <c:pt idx="3">
                  <c:v>124170</c:v>
                </c:pt>
                <c:pt idx="4">
                  <c:v>135140</c:v>
                </c:pt>
                <c:pt idx="5">
                  <c:v>174040</c:v>
                </c:pt>
                <c:pt idx="6">
                  <c:v>182700</c:v>
                </c:pt>
                <c:pt idx="7">
                  <c:v>197985</c:v>
                </c:pt>
                <c:pt idx="8">
                  <c:v>223805</c:v>
                </c:pt>
                <c:pt idx="9">
                  <c:v>258190</c:v>
                </c:pt>
                <c:pt idx="10">
                  <c:v>284798</c:v>
                </c:pt>
                <c:pt idx="11">
                  <c:v>307754</c:v>
                </c:pt>
              </c:numCache>
            </c:numRef>
          </c:val>
        </c:ser>
        <c:ser>
          <c:idx val="1"/>
          <c:order val="1"/>
          <c:tx>
            <c:strRef>
              <c:f>Feuil1!$B$4</c:f>
              <c:strCache>
                <c:ptCount val="1"/>
                <c:pt idx="0">
                  <c:v>Sales cumulated 2019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Feuil1!$C$2:$N$2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Feuil1!$C$4:$N$4</c:f>
              <c:numCache>
                <c:formatCode>#,##0</c:formatCode>
                <c:ptCount val="12"/>
                <c:pt idx="0">
                  <c:v>84830</c:v>
                </c:pt>
                <c:pt idx="1">
                  <c:v>165480</c:v>
                </c:pt>
                <c:pt idx="2">
                  <c:v>236570</c:v>
                </c:pt>
                <c:pt idx="3">
                  <c:v>290190</c:v>
                </c:pt>
                <c:pt idx="4">
                  <c:v>393410</c:v>
                </c:pt>
                <c:pt idx="5">
                  <c:v>454900</c:v>
                </c:pt>
                <c:pt idx="6">
                  <c:v>543842</c:v>
                </c:pt>
                <c:pt idx="7">
                  <c:v>598962</c:v>
                </c:pt>
                <c:pt idx="8">
                  <c:v>692992</c:v>
                </c:pt>
                <c:pt idx="9">
                  <c:v>765462</c:v>
                </c:pt>
                <c:pt idx="10">
                  <c:v>818462</c:v>
                </c:pt>
                <c:pt idx="11">
                  <c:v>871882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9424144"/>
        <c:axId val="1419412176"/>
      </c:barChart>
      <c:lineChart>
        <c:grouping val="standard"/>
        <c:varyColors val="0"/>
        <c:ser>
          <c:idx val="2"/>
          <c:order val="2"/>
          <c:tx>
            <c:strRef>
              <c:f>Feuil1!$B$7</c:f>
              <c:strCache>
                <c:ptCount val="1"/>
                <c:pt idx="0">
                  <c:v>Delta %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Feuil1!$C$2:$N$2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Feuil1!$C$7:$N$7</c:f>
              <c:numCache>
                <c:formatCode>0%</c:formatCode>
                <c:ptCount val="12"/>
                <c:pt idx="0">
                  <c:v>0.50509253801721088</c:v>
                </c:pt>
                <c:pt idx="1">
                  <c:v>0.4733502538071066</c:v>
                </c:pt>
                <c:pt idx="2">
                  <c:v>0.53218920404108716</c:v>
                </c:pt>
                <c:pt idx="3">
                  <c:v>0.57210792928770804</c:v>
                </c:pt>
                <c:pt idx="4">
                  <c:v>0.65649068401921662</c:v>
                </c:pt>
                <c:pt idx="5">
                  <c:v>0.61741041987249945</c:v>
                </c:pt>
                <c:pt idx="6">
                  <c:v>0.66405684003809928</c:v>
                </c:pt>
                <c:pt idx="7">
                  <c:v>0.66945315395634453</c:v>
                </c:pt>
                <c:pt idx="8">
                  <c:v>0.67704533385666787</c:v>
                </c:pt>
                <c:pt idx="9">
                  <c:v>0.66270043450883254</c:v>
                </c:pt>
                <c:pt idx="10">
                  <c:v>0.65203271501914561</c:v>
                </c:pt>
                <c:pt idx="11">
                  <c:v>0.64702333572662352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19414352"/>
        <c:axId val="1419420336"/>
      </c:lineChart>
      <c:catAx>
        <c:axId val="1419424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9412176"/>
        <c:crosses val="autoZero"/>
        <c:auto val="1"/>
        <c:lblAlgn val="ctr"/>
        <c:lblOffset val="100"/>
        <c:noMultiLvlLbl val="0"/>
      </c:catAx>
      <c:valAx>
        <c:axId val="141941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_-;\-* #,##0_-;_-* &quot;-&quot;??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9424144"/>
        <c:crosses val="autoZero"/>
        <c:crossBetween val="between"/>
      </c:valAx>
      <c:valAx>
        <c:axId val="1419420336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9414352"/>
        <c:crosses val="max"/>
        <c:crossBetween val="between"/>
      </c:valAx>
      <c:catAx>
        <c:axId val="141941435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41942033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Sales cumulated 2020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Feuil1!$C$2:$N$2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Feuil1!$C$3:$N$3</c:f>
              <c:numCache>
                <c:formatCode>_-* #,##0_-;\-* #,##0_-;_-* "-"??_-;_-@_-</c:formatCode>
                <c:ptCount val="12"/>
                <c:pt idx="0">
                  <c:v>41983</c:v>
                </c:pt>
                <c:pt idx="1">
                  <c:v>87150</c:v>
                </c:pt>
                <c:pt idx="2">
                  <c:v>110670</c:v>
                </c:pt>
                <c:pt idx="3">
                  <c:v>124170</c:v>
                </c:pt>
                <c:pt idx="4">
                  <c:v>135140</c:v>
                </c:pt>
                <c:pt idx="5">
                  <c:v>174040</c:v>
                </c:pt>
                <c:pt idx="6">
                  <c:v>182700</c:v>
                </c:pt>
                <c:pt idx="7">
                  <c:v>197985</c:v>
                </c:pt>
                <c:pt idx="8">
                  <c:v>223805</c:v>
                </c:pt>
                <c:pt idx="9">
                  <c:v>258190</c:v>
                </c:pt>
                <c:pt idx="10">
                  <c:v>284798</c:v>
                </c:pt>
                <c:pt idx="11">
                  <c:v>307754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Feuil1!$B$4</c:f>
              <c:strCache>
                <c:ptCount val="1"/>
                <c:pt idx="0">
                  <c:v>Sales cumulated 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Feuil1!$C$2:$N$2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Feuil1!$C$4:$N$4</c:f>
              <c:numCache>
                <c:formatCode>#,##0</c:formatCode>
                <c:ptCount val="12"/>
                <c:pt idx="0">
                  <c:v>84830</c:v>
                </c:pt>
                <c:pt idx="1">
                  <c:v>165480</c:v>
                </c:pt>
                <c:pt idx="2">
                  <c:v>236570</c:v>
                </c:pt>
                <c:pt idx="3">
                  <c:v>290190</c:v>
                </c:pt>
                <c:pt idx="4">
                  <c:v>393410</c:v>
                </c:pt>
                <c:pt idx="5">
                  <c:v>454900</c:v>
                </c:pt>
                <c:pt idx="6">
                  <c:v>543842</c:v>
                </c:pt>
                <c:pt idx="7">
                  <c:v>598962</c:v>
                </c:pt>
                <c:pt idx="8">
                  <c:v>692992</c:v>
                </c:pt>
                <c:pt idx="9">
                  <c:v>765462</c:v>
                </c:pt>
                <c:pt idx="10">
                  <c:v>818462</c:v>
                </c:pt>
                <c:pt idx="11">
                  <c:v>871882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Feuil1!$B$7</c:f>
              <c:strCache>
                <c:ptCount val="1"/>
                <c:pt idx="0">
                  <c:v>Delta %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Feuil1!$C$2:$N$2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Feuil1!$C$7:$N$7</c:f>
              <c:numCache>
                <c:formatCode>0%</c:formatCode>
                <c:ptCount val="12"/>
                <c:pt idx="0">
                  <c:v>0.50509253801721088</c:v>
                </c:pt>
                <c:pt idx="1">
                  <c:v>0.4733502538071066</c:v>
                </c:pt>
                <c:pt idx="2">
                  <c:v>0.53218920404108716</c:v>
                </c:pt>
                <c:pt idx="3">
                  <c:v>0.57210792928770804</c:v>
                </c:pt>
                <c:pt idx="4">
                  <c:v>0.65649068401921662</c:v>
                </c:pt>
                <c:pt idx="5">
                  <c:v>0.61741041987249945</c:v>
                </c:pt>
                <c:pt idx="6">
                  <c:v>0.66405684003809928</c:v>
                </c:pt>
                <c:pt idx="7">
                  <c:v>0.66945315395634453</c:v>
                </c:pt>
                <c:pt idx="8">
                  <c:v>0.67704533385666787</c:v>
                </c:pt>
                <c:pt idx="9">
                  <c:v>0.66270043450883254</c:v>
                </c:pt>
                <c:pt idx="10">
                  <c:v>0.65203271501914561</c:v>
                </c:pt>
                <c:pt idx="11">
                  <c:v>0.64702333572662352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28090704"/>
        <c:axId val="1428086352"/>
      </c:lineChart>
      <c:catAx>
        <c:axId val="1428090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8086352"/>
        <c:crosses val="autoZero"/>
        <c:auto val="1"/>
        <c:lblAlgn val="ctr"/>
        <c:lblOffset val="100"/>
        <c:noMultiLvlLbl val="0"/>
      </c:catAx>
      <c:valAx>
        <c:axId val="142808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_-;\-* #,##0_-;_-* &quot;-&quot;??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8090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9</xdr:row>
      <xdr:rowOff>71437</xdr:rowOff>
    </xdr:from>
    <xdr:to>
      <xdr:col>6</xdr:col>
      <xdr:colOff>38100</xdr:colOff>
      <xdr:row>23</xdr:row>
      <xdr:rowOff>147637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247649</xdr:colOff>
      <xdr:row>9</xdr:row>
      <xdr:rowOff>52386</xdr:rowOff>
    </xdr:from>
    <xdr:to>
      <xdr:col>13</xdr:col>
      <xdr:colOff>628650</xdr:colOff>
      <xdr:row>23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upply_Chain\Supply%20Chain%20Renault\4.%20Monthly%20Renault%20Report\00.%20Dashboard%20Monthly%20Reports%20PPT\00.Files%20needed%20for%20KPI\04.%20Renault%20Qty%20of%20deliveries\Renault%20Qty%20of%20deliveries%20up%20t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2016"/>
      <sheetName val="2017"/>
      <sheetName val="2018"/>
      <sheetName val="2019"/>
      <sheetName val="Graph"/>
      <sheetName val="Graph (2)"/>
      <sheetName val="Sales Cumulated 2019"/>
      <sheetName val="Sales cumulated 2020"/>
      <sheetName val="Sales Cumulated Y vs Y-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>
        <row r="3">
          <cell r="B3" t="str">
            <v>January</v>
          </cell>
          <cell r="C3" t="str">
            <v>February</v>
          </cell>
          <cell r="D3" t="str">
            <v>March</v>
          </cell>
          <cell r="E3" t="str">
            <v>April</v>
          </cell>
          <cell r="F3" t="str">
            <v>May</v>
          </cell>
          <cell r="G3" t="str">
            <v xml:space="preserve">June </v>
          </cell>
          <cell r="H3" t="str">
            <v>July</v>
          </cell>
          <cell r="I3" t="str">
            <v>August</v>
          </cell>
          <cell r="J3" t="str">
            <v>September</v>
          </cell>
          <cell r="K3" t="str">
            <v>October</v>
          </cell>
          <cell r="L3" t="str">
            <v>November</v>
          </cell>
          <cell r="M3" t="str">
            <v>December</v>
          </cell>
        </row>
        <row r="4">
          <cell r="A4" t="str">
            <v>Sales cumulated 2020</v>
          </cell>
          <cell r="B4">
            <v>41983</v>
          </cell>
          <cell r="C4">
            <v>87150</v>
          </cell>
          <cell r="D4">
            <v>110670</v>
          </cell>
          <cell r="E4">
            <v>124170</v>
          </cell>
          <cell r="F4">
            <v>135140</v>
          </cell>
          <cell r="G4">
            <v>174040</v>
          </cell>
          <cell r="H4">
            <v>182700</v>
          </cell>
          <cell r="I4">
            <v>197985</v>
          </cell>
          <cell r="J4">
            <v>223805</v>
          </cell>
          <cell r="K4">
            <v>258190</v>
          </cell>
          <cell r="L4">
            <v>284798</v>
          </cell>
          <cell r="M4">
            <v>307754</v>
          </cell>
        </row>
        <row r="5">
          <cell r="A5" t="str">
            <v>Sales cumulated 2019</v>
          </cell>
          <cell r="B5">
            <v>84830</v>
          </cell>
          <cell r="C5">
            <v>165480</v>
          </cell>
          <cell r="D5">
            <v>236570</v>
          </cell>
          <cell r="E5">
            <v>290190</v>
          </cell>
          <cell r="F5">
            <v>393410</v>
          </cell>
          <cell r="G5">
            <v>454900</v>
          </cell>
          <cell r="H5">
            <v>543842</v>
          </cell>
          <cell r="I5">
            <v>598962</v>
          </cell>
          <cell r="J5">
            <v>692992</v>
          </cell>
          <cell r="K5">
            <v>765462</v>
          </cell>
          <cell r="L5">
            <v>818462</v>
          </cell>
          <cell r="M5">
            <v>871882</v>
          </cell>
        </row>
        <row r="7">
          <cell r="A7" t="str">
            <v>Ecart</v>
          </cell>
          <cell r="B7">
            <v>42847</v>
          </cell>
          <cell r="C7">
            <v>78330</v>
          </cell>
          <cell r="D7">
            <v>125900</v>
          </cell>
          <cell r="E7">
            <v>166020</v>
          </cell>
          <cell r="F7">
            <v>258270</v>
          </cell>
          <cell r="G7">
            <v>280860</v>
          </cell>
          <cell r="H7">
            <v>361142</v>
          </cell>
          <cell r="I7">
            <v>400977</v>
          </cell>
          <cell r="J7">
            <v>469187</v>
          </cell>
          <cell r="K7">
            <v>507272</v>
          </cell>
          <cell r="L7">
            <v>533664</v>
          </cell>
          <cell r="M7">
            <v>564128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7"/>
  <sheetViews>
    <sheetView tabSelected="1" workbookViewId="0">
      <selection activeCell="C27" sqref="C27"/>
    </sheetView>
  </sheetViews>
  <sheetFormatPr baseColWidth="10" defaultRowHeight="15" x14ac:dyDescent="0.25"/>
  <cols>
    <col min="2" max="2" width="21.7109375" customWidth="1"/>
  </cols>
  <sheetData>
    <row r="1" spans="2:15" ht="15.75" thickBot="1" x14ac:dyDescent="0.3"/>
    <row r="2" spans="2:15" ht="15.75" thickBot="1" x14ac:dyDescent="0.3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11</v>
      </c>
      <c r="O2" s="3"/>
    </row>
    <row r="3" spans="2:15" x14ac:dyDescent="0.25">
      <c r="B3" s="4" t="s">
        <v>12</v>
      </c>
      <c r="C3" s="5">
        <v>41983</v>
      </c>
      <c r="D3" s="6">
        <v>87150</v>
      </c>
      <c r="E3" s="6">
        <v>110670</v>
      </c>
      <c r="F3" s="6">
        <v>124170</v>
      </c>
      <c r="G3" s="6">
        <v>135140</v>
      </c>
      <c r="H3" s="6">
        <v>174040</v>
      </c>
      <c r="I3" s="6">
        <v>182700</v>
      </c>
      <c r="J3" s="7">
        <v>197985</v>
      </c>
      <c r="K3" s="7">
        <v>223805</v>
      </c>
      <c r="L3" s="7">
        <v>258190</v>
      </c>
      <c r="M3" s="7">
        <v>284798</v>
      </c>
      <c r="N3" s="8">
        <v>307754</v>
      </c>
      <c r="O3" s="9"/>
    </row>
    <row r="4" spans="2:15" ht="15.75" thickBot="1" x14ac:dyDescent="0.3">
      <c r="B4" s="10" t="s">
        <v>13</v>
      </c>
      <c r="C4" s="11">
        <v>84830</v>
      </c>
      <c r="D4" s="12">
        <v>165480</v>
      </c>
      <c r="E4" s="12">
        <v>236570</v>
      </c>
      <c r="F4" s="12">
        <v>290190</v>
      </c>
      <c r="G4" s="12">
        <v>393410</v>
      </c>
      <c r="H4" s="12">
        <v>454900</v>
      </c>
      <c r="I4" s="12">
        <v>543842</v>
      </c>
      <c r="J4" s="12">
        <v>598962</v>
      </c>
      <c r="K4" s="12">
        <v>692992</v>
      </c>
      <c r="L4" s="12">
        <v>765462</v>
      </c>
      <c r="M4" s="12">
        <v>818462</v>
      </c>
      <c r="N4" s="13">
        <v>871882</v>
      </c>
    </row>
    <row r="5" spans="2:15" ht="15.75" thickBot="1" x14ac:dyDescent="0.3">
      <c r="B5" t="s">
        <v>14</v>
      </c>
      <c r="C5" s="14">
        <f>MEDIAN(C3:C4)</f>
        <v>63406.5</v>
      </c>
      <c r="D5" s="14">
        <f t="shared" ref="D5:N5" si="0">MEDIAN(D3:D4)</f>
        <v>126315</v>
      </c>
      <c r="E5" s="14">
        <f t="shared" si="0"/>
        <v>173620</v>
      </c>
      <c r="F5" s="14">
        <f t="shared" si="0"/>
        <v>207180</v>
      </c>
      <c r="G5" s="14">
        <f t="shared" si="0"/>
        <v>264275</v>
      </c>
      <c r="H5" s="14">
        <f t="shared" si="0"/>
        <v>314470</v>
      </c>
      <c r="I5" s="14">
        <f t="shared" si="0"/>
        <v>363271</v>
      </c>
      <c r="J5" s="14">
        <f t="shared" si="0"/>
        <v>398473.5</v>
      </c>
      <c r="K5" s="14">
        <f t="shared" si="0"/>
        <v>458398.5</v>
      </c>
      <c r="L5" s="14">
        <f t="shared" si="0"/>
        <v>511826</v>
      </c>
      <c r="M5" s="14">
        <f t="shared" si="0"/>
        <v>551630</v>
      </c>
      <c r="N5" s="14">
        <f t="shared" si="0"/>
        <v>589818</v>
      </c>
    </row>
    <row r="6" spans="2:15" ht="15.75" thickBot="1" x14ac:dyDescent="0.3">
      <c r="B6" s="15" t="s">
        <v>15</v>
      </c>
      <c r="C6" s="16">
        <f t="shared" ref="C6:N6" si="1">C4-C3</f>
        <v>42847</v>
      </c>
      <c r="D6" s="16">
        <f t="shared" si="1"/>
        <v>78330</v>
      </c>
      <c r="E6" s="16">
        <f t="shared" si="1"/>
        <v>125900</v>
      </c>
      <c r="F6" s="16">
        <f t="shared" si="1"/>
        <v>166020</v>
      </c>
      <c r="G6" s="16">
        <f t="shared" si="1"/>
        <v>258270</v>
      </c>
      <c r="H6" s="16">
        <f t="shared" si="1"/>
        <v>280860</v>
      </c>
      <c r="I6" s="16">
        <f t="shared" si="1"/>
        <v>361142</v>
      </c>
      <c r="J6" s="16">
        <f t="shared" si="1"/>
        <v>400977</v>
      </c>
      <c r="K6" s="16">
        <f t="shared" si="1"/>
        <v>469187</v>
      </c>
      <c r="L6" s="16">
        <f t="shared" si="1"/>
        <v>507272</v>
      </c>
      <c r="M6" s="16">
        <f t="shared" si="1"/>
        <v>533664</v>
      </c>
      <c r="N6" s="16">
        <f t="shared" si="1"/>
        <v>564128</v>
      </c>
    </row>
    <row r="7" spans="2:15" x14ac:dyDescent="0.25">
      <c r="B7" t="s">
        <v>16</v>
      </c>
      <c r="C7" s="17">
        <f>(C4-C3)/C4</f>
        <v>0.50509253801721088</v>
      </c>
      <c r="D7" s="17">
        <f t="shared" ref="D7:N7" si="2">(D4-D3)/D4</f>
        <v>0.4733502538071066</v>
      </c>
      <c r="E7" s="17">
        <f t="shared" si="2"/>
        <v>0.53218920404108716</v>
      </c>
      <c r="F7" s="17">
        <f t="shared" si="2"/>
        <v>0.57210792928770804</v>
      </c>
      <c r="G7" s="17">
        <f t="shared" si="2"/>
        <v>0.65649068401921662</v>
      </c>
      <c r="H7" s="17">
        <f t="shared" si="2"/>
        <v>0.61741041987249945</v>
      </c>
      <c r="I7" s="17">
        <f t="shared" si="2"/>
        <v>0.66405684003809928</v>
      </c>
      <c r="J7" s="17">
        <f t="shared" si="2"/>
        <v>0.66945315395634453</v>
      </c>
      <c r="K7" s="17">
        <f t="shared" si="2"/>
        <v>0.67704533385666787</v>
      </c>
      <c r="L7" s="17">
        <f t="shared" si="2"/>
        <v>0.66270043450883254</v>
      </c>
      <c r="M7" s="17">
        <f t="shared" si="2"/>
        <v>0.65203271501914561</v>
      </c>
      <c r="N7" s="17">
        <f t="shared" si="2"/>
        <v>0.64702333572662352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Sahar Hlaoui</dc:creator>
  <cp:lastModifiedBy>LAVALLEZ Pascal</cp:lastModifiedBy>
  <dcterms:created xsi:type="dcterms:W3CDTF">2020-12-30T09:06:09Z</dcterms:created>
  <dcterms:modified xsi:type="dcterms:W3CDTF">2020-12-30T14:22:25Z</dcterms:modified>
</cp:coreProperties>
</file>