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hidePivotFieldList="1" defaultThemeVersion="124226"/>
  <bookViews>
    <workbookView xWindow="0" yWindow="0" windowWidth="18870" windowHeight="7680" tabRatio="935" activeTab="3"/>
  </bookViews>
  <sheets>
    <sheet name="tournée" sheetId="1" r:id="rId1"/>
    <sheet name="ram ou " sheetId="24" r:id="rId2"/>
    <sheet name="chauffeur" sheetId="2" r:id="rId3"/>
    <sheet name="planing annuel" sheetId="3" r:id="rId4"/>
    <sheet name="BDD" sheetId="26" r:id="rId5"/>
    <sheet name="Synthèse par tournée" sheetId="27" r:id="rId6"/>
    <sheet name="graph synthe par tournée" sheetId="32" r:id="rId7"/>
    <sheet name="Feuil1" sheetId="31" r:id="rId8"/>
    <sheet name="Synthèse type tournée" sheetId="28" r:id="rId9"/>
    <sheet name="graph synthe par type de tourné" sheetId="33" r:id="rId10"/>
  </sheets>
  <definedNames>
    <definedName name="_xlnm._FilterDatabase" localSheetId="2" hidden="1">chauffeur!$B$3:$D$54</definedName>
    <definedName name="_xlnm._FilterDatabase" localSheetId="3" hidden="1">'planing annuel'!$AV$4:$AV$103</definedName>
    <definedName name="a">tournée!#REF!</definedName>
    <definedName name="agences">tournée!$B$2</definedName>
    <definedName name="b">tournée!#REF!</definedName>
    <definedName name="tournée">'ram ou '!$A:$A</definedName>
  </definedNames>
  <calcPr calcId="152511"/>
  <pivotCaches>
    <pivotCache cacheId="0" r:id="rId11"/>
  </pivotCaches>
</workbook>
</file>

<file path=xl/calcChain.xml><?xml version="1.0" encoding="utf-8"?>
<calcChain xmlns="http://schemas.openxmlformats.org/spreadsheetml/2006/main">
  <c r="B3" i="3" l="1"/>
  <c r="B4" i="3" l="1"/>
  <c r="B5" i="3" s="1"/>
  <c r="B6" i="3" s="1"/>
  <c r="B7" i="3" l="1"/>
  <c r="B8" i="3" s="1"/>
  <c r="B2452" i="26"/>
  <c r="A2452" i="26"/>
  <c r="B2451" i="26"/>
  <c r="A2451" i="26"/>
  <c r="B2450" i="26"/>
  <c r="A2450" i="26"/>
  <c r="B2449" i="26"/>
  <c r="A2449" i="26"/>
  <c r="C2449" i="26" s="1"/>
  <c r="B2448" i="26"/>
  <c r="A2448" i="26"/>
  <c r="B2447" i="26"/>
  <c r="A2447" i="26"/>
  <c r="C2447" i="26" s="1"/>
  <c r="B2446" i="26"/>
  <c r="A2446" i="26"/>
  <c r="B2445" i="26"/>
  <c r="A2445" i="26"/>
  <c r="C2445" i="26" s="1"/>
  <c r="B2444" i="26"/>
  <c r="A2444" i="26"/>
  <c r="B2443" i="26"/>
  <c r="A2443" i="26"/>
  <c r="B2442" i="26"/>
  <c r="A2442" i="26"/>
  <c r="B2441" i="26"/>
  <c r="A2441" i="26"/>
  <c r="B2440" i="26"/>
  <c r="A2440" i="26"/>
  <c r="B2439" i="26"/>
  <c r="A2439" i="26"/>
  <c r="C2439" i="26" s="1"/>
  <c r="B2438" i="26"/>
  <c r="A2438" i="26"/>
  <c r="B2437" i="26"/>
  <c r="A2437" i="26"/>
  <c r="C2437" i="26" s="1"/>
  <c r="B2436" i="26"/>
  <c r="A2436" i="26"/>
  <c r="B2435" i="26"/>
  <c r="A2435" i="26"/>
  <c r="C2435" i="26" s="1"/>
  <c r="B2434" i="26"/>
  <c r="A2434" i="26"/>
  <c r="B2433" i="26"/>
  <c r="A2433" i="26"/>
  <c r="C2433" i="26" s="1"/>
  <c r="B2432" i="26"/>
  <c r="A2432" i="26"/>
  <c r="B2431" i="26"/>
  <c r="A2431" i="26"/>
  <c r="C2431" i="26" s="1"/>
  <c r="B2430" i="26"/>
  <c r="A2430" i="26"/>
  <c r="B2429" i="26"/>
  <c r="A2429" i="26"/>
  <c r="B2428" i="26"/>
  <c r="A2428" i="26"/>
  <c r="B2427" i="26"/>
  <c r="A2427" i="26"/>
  <c r="B2426" i="26"/>
  <c r="A2426" i="26"/>
  <c r="B2425" i="26"/>
  <c r="A2425" i="26"/>
  <c r="B2424" i="26"/>
  <c r="A2424" i="26"/>
  <c r="B2423" i="26"/>
  <c r="A2423" i="26"/>
  <c r="B2422" i="26"/>
  <c r="A2422" i="26"/>
  <c r="B2421" i="26"/>
  <c r="A2421" i="26"/>
  <c r="B2420" i="26"/>
  <c r="A2420" i="26"/>
  <c r="B2419" i="26"/>
  <c r="A2419" i="26"/>
  <c r="B2418" i="26"/>
  <c r="A2418" i="26"/>
  <c r="B2417" i="26"/>
  <c r="A2417" i="26"/>
  <c r="B2416" i="26"/>
  <c r="A2416" i="26"/>
  <c r="B2415" i="26"/>
  <c r="A2415" i="26"/>
  <c r="B2414" i="26"/>
  <c r="A2414" i="26"/>
  <c r="B2413" i="26"/>
  <c r="A2413" i="26"/>
  <c r="B2412" i="26"/>
  <c r="A2412" i="26"/>
  <c r="B2411" i="26"/>
  <c r="A2411" i="26"/>
  <c r="B2410" i="26"/>
  <c r="A2410" i="26"/>
  <c r="B2409" i="26"/>
  <c r="A2409" i="26"/>
  <c r="B2408" i="26"/>
  <c r="A2408" i="26"/>
  <c r="B2407" i="26"/>
  <c r="A2407" i="26"/>
  <c r="C2407" i="26" s="1"/>
  <c r="B2406" i="26"/>
  <c r="A2406" i="26"/>
  <c r="B2405" i="26"/>
  <c r="A2405" i="26"/>
  <c r="B2404" i="26"/>
  <c r="A2404" i="26"/>
  <c r="B2403" i="26"/>
  <c r="A2403" i="26"/>
  <c r="B2402" i="26"/>
  <c r="A2402" i="26"/>
  <c r="B2401" i="26"/>
  <c r="A2401" i="26"/>
  <c r="B2400" i="26"/>
  <c r="A2400" i="26"/>
  <c r="B2399" i="26"/>
  <c r="A2399" i="26"/>
  <c r="C2399" i="26" s="1"/>
  <c r="B2398" i="26"/>
  <c r="A2398" i="26"/>
  <c r="B2397" i="26"/>
  <c r="A2397" i="26"/>
  <c r="C2397" i="26" s="1"/>
  <c r="B2396" i="26"/>
  <c r="A2396" i="26"/>
  <c r="B2395" i="26"/>
  <c r="A2395" i="26"/>
  <c r="B2394" i="26"/>
  <c r="A2394" i="26"/>
  <c r="B2393" i="26"/>
  <c r="A2393" i="26"/>
  <c r="B2392" i="26"/>
  <c r="A2392" i="26"/>
  <c r="B2391" i="26"/>
  <c r="A2391" i="26"/>
  <c r="B2390" i="26"/>
  <c r="A2390" i="26"/>
  <c r="B2389" i="26"/>
  <c r="A2389" i="26"/>
  <c r="B2388" i="26"/>
  <c r="A2388" i="26"/>
  <c r="B2387" i="26"/>
  <c r="A2387" i="26"/>
  <c r="B2386" i="26"/>
  <c r="A2386" i="26"/>
  <c r="B2385" i="26"/>
  <c r="A2385" i="26"/>
  <c r="B2384" i="26"/>
  <c r="A2384" i="26"/>
  <c r="B2383" i="26"/>
  <c r="A2383" i="26"/>
  <c r="B2382" i="26"/>
  <c r="A2382" i="26"/>
  <c r="B2381" i="26"/>
  <c r="A2381" i="26"/>
  <c r="B2380" i="26"/>
  <c r="A2380" i="26"/>
  <c r="B2379" i="26"/>
  <c r="A2379" i="26"/>
  <c r="B2378" i="26"/>
  <c r="A2378" i="26"/>
  <c r="B2377" i="26"/>
  <c r="A2377" i="26"/>
  <c r="B2376" i="26"/>
  <c r="A2376" i="26"/>
  <c r="B2375" i="26"/>
  <c r="A2375" i="26"/>
  <c r="B2374" i="26"/>
  <c r="A2374" i="26"/>
  <c r="B2373" i="26"/>
  <c r="A2373" i="26"/>
  <c r="B2372" i="26"/>
  <c r="A2372" i="26"/>
  <c r="B2371" i="26"/>
  <c r="A2371" i="26"/>
  <c r="B2370" i="26"/>
  <c r="A2370" i="26"/>
  <c r="B2369" i="26"/>
  <c r="A2369" i="26"/>
  <c r="B2368" i="26"/>
  <c r="A2368" i="26"/>
  <c r="B2367" i="26"/>
  <c r="A2367" i="26"/>
  <c r="B2366" i="26"/>
  <c r="A2366" i="26"/>
  <c r="B2365" i="26"/>
  <c r="A2365" i="26"/>
  <c r="B2364" i="26"/>
  <c r="A2364" i="26"/>
  <c r="B2363" i="26"/>
  <c r="A2363" i="26"/>
  <c r="C2363" i="26" s="1"/>
  <c r="B2362" i="26"/>
  <c r="A2362" i="26"/>
  <c r="B2361" i="26"/>
  <c r="A2361" i="26"/>
  <c r="B2360" i="26"/>
  <c r="A2360" i="26"/>
  <c r="B2359" i="26"/>
  <c r="A2359" i="26"/>
  <c r="B2358" i="26"/>
  <c r="A2358" i="26"/>
  <c r="B2357" i="26"/>
  <c r="A2357" i="26"/>
  <c r="B2356" i="26"/>
  <c r="A2356" i="26"/>
  <c r="B2355" i="26"/>
  <c r="A2355" i="26"/>
  <c r="C2355" i="26" s="1"/>
  <c r="B2354" i="26"/>
  <c r="A2354" i="26"/>
  <c r="B2353" i="26"/>
  <c r="A2353" i="26"/>
  <c r="B2352" i="26"/>
  <c r="A2352" i="26"/>
  <c r="B2351" i="26"/>
  <c r="A2351" i="26"/>
  <c r="C2351" i="26" s="1"/>
  <c r="B2350" i="26"/>
  <c r="A2350" i="26"/>
  <c r="B2349" i="26"/>
  <c r="A2349" i="26"/>
  <c r="C2349" i="26" s="1"/>
  <c r="B2348" i="26"/>
  <c r="C2348" i="26" s="1"/>
  <c r="A2348" i="26"/>
  <c r="B2347" i="26"/>
  <c r="C2347" i="26" s="1"/>
  <c r="A2347" i="26"/>
  <c r="B2346" i="26"/>
  <c r="A2346" i="26"/>
  <c r="B2345" i="26"/>
  <c r="A2345" i="26"/>
  <c r="B2344" i="26"/>
  <c r="A2344" i="26"/>
  <c r="B2343" i="26"/>
  <c r="A2343" i="26"/>
  <c r="B2342" i="26"/>
  <c r="A2342" i="26"/>
  <c r="B2341" i="26"/>
  <c r="A2341" i="26"/>
  <c r="B2340" i="26"/>
  <c r="A2340" i="26"/>
  <c r="B2339" i="26"/>
  <c r="A2339" i="26"/>
  <c r="B2338" i="26"/>
  <c r="A2338" i="26"/>
  <c r="B2337" i="26"/>
  <c r="A2337" i="26"/>
  <c r="B2336" i="26"/>
  <c r="A2336" i="26"/>
  <c r="B2335" i="26"/>
  <c r="A2335" i="26"/>
  <c r="B2334" i="26"/>
  <c r="A2334" i="26"/>
  <c r="B2333" i="26"/>
  <c r="A2333" i="26"/>
  <c r="B2332" i="26"/>
  <c r="A2332" i="26"/>
  <c r="B2331" i="26"/>
  <c r="A2331" i="26"/>
  <c r="B2330" i="26"/>
  <c r="A2330" i="26"/>
  <c r="B2329" i="26"/>
  <c r="A2329" i="26"/>
  <c r="B2328" i="26"/>
  <c r="A2328" i="26"/>
  <c r="B2327" i="26"/>
  <c r="A2327" i="26"/>
  <c r="B2326" i="26"/>
  <c r="A2326" i="26"/>
  <c r="B2325" i="26"/>
  <c r="A2325" i="26"/>
  <c r="B2324" i="26"/>
  <c r="A2324" i="26"/>
  <c r="B2323" i="26"/>
  <c r="A2323" i="26"/>
  <c r="B2322" i="26"/>
  <c r="A2322" i="26"/>
  <c r="B2321" i="26"/>
  <c r="A2321" i="26"/>
  <c r="B2320" i="26"/>
  <c r="A2320" i="26"/>
  <c r="B2319" i="26"/>
  <c r="A2319" i="26"/>
  <c r="B2318" i="26"/>
  <c r="A2318" i="26"/>
  <c r="B2317" i="26"/>
  <c r="A2317" i="26"/>
  <c r="B2316" i="26"/>
  <c r="A2316" i="26"/>
  <c r="B2315" i="26"/>
  <c r="A2315" i="26"/>
  <c r="B2314" i="26"/>
  <c r="A2314" i="26"/>
  <c r="B2313" i="26"/>
  <c r="A2313" i="26"/>
  <c r="B2312" i="26"/>
  <c r="A2312" i="26"/>
  <c r="B2311" i="26"/>
  <c r="A2311" i="26"/>
  <c r="B2310" i="26"/>
  <c r="A2310" i="26"/>
  <c r="B2309" i="26"/>
  <c r="A2309" i="26"/>
  <c r="B2308" i="26"/>
  <c r="A2308" i="26"/>
  <c r="B2307" i="26"/>
  <c r="A2307" i="26"/>
  <c r="B2306" i="26"/>
  <c r="A2306" i="26"/>
  <c r="B2305" i="26"/>
  <c r="A2305" i="26"/>
  <c r="B2304" i="26"/>
  <c r="A2304" i="26"/>
  <c r="B2303" i="26"/>
  <c r="A2303" i="26"/>
  <c r="B2302" i="26"/>
  <c r="A2302" i="26"/>
  <c r="B2301" i="26"/>
  <c r="A2301" i="26"/>
  <c r="B2300" i="26"/>
  <c r="A2300" i="26"/>
  <c r="B2299" i="26"/>
  <c r="A2299" i="26"/>
  <c r="B2298" i="26"/>
  <c r="A2298" i="26"/>
  <c r="B2297" i="26"/>
  <c r="A2297" i="26"/>
  <c r="B2296" i="26"/>
  <c r="A2296" i="26"/>
  <c r="B2295" i="26"/>
  <c r="A2295" i="26"/>
  <c r="B2294" i="26"/>
  <c r="A2294" i="26"/>
  <c r="B2293" i="26"/>
  <c r="A2293" i="26"/>
  <c r="B2292" i="26"/>
  <c r="A2292" i="26"/>
  <c r="B2291" i="26"/>
  <c r="A2291" i="26"/>
  <c r="B2290" i="26"/>
  <c r="A2290" i="26"/>
  <c r="B2289" i="26"/>
  <c r="A2289" i="26"/>
  <c r="B2288" i="26"/>
  <c r="A2288" i="26"/>
  <c r="B2287" i="26"/>
  <c r="A2287" i="26"/>
  <c r="B2286" i="26"/>
  <c r="A2286" i="26"/>
  <c r="B2285" i="26"/>
  <c r="A2285" i="26"/>
  <c r="B2284" i="26"/>
  <c r="A2284" i="26"/>
  <c r="B2283" i="26"/>
  <c r="A2283" i="26"/>
  <c r="B2282" i="26"/>
  <c r="A2282" i="26"/>
  <c r="B2281" i="26"/>
  <c r="A2281" i="26"/>
  <c r="B2280" i="26"/>
  <c r="A2280" i="26"/>
  <c r="B2279" i="26"/>
  <c r="A2279" i="26"/>
  <c r="B2278" i="26"/>
  <c r="A2278" i="26"/>
  <c r="B2277" i="26"/>
  <c r="A2277" i="26"/>
  <c r="B2276" i="26"/>
  <c r="A2276" i="26"/>
  <c r="B2275" i="26"/>
  <c r="A2275" i="26"/>
  <c r="B2274" i="26"/>
  <c r="A2274" i="26"/>
  <c r="B2273" i="26"/>
  <c r="A2273" i="26"/>
  <c r="B2272" i="26"/>
  <c r="A2272" i="26"/>
  <c r="B2271" i="26"/>
  <c r="A2271" i="26"/>
  <c r="B2270" i="26"/>
  <c r="A2270" i="26"/>
  <c r="B2269" i="26"/>
  <c r="A2269" i="26"/>
  <c r="B2268" i="26"/>
  <c r="A2268" i="26"/>
  <c r="C2268" i="26" s="1"/>
  <c r="B2267" i="26"/>
  <c r="A2267" i="26"/>
  <c r="B2266" i="26"/>
  <c r="A2266" i="26"/>
  <c r="B2265" i="26"/>
  <c r="A2265" i="26"/>
  <c r="B2264" i="26"/>
  <c r="A2264" i="26"/>
  <c r="B2263" i="26"/>
  <c r="A2263" i="26"/>
  <c r="B2262" i="26"/>
  <c r="A2262" i="26"/>
  <c r="B2261" i="26"/>
  <c r="A2261" i="26"/>
  <c r="B2260" i="26"/>
  <c r="A2260" i="26"/>
  <c r="B2259" i="26"/>
  <c r="A2259" i="26"/>
  <c r="B2258" i="26"/>
  <c r="A2258" i="26"/>
  <c r="B2257" i="26"/>
  <c r="A2257" i="26"/>
  <c r="B2256" i="26"/>
  <c r="A2256" i="26"/>
  <c r="B2255" i="26"/>
  <c r="A2255" i="26"/>
  <c r="B2254" i="26"/>
  <c r="A2254" i="26"/>
  <c r="B2253" i="26"/>
  <c r="A2253" i="26"/>
  <c r="B2252" i="26"/>
  <c r="A2252" i="26"/>
  <c r="B2251" i="26"/>
  <c r="A2251" i="26"/>
  <c r="B2250" i="26"/>
  <c r="A2250" i="26"/>
  <c r="B2249" i="26"/>
  <c r="A2249" i="26"/>
  <c r="B2248" i="26"/>
  <c r="A2248" i="26"/>
  <c r="B2247" i="26"/>
  <c r="A2247" i="26"/>
  <c r="B2246" i="26"/>
  <c r="A2246" i="26"/>
  <c r="B2245" i="26"/>
  <c r="A2245" i="26"/>
  <c r="B2244" i="26"/>
  <c r="A2244" i="26"/>
  <c r="B2243" i="26"/>
  <c r="A2243" i="26"/>
  <c r="B2242" i="26"/>
  <c r="A2242" i="26"/>
  <c r="B2241" i="26"/>
  <c r="A2241" i="26"/>
  <c r="B2240" i="26"/>
  <c r="A2240" i="26"/>
  <c r="B2239" i="26"/>
  <c r="A2239" i="26"/>
  <c r="B2238" i="26"/>
  <c r="A2238" i="26"/>
  <c r="B2237" i="26"/>
  <c r="A2237" i="26"/>
  <c r="B2236" i="26"/>
  <c r="A2236" i="26"/>
  <c r="B2235" i="26"/>
  <c r="A2235" i="26"/>
  <c r="B2234" i="26"/>
  <c r="A2234" i="26"/>
  <c r="B2233" i="26"/>
  <c r="A2233" i="26"/>
  <c r="B2232" i="26"/>
  <c r="A2232" i="26"/>
  <c r="B2231" i="26"/>
  <c r="A2231" i="26"/>
  <c r="B2230" i="26"/>
  <c r="A2230" i="26"/>
  <c r="B2229" i="26"/>
  <c r="A2229" i="26"/>
  <c r="B2228" i="26"/>
  <c r="A2228" i="26"/>
  <c r="B2227" i="26"/>
  <c r="A2227" i="26"/>
  <c r="B2226" i="26"/>
  <c r="A2226" i="26"/>
  <c r="B2225" i="26"/>
  <c r="A2225" i="26"/>
  <c r="B2224" i="26"/>
  <c r="A2224" i="26"/>
  <c r="B2223" i="26"/>
  <c r="A2223" i="26"/>
  <c r="B2222" i="26"/>
  <c r="A2222" i="26"/>
  <c r="B2221" i="26"/>
  <c r="A2221" i="26"/>
  <c r="B2220" i="26"/>
  <c r="A2220" i="26"/>
  <c r="B2219" i="26"/>
  <c r="A2219" i="26"/>
  <c r="B2218" i="26"/>
  <c r="A2218" i="26"/>
  <c r="B2217" i="26"/>
  <c r="A2217" i="26"/>
  <c r="B2216" i="26"/>
  <c r="A2216" i="26"/>
  <c r="B2215" i="26"/>
  <c r="A2215" i="26"/>
  <c r="B2214" i="26"/>
  <c r="A2214" i="26"/>
  <c r="B2213" i="26"/>
  <c r="A2213" i="26"/>
  <c r="B2212" i="26"/>
  <c r="A2212" i="26"/>
  <c r="B2211" i="26"/>
  <c r="A2211" i="26"/>
  <c r="B2210" i="26"/>
  <c r="A2210" i="26"/>
  <c r="B2209" i="26"/>
  <c r="A2209" i="26"/>
  <c r="B2208" i="26"/>
  <c r="A2208" i="26"/>
  <c r="B2207" i="26"/>
  <c r="A2207" i="26"/>
  <c r="B2206" i="26"/>
  <c r="A2206" i="26"/>
  <c r="B2205" i="26"/>
  <c r="A2205" i="26"/>
  <c r="B2204" i="26"/>
  <c r="A2204" i="26"/>
  <c r="B2203" i="26"/>
  <c r="A2203" i="26"/>
  <c r="B2202" i="26"/>
  <c r="A2202" i="26"/>
  <c r="B2201" i="26"/>
  <c r="A2201" i="26"/>
  <c r="B2200" i="26"/>
  <c r="A2200" i="26"/>
  <c r="B2199" i="26"/>
  <c r="A2199" i="26"/>
  <c r="B2198" i="26"/>
  <c r="A2198" i="26"/>
  <c r="B2197" i="26"/>
  <c r="A2197" i="26"/>
  <c r="B2196" i="26"/>
  <c r="A2196" i="26"/>
  <c r="B2195" i="26"/>
  <c r="A2195" i="26"/>
  <c r="B2194" i="26"/>
  <c r="A2194" i="26"/>
  <c r="B2193" i="26"/>
  <c r="A2193" i="26"/>
  <c r="B2192" i="26"/>
  <c r="A2192" i="26"/>
  <c r="B2191" i="26"/>
  <c r="A2191" i="26"/>
  <c r="B2190" i="26"/>
  <c r="A2190" i="26"/>
  <c r="B2189" i="26"/>
  <c r="A2189" i="26"/>
  <c r="B2188" i="26"/>
  <c r="A2188" i="26"/>
  <c r="B2187" i="26"/>
  <c r="A2187" i="26"/>
  <c r="B2186" i="26"/>
  <c r="A2186" i="26"/>
  <c r="C2186" i="26" s="1"/>
  <c r="B2185" i="26"/>
  <c r="A2185" i="26"/>
  <c r="B2184" i="26"/>
  <c r="A2184" i="26"/>
  <c r="B2183" i="26"/>
  <c r="A2183" i="26"/>
  <c r="B2182" i="26"/>
  <c r="A2182" i="26"/>
  <c r="B2181" i="26"/>
  <c r="A2181" i="26"/>
  <c r="B2180" i="26"/>
  <c r="A2180" i="26"/>
  <c r="B2179" i="26"/>
  <c r="A2179" i="26"/>
  <c r="B2178" i="26"/>
  <c r="A2178" i="26"/>
  <c r="B2177" i="26"/>
  <c r="A2177" i="26"/>
  <c r="B2176" i="26"/>
  <c r="A2176" i="26"/>
  <c r="B2175" i="26"/>
  <c r="A2175" i="26"/>
  <c r="B2174" i="26"/>
  <c r="A2174" i="26"/>
  <c r="B2173" i="26"/>
  <c r="A2173" i="26"/>
  <c r="B2172" i="26"/>
  <c r="A2172" i="26"/>
  <c r="B2171" i="26"/>
  <c r="A2171" i="26"/>
  <c r="B2170" i="26"/>
  <c r="A2170" i="26"/>
  <c r="B2169" i="26"/>
  <c r="A2169" i="26"/>
  <c r="B2168" i="26"/>
  <c r="A2168" i="26"/>
  <c r="B2167" i="26"/>
  <c r="A2167" i="26"/>
  <c r="B2166" i="26"/>
  <c r="A2166" i="26"/>
  <c r="B2165" i="26"/>
  <c r="A2165" i="26"/>
  <c r="B2164" i="26"/>
  <c r="A2164" i="26"/>
  <c r="B2163" i="26"/>
  <c r="A2163" i="26"/>
  <c r="B2162" i="26"/>
  <c r="A2162" i="26"/>
  <c r="B2161" i="26"/>
  <c r="A2161" i="26"/>
  <c r="B2160" i="26"/>
  <c r="A2160" i="26"/>
  <c r="B2159" i="26"/>
  <c r="A2159" i="26"/>
  <c r="B2158" i="26"/>
  <c r="A2158" i="26"/>
  <c r="B2157" i="26"/>
  <c r="A2157" i="26"/>
  <c r="B2156" i="26"/>
  <c r="A2156" i="26"/>
  <c r="B2155" i="26"/>
  <c r="A2155" i="26"/>
  <c r="B2154" i="26"/>
  <c r="A2154" i="26"/>
  <c r="B2153" i="26"/>
  <c r="A2153" i="26"/>
  <c r="B2152" i="26"/>
  <c r="A2152" i="26"/>
  <c r="B2151" i="26"/>
  <c r="A2151" i="26"/>
  <c r="B2150" i="26"/>
  <c r="A2150" i="26"/>
  <c r="B2149" i="26"/>
  <c r="A2149" i="26"/>
  <c r="B2148" i="26"/>
  <c r="A2148" i="26"/>
  <c r="B2147" i="26"/>
  <c r="A2147" i="26"/>
  <c r="B2146" i="26"/>
  <c r="A2146" i="26"/>
  <c r="B2145" i="26"/>
  <c r="A2145" i="26"/>
  <c r="B2144" i="26"/>
  <c r="A2144" i="26"/>
  <c r="B2143" i="26"/>
  <c r="A2143" i="26"/>
  <c r="B2142" i="26"/>
  <c r="A2142" i="26"/>
  <c r="B2141" i="26"/>
  <c r="A2141" i="26"/>
  <c r="B2140" i="26"/>
  <c r="A2140" i="26"/>
  <c r="B2139" i="26"/>
  <c r="A2139" i="26"/>
  <c r="B2138" i="26"/>
  <c r="A2138" i="26"/>
  <c r="B2137" i="26"/>
  <c r="A2137" i="26"/>
  <c r="B2136" i="26"/>
  <c r="A2136" i="26"/>
  <c r="B2135" i="26"/>
  <c r="A2135" i="26"/>
  <c r="B2134" i="26"/>
  <c r="A2134" i="26"/>
  <c r="B2133" i="26"/>
  <c r="A2133" i="26"/>
  <c r="B2132" i="26"/>
  <c r="A2132" i="26"/>
  <c r="B2131" i="26"/>
  <c r="A2131" i="26"/>
  <c r="B2130" i="26"/>
  <c r="A2130" i="26"/>
  <c r="B2129" i="26"/>
  <c r="A2129" i="26"/>
  <c r="B2128" i="26"/>
  <c r="A2128" i="26"/>
  <c r="B2127" i="26"/>
  <c r="A2127" i="26"/>
  <c r="B2126" i="26"/>
  <c r="A2126" i="26"/>
  <c r="B2125" i="26"/>
  <c r="A2125" i="26"/>
  <c r="B2124" i="26"/>
  <c r="A2124" i="26"/>
  <c r="B2123" i="26"/>
  <c r="A2123" i="26"/>
  <c r="B2122" i="26"/>
  <c r="A2122" i="26"/>
  <c r="B2121" i="26"/>
  <c r="A2121" i="26"/>
  <c r="B2120" i="26"/>
  <c r="A2120" i="26"/>
  <c r="B2119" i="26"/>
  <c r="A2119" i="26"/>
  <c r="B2118" i="26"/>
  <c r="A2118" i="26"/>
  <c r="B2117" i="26"/>
  <c r="A2117" i="26"/>
  <c r="B2116" i="26"/>
  <c r="A2116" i="26"/>
  <c r="B2115" i="26"/>
  <c r="A2115" i="26"/>
  <c r="B2114" i="26"/>
  <c r="A2114" i="26"/>
  <c r="B2113" i="26"/>
  <c r="A2113" i="26"/>
  <c r="B2112" i="26"/>
  <c r="A2112" i="26"/>
  <c r="B2111" i="26"/>
  <c r="A2111" i="26"/>
  <c r="B2110" i="26"/>
  <c r="A2110" i="26"/>
  <c r="B2109" i="26"/>
  <c r="A2109" i="26"/>
  <c r="B2108" i="26"/>
  <c r="A2108" i="26"/>
  <c r="B2107" i="26"/>
  <c r="A2107" i="26"/>
  <c r="B2106" i="26"/>
  <c r="A2106" i="26"/>
  <c r="B2105" i="26"/>
  <c r="A2105" i="26"/>
  <c r="B2104" i="26"/>
  <c r="A2104" i="26"/>
  <c r="B2103" i="26"/>
  <c r="A2103" i="26"/>
  <c r="B2102" i="26"/>
  <c r="A2102" i="26"/>
  <c r="B2101" i="26"/>
  <c r="A2101" i="26"/>
  <c r="B2100" i="26"/>
  <c r="A2100" i="26"/>
  <c r="B2099" i="26"/>
  <c r="A2099" i="26"/>
  <c r="B2098" i="26"/>
  <c r="A2098" i="26"/>
  <c r="B2097" i="26"/>
  <c r="A2097" i="26"/>
  <c r="B2096" i="26"/>
  <c r="A2096" i="26"/>
  <c r="B2095" i="26"/>
  <c r="A2095" i="26"/>
  <c r="B2094" i="26"/>
  <c r="A2094" i="26"/>
  <c r="B2093" i="26"/>
  <c r="A2093" i="26"/>
  <c r="B2092" i="26"/>
  <c r="A2092" i="26"/>
  <c r="B2091" i="26"/>
  <c r="A2091" i="26"/>
  <c r="B2090" i="26"/>
  <c r="A2090" i="26"/>
  <c r="B2089" i="26"/>
  <c r="A2089" i="26"/>
  <c r="B2088" i="26"/>
  <c r="A2088" i="26"/>
  <c r="B2087" i="26"/>
  <c r="A2087" i="26"/>
  <c r="B2086" i="26"/>
  <c r="A2086" i="26"/>
  <c r="B2085" i="26"/>
  <c r="A2085" i="26"/>
  <c r="B2084" i="26"/>
  <c r="A2084" i="26"/>
  <c r="B2083" i="26"/>
  <c r="A2083" i="26"/>
  <c r="B2082" i="26"/>
  <c r="A2082" i="26"/>
  <c r="B2081" i="26"/>
  <c r="A2081" i="26"/>
  <c r="B2080" i="26"/>
  <c r="A2080" i="26"/>
  <c r="B2079" i="26"/>
  <c r="A2079" i="26"/>
  <c r="B2078" i="26"/>
  <c r="A2078" i="26"/>
  <c r="B2077" i="26"/>
  <c r="A2077" i="26"/>
  <c r="B2076" i="26"/>
  <c r="A2076" i="26"/>
  <c r="B2075" i="26"/>
  <c r="A2075" i="26"/>
  <c r="B2074" i="26"/>
  <c r="A2074" i="26"/>
  <c r="B2073" i="26"/>
  <c r="A2073" i="26"/>
  <c r="B2072" i="26"/>
  <c r="A2072" i="26"/>
  <c r="B2071" i="26"/>
  <c r="A2071" i="26"/>
  <c r="B2070" i="26"/>
  <c r="A2070" i="26"/>
  <c r="B2069" i="26"/>
  <c r="A2069" i="26"/>
  <c r="B2068" i="26"/>
  <c r="A2068" i="26"/>
  <c r="B2067" i="26"/>
  <c r="A2067" i="26"/>
  <c r="B2066" i="26"/>
  <c r="A2066" i="26"/>
  <c r="B2065" i="26"/>
  <c r="A2065" i="26"/>
  <c r="B2064" i="26"/>
  <c r="A2064" i="26"/>
  <c r="B2063" i="26"/>
  <c r="A2063" i="26"/>
  <c r="B2062" i="26"/>
  <c r="A2062" i="26"/>
  <c r="B2061" i="26"/>
  <c r="A2061" i="26"/>
  <c r="B2060" i="26"/>
  <c r="A2060" i="26"/>
  <c r="B2059" i="26"/>
  <c r="A2059" i="26"/>
  <c r="B2058" i="26"/>
  <c r="A2058" i="26"/>
  <c r="B2057" i="26"/>
  <c r="A2057" i="26"/>
  <c r="B2056" i="26"/>
  <c r="A2056" i="26"/>
  <c r="B2055" i="26"/>
  <c r="A2055" i="26"/>
  <c r="B2054" i="26"/>
  <c r="A2054" i="26"/>
  <c r="B2053" i="26"/>
  <c r="A2053" i="26"/>
  <c r="B2052" i="26"/>
  <c r="A2052" i="26"/>
  <c r="B2051" i="26"/>
  <c r="A2051" i="26"/>
  <c r="B2050" i="26"/>
  <c r="A2050" i="26"/>
  <c r="B2049" i="26"/>
  <c r="A2049" i="26"/>
  <c r="B2048" i="26"/>
  <c r="A2048" i="26"/>
  <c r="B2047" i="26"/>
  <c r="A2047" i="26"/>
  <c r="B2046" i="26"/>
  <c r="A2046" i="26"/>
  <c r="B2045" i="26"/>
  <c r="A2045" i="26"/>
  <c r="B2044" i="26"/>
  <c r="A2044" i="26"/>
  <c r="B2043" i="26"/>
  <c r="A2043" i="26"/>
  <c r="B2042" i="26"/>
  <c r="A2042" i="26"/>
  <c r="B2041" i="26"/>
  <c r="A2041" i="26"/>
  <c r="B2040" i="26"/>
  <c r="A2040" i="26"/>
  <c r="B2039" i="26"/>
  <c r="A2039" i="26"/>
  <c r="B2038" i="26"/>
  <c r="A2038" i="26"/>
  <c r="B2037" i="26"/>
  <c r="A2037" i="26"/>
  <c r="B2036" i="26"/>
  <c r="A2036" i="26"/>
  <c r="B2035" i="26"/>
  <c r="A2035" i="26"/>
  <c r="B2034" i="26"/>
  <c r="A2034" i="26"/>
  <c r="B2033" i="26"/>
  <c r="A2033" i="26"/>
  <c r="B2032" i="26"/>
  <c r="A2032" i="26"/>
  <c r="B2031" i="26"/>
  <c r="A2031" i="26"/>
  <c r="B2030" i="26"/>
  <c r="A2030" i="26"/>
  <c r="B2029" i="26"/>
  <c r="A2029" i="26"/>
  <c r="B2028" i="26"/>
  <c r="A2028" i="26"/>
  <c r="B2027" i="26"/>
  <c r="A2027" i="26"/>
  <c r="B2026" i="26"/>
  <c r="A2026" i="26"/>
  <c r="B2025" i="26"/>
  <c r="A2025" i="26"/>
  <c r="B2024" i="26"/>
  <c r="A2024" i="26"/>
  <c r="B2023" i="26"/>
  <c r="A2023" i="26"/>
  <c r="B2022" i="26"/>
  <c r="A2022" i="26"/>
  <c r="B2021" i="26"/>
  <c r="A2021" i="26"/>
  <c r="B2020" i="26"/>
  <c r="A2020" i="26"/>
  <c r="B2019" i="26"/>
  <c r="A2019" i="26"/>
  <c r="B2018" i="26"/>
  <c r="A2018" i="26"/>
  <c r="B2017" i="26"/>
  <c r="A2017" i="26"/>
  <c r="B2016" i="26"/>
  <c r="A2016" i="26"/>
  <c r="B2015" i="26"/>
  <c r="A2015" i="26"/>
  <c r="B2014" i="26"/>
  <c r="A2014" i="26"/>
  <c r="B2013" i="26"/>
  <c r="A2013" i="26"/>
  <c r="B2012" i="26"/>
  <c r="A2012" i="26"/>
  <c r="B2011" i="26"/>
  <c r="A2011" i="26"/>
  <c r="B2010" i="26"/>
  <c r="A2010" i="26"/>
  <c r="B2009" i="26"/>
  <c r="A2009" i="26"/>
  <c r="B2008" i="26"/>
  <c r="A2008" i="26"/>
  <c r="B2007" i="26"/>
  <c r="A2007" i="26"/>
  <c r="B2006" i="26"/>
  <c r="A2006" i="26"/>
  <c r="B2005" i="26"/>
  <c r="A2005" i="26"/>
  <c r="B2004" i="26"/>
  <c r="A2004" i="26"/>
  <c r="B2003" i="26"/>
  <c r="A2003" i="26"/>
  <c r="B2002" i="26"/>
  <c r="A2002" i="26"/>
  <c r="B2001" i="26"/>
  <c r="A2001" i="26"/>
  <c r="B2000" i="26"/>
  <c r="A2000" i="26"/>
  <c r="B1999" i="26"/>
  <c r="A1999" i="26"/>
  <c r="B1998" i="26"/>
  <c r="A1998" i="26"/>
  <c r="B1997" i="26"/>
  <c r="A1997" i="26"/>
  <c r="B1996" i="26"/>
  <c r="A1996" i="26"/>
  <c r="B1995" i="26"/>
  <c r="A1995" i="26"/>
  <c r="B1994" i="26"/>
  <c r="A1994" i="26"/>
  <c r="B1993" i="26"/>
  <c r="A1993" i="26"/>
  <c r="B1992" i="26"/>
  <c r="A1992" i="26"/>
  <c r="B1991" i="26"/>
  <c r="A1991" i="26"/>
  <c r="B1990" i="26"/>
  <c r="A1990" i="26"/>
  <c r="B1989" i="26"/>
  <c r="A1989" i="26"/>
  <c r="B1988" i="26"/>
  <c r="A1988" i="26"/>
  <c r="B1987" i="26"/>
  <c r="A1987" i="26"/>
  <c r="B1986" i="26"/>
  <c r="A1986" i="26"/>
  <c r="B1985" i="26"/>
  <c r="A1985" i="26"/>
  <c r="B1984" i="26"/>
  <c r="A1984" i="26"/>
  <c r="B1983" i="26"/>
  <c r="A1983" i="26"/>
  <c r="B1982" i="26"/>
  <c r="A1982" i="26"/>
  <c r="B1981" i="26"/>
  <c r="A1981" i="26"/>
  <c r="B1980" i="26"/>
  <c r="A1980" i="26"/>
  <c r="B1979" i="26"/>
  <c r="A1979" i="26"/>
  <c r="B1978" i="26"/>
  <c r="A1978" i="26"/>
  <c r="B1977" i="26"/>
  <c r="A1977" i="26"/>
  <c r="B1976" i="26"/>
  <c r="A1976" i="26"/>
  <c r="B1975" i="26"/>
  <c r="A1975" i="26"/>
  <c r="B1974" i="26"/>
  <c r="A1974" i="26"/>
  <c r="B1973" i="26"/>
  <c r="A1973" i="26"/>
  <c r="B1972" i="26"/>
  <c r="A1972" i="26"/>
  <c r="B1971" i="26"/>
  <c r="A1971" i="26"/>
  <c r="B1970" i="26"/>
  <c r="A1970" i="26"/>
  <c r="B1969" i="26"/>
  <c r="A1969" i="26"/>
  <c r="B1968" i="26"/>
  <c r="A1968" i="26"/>
  <c r="B1967" i="26"/>
  <c r="A1967" i="26"/>
  <c r="B1966" i="26"/>
  <c r="A1966" i="26"/>
  <c r="B1965" i="26"/>
  <c r="A1965" i="26"/>
  <c r="B1964" i="26"/>
  <c r="A1964" i="26"/>
  <c r="B1963" i="26"/>
  <c r="A1963" i="26"/>
  <c r="B1962" i="26"/>
  <c r="A1962" i="26"/>
  <c r="B1961" i="26"/>
  <c r="A1961" i="26"/>
  <c r="B1960" i="26"/>
  <c r="A1960" i="26"/>
  <c r="B1959" i="26"/>
  <c r="A1959" i="26"/>
  <c r="B1958" i="26"/>
  <c r="A1958" i="26"/>
  <c r="B1957" i="26"/>
  <c r="A1957" i="26"/>
  <c r="B1956" i="26"/>
  <c r="A1956" i="26"/>
  <c r="B1955" i="26"/>
  <c r="A1955" i="26"/>
  <c r="B1954" i="26"/>
  <c r="A1954" i="26"/>
  <c r="B1953" i="26"/>
  <c r="A1953" i="26"/>
  <c r="B1952" i="26"/>
  <c r="A1952" i="26"/>
  <c r="B1951" i="26"/>
  <c r="A1951" i="26"/>
  <c r="B1950" i="26"/>
  <c r="A1950" i="26"/>
  <c r="B1949" i="26"/>
  <c r="A1949" i="26"/>
  <c r="B1948" i="26"/>
  <c r="A1948" i="26"/>
  <c r="B1947" i="26"/>
  <c r="A1947" i="26"/>
  <c r="B1946" i="26"/>
  <c r="A1946" i="26"/>
  <c r="B1945" i="26"/>
  <c r="A1945" i="26"/>
  <c r="B1944" i="26"/>
  <c r="A1944" i="26"/>
  <c r="B1943" i="26"/>
  <c r="A1943" i="26"/>
  <c r="B1942" i="26"/>
  <c r="A1942" i="26"/>
  <c r="B1941" i="26"/>
  <c r="A1941" i="26"/>
  <c r="B1940" i="26"/>
  <c r="A1940" i="26"/>
  <c r="B1939" i="26"/>
  <c r="A1939" i="26"/>
  <c r="B1938" i="26"/>
  <c r="A1938" i="26"/>
  <c r="B1937" i="26"/>
  <c r="A1937" i="26"/>
  <c r="B1936" i="26"/>
  <c r="A1936" i="26"/>
  <c r="B1935" i="26"/>
  <c r="A1935" i="26"/>
  <c r="B1934" i="26"/>
  <c r="A1934" i="26"/>
  <c r="B1933" i="26"/>
  <c r="A1933" i="26"/>
  <c r="B1932" i="26"/>
  <c r="A1932" i="26"/>
  <c r="B1931" i="26"/>
  <c r="A1931" i="26"/>
  <c r="B1930" i="26"/>
  <c r="A1930" i="26"/>
  <c r="B1929" i="26"/>
  <c r="A1929" i="26"/>
  <c r="B1928" i="26"/>
  <c r="A1928" i="26"/>
  <c r="B1927" i="26"/>
  <c r="A1927" i="26"/>
  <c r="B1926" i="26"/>
  <c r="A1926" i="26"/>
  <c r="B1925" i="26"/>
  <c r="A1925" i="26"/>
  <c r="B1924" i="26"/>
  <c r="A1924" i="26"/>
  <c r="B1923" i="26"/>
  <c r="A1923" i="26"/>
  <c r="B1922" i="26"/>
  <c r="A1922" i="26"/>
  <c r="B1921" i="26"/>
  <c r="A1921" i="26"/>
  <c r="B1920" i="26"/>
  <c r="A1920" i="26"/>
  <c r="B1919" i="26"/>
  <c r="A1919" i="26"/>
  <c r="B1918" i="26"/>
  <c r="A1918" i="26"/>
  <c r="B1917" i="26"/>
  <c r="A1917" i="26"/>
  <c r="B1916" i="26"/>
  <c r="A1916" i="26"/>
  <c r="B1915" i="26"/>
  <c r="A1915" i="26"/>
  <c r="B1914" i="26"/>
  <c r="A1914" i="26"/>
  <c r="B1913" i="26"/>
  <c r="A1913" i="26"/>
  <c r="B1912" i="26"/>
  <c r="A1912" i="26"/>
  <c r="B1911" i="26"/>
  <c r="A1911" i="26"/>
  <c r="B1910" i="26"/>
  <c r="A1910" i="26"/>
  <c r="B1909" i="26"/>
  <c r="A1909" i="26"/>
  <c r="B1908" i="26"/>
  <c r="A1908" i="26"/>
  <c r="B1907" i="26"/>
  <c r="A1907" i="26"/>
  <c r="B1906" i="26"/>
  <c r="A1906" i="26"/>
  <c r="B1905" i="26"/>
  <c r="A1905" i="26"/>
  <c r="B1904" i="26"/>
  <c r="A1904" i="26"/>
  <c r="B1903" i="26"/>
  <c r="A1903" i="26"/>
  <c r="B1902" i="26"/>
  <c r="A1902" i="26"/>
  <c r="B1901" i="26"/>
  <c r="A1901" i="26"/>
  <c r="B1900" i="26"/>
  <c r="A1900" i="26"/>
  <c r="B1899" i="26"/>
  <c r="A1899" i="26"/>
  <c r="B1898" i="26"/>
  <c r="A1898" i="26"/>
  <c r="B1897" i="26"/>
  <c r="A1897" i="26"/>
  <c r="B1896" i="26"/>
  <c r="A1896" i="26"/>
  <c r="B1895" i="26"/>
  <c r="A1895" i="26"/>
  <c r="B1894" i="26"/>
  <c r="A1894" i="26"/>
  <c r="B1893" i="26"/>
  <c r="A1893" i="26"/>
  <c r="B1892" i="26"/>
  <c r="A1892" i="26"/>
  <c r="B1891" i="26"/>
  <c r="A1891" i="26"/>
  <c r="B1890" i="26"/>
  <c r="A1890" i="26"/>
  <c r="B1889" i="26"/>
  <c r="A1889" i="26"/>
  <c r="B1888" i="26"/>
  <c r="A1888" i="26"/>
  <c r="B1887" i="26"/>
  <c r="A1887" i="26"/>
  <c r="B1886" i="26"/>
  <c r="A1886" i="26"/>
  <c r="B1885" i="26"/>
  <c r="A1885" i="26"/>
  <c r="B1884" i="26"/>
  <c r="A1884" i="26"/>
  <c r="B1883" i="26"/>
  <c r="A1883" i="26"/>
  <c r="B1882" i="26"/>
  <c r="A1882" i="26"/>
  <c r="B1881" i="26"/>
  <c r="A1881" i="26"/>
  <c r="B1880" i="26"/>
  <c r="A1880" i="26"/>
  <c r="B1879" i="26"/>
  <c r="A1879" i="26"/>
  <c r="B1878" i="26"/>
  <c r="A1878" i="26"/>
  <c r="B1877" i="26"/>
  <c r="A1877" i="26"/>
  <c r="B1876" i="26"/>
  <c r="A1876" i="26"/>
  <c r="B1875" i="26"/>
  <c r="A1875" i="26"/>
  <c r="B1874" i="26"/>
  <c r="A1874" i="26"/>
  <c r="B1873" i="26"/>
  <c r="A1873" i="26"/>
  <c r="B1872" i="26"/>
  <c r="A1872" i="26"/>
  <c r="B1871" i="26"/>
  <c r="A1871" i="26"/>
  <c r="B1870" i="26"/>
  <c r="A1870" i="26"/>
  <c r="B1869" i="26"/>
  <c r="A1869" i="26"/>
  <c r="B1868" i="26"/>
  <c r="A1868" i="26"/>
  <c r="B1867" i="26"/>
  <c r="A1867" i="26"/>
  <c r="B1866" i="26"/>
  <c r="A1866" i="26"/>
  <c r="B1865" i="26"/>
  <c r="A1865" i="26"/>
  <c r="B1864" i="26"/>
  <c r="A1864" i="26"/>
  <c r="B1863" i="26"/>
  <c r="A1863" i="26"/>
  <c r="B1862" i="26"/>
  <c r="A1862" i="26"/>
  <c r="B1861" i="26"/>
  <c r="A1861" i="26"/>
  <c r="B1860" i="26"/>
  <c r="A1860" i="26"/>
  <c r="B1859" i="26"/>
  <c r="A1859" i="26"/>
  <c r="B1858" i="26"/>
  <c r="A1858" i="26"/>
  <c r="B1857" i="26"/>
  <c r="A1857" i="26"/>
  <c r="B1856" i="26"/>
  <c r="A1856" i="26"/>
  <c r="B1855" i="26"/>
  <c r="A1855" i="26"/>
  <c r="B1854" i="26"/>
  <c r="A1854" i="26"/>
  <c r="B1853" i="26"/>
  <c r="A1853" i="26"/>
  <c r="B1852" i="26"/>
  <c r="A1852" i="26"/>
  <c r="B1851" i="26"/>
  <c r="A1851" i="26"/>
  <c r="B1850" i="26"/>
  <c r="A1850" i="26"/>
  <c r="B1849" i="26"/>
  <c r="A1849" i="26"/>
  <c r="B1848" i="26"/>
  <c r="A1848" i="26"/>
  <c r="B1847" i="26"/>
  <c r="A1847" i="26"/>
  <c r="B1846" i="26"/>
  <c r="A1846" i="26"/>
  <c r="B1845" i="26"/>
  <c r="A1845" i="26"/>
  <c r="B1844" i="26"/>
  <c r="A1844" i="26"/>
  <c r="B1843" i="26"/>
  <c r="A1843" i="26"/>
  <c r="B1842" i="26"/>
  <c r="A1842" i="26"/>
  <c r="B1841" i="26"/>
  <c r="A1841" i="26"/>
  <c r="B1840" i="26"/>
  <c r="A1840" i="26"/>
  <c r="B1839" i="26"/>
  <c r="A1839" i="26"/>
  <c r="B1838" i="26"/>
  <c r="A1838" i="26"/>
  <c r="B1837" i="26"/>
  <c r="A1837" i="26"/>
  <c r="B1836" i="26"/>
  <c r="A1836" i="26"/>
  <c r="B1835" i="26"/>
  <c r="A1835" i="26"/>
  <c r="B1834" i="26"/>
  <c r="A1834" i="26"/>
  <c r="B1833" i="26"/>
  <c r="A1833" i="26"/>
  <c r="B1832" i="26"/>
  <c r="A1832" i="26"/>
  <c r="B1831" i="26"/>
  <c r="A1831" i="26"/>
  <c r="B1830" i="26"/>
  <c r="A1830" i="26"/>
  <c r="B1829" i="26"/>
  <c r="A1829" i="26"/>
  <c r="B1828" i="26"/>
  <c r="A1828" i="26"/>
  <c r="B1827" i="26"/>
  <c r="A1827" i="26"/>
  <c r="B1826" i="26"/>
  <c r="A1826" i="26"/>
  <c r="B1825" i="26"/>
  <c r="A1825" i="26"/>
  <c r="B1824" i="26"/>
  <c r="A1824" i="26"/>
  <c r="B1823" i="26"/>
  <c r="A1823" i="26"/>
  <c r="B1822" i="26"/>
  <c r="A1822" i="26"/>
  <c r="B1821" i="26"/>
  <c r="A1821" i="26"/>
  <c r="B1820" i="26"/>
  <c r="A1820" i="26"/>
  <c r="B1819" i="26"/>
  <c r="A1819" i="26"/>
  <c r="B1818" i="26"/>
  <c r="A1818" i="26"/>
  <c r="B1817" i="26"/>
  <c r="A1817" i="26"/>
  <c r="B1816" i="26"/>
  <c r="A1816" i="26"/>
  <c r="B1815" i="26"/>
  <c r="A1815" i="26"/>
  <c r="B1814" i="26"/>
  <c r="A1814" i="26"/>
  <c r="B1813" i="26"/>
  <c r="A1813" i="26"/>
  <c r="B1812" i="26"/>
  <c r="A1812" i="26"/>
  <c r="B1811" i="26"/>
  <c r="A1811" i="26"/>
  <c r="B1810" i="26"/>
  <c r="A1810" i="26"/>
  <c r="B1809" i="26"/>
  <c r="A1809" i="26"/>
  <c r="B1808" i="26"/>
  <c r="A1808" i="26"/>
  <c r="B1807" i="26"/>
  <c r="A1807" i="26"/>
  <c r="B1806" i="26"/>
  <c r="A1806" i="26"/>
  <c r="B1805" i="26"/>
  <c r="A1805" i="26"/>
  <c r="B1804" i="26"/>
  <c r="A1804" i="26"/>
  <c r="B1803" i="26"/>
  <c r="A1803" i="26"/>
  <c r="B1802" i="26"/>
  <c r="A1802" i="26"/>
  <c r="B1801" i="26"/>
  <c r="A1801" i="26"/>
  <c r="B1800" i="26"/>
  <c r="A1800" i="26"/>
  <c r="B1799" i="26"/>
  <c r="A1799" i="26"/>
  <c r="B1798" i="26"/>
  <c r="A1798" i="26"/>
  <c r="B1797" i="26"/>
  <c r="A1797" i="26"/>
  <c r="B1796" i="26"/>
  <c r="A1796" i="26"/>
  <c r="B1795" i="26"/>
  <c r="A1795" i="26"/>
  <c r="B1794" i="26"/>
  <c r="A1794" i="26"/>
  <c r="B1793" i="26"/>
  <c r="A1793" i="26"/>
  <c r="B1792" i="26"/>
  <c r="A1792" i="26"/>
  <c r="B1791" i="26"/>
  <c r="A1791" i="26"/>
  <c r="B1790" i="26"/>
  <c r="A1790" i="26"/>
  <c r="B1789" i="26"/>
  <c r="A1789" i="26"/>
  <c r="B1788" i="26"/>
  <c r="A1788" i="26"/>
  <c r="B1787" i="26"/>
  <c r="A1787" i="26"/>
  <c r="B1786" i="26"/>
  <c r="A1786" i="26"/>
  <c r="B1785" i="26"/>
  <c r="A1785" i="26"/>
  <c r="B1784" i="26"/>
  <c r="A1784" i="26"/>
  <c r="B1783" i="26"/>
  <c r="A1783" i="26"/>
  <c r="B1782" i="26"/>
  <c r="A1782" i="26"/>
  <c r="B1781" i="26"/>
  <c r="A1781" i="26"/>
  <c r="B1780" i="26"/>
  <c r="A1780" i="26"/>
  <c r="B1779" i="26"/>
  <c r="A1779" i="26"/>
  <c r="B1778" i="26"/>
  <c r="A1778" i="26"/>
  <c r="B1777" i="26"/>
  <c r="A1777" i="26"/>
  <c r="B1776" i="26"/>
  <c r="A1776" i="26"/>
  <c r="B1775" i="26"/>
  <c r="A1775" i="26"/>
  <c r="B1774" i="26"/>
  <c r="A1774" i="26"/>
  <c r="B1773" i="26"/>
  <c r="A1773" i="26"/>
  <c r="B1772" i="26"/>
  <c r="A1772" i="26"/>
  <c r="B1771" i="26"/>
  <c r="A1771" i="26"/>
  <c r="B1770" i="26"/>
  <c r="A1770" i="26"/>
  <c r="B1769" i="26"/>
  <c r="A1769" i="26"/>
  <c r="B1768" i="26"/>
  <c r="A1768" i="26"/>
  <c r="B1767" i="26"/>
  <c r="A1767" i="26"/>
  <c r="B1766" i="26"/>
  <c r="A1766" i="26"/>
  <c r="B1765" i="26"/>
  <c r="A1765" i="26"/>
  <c r="B9" i="3" l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B212" i="3" s="1"/>
  <c r="B213" i="3" s="1"/>
  <c r="B214" i="3" s="1"/>
  <c r="B215" i="3" s="1"/>
  <c r="B216" i="3" s="1"/>
  <c r="B217" i="3" s="1"/>
  <c r="B218" i="3" s="1"/>
  <c r="B219" i="3" s="1"/>
  <c r="B220" i="3" s="1"/>
  <c r="B221" i="3" s="1"/>
  <c r="B222" i="3" s="1"/>
  <c r="B223" i="3" s="1"/>
  <c r="B224" i="3" s="1"/>
  <c r="B225" i="3" s="1"/>
  <c r="B226" i="3" s="1"/>
  <c r="B227" i="3" s="1"/>
  <c r="B228" i="3" s="1"/>
  <c r="B229" i="3" s="1"/>
  <c r="B230" i="3" s="1"/>
  <c r="B231" i="3" s="1"/>
  <c r="B232" i="3" s="1"/>
  <c r="B233" i="3" s="1"/>
  <c r="B234" i="3" s="1"/>
  <c r="B235" i="3" s="1"/>
  <c r="B236" i="3" s="1"/>
  <c r="B237" i="3" s="1"/>
  <c r="B238" i="3" s="1"/>
  <c r="B239" i="3" s="1"/>
  <c r="B240" i="3" s="1"/>
  <c r="B241" i="3" s="1"/>
  <c r="B242" i="3" s="1"/>
  <c r="B243" i="3" s="1"/>
  <c r="B244" i="3" s="1"/>
  <c r="B245" i="3" s="1"/>
  <c r="B246" i="3" s="1"/>
  <c r="B247" i="3" s="1"/>
  <c r="B248" i="3" s="1"/>
  <c r="B249" i="3" s="1"/>
  <c r="B250" i="3" s="1"/>
  <c r="B251" i="3" s="1"/>
  <c r="B252" i="3" s="1"/>
  <c r="B253" i="3" s="1"/>
  <c r="B254" i="3" s="1"/>
  <c r="B255" i="3" s="1"/>
  <c r="B256" i="3" s="1"/>
  <c r="B257" i="3" s="1"/>
  <c r="B258" i="3" s="1"/>
  <c r="B259" i="3" s="1"/>
  <c r="B260" i="3" s="1"/>
  <c r="B261" i="3" s="1"/>
  <c r="B262" i="3" s="1"/>
  <c r="B263" i="3" s="1"/>
  <c r="B264" i="3" s="1"/>
  <c r="B265" i="3" s="1"/>
  <c r="B266" i="3" s="1"/>
  <c r="B267" i="3" s="1"/>
  <c r="B268" i="3" s="1"/>
  <c r="B269" i="3" s="1"/>
  <c r="B270" i="3" s="1"/>
  <c r="B271" i="3" s="1"/>
  <c r="B272" i="3" s="1"/>
  <c r="B273" i="3" s="1"/>
  <c r="B274" i="3" s="1"/>
  <c r="B275" i="3" s="1"/>
  <c r="B276" i="3" s="1"/>
  <c r="B277" i="3" s="1"/>
  <c r="B278" i="3" s="1"/>
  <c r="B279" i="3" s="1"/>
  <c r="B280" i="3" s="1"/>
  <c r="B281" i="3" s="1"/>
  <c r="B282" i="3" s="1"/>
  <c r="B283" i="3" s="1"/>
  <c r="B284" i="3" s="1"/>
  <c r="B285" i="3" s="1"/>
  <c r="B286" i="3" s="1"/>
  <c r="B287" i="3" s="1"/>
  <c r="B288" i="3" s="1"/>
  <c r="B289" i="3" s="1"/>
  <c r="B290" i="3" s="1"/>
  <c r="B291" i="3" s="1"/>
  <c r="B292" i="3" s="1"/>
  <c r="B293" i="3" s="1"/>
  <c r="B294" i="3" s="1"/>
  <c r="B295" i="3" s="1"/>
  <c r="B296" i="3" s="1"/>
  <c r="B297" i="3" s="1"/>
  <c r="B298" i="3" s="1"/>
  <c r="B299" i="3" s="1"/>
  <c r="B300" i="3" s="1"/>
  <c r="B301" i="3" s="1"/>
  <c r="B302" i="3" s="1"/>
  <c r="B303" i="3" s="1"/>
  <c r="B304" i="3" s="1"/>
  <c r="B305" i="3" s="1"/>
  <c r="B306" i="3" s="1"/>
  <c r="B307" i="3" s="1"/>
  <c r="B308" i="3" s="1"/>
  <c r="B309" i="3" s="1"/>
  <c r="B310" i="3" s="1"/>
  <c r="B311" i="3" s="1"/>
  <c r="B312" i="3" s="1"/>
  <c r="B313" i="3" s="1"/>
  <c r="B314" i="3" s="1"/>
  <c r="B315" i="3" s="1"/>
  <c r="B316" i="3" s="1"/>
  <c r="B317" i="3" s="1"/>
  <c r="B318" i="3" s="1"/>
  <c r="B319" i="3" s="1"/>
  <c r="B320" i="3" s="1"/>
  <c r="B321" i="3" s="1"/>
  <c r="B322" i="3" s="1"/>
  <c r="B323" i="3" s="1"/>
  <c r="B324" i="3" s="1"/>
  <c r="B325" i="3" s="1"/>
  <c r="B326" i="3" s="1"/>
  <c r="B327" i="3" s="1"/>
  <c r="B328" i="3" s="1"/>
  <c r="B329" i="3" s="1"/>
  <c r="B330" i="3" s="1"/>
  <c r="B331" i="3" s="1"/>
  <c r="B332" i="3" s="1"/>
  <c r="B333" i="3" s="1"/>
  <c r="B334" i="3" s="1"/>
  <c r="B335" i="3" s="1"/>
  <c r="B336" i="3" s="1"/>
  <c r="B337" i="3" s="1"/>
  <c r="B338" i="3" s="1"/>
  <c r="B339" i="3" s="1"/>
  <c r="B340" i="3" s="1"/>
  <c r="B341" i="3" s="1"/>
  <c r="B342" i="3" s="1"/>
  <c r="B343" i="3" s="1"/>
  <c r="B344" i="3" s="1"/>
  <c r="B345" i="3" s="1"/>
  <c r="B346" i="3" s="1"/>
  <c r="B347" i="3" s="1"/>
  <c r="B348" i="3" s="1"/>
  <c r="B349" i="3" s="1"/>
  <c r="B350" i="3" s="1"/>
  <c r="B351" i="3" s="1"/>
  <c r="B352" i="3" s="1"/>
  <c r="B353" i="3" s="1"/>
  <c r="B354" i="3" s="1"/>
  <c r="B355" i="3" s="1"/>
  <c r="B356" i="3" s="1"/>
  <c r="B357" i="3" s="1"/>
  <c r="B358" i="3" s="1"/>
  <c r="B359" i="3" s="1"/>
  <c r="B360" i="3" s="1"/>
  <c r="B361" i="3" s="1"/>
  <c r="B362" i="3" s="1"/>
  <c r="B363" i="3" s="1"/>
  <c r="B364" i="3" s="1"/>
  <c r="B365" i="3" s="1"/>
  <c r="B366" i="3" s="1"/>
  <c r="B367" i="3" s="1"/>
  <c r="B368" i="3" s="1"/>
  <c r="B369" i="3" s="1"/>
  <c r="A3" i="3"/>
  <c r="C2209" i="26"/>
  <c r="C2299" i="26"/>
  <c r="C2315" i="26"/>
  <c r="C2410" i="26"/>
  <c r="C2434" i="26"/>
  <c r="C2450" i="26"/>
  <c r="C2316" i="26"/>
  <c r="C2332" i="26"/>
  <c r="C2340" i="26"/>
  <c r="C2344" i="26"/>
  <c r="C2346" i="26"/>
  <c r="C2221" i="26"/>
  <c r="C2237" i="26"/>
  <c r="C2245" i="26"/>
  <c r="C2253" i="26"/>
  <c r="C2451" i="26"/>
  <c r="C2236" i="26"/>
  <c r="C2260" i="26"/>
  <c r="C2379" i="26"/>
  <c r="C2387" i="26"/>
  <c r="C2417" i="26"/>
  <c r="C2193" i="26"/>
  <c r="C2300" i="26"/>
  <c r="C2308" i="26"/>
  <c r="C2312" i="26"/>
  <c r="C2314" i="26"/>
  <c r="C2317" i="26"/>
  <c r="C2319" i="26"/>
  <c r="C2323" i="26"/>
  <c r="C2331" i="26"/>
  <c r="C2364" i="26"/>
  <c r="C2372" i="26"/>
  <c r="C2376" i="26"/>
  <c r="C2378" i="26"/>
  <c r="C2380" i="26"/>
  <c r="C2384" i="26"/>
  <c r="C2386" i="26"/>
  <c r="C2388" i="26"/>
  <c r="C2396" i="26"/>
  <c r="C2414" i="26"/>
  <c r="C2416" i="26"/>
  <c r="C2418" i="26"/>
  <c r="C2422" i="26"/>
  <c r="C2424" i="26"/>
  <c r="C2426" i="26"/>
  <c r="C2428" i="26"/>
  <c r="C2430" i="26"/>
  <c r="C2265" i="26"/>
  <c r="C2267" i="26"/>
  <c r="C2389" i="26"/>
  <c r="C2391" i="26"/>
  <c r="C2408" i="26"/>
  <c r="C2419" i="26"/>
  <c r="C2421" i="26"/>
  <c r="C2427" i="26"/>
  <c r="C2429" i="26"/>
  <c r="C2440" i="26"/>
  <c r="C2444" i="26"/>
  <c r="C2263" i="26"/>
  <c r="C2154" i="26"/>
  <c r="C2162" i="26"/>
  <c r="C2166" i="26"/>
  <c r="C2170" i="26"/>
  <c r="C2178" i="26"/>
  <c r="C2205" i="26"/>
  <c r="C2292" i="26"/>
  <c r="C2296" i="26"/>
  <c r="C2298" i="26"/>
  <c r="C2301" i="26"/>
  <c r="C2303" i="26"/>
  <c r="C2307" i="26"/>
  <c r="C2324" i="26"/>
  <c r="C2328" i="26"/>
  <c r="C2330" i="26"/>
  <c r="C2333" i="26"/>
  <c r="C2335" i="26"/>
  <c r="C2339" i="26"/>
  <c r="C2356" i="26"/>
  <c r="C2360" i="26"/>
  <c r="C2362" i="26"/>
  <c r="C2365" i="26"/>
  <c r="C2367" i="26"/>
  <c r="C2371" i="26"/>
  <c r="C2404" i="26"/>
  <c r="C2411" i="26"/>
  <c r="C2413" i="26"/>
  <c r="C2436" i="26"/>
  <c r="C2443" i="26"/>
  <c r="C2157" i="26"/>
  <c r="C2165" i="26"/>
  <c r="C2173" i="26"/>
  <c r="C2269" i="26"/>
  <c r="C2277" i="26"/>
  <c r="C2285" i="26"/>
  <c r="C2438" i="26"/>
  <c r="C2206" i="26"/>
  <c r="C2278" i="26"/>
  <c r="C2282" i="26"/>
  <c r="C2284" i="26"/>
  <c r="C2381" i="26"/>
  <c r="C2383" i="26"/>
  <c r="C2400" i="26"/>
  <c r="C2402" i="26"/>
  <c r="C2452" i="26"/>
  <c r="C2198" i="26"/>
  <c r="C2208" i="26"/>
  <c r="C2225" i="26"/>
  <c r="C2231" i="26"/>
  <c r="C2235" i="26"/>
  <c r="C2293" i="26"/>
  <c r="C2295" i="26"/>
  <c r="C2304" i="26"/>
  <c r="C2306" i="26"/>
  <c r="C2309" i="26"/>
  <c r="C2311" i="26"/>
  <c r="C2320" i="26"/>
  <c r="C2322" i="26"/>
  <c r="C2325" i="26"/>
  <c r="C2327" i="26"/>
  <c r="C2336" i="26"/>
  <c r="C2338" i="26"/>
  <c r="C2341" i="26"/>
  <c r="C2343" i="26"/>
  <c r="C2352" i="26"/>
  <c r="C2354" i="26"/>
  <c r="C2357" i="26"/>
  <c r="C2359" i="26"/>
  <c r="C2368" i="26"/>
  <c r="C2370" i="26"/>
  <c r="C2373" i="26"/>
  <c r="C2375" i="26"/>
  <c r="C2392" i="26"/>
  <c r="C2394" i="26"/>
  <c r="C2403" i="26"/>
  <c r="C2405" i="26"/>
  <c r="C2412" i="26"/>
  <c r="C2415" i="26"/>
  <c r="C2420" i="26"/>
  <c r="C2423" i="26"/>
  <c r="C2425" i="26"/>
  <c r="C2432" i="26"/>
  <c r="C2441" i="26"/>
  <c r="C2446" i="26"/>
  <c r="C2448" i="26"/>
  <c r="C2185" i="26"/>
  <c r="C2200" i="26"/>
  <c r="C2276" i="26"/>
  <c r="C2280" i="26"/>
  <c r="C2229" i="26"/>
  <c r="C2233" i="26"/>
  <c r="C2153" i="26"/>
  <c r="C2189" i="26"/>
  <c r="C2244" i="26"/>
  <c r="C2246" i="26"/>
  <c r="C2248" i="26"/>
  <c r="C2250" i="26"/>
  <c r="C2252" i="26"/>
  <c r="C2395" i="26"/>
  <c r="C2442" i="26"/>
  <c r="C2215" i="26"/>
  <c r="C2223" i="26"/>
  <c r="C2240" i="26"/>
  <c r="C2242" i="26"/>
  <c r="C2255" i="26"/>
  <c r="C2289" i="26"/>
  <c r="C2158" i="26"/>
  <c r="C2177" i="26"/>
  <c r="C2217" i="26"/>
  <c r="C2238" i="26"/>
  <c r="C2272" i="26"/>
  <c r="C2199" i="26"/>
  <c r="C2207" i="26"/>
  <c r="C2232" i="26"/>
  <c r="C2234" i="26"/>
  <c r="C2247" i="26"/>
  <c r="C2251" i="26"/>
  <c r="C2262" i="26"/>
  <c r="C2264" i="26"/>
  <c r="C2266" i="26"/>
  <c r="C2279" i="26"/>
  <c r="C2283" i="26"/>
  <c r="C2297" i="26"/>
  <c r="C2305" i="26"/>
  <c r="C2310" i="26"/>
  <c r="C2313" i="26"/>
  <c r="C2321" i="26"/>
  <c r="C2326" i="26"/>
  <c r="C2329" i="26"/>
  <c r="C2334" i="26"/>
  <c r="C2337" i="26"/>
  <c r="C2342" i="26"/>
  <c r="C2345" i="26"/>
  <c r="C2350" i="26"/>
  <c r="C2353" i="26"/>
  <c r="C2358" i="26"/>
  <c r="C2361" i="26"/>
  <c r="C2366" i="26"/>
  <c r="C2369" i="26"/>
  <c r="C2374" i="26"/>
  <c r="C2377" i="26"/>
  <c r="C2382" i="26"/>
  <c r="C2385" i="26"/>
  <c r="C2390" i="26"/>
  <c r="C2393" i="26"/>
  <c r="C2398" i="26"/>
  <c r="C2401" i="26"/>
  <c r="C2406" i="26"/>
  <c r="C2409" i="26"/>
  <c r="C2190" i="26"/>
  <c r="C2192" i="26"/>
  <c r="C2213" i="26"/>
  <c r="C2257" i="26"/>
  <c r="C2259" i="26"/>
  <c r="C2270" i="26"/>
  <c r="C2274" i="26"/>
  <c r="C2287" i="26"/>
  <c r="C2291" i="26"/>
  <c r="C2169" i="26"/>
  <c r="C2182" i="26"/>
  <c r="C2197" i="26"/>
  <c r="C2201" i="26"/>
  <c r="C2230" i="26"/>
  <c r="C2249" i="26"/>
  <c r="C2281" i="26"/>
  <c r="C2294" i="26"/>
  <c r="C2302" i="26"/>
  <c r="C2318" i="26"/>
  <c r="C2161" i="26"/>
  <c r="C2174" i="26"/>
  <c r="C2181" i="26"/>
  <c r="C2191" i="26"/>
  <c r="C2214" i="26"/>
  <c r="C2216" i="26"/>
  <c r="C2222" i="26"/>
  <c r="C2224" i="26"/>
  <c r="C2239" i="26"/>
  <c r="C2241" i="26"/>
  <c r="C2243" i="26"/>
  <c r="C2254" i="26"/>
  <c r="C2256" i="26"/>
  <c r="C2258" i="26"/>
  <c r="C2261" i="26"/>
  <c r="C2271" i="26"/>
  <c r="C2273" i="26"/>
  <c r="C2275" i="26"/>
  <c r="C2286" i="26"/>
  <c r="C2288" i="26"/>
  <c r="C2156" i="26"/>
  <c r="C2159" i="26"/>
  <c r="C2164" i="26"/>
  <c r="C2167" i="26"/>
  <c r="C2172" i="26"/>
  <c r="C2175" i="26"/>
  <c r="C2180" i="26"/>
  <c r="C2183" i="26"/>
  <c r="C2188" i="26"/>
  <c r="C2195" i="26"/>
  <c r="C2202" i="26"/>
  <c r="C2204" i="26"/>
  <c r="C2211" i="26"/>
  <c r="C2218" i="26"/>
  <c r="C2220" i="26"/>
  <c r="C2227" i="26"/>
  <c r="C2290" i="26"/>
  <c r="C2132" i="26"/>
  <c r="C2134" i="26"/>
  <c r="C2150" i="26"/>
  <c r="C2152" i="26"/>
  <c r="C2155" i="26"/>
  <c r="C2160" i="26"/>
  <c r="C2163" i="26"/>
  <c r="C2168" i="26"/>
  <c r="C2171" i="26"/>
  <c r="C2176" i="26"/>
  <c r="C2179" i="26"/>
  <c r="C2184" i="26"/>
  <c r="C2187" i="26"/>
  <c r="C2194" i="26"/>
  <c r="C2196" i="26"/>
  <c r="C2203" i="26"/>
  <c r="C2210" i="26"/>
  <c r="C2212" i="26"/>
  <c r="C2219" i="26"/>
  <c r="C2226" i="26"/>
  <c r="C2228" i="26"/>
  <c r="C2137" i="26"/>
  <c r="C2133" i="26"/>
  <c r="C2135" i="26"/>
  <c r="C2151" i="26"/>
  <c r="C2123" i="26"/>
  <c r="C2112" i="26"/>
  <c r="C2116" i="26"/>
  <c r="C2118" i="26"/>
  <c r="C2122" i="26"/>
  <c r="C2131" i="26"/>
  <c r="C2145" i="26"/>
  <c r="C2115" i="26"/>
  <c r="C2117" i="26"/>
  <c r="C2119" i="26"/>
  <c r="C2121" i="26"/>
  <c r="C2128" i="26"/>
  <c r="C2136" i="26"/>
  <c r="C2142" i="26"/>
  <c r="C2144" i="26"/>
  <c r="C2149" i="26"/>
  <c r="C2001" i="26"/>
  <c r="C2021" i="26"/>
  <c r="C2025" i="26"/>
  <c r="C2033" i="26"/>
  <c r="C2039" i="26"/>
  <c r="C2043" i="26"/>
  <c r="C2049" i="26"/>
  <c r="C2051" i="26"/>
  <c r="C2053" i="26"/>
  <c r="C2059" i="26"/>
  <c r="C2061" i="26"/>
  <c r="C2067" i="26"/>
  <c r="C2109" i="26"/>
  <c r="C2111" i="26"/>
  <c r="C2113" i="26"/>
  <c r="C2120" i="26"/>
  <c r="C2124" i="26"/>
  <c r="C2126" i="26"/>
  <c r="C2130" i="26"/>
  <c r="C2141" i="26"/>
  <c r="C2143" i="26"/>
  <c r="C2110" i="26"/>
  <c r="C2114" i="26"/>
  <c r="C2125" i="26"/>
  <c r="C2127" i="26"/>
  <c r="C2129" i="26"/>
  <c r="C2139" i="26"/>
  <c r="C2146" i="26"/>
  <c r="C2148" i="26"/>
  <c r="C2036" i="26"/>
  <c r="C2044" i="26"/>
  <c r="C2058" i="26"/>
  <c r="C2074" i="26"/>
  <c r="C2090" i="26"/>
  <c r="C2106" i="26"/>
  <c r="C2138" i="26"/>
  <c r="C2140" i="26"/>
  <c r="C2147" i="26"/>
  <c r="C1772" i="26"/>
  <c r="C1780" i="26"/>
  <c r="C1804" i="26"/>
  <c r="C1898" i="26"/>
  <c r="C1914" i="26"/>
  <c r="C1956" i="26"/>
  <c r="C1960" i="26"/>
  <c r="C1966" i="26"/>
  <c r="C1998" i="26"/>
  <c r="C1776" i="26"/>
  <c r="C1788" i="26"/>
  <c r="C1906" i="26"/>
  <c r="C1938" i="26"/>
  <c r="C1958" i="26"/>
  <c r="C1962" i="26"/>
  <c r="C1990" i="26"/>
  <c r="C1895" i="26"/>
  <c r="C1929" i="26"/>
  <c r="C1975" i="26"/>
  <c r="C1989" i="26"/>
  <c r="C1805" i="26"/>
  <c r="C1807" i="26"/>
  <c r="C1809" i="26"/>
  <c r="C1815" i="26"/>
  <c r="C1817" i="26"/>
  <c r="C1871" i="26"/>
  <c r="C1873" i="26"/>
  <c r="C1879" i="26"/>
  <c r="C1881" i="26"/>
  <c r="C1923" i="26"/>
  <c r="C1935" i="26"/>
  <c r="C1951" i="26"/>
  <c r="C1963" i="26"/>
  <c r="C1980" i="26"/>
  <c r="C1988" i="26"/>
  <c r="C1996" i="26"/>
  <c r="C2022" i="26"/>
  <c r="C2030" i="26"/>
  <c r="C2048" i="26"/>
  <c r="C2052" i="26"/>
  <c r="C2060" i="26"/>
  <c r="C2068" i="26"/>
  <c r="C2076" i="26"/>
  <c r="C2084" i="26"/>
  <c r="C2092" i="26"/>
  <c r="C2100" i="26"/>
  <c r="C2108" i="26"/>
  <c r="C1985" i="26"/>
  <c r="C1991" i="26"/>
  <c r="C1993" i="26"/>
  <c r="C1999" i="26"/>
  <c r="C1822" i="26"/>
  <c r="C1866" i="26"/>
  <c r="C1882" i="26"/>
  <c r="C2013" i="26"/>
  <c r="C2017" i="26"/>
  <c r="C2069" i="26"/>
  <c r="C2075" i="26"/>
  <c r="C2077" i="26"/>
  <c r="C2083" i="26"/>
  <c r="C2085" i="26"/>
  <c r="C2091" i="26"/>
  <c r="C2093" i="26"/>
  <c r="C2099" i="26"/>
  <c r="C2101" i="26"/>
  <c r="C2107" i="26"/>
  <c r="C1845" i="26"/>
  <c r="C1916" i="26"/>
  <c r="C2007" i="26"/>
  <c r="C2015" i="26"/>
  <c r="C2038" i="26"/>
  <c r="C2042" i="26"/>
  <c r="C1774" i="26"/>
  <c r="C1790" i="26"/>
  <c r="C1818" i="26"/>
  <c r="C1933" i="26"/>
  <c r="C1937" i="26"/>
  <c r="C1953" i="26"/>
  <c r="C1965" i="26"/>
  <c r="C2023" i="26"/>
  <c r="C2031" i="26"/>
  <c r="C2050" i="26"/>
  <c r="C2054" i="26"/>
  <c r="C2062" i="26"/>
  <c r="C2066" i="26"/>
  <c r="C2070" i="26"/>
  <c r="C2078" i="26"/>
  <c r="C2082" i="26"/>
  <c r="C2086" i="26"/>
  <c r="C2094" i="26"/>
  <c r="C2098" i="26"/>
  <c r="C2102" i="26"/>
  <c r="C1886" i="26"/>
  <c r="C1981" i="26"/>
  <c r="C2004" i="26"/>
  <c r="C2012" i="26"/>
  <c r="C1903" i="26"/>
  <c r="C1950" i="26"/>
  <c r="C1982" i="26"/>
  <c r="C1997" i="26"/>
  <c r="C2005" i="26"/>
  <c r="C2009" i="26"/>
  <c r="C2020" i="26"/>
  <c r="C2028" i="26"/>
  <c r="C2040" i="26"/>
  <c r="C1896" i="26"/>
  <c r="C1911" i="26"/>
  <c r="C1983" i="26"/>
  <c r="C2006" i="26"/>
  <c r="C2014" i="26"/>
  <c r="C2029" i="26"/>
  <c r="C2037" i="26"/>
  <c r="C2041" i="26"/>
  <c r="C1823" i="26"/>
  <c r="C1825" i="26"/>
  <c r="C1831" i="26"/>
  <c r="C1833" i="26"/>
  <c r="C1835" i="26"/>
  <c r="C1837" i="26"/>
  <c r="C1839" i="26"/>
  <c r="C1870" i="26"/>
  <c r="C1894" i="26"/>
  <c r="C1899" i="26"/>
  <c r="C1910" i="26"/>
  <c r="C1924" i="26"/>
  <c r="C1926" i="26"/>
  <c r="C1947" i="26"/>
  <c r="C1949" i="26"/>
  <c r="C1954" i="26"/>
  <c r="C1972" i="26"/>
  <c r="C1974" i="26"/>
  <c r="C1976" i="26"/>
  <c r="C1978" i="26"/>
  <c r="C1987" i="26"/>
  <c r="C1992" i="26"/>
  <c r="C1994" i="26"/>
  <c r="C2003" i="26"/>
  <c r="C2008" i="26"/>
  <c r="C2010" i="26"/>
  <c r="C2019" i="26"/>
  <c r="C2024" i="26"/>
  <c r="C2026" i="26"/>
  <c r="C2035" i="26"/>
  <c r="C2046" i="26"/>
  <c r="C2055" i="26"/>
  <c r="C2057" i="26"/>
  <c r="C2064" i="26"/>
  <c r="C2071" i="26"/>
  <c r="C2073" i="26"/>
  <c r="C2080" i="26"/>
  <c r="C2087" i="26"/>
  <c r="C2089" i="26"/>
  <c r="C2096" i="26"/>
  <c r="C2103" i="26"/>
  <c r="C2105" i="26"/>
  <c r="C1840" i="26"/>
  <c r="C1842" i="26"/>
  <c r="C1844" i="26"/>
  <c r="C1846" i="26"/>
  <c r="C1848" i="26"/>
  <c r="C1856" i="26"/>
  <c r="C1858" i="26"/>
  <c r="C1862" i="26"/>
  <c r="C1864" i="26"/>
  <c r="C1887" i="26"/>
  <c r="C1889" i="26"/>
  <c r="C1902" i="26"/>
  <c r="C1907" i="26"/>
  <c r="C1932" i="26"/>
  <c r="C1942" i="26"/>
  <c r="C1944" i="26"/>
  <c r="C1946" i="26"/>
  <c r="C1967" i="26"/>
  <c r="C1969" i="26"/>
  <c r="C1984" i="26"/>
  <c r="C1986" i="26"/>
  <c r="C1995" i="26"/>
  <c r="C2000" i="26"/>
  <c r="C2002" i="26"/>
  <c r="C2011" i="26"/>
  <c r="C2016" i="26"/>
  <c r="C2018" i="26"/>
  <c r="C2027" i="26"/>
  <c r="C2032" i="26"/>
  <c r="C2034" i="26"/>
  <c r="C2045" i="26"/>
  <c r="C2047" i="26"/>
  <c r="C2056" i="26"/>
  <c r="C2063" i="26"/>
  <c r="C2065" i="26"/>
  <c r="C2072" i="26"/>
  <c r="C2079" i="26"/>
  <c r="C2081" i="26"/>
  <c r="C2088" i="26"/>
  <c r="C2095" i="26"/>
  <c r="C2097" i="26"/>
  <c r="C2104" i="26"/>
  <c r="C1777" i="26"/>
  <c r="C1785" i="26"/>
  <c r="C1787" i="26"/>
  <c r="C1789" i="26"/>
  <c r="C1797" i="26"/>
  <c r="C1803" i="26"/>
  <c r="C1826" i="26"/>
  <c r="C1832" i="26"/>
  <c r="C1834" i="26"/>
  <c r="C1836" i="26"/>
  <c r="C1838" i="26"/>
  <c r="C1855" i="26"/>
  <c r="C1863" i="26"/>
  <c r="C1888" i="26"/>
  <c r="C1900" i="26"/>
  <c r="C1905" i="26"/>
  <c r="C1918" i="26"/>
  <c r="C1920" i="26"/>
  <c r="C1922" i="26"/>
  <c r="C1931" i="26"/>
  <c r="C1940" i="26"/>
  <c r="C1781" i="26"/>
  <c r="C1793" i="26"/>
  <c r="C1801" i="26"/>
  <c r="C1824" i="26"/>
  <c r="C1830" i="26"/>
  <c r="C1857" i="26"/>
  <c r="C1865" i="26"/>
  <c r="C1890" i="26"/>
  <c r="C1892" i="26"/>
  <c r="C1897" i="26"/>
  <c r="C1908" i="26"/>
  <c r="C1913" i="26"/>
  <c r="C1806" i="26"/>
  <c r="C1808" i="26"/>
  <c r="C1810" i="26"/>
  <c r="C1814" i="26"/>
  <c r="C1816" i="26"/>
  <c r="C1841" i="26"/>
  <c r="C1843" i="26"/>
  <c r="C1847" i="26"/>
  <c r="C1854" i="26"/>
  <c r="C1872" i="26"/>
  <c r="C1874" i="26"/>
  <c r="C1878" i="26"/>
  <c r="C1880" i="26"/>
  <c r="C1893" i="26"/>
  <c r="C1925" i="26"/>
  <c r="C1927" i="26"/>
  <c r="C1934" i="26"/>
  <c r="C1936" i="26"/>
  <c r="C1943" i="26"/>
  <c r="C1945" i="26"/>
  <c r="C1952" i="26"/>
  <c r="C1959" i="26"/>
  <c r="C1961" i="26"/>
  <c r="C1968" i="26"/>
  <c r="C1970" i="26"/>
  <c r="C1977" i="26"/>
  <c r="C1979" i="26"/>
  <c r="C1901" i="26"/>
  <c r="C1904" i="26"/>
  <c r="C1909" i="26"/>
  <c r="C1912" i="26"/>
  <c r="C1915" i="26"/>
  <c r="C1917" i="26"/>
  <c r="C1919" i="26"/>
  <c r="C1921" i="26"/>
  <c r="C1928" i="26"/>
  <c r="C1930" i="26"/>
  <c r="C1939" i="26"/>
  <c r="C1941" i="26"/>
  <c r="C1948" i="26"/>
  <c r="C1955" i="26"/>
  <c r="C1957" i="26"/>
  <c r="C1964" i="26"/>
  <c r="C1971" i="26"/>
  <c r="C1973" i="26"/>
  <c r="C1765" i="26"/>
  <c r="C1769" i="26"/>
  <c r="C1771" i="26"/>
  <c r="C1811" i="26"/>
  <c r="C1813" i="26"/>
  <c r="C1820" i="26"/>
  <c r="C1827" i="26"/>
  <c r="C1829" i="26"/>
  <c r="C1850" i="26"/>
  <c r="C1852" i="26"/>
  <c r="C1859" i="26"/>
  <c r="C1861" i="26"/>
  <c r="C1868" i="26"/>
  <c r="C1875" i="26"/>
  <c r="C1877" i="26"/>
  <c r="C1884" i="26"/>
  <c r="C1891" i="26"/>
  <c r="C1773" i="26"/>
  <c r="C1812" i="26"/>
  <c r="C1819" i="26"/>
  <c r="C1821" i="26"/>
  <c r="C1828" i="26"/>
  <c r="C1849" i="26"/>
  <c r="C1851" i="26"/>
  <c r="C1853" i="26"/>
  <c r="C1860" i="26"/>
  <c r="C1867" i="26"/>
  <c r="C1869" i="26"/>
  <c r="C1876" i="26"/>
  <c r="C1883" i="26"/>
  <c r="C1885" i="26"/>
  <c r="C1792" i="26"/>
  <c r="C1796" i="26"/>
  <c r="C1766" i="26"/>
  <c r="C1768" i="26"/>
  <c r="C1779" i="26"/>
  <c r="C1782" i="26"/>
  <c r="C1784" i="26"/>
  <c r="C1795" i="26"/>
  <c r="C1798" i="26"/>
  <c r="C1800" i="26"/>
  <c r="C1770" i="26"/>
  <c r="C1778" i="26"/>
  <c r="C1786" i="26"/>
  <c r="C1767" i="26"/>
  <c r="C1775" i="26"/>
  <c r="C1783" i="26"/>
  <c r="C1791" i="26"/>
  <c r="C1794" i="26"/>
  <c r="C1799" i="26"/>
  <c r="C1802" i="26"/>
  <c r="B1764" i="26" l="1"/>
  <c r="A1764" i="26"/>
  <c r="B1763" i="26"/>
  <c r="A1763" i="26"/>
  <c r="C1763" i="26" s="1"/>
  <c r="B1762" i="26"/>
  <c r="A1762" i="26"/>
  <c r="B1761" i="26"/>
  <c r="A1761" i="26"/>
  <c r="B1760" i="26"/>
  <c r="A1760" i="26"/>
  <c r="B1759" i="26"/>
  <c r="A1759" i="26"/>
  <c r="B1758" i="26"/>
  <c r="A1758" i="26"/>
  <c r="B1757" i="26"/>
  <c r="A1757" i="26"/>
  <c r="B1756" i="26"/>
  <c r="A1756" i="26"/>
  <c r="B1755" i="26"/>
  <c r="A1755" i="26"/>
  <c r="C1755" i="26" s="1"/>
  <c r="B1754" i="26"/>
  <c r="A1754" i="26"/>
  <c r="B1753" i="26"/>
  <c r="A1753" i="26"/>
  <c r="B1752" i="26"/>
  <c r="A1752" i="26"/>
  <c r="B1751" i="26"/>
  <c r="A1751" i="26"/>
  <c r="B1750" i="26"/>
  <c r="A1750" i="26"/>
  <c r="B1749" i="26"/>
  <c r="A1749" i="26"/>
  <c r="B1748" i="26"/>
  <c r="A1748" i="26"/>
  <c r="B1747" i="26"/>
  <c r="A1747" i="26"/>
  <c r="C1747" i="26" s="1"/>
  <c r="B1746" i="26"/>
  <c r="A1746" i="26"/>
  <c r="B1745" i="26"/>
  <c r="A1745" i="26"/>
  <c r="B1744" i="26"/>
  <c r="A1744" i="26"/>
  <c r="B1743" i="26"/>
  <c r="A1743" i="26"/>
  <c r="B1742" i="26"/>
  <c r="A1742" i="26"/>
  <c r="B1741" i="26"/>
  <c r="A1741" i="26"/>
  <c r="B1740" i="26"/>
  <c r="A1740" i="26"/>
  <c r="B1739" i="26"/>
  <c r="A1739" i="26"/>
  <c r="B1738" i="26"/>
  <c r="A1738" i="26"/>
  <c r="B1737" i="26"/>
  <c r="A1737" i="26"/>
  <c r="B1736" i="26"/>
  <c r="A1736" i="26"/>
  <c r="B1735" i="26"/>
  <c r="A1735" i="26"/>
  <c r="B1734" i="26"/>
  <c r="A1734" i="26"/>
  <c r="B1733" i="26"/>
  <c r="A1733" i="26"/>
  <c r="B1732" i="26"/>
  <c r="A1732" i="26"/>
  <c r="B1731" i="26"/>
  <c r="A1731" i="26"/>
  <c r="B1730" i="26"/>
  <c r="A1730" i="26"/>
  <c r="B1729" i="26"/>
  <c r="A1729" i="26"/>
  <c r="B1728" i="26"/>
  <c r="A1728" i="26"/>
  <c r="B1727" i="26"/>
  <c r="A1727" i="26"/>
  <c r="B1726" i="26"/>
  <c r="A1726" i="26"/>
  <c r="C1726" i="26" s="1"/>
  <c r="B1725" i="26"/>
  <c r="A1725" i="26"/>
  <c r="B1724" i="26"/>
  <c r="A1724" i="26"/>
  <c r="B1723" i="26"/>
  <c r="A1723" i="26"/>
  <c r="B1722" i="26"/>
  <c r="A1722" i="26"/>
  <c r="B1721" i="26"/>
  <c r="A1721" i="26"/>
  <c r="B1720" i="26"/>
  <c r="A1720" i="26"/>
  <c r="B1719" i="26"/>
  <c r="A1719" i="26"/>
  <c r="B1718" i="26"/>
  <c r="A1718" i="26"/>
  <c r="B1717" i="26"/>
  <c r="A1717" i="26"/>
  <c r="B1716" i="26"/>
  <c r="A1716" i="26"/>
  <c r="B1715" i="26"/>
  <c r="A1715" i="26"/>
  <c r="B1714" i="26"/>
  <c r="A1714" i="26"/>
  <c r="B1713" i="26"/>
  <c r="A1713" i="26"/>
  <c r="B1712" i="26"/>
  <c r="A1712" i="26"/>
  <c r="B1711" i="26"/>
  <c r="A1711" i="26"/>
  <c r="B1710" i="26"/>
  <c r="A1710" i="26"/>
  <c r="B1709" i="26"/>
  <c r="A1709" i="26"/>
  <c r="B1708" i="26"/>
  <c r="A1708" i="26"/>
  <c r="B1707" i="26"/>
  <c r="A1707" i="26"/>
  <c r="B1706" i="26"/>
  <c r="A1706" i="26"/>
  <c r="B1705" i="26"/>
  <c r="A1705" i="26"/>
  <c r="B1704" i="26"/>
  <c r="A1704" i="26"/>
  <c r="B1703" i="26"/>
  <c r="A1703" i="26"/>
  <c r="B1702" i="26"/>
  <c r="A1702" i="26"/>
  <c r="B1701" i="26"/>
  <c r="A1701" i="26"/>
  <c r="B1700" i="26"/>
  <c r="A1700" i="26"/>
  <c r="B1699" i="26"/>
  <c r="A1699" i="26"/>
  <c r="B1698" i="26"/>
  <c r="A1698" i="26"/>
  <c r="B1697" i="26"/>
  <c r="A1697" i="26"/>
  <c r="B1696" i="26"/>
  <c r="A1696" i="26"/>
  <c r="B1695" i="26"/>
  <c r="A1695" i="26"/>
  <c r="B1694" i="26"/>
  <c r="A1694" i="26"/>
  <c r="B1693" i="26"/>
  <c r="A1693" i="26"/>
  <c r="B1692" i="26"/>
  <c r="A1692" i="26"/>
  <c r="B1691" i="26"/>
  <c r="A1691" i="26"/>
  <c r="B1690" i="26"/>
  <c r="A1690" i="26"/>
  <c r="B1689" i="26"/>
  <c r="A1689" i="26"/>
  <c r="B1688" i="26"/>
  <c r="A1688" i="26"/>
  <c r="B1687" i="26"/>
  <c r="A1687" i="26"/>
  <c r="B1686" i="26"/>
  <c r="A1686" i="26"/>
  <c r="B1685" i="26"/>
  <c r="A1685" i="26"/>
  <c r="B1684" i="26"/>
  <c r="A1684" i="26"/>
  <c r="B1683" i="26"/>
  <c r="A1683" i="26"/>
  <c r="B1682" i="26"/>
  <c r="A1682" i="26"/>
  <c r="B1681" i="26"/>
  <c r="A1681" i="26"/>
  <c r="B1680" i="26"/>
  <c r="A1680" i="26"/>
  <c r="B1679" i="26"/>
  <c r="A1679" i="26"/>
  <c r="B1678" i="26"/>
  <c r="A1678" i="26"/>
  <c r="B1677" i="26"/>
  <c r="A1677" i="26"/>
  <c r="B1676" i="26"/>
  <c r="A1676" i="26"/>
  <c r="B1675" i="26"/>
  <c r="A1675" i="26"/>
  <c r="B1674" i="26"/>
  <c r="A1674" i="26"/>
  <c r="B1673" i="26"/>
  <c r="A1673" i="26"/>
  <c r="B1672" i="26"/>
  <c r="A1672" i="26"/>
  <c r="B1671" i="26"/>
  <c r="A1671" i="26"/>
  <c r="B1670" i="26"/>
  <c r="A1670" i="26"/>
  <c r="B1669" i="26"/>
  <c r="A1669" i="26"/>
  <c r="B1668" i="26"/>
  <c r="A1668" i="26"/>
  <c r="B1667" i="26"/>
  <c r="A1667" i="26"/>
  <c r="B1666" i="26"/>
  <c r="A1666" i="26"/>
  <c r="B1665" i="26"/>
  <c r="A1665" i="26"/>
  <c r="B1664" i="26"/>
  <c r="A1664" i="26"/>
  <c r="B1663" i="26"/>
  <c r="A1663" i="26"/>
  <c r="B1662" i="26"/>
  <c r="A1662" i="26"/>
  <c r="B1661" i="26"/>
  <c r="A1661" i="26"/>
  <c r="B1660" i="26"/>
  <c r="A1660" i="26"/>
  <c r="B1659" i="26"/>
  <c r="A1659" i="26"/>
  <c r="B1658" i="26"/>
  <c r="A1658" i="26"/>
  <c r="B1657" i="26"/>
  <c r="A1657" i="26"/>
  <c r="B1656" i="26"/>
  <c r="A1656" i="26"/>
  <c r="B1655" i="26"/>
  <c r="A1655" i="26"/>
  <c r="B1654" i="26"/>
  <c r="A1654" i="26"/>
  <c r="B1653" i="26"/>
  <c r="A1653" i="26"/>
  <c r="B1652" i="26"/>
  <c r="A1652" i="26"/>
  <c r="B1651" i="26"/>
  <c r="A1651" i="26"/>
  <c r="B1650" i="26"/>
  <c r="A1650" i="26"/>
  <c r="B1649" i="26"/>
  <c r="A1649" i="26"/>
  <c r="B1648" i="26"/>
  <c r="A1648" i="26"/>
  <c r="B1647" i="26"/>
  <c r="A1647" i="26"/>
  <c r="B1646" i="26"/>
  <c r="A1646" i="26"/>
  <c r="B1645" i="26"/>
  <c r="A1645" i="26"/>
  <c r="B1644" i="26"/>
  <c r="A1644" i="26"/>
  <c r="B1643" i="26"/>
  <c r="A1643" i="26"/>
  <c r="B1642" i="26"/>
  <c r="A1642" i="26"/>
  <c r="B1641" i="26"/>
  <c r="A1641" i="26"/>
  <c r="B1640" i="26"/>
  <c r="A1640" i="26"/>
  <c r="B1639" i="26"/>
  <c r="A1639" i="26"/>
  <c r="B1638" i="26"/>
  <c r="A1638" i="26"/>
  <c r="B1637" i="26"/>
  <c r="A1637" i="26"/>
  <c r="B1636" i="26"/>
  <c r="A1636" i="26"/>
  <c r="B1635" i="26"/>
  <c r="A1635" i="26"/>
  <c r="B1634" i="26"/>
  <c r="A1634" i="26"/>
  <c r="B1633" i="26"/>
  <c r="A1633" i="26"/>
  <c r="B1632" i="26"/>
  <c r="A1632" i="26"/>
  <c r="B1631" i="26"/>
  <c r="A1631" i="26"/>
  <c r="B1630" i="26"/>
  <c r="A1630" i="26"/>
  <c r="B1629" i="26"/>
  <c r="A1629" i="26"/>
  <c r="B1628" i="26"/>
  <c r="A1628" i="26"/>
  <c r="B1627" i="26"/>
  <c r="A1627" i="26"/>
  <c r="B1626" i="26"/>
  <c r="A1626" i="26"/>
  <c r="B1625" i="26"/>
  <c r="A1625" i="26"/>
  <c r="B1624" i="26"/>
  <c r="A1624" i="26"/>
  <c r="B1623" i="26"/>
  <c r="A1623" i="26"/>
  <c r="B1622" i="26"/>
  <c r="A1622" i="26"/>
  <c r="B1621" i="26"/>
  <c r="A1621" i="26"/>
  <c r="B1620" i="26"/>
  <c r="A1620" i="26"/>
  <c r="B1619" i="26"/>
  <c r="A1619" i="26"/>
  <c r="B1618" i="26"/>
  <c r="A1618" i="26"/>
  <c r="B1617" i="26"/>
  <c r="A1617" i="26"/>
  <c r="B1616" i="26"/>
  <c r="A1616" i="26"/>
  <c r="B1615" i="26"/>
  <c r="A1615" i="26"/>
  <c r="B1614" i="26"/>
  <c r="A1614" i="26"/>
  <c r="B1613" i="26"/>
  <c r="A1613" i="26"/>
  <c r="B1612" i="26"/>
  <c r="A1612" i="26"/>
  <c r="B1611" i="26"/>
  <c r="A1611" i="26"/>
  <c r="B1610" i="26"/>
  <c r="A1610" i="26"/>
  <c r="B1609" i="26"/>
  <c r="A1609" i="26"/>
  <c r="B1608" i="26"/>
  <c r="A1608" i="26"/>
  <c r="B1607" i="26"/>
  <c r="A1607" i="26"/>
  <c r="B1606" i="26"/>
  <c r="A1606" i="26"/>
  <c r="B1605" i="26"/>
  <c r="A1605" i="26"/>
  <c r="B1604" i="26"/>
  <c r="A1604" i="26"/>
  <c r="B1603" i="26"/>
  <c r="A1603" i="26"/>
  <c r="B1602" i="26"/>
  <c r="A1602" i="26"/>
  <c r="B1601" i="26"/>
  <c r="A1601" i="26"/>
  <c r="B1600" i="26"/>
  <c r="A1600" i="26"/>
  <c r="B1599" i="26"/>
  <c r="A1599" i="26"/>
  <c r="B1598" i="26"/>
  <c r="A1598" i="26"/>
  <c r="B1597" i="26"/>
  <c r="A1597" i="26"/>
  <c r="B1596" i="26"/>
  <c r="A1596" i="26"/>
  <c r="B1595" i="26"/>
  <c r="A1595" i="26"/>
  <c r="B1594" i="26"/>
  <c r="A1594" i="26"/>
  <c r="B1593" i="26"/>
  <c r="A1593" i="26"/>
  <c r="C1738" i="26" l="1"/>
  <c r="C1667" i="26"/>
  <c r="C1715" i="26"/>
  <c r="C1723" i="26"/>
  <c r="C1746" i="26"/>
  <c r="C1650" i="26"/>
  <c r="C1595" i="26"/>
  <c r="C1619" i="26"/>
  <c r="C1651" i="26"/>
  <c r="C1655" i="26"/>
  <c r="C1663" i="26"/>
  <c r="C1665" i="26"/>
  <c r="C1742" i="26"/>
  <c r="C1748" i="26"/>
  <c r="C1750" i="26"/>
  <c r="C1758" i="26"/>
  <c r="C1762" i="26"/>
  <c r="C1764" i="26"/>
  <c r="C1603" i="26"/>
  <c r="C1653" i="26"/>
  <c r="C1756" i="26"/>
  <c r="C1724" i="26"/>
  <c r="C1729" i="26"/>
  <c r="C1737" i="26"/>
  <c r="C1687" i="26"/>
  <c r="C1699" i="26"/>
  <c r="C1672" i="26"/>
  <c r="C1674" i="26"/>
  <c r="C1700" i="26"/>
  <c r="C1702" i="26"/>
  <c r="C1704" i="26"/>
  <c r="C1712" i="26"/>
  <c r="C1714" i="26"/>
  <c r="C1731" i="26"/>
  <c r="C1739" i="26"/>
  <c r="C1754" i="26"/>
  <c r="C1627" i="26"/>
  <c r="C1671" i="26"/>
  <c r="C1675" i="26"/>
  <c r="C1677" i="26"/>
  <c r="C1679" i="26"/>
  <c r="C1681" i="26"/>
  <c r="C1683" i="26"/>
  <c r="C1705" i="26"/>
  <c r="C1707" i="26"/>
  <c r="C1709" i="26"/>
  <c r="C1711" i="26"/>
  <c r="C1722" i="26"/>
  <c r="C1730" i="26"/>
  <c r="C1732" i="26"/>
  <c r="C1734" i="26"/>
  <c r="C1740" i="26"/>
  <c r="C1745" i="26"/>
  <c r="C1753" i="26"/>
  <c r="C1761" i="26"/>
  <c r="C1654" i="26"/>
  <c r="C1668" i="26"/>
  <c r="C1670" i="26"/>
  <c r="C1689" i="26"/>
  <c r="C1691" i="26"/>
  <c r="C1693" i="26"/>
  <c r="C1695" i="26"/>
  <c r="C1697" i="26"/>
  <c r="C1716" i="26"/>
  <c r="C1718" i="26"/>
  <c r="C1720" i="26"/>
  <c r="C1725" i="26"/>
  <c r="C1727" i="26"/>
  <c r="C1736" i="26"/>
  <c r="C1741" i="26"/>
  <c r="C1743" i="26"/>
  <c r="C1752" i="26"/>
  <c r="C1757" i="26"/>
  <c r="C1759" i="26"/>
  <c r="C1602" i="26"/>
  <c r="C1618" i="26"/>
  <c r="C1628" i="26"/>
  <c r="C1630" i="26"/>
  <c r="C1634" i="26"/>
  <c r="C1640" i="26"/>
  <c r="C1642" i="26"/>
  <c r="C1644" i="26"/>
  <c r="C1646" i="26"/>
  <c r="C1648" i="26"/>
  <c r="C1684" i="26"/>
  <c r="C1686" i="26"/>
  <c r="C1688" i="26"/>
  <c r="C1690" i="26"/>
  <c r="C1696" i="26"/>
  <c r="C1698" i="26"/>
  <c r="C1703" i="26"/>
  <c r="C1728" i="26"/>
  <c r="C1733" i="26"/>
  <c r="C1735" i="26"/>
  <c r="C1744" i="26"/>
  <c r="C1749" i="26"/>
  <c r="C1751" i="26"/>
  <c r="C1760" i="26"/>
  <c r="C1631" i="26"/>
  <c r="C1635" i="26"/>
  <c r="C1639" i="26"/>
  <c r="C1647" i="26"/>
  <c r="C1649" i="26"/>
  <c r="C1673" i="26"/>
  <c r="C1680" i="26"/>
  <c r="C1682" i="26"/>
  <c r="C1594" i="26"/>
  <c r="C1633" i="26"/>
  <c r="C1637" i="26"/>
  <c r="C1641" i="26"/>
  <c r="C1664" i="26"/>
  <c r="C1666" i="26"/>
  <c r="C1611" i="26"/>
  <c r="C1626" i="26"/>
  <c r="C1638" i="26"/>
  <c r="C1656" i="26"/>
  <c r="C1658" i="26"/>
  <c r="C1660" i="26"/>
  <c r="C1662" i="26"/>
  <c r="C1669" i="26"/>
  <c r="C1676" i="26"/>
  <c r="C1678" i="26"/>
  <c r="C1685" i="26"/>
  <c r="C1692" i="26"/>
  <c r="C1694" i="26"/>
  <c r="C1701" i="26"/>
  <c r="C1708" i="26"/>
  <c r="C1710" i="26"/>
  <c r="C1717" i="26"/>
  <c r="C1719" i="26"/>
  <c r="C1721" i="26"/>
  <c r="C1706" i="26"/>
  <c r="C1713" i="26"/>
  <c r="C1610" i="26"/>
  <c r="C1593" i="26"/>
  <c r="C1596" i="26"/>
  <c r="C1598" i="26"/>
  <c r="C1607" i="26"/>
  <c r="C1609" i="26"/>
  <c r="C1612" i="26"/>
  <c r="C1614" i="26"/>
  <c r="C1623" i="26"/>
  <c r="C1625" i="26"/>
  <c r="C1636" i="26"/>
  <c r="C1643" i="26"/>
  <c r="C1645" i="26"/>
  <c r="C1652" i="26"/>
  <c r="C1659" i="26"/>
  <c r="C1661" i="26"/>
  <c r="C1657" i="26"/>
  <c r="C1599" i="26"/>
  <c r="C1601" i="26"/>
  <c r="C1604" i="26"/>
  <c r="C1606" i="26"/>
  <c r="C1615" i="26"/>
  <c r="C1617" i="26"/>
  <c r="C1620" i="26"/>
  <c r="C1622" i="26"/>
  <c r="C1600" i="26"/>
  <c r="C1605" i="26"/>
  <c r="C1608" i="26"/>
  <c r="C1613" i="26"/>
  <c r="C1621" i="26"/>
  <c r="C1624" i="26"/>
  <c r="C1632" i="26"/>
  <c r="C1597" i="26"/>
  <c r="C1616" i="26"/>
  <c r="C1629" i="26"/>
  <c r="B1592" i="26"/>
  <c r="A1592" i="26"/>
  <c r="B1591" i="26"/>
  <c r="A1591" i="26"/>
  <c r="B1590" i="26"/>
  <c r="A1590" i="26"/>
  <c r="B1589" i="26"/>
  <c r="A1589" i="26"/>
  <c r="B1588" i="26"/>
  <c r="A1588" i="26"/>
  <c r="B1587" i="26"/>
  <c r="A1587" i="26"/>
  <c r="B1586" i="26"/>
  <c r="A1586" i="26"/>
  <c r="B1585" i="26"/>
  <c r="A1585" i="26"/>
  <c r="B1584" i="26"/>
  <c r="A1584" i="26"/>
  <c r="B1583" i="26"/>
  <c r="A1583" i="26"/>
  <c r="B1582" i="26"/>
  <c r="A1582" i="26"/>
  <c r="B1581" i="26"/>
  <c r="A1581" i="26"/>
  <c r="B1580" i="26"/>
  <c r="A1580" i="26"/>
  <c r="B1579" i="26"/>
  <c r="A1579" i="26"/>
  <c r="B1578" i="26"/>
  <c r="A1578" i="26"/>
  <c r="B1577" i="26"/>
  <c r="A1577" i="26"/>
  <c r="B1576" i="26"/>
  <c r="A1576" i="26"/>
  <c r="B1575" i="26"/>
  <c r="A1575" i="26"/>
  <c r="B1574" i="26"/>
  <c r="A1574" i="26"/>
  <c r="B1573" i="26"/>
  <c r="A1573" i="26"/>
  <c r="B1572" i="26"/>
  <c r="A1572" i="26"/>
  <c r="B1571" i="26"/>
  <c r="A1571" i="26"/>
  <c r="B1570" i="26"/>
  <c r="A1570" i="26"/>
  <c r="B1569" i="26"/>
  <c r="A1569" i="26"/>
  <c r="B1568" i="26"/>
  <c r="A1568" i="26"/>
  <c r="B1567" i="26"/>
  <c r="A1567" i="26"/>
  <c r="B1566" i="26"/>
  <c r="A1566" i="26"/>
  <c r="B1565" i="26"/>
  <c r="A1565" i="26"/>
  <c r="B1564" i="26"/>
  <c r="A1564" i="26"/>
  <c r="B1563" i="26"/>
  <c r="A1563" i="26"/>
  <c r="B1562" i="26"/>
  <c r="A1562" i="26"/>
  <c r="B1561" i="26"/>
  <c r="A1561" i="26"/>
  <c r="B1560" i="26"/>
  <c r="A1560" i="26"/>
  <c r="B1559" i="26"/>
  <c r="A1559" i="26"/>
  <c r="B1558" i="26"/>
  <c r="A1558" i="26"/>
  <c r="B1557" i="26"/>
  <c r="A1557" i="26"/>
  <c r="B1556" i="26"/>
  <c r="A1556" i="26"/>
  <c r="B1555" i="26"/>
  <c r="A1555" i="26"/>
  <c r="B1554" i="26"/>
  <c r="A1554" i="26"/>
  <c r="B1553" i="26"/>
  <c r="A1553" i="26"/>
  <c r="B1552" i="26"/>
  <c r="A1552" i="26"/>
  <c r="B1551" i="26"/>
  <c r="A1551" i="26"/>
  <c r="B1550" i="26"/>
  <c r="A1550" i="26"/>
  <c r="B1549" i="26"/>
  <c r="A1549" i="26"/>
  <c r="B1548" i="26"/>
  <c r="A1548" i="26"/>
  <c r="B1547" i="26"/>
  <c r="A1547" i="26"/>
  <c r="B1546" i="26"/>
  <c r="A1546" i="26"/>
  <c r="B1545" i="26"/>
  <c r="A1545" i="26"/>
  <c r="B1544" i="26"/>
  <c r="A1544" i="26"/>
  <c r="B1543" i="26"/>
  <c r="A1543" i="26"/>
  <c r="B1542" i="26"/>
  <c r="A1542" i="26"/>
  <c r="B1541" i="26"/>
  <c r="A1541" i="26"/>
  <c r="B1540" i="26"/>
  <c r="A1540" i="26"/>
  <c r="B1539" i="26"/>
  <c r="A1539" i="26"/>
  <c r="B1538" i="26"/>
  <c r="A1538" i="26"/>
  <c r="B1537" i="26"/>
  <c r="A1537" i="26"/>
  <c r="B1536" i="26"/>
  <c r="A1536" i="26"/>
  <c r="B1535" i="26"/>
  <c r="A1535" i="26"/>
  <c r="B1534" i="26"/>
  <c r="A1534" i="26"/>
  <c r="B1533" i="26"/>
  <c r="A1533" i="26"/>
  <c r="B1532" i="26"/>
  <c r="A1532" i="26"/>
  <c r="B1531" i="26"/>
  <c r="A1531" i="26"/>
  <c r="B1530" i="26"/>
  <c r="A1530" i="26"/>
  <c r="B1529" i="26"/>
  <c r="A1529" i="26"/>
  <c r="B1528" i="26"/>
  <c r="A1528" i="26"/>
  <c r="B1527" i="26"/>
  <c r="A1527" i="26"/>
  <c r="B1526" i="26"/>
  <c r="A1526" i="26"/>
  <c r="B1525" i="26"/>
  <c r="A1525" i="26"/>
  <c r="B1524" i="26"/>
  <c r="A1524" i="26"/>
  <c r="B1523" i="26"/>
  <c r="A1523" i="26"/>
  <c r="B1522" i="26"/>
  <c r="A1522" i="26"/>
  <c r="B1521" i="26"/>
  <c r="A1521" i="26"/>
  <c r="B1520" i="26"/>
  <c r="A1520" i="26"/>
  <c r="B1519" i="26"/>
  <c r="A1519" i="26"/>
  <c r="B1518" i="26"/>
  <c r="A1518" i="26"/>
  <c r="B1517" i="26"/>
  <c r="A1517" i="26"/>
  <c r="B1516" i="26"/>
  <c r="A1516" i="26"/>
  <c r="B1515" i="26"/>
  <c r="A1515" i="26"/>
  <c r="B1514" i="26"/>
  <c r="A1514" i="26"/>
  <c r="B1513" i="26"/>
  <c r="A1513" i="26"/>
  <c r="B1512" i="26"/>
  <c r="A1512" i="26"/>
  <c r="B1511" i="26"/>
  <c r="A1511" i="26"/>
  <c r="B1510" i="26"/>
  <c r="A1510" i="26"/>
  <c r="B1509" i="26"/>
  <c r="A1509" i="26"/>
  <c r="B1508" i="26"/>
  <c r="A1508" i="26"/>
  <c r="B1507" i="26"/>
  <c r="A1507" i="26"/>
  <c r="B1506" i="26"/>
  <c r="A1506" i="26"/>
  <c r="B1505" i="26"/>
  <c r="A1505" i="26"/>
  <c r="B1504" i="26"/>
  <c r="A1504" i="26"/>
  <c r="B1503" i="26"/>
  <c r="A1503" i="26"/>
  <c r="B1502" i="26"/>
  <c r="A1502" i="26"/>
  <c r="B1501" i="26"/>
  <c r="A1501" i="26"/>
  <c r="B1500" i="26"/>
  <c r="A1500" i="26"/>
  <c r="B1499" i="26"/>
  <c r="A1499" i="26"/>
  <c r="B1498" i="26"/>
  <c r="A1498" i="26"/>
  <c r="B1497" i="26"/>
  <c r="A1497" i="26"/>
  <c r="B1496" i="26"/>
  <c r="A1496" i="26"/>
  <c r="B1495" i="26"/>
  <c r="A1495" i="26"/>
  <c r="B1494" i="26"/>
  <c r="A1494" i="26"/>
  <c r="B1493" i="26"/>
  <c r="A1493" i="26"/>
  <c r="B1492" i="26"/>
  <c r="A1492" i="26"/>
  <c r="B1491" i="26"/>
  <c r="A1491" i="26"/>
  <c r="B1490" i="26"/>
  <c r="A1490" i="26"/>
  <c r="B1489" i="26"/>
  <c r="A1489" i="26"/>
  <c r="B1488" i="26"/>
  <c r="A1488" i="26"/>
  <c r="B1487" i="26"/>
  <c r="A1487" i="26"/>
  <c r="B1486" i="26"/>
  <c r="A1486" i="26"/>
  <c r="B1485" i="26"/>
  <c r="A1485" i="26"/>
  <c r="B1484" i="26"/>
  <c r="A1484" i="26"/>
  <c r="B1483" i="26"/>
  <c r="A1483" i="26"/>
  <c r="B1482" i="26"/>
  <c r="A1482" i="26"/>
  <c r="B1481" i="26"/>
  <c r="A1481" i="26"/>
  <c r="B1480" i="26"/>
  <c r="A1480" i="26"/>
  <c r="B1479" i="26"/>
  <c r="A1479" i="26"/>
  <c r="B1478" i="26"/>
  <c r="A1478" i="26"/>
  <c r="B1477" i="26"/>
  <c r="A1477" i="26"/>
  <c r="B1476" i="26"/>
  <c r="A1476" i="26"/>
  <c r="B1475" i="26"/>
  <c r="A1475" i="26"/>
  <c r="B1474" i="26"/>
  <c r="A1474" i="26"/>
  <c r="B1473" i="26"/>
  <c r="A1473" i="26"/>
  <c r="B1472" i="26"/>
  <c r="A1472" i="26"/>
  <c r="B1471" i="26"/>
  <c r="A1471" i="26"/>
  <c r="B1470" i="26"/>
  <c r="A1470" i="26"/>
  <c r="B1469" i="26"/>
  <c r="A1469" i="26"/>
  <c r="B1468" i="26"/>
  <c r="A1468" i="26"/>
  <c r="B1467" i="26"/>
  <c r="A1467" i="26"/>
  <c r="B1466" i="26"/>
  <c r="A1466" i="26"/>
  <c r="B1465" i="26"/>
  <c r="A1465" i="26"/>
  <c r="B1464" i="26"/>
  <c r="A1464" i="26"/>
  <c r="B1463" i="26"/>
  <c r="A1463" i="26"/>
  <c r="B1462" i="26"/>
  <c r="A1462" i="26"/>
  <c r="B1461" i="26"/>
  <c r="A1461" i="26"/>
  <c r="B1460" i="26"/>
  <c r="A1460" i="26"/>
  <c r="B1459" i="26"/>
  <c r="A1459" i="26"/>
  <c r="B1458" i="26"/>
  <c r="A1458" i="26"/>
  <c r="B1457" i="26"/>
  <c r="A1457" i="26"/>
  <c r="B1456" i="26"/>
  <c r="A1456" i="26"/>
  <c r="B1455" i="26"/>
  <c r="A1455" i="26"/>
  <c r="B1454" i="26"/>
  <c r="A1454" i="26"/>
  <c r="B1453" i="26"/>
  <c r="A1453" i="26"/>
  <c r="B1452" i="26"/>
  <c r="A1452" i="26"/>
  <c r="B1451" i="26"/>
  <c r="A1451" i="26"/>
  <c r="B1450" i="26"/>
  <c r="A1450" i="26"/>
  <c r="B1449" i="26"/>
  <c r="A1449" i="26"/>
  <c r="B1448" i="26"/>
  <c r="A1448" i="26"/>
  <c r="B1447" i="26"/>
  <c r="A1447" i="26"/>
  <c r="B1446" i="26"/>
  <c r="A1446" i="26"/>
  <c r="B1445" i="26"/>
  <c r="A1445" i="26"/>
  <c r="B1444" i="26"/>
  <c r="A1444" i="26"/>
  <c r="B1443" i="26"/>
  <c r="A1443" i="26"/>
  <c r="B1442" i="26"/>
  <c r="A1442" i="26"/>
  <c r="B1441" i="26"/>
  <c r="A1441" i="26"/>
  <c r="B1440" i="26"/>
  <c r="A1440" i="26"/>
  <c r="B1439" i="26"/>
  <c r="A1439" i="26"/>
  <c r="B1438" i="26"/>
  <c r="A1438" i="26"/>
  <c r="B1437" i="26"/>
  <c r="A1437" i="26"/>
  <c r="B1436" i="26"/>
  <c r="A1436" i="26"/>
  <c r="B1435" i="26"/>
  <c r="A1435" i="26"/>
  <c r="B1434" i="26"/>
  <c r="A1434" i="26"/>
  <c r="B1433" i="26"/>
  <c r="A1433" i="26"/>
  <c r="B1432" i="26"/>
  <c r="A1432" i="26"/>
  <c r="B1431" i="26"/>
  <c r="A1431" i="26"/>
  <c r="B1430" i="26"/>
  <c r="A1430" i="26"/>
  <c r="B1429" i="26"/>
  <c r="A1429" i="26"/>
  <c r="B1428" i="26"/>
  <c r="A1428" i="26"/>
  <c r="B1427" i="26"/>
  <c r="A1427" i="26"/>
  <c r="B1426" i="26"/>
  <c r="A1426" i="26"/>
  <c r="B1425" i="26"/>
  <c r="A1425" i="26"/>
  <c r="B1424" i="26"/>
  <c r="A1424" i="26"/>
  <c r="B1423" i="26"/>
  <c r="A1423" i="26"/>
  <c r="B1422" i="26"/>
  <c r="A1422" i="26"/>
  <c r="B1421" i="26"/>
  <c r="A1421" i="26"/>
  <c r="B1420" i="26"/>
  <c r="A1420" i="26"/>
  <c r="B1419" i="26"/>
  <c r="A1419" i="26"/>
  <c r="B1418" i="26"/>
  <c r="A1418" i="26"/>
  <c r="B1417" i="26"/>
  <c r="A1417" i="26"/>
  <c r="B1416" i="26"/>
  <c r="A1416" i="26"/>
  <c r="B1415" i="26"/>
  <c r="A1415" i="26"/>
  <c r="B1414" i="26"/>
  <c r="A1414" i="26"/>
  <c r="B1413" i="26"/>
  <c r="A1413" i="26"/>
  <c r="B1412" i="26"/>
  <c r="A1412" i="26"/>
  <c r="B1411" i="26"/>
  <c r="A1411" i="26"/>
  <c r="B1410" i="26"/>
  <c r="A1410" i="26"/>
  <c r="B1409" i="26"/>
  <c r="A1409" i="26"/>
  <c r="B1408" i="26"/>
  <c r="A1408" i="26"/>
  <c r="B1407" i="26"/>
  <c r="A1407" i="26"/>
  <c r="B1406" i="26"/>
  <c r="A1406" i="26"/>
  <c r="B1405" i="26"/>
  <c r="A1405" i="26"/>
  <c r="B1404" i="26"/>
  <c r="A1404" i="26"/>
  <c r="B1403" i="26"/>
  <c r="A1403" i="26"/>
  <c r="B1402" i="26"/>
  <c r="A1402" i="26"/>
  <c r="B1401" i="26"/>
  <c r="A1401" i="26"/>
  <c r="B1400" i="26"/>
  <c r="A1400" i="26"/>
  <c r="B1399" i="26"/>
  <c r="A1399" i="26"/>
  <c r="B1398" i="26"/>
  <c r="A1398" i="26"/>
  <c r="B1397" i="26"/>
  <c r="A1397" i="26"/>
  <c r="B1396" i="26"/>
  <c r="A1396" i="26"/>
  <c r="B1395" i="26"/>
  <c r="A1395" i="26"/>
  <c r="B1394" i="26"/>
  <c r="A1394" i="26"/>
  <c r="B1393" i="26"/>
  <c r="A1393" i="26"/>
  <c r="B1392" i="26"/>
  <c r="A1392" i="26"/>
  <c r="B1391" i="26"/>
  <c r="A1391" i="26"/>
  <c r="B1390" i="26"/>
  <c r="A1390" i="26"/>
  <c r="B1389" i="26"/>
  <c r="A1389" i="26"/>
  <c r="B1388" i="26"/>
  <c r="A1388" i="26"/>
  <c r="B1387" i="26"/>
  <c r="A1387" i="26"/>
  <c r="B1386" i="26"/>
  <c r="A1386" i="26"/>
  <c r="B1385" i="26"/>
  <c r="A1385" i="26"/>
  <c r="B1384" i="26"/>
  <c r="A1384" i="26"/>
  <c r="B1383" i="26"/>
  <c r="A1383" i="26"/>
  <c r="B1382" i="26"/>
  <c r="A1382" i="26"/>
  <c r="B1381" i="26"/>
  <c r="A1381" i="26"/>
  <c r="B1380" i="26"/>
  <c r="A1380" i="26"/>
  <c r="B1379" i="26"/>
  <c r="A1379" i="26"/>
  <c r="B1378" i="26"/>
  <c r="A1378" i="26"/>
  <c r="B1377" i="26"/>
  <c r="A1377" i="26"/>
  <c r="B1376" i="26"/>
  <c r="A1376" i="26"/>
  <c r="B1375" i="26"/>
  <c r="A1375" i="26"/>
  <c r="B1374" i="26"/>
  <c r="A1374" i="26"/>
  <c r="B1373" i="26"/>
  <c r="A1373" i="26"/>
  <c r="B1372" i="26"/>
  <c r="A1372" i="26"/>
  <c r="B1371" i="26"/>
  <c r="A1371" i="26"/>
  <c r="B1370" i="26"/>
  <c r="A1370" i="26"/>
  <c r="B1369" i="26"/>
  <c r="A1369" i="26"/>
  <c r="B1368" i="26"/>
  <c r="A1368" i="26"/>
  <c r="B1367" i="26"/>
  <c r="A1367" i="26"/>
  <c r="B1366" i="26"/>
  <c r="A1366" i="26"/>
  <c r="B1365" i="26"/>
  <c r="A1365" i="26"/>
  <c r="B1364" i="26"/>
  <c r="A1364" i="26"/>
  <c r="B1363" i="26"/>
  <c r="A1363" i="26"/>
  <c r="B1362" i="26"/>
  <c r="A1362" i="26"/>
  <c r="B1361" i="26"/>
  <c r="A1361" i="26"/>
  <c r="B1360" i="26"/>
  <c r="A1360" i="26"/>
  <c r="B1359" i="26"/>
  <c r="A1359" i="26"/>
  <c r="B1358" i="26"/>
  <c r="A1358" i="26"/>
  <c r="B1357" i="26"/>
  <c r="A1357" i="26"/>
  <c r="B1356" i="26"/>
  <c r="A1356" i="26"/>
  <c r="B1355" i="26"/>
  <c r="A1355" i="26"/>
  <c r="B1354" i="26"/>
  <c r="A1354" i="26"/>
  <c r="B1353" i="26"/>
  <c r="A1353" i="26"/>
  <c r="B1352" i="26"/>
  <c r="A1352" i="26"/>
  <c r="B1351" i="26"/>
  <c r="A1351" i="26"/>
  <c r="B1350" i="26"/>
  <c r="A1350" i="26"/>
  <c r="B1349" i="26"/>
  <c r="A1349" i="26"/>
  <c r="B1348" i="26"/>
  <c r="A1348" i="26"/>
  <c r="B1347" i="26"/>
  <c r="A1347" i="26"/>
  <c r="B1346" i="26"/>
  <c r="A1346" i="26"/>
  <c r="B1345" i="26"/>
  <c r="A1345" i="26"/>
  <c r="B1344" i="26"/>
  <c r="A1344" i="26"/>
  <c r="B1343" i="26"/>
  <c r="A1343" i="26"/>
  <c r="B1342" i="26"/>
  <c r="A1342" i="26"/>
  <c r="B1341" i="26"/>
  <c r="A1341" i="26"/>
  <c r="B1340" i="26"/>
  <c r="A1340" i="26"/>
  <c r="B1339" i="26"/>
  <c r="A1339" i="26"/>
  <c r="B1338" i="26"/>
  <c r="A1338" i="26"/>
  <c r="B1337" i="26"/>
  <c r="A1337" i="26"/>
  <c r="B1336" i="26"/>
  <c r="A1336" i="26"/>
  <c r="B1335" i="26"/>
  <c r="A1335" i="26"/>
  <c r="B1334" i="26"/>
  <c r="A1334" i="26"/>
  <c r="B1333" i="26"/>
  <c r="A1333" i="26"/>
  <c r="B1332" i="26"/>
  <c r="A1332" i="26"/>
  <c r="B1331" i="26"/>
  <c r="A1331" i="26"/>
  <c r="B1330" i="26"/>
  <c r="A1330" i="26"/>
  <c r="B1329" i="26"/>
  <c r="A1329" i="26"/>
  <c r="B1328" i="26"/>
  <c r="A1328" i="26"/>
  <c r="B1327" i="26"/>
  <c r="A1327" i="26"/>
  <c r="B1326" i="26"/>
  <c r="A1326" i="26"/>
  <c r="B1325" i="26"/>
  <c r="A1325" i="26"/>
  <c r="B1324" i="26"/>
  <c r="A1324" i="26"/>
  <c r="B1323" i="26"/>
  <c r="A1323" i="26"/>
  <c r="B1322" i="26"/>
  <c r="A1322" i="26"/>
  <c r="B1321" i="26"/>
  <c r="A1321" i="26"/>
  <c r="B1320" i="26"/>
  <c r="A1320" i="26"/>
  <c r="B1319" i="26"/>
  <c r="A1319" i="26"/>
  <c r="B1318" i="26"/>
  <c r="A1318" i="26"/>
  <c r="B1317" i="26"/>
  <c r="A1317" i="26"/>
  <c r="B1316" i="26"/>
  <c r="A1316" i="26"/>
  <c r="B1315" i="26"/>
  <c r="A1315" i="26"/>
  <c r="B1314" i="26"/>
  <c r="A1314" i="26"/>
  <c r="B1313" i="26"/>
  <c r="A1313" i="26"/>
  <c r="B1312" i="26"/>
  <c r="A1312" i="26"/>
  <c r="B1311" i="26"/>
  <c r="A1311" i="26"/>
  <c r="B1310" i="26"/>
  <c r="A1310" i="26"/>
  <c r="B1309" i="26"/>
  <c r="A1309" i="26"/>
  <c r="B1308" i="26"/>
  <c r="A1308" i="26"/>
  <c r="B1307" i="26"/>
  <c r="A1307" i="26"/>
  <c r="B1306" i="26"/>
  <c r="A1306" i="26"/>
  <c r="B1305" i="26"/>
  <c r="A1305" i="26"/>
  <c r="B1304" i="26"/>
  <c r="A1304" i="26"/>
  <c r="B1303" i="26"/>
  <c r="A1303" i="26"/>
  <c r="B1302" i="26"/>
  <c r="A1302" i="26"/>
  <c r="B1301" i="26"/>
  <c r="A1301" i="26"/>
  <c r="B1300" i="26"/>
  <c r="A1300" i="26"/>
  <c r="B1299" i="26"/>
  <c r="A1299" i="26"/>
  <c r="B1298" i="26"/>
  <c r="A1298" i="26"/>
  <c r="B1297" i="26"/>
  <c r="A1297" i="26"/>
  <c r="B1296" i="26"/>
  <c r="A1296" i="26"/>
  <c r="B1295" i="26"/>
  <c r="A1295" i="26"/>
  <c r="B1294" i="26"/>
  <c r="A1294" i="26"/>
  <c r="B1293" i="26"/>
  <c r="A1293" i="26"/>
  <c r="B1292" i="26"/>
  <c r="A1292" i="26"/>
  <c r="B1291" i="26"/>
  <c r="A1291" i="26"/>
  <c r="B1290" i="26"/>
  <c r="A1290" i="26"/>
  <c r="B1289" i="26"/>
  <c r="A1289" i="26"/>
  <c r="B1288" i="26"/>
  <c r="A1288" i="26"/>
  <c r="B1287" i="26"/>
  <c r="A1287" i="26"/>
  <c r="B1286" i="26"/>
  <c r="A1286" i="26"/>
  <c r="B1285" i="26"/>
  <c r="A1285" i="26"/>
  <c r="B1284" i="26"/>
  <c r="A1284" i="26"/>
  <c r="B1283" i="26"/>
  <c r="A1283" i="26"/>
  <c r="B1282" i="26"/>
  <c r="A1282" i="26"/>
  <c r="B1281" i="26"/>
  <c r="A1281" i="26"/>
  <c r="B1280" i="26"/>
  <c r="A1280" i="26"/>
  <c r="B1279" i="26"/>
  <c r="A1279" i="26"/>
  <c r="B1278" i="26"/>
  <c r="A1278" i="26"/>
  <c r="B1277" i="26"/>
  <c r="A1277" i="26"/>
  <c r="B1276" i="26"/>
  <c r="A1276" i="26"/>
  <c r="B1275" i="26"/>
  <c r="A1275" i="26"/>
  <c r="B1274" i="26"/>
  <c r="A1274" i="26"/>
  <c r="B1273" i="26"/>
  <c r="A1273" i="26"/>
  <c r="B1272" i="26"/>
  <c r="A1272" i="26"/>
  <c r="B1271" i="26"/>
  <c r="A1271" i="26"/>
  <c r="B1270" i="26"/>
  <c r="A1270" i="26"/>
  <c r="B1269" i="26"/>
  <c r="A1269" i="26"/>
  <c r="B1268" i="26"/>
  <c r="A1268" i="26"/>
  <c r="B1267" i="26"/>
  <c r="A1267" i="26"/>
  <c r="B1266" i="26"/>
  <c r="A1266" i="26"/>
  <c r="B1265" i="26"/>
  <c r="A1265" i="26"/>
  <c r="B1264" i="26"/>
  <c r="A1264" i="26"/>
  <c r="B1263" i="26"/>
  <c r="A1263" i="26"/>
  <c r="B1262" i="26"/>
  <c r="A1262" i="26"/>
  <c r="B1261" i="26"/>
  <c r="A1261" i="26"/>
  <c r="B1260" i="26"/>
  <c r="A1260" i="26"/>
  <c r="B1259" i="26"/>
  <c r="A1259" i="26"/>
  <c r="B1258" i="26"/>
  <c r="A1258" i="26"/>
  <c r="B1257" i="26"/>
  <c r="A1257" i="26"/>
  <c r="B1256" i="26"/>
  <c r="A1256" i="26"/>
  <c r="B1255" i="26"/>
  <c r="A1255" i="26"/>
  <c r="B1254" i="26"/>
  <c r="A1254" i="26"/>
  <c r="B1253" i="26"/>
  <c r="A1253" i="26"/>
  <c r="B1252" i="26"/>
  <c r="A1252" i="26"/>
  <c r="B1251" i="26"/>
  <c r="A1251" i="26"/>
  <c r="B1250" i="26"/>
  <c r="A1250" i="26"/>
  <c r="B1249" i="26"/>
  <c r="A1249" i="26"/>
  <c r="B1248" i="26"/>
  <c r="A1248" i="26"/>
  <c r="B1247" i="26"/>
  <c r="A1247" i="26"/>
  <c r="B1246" i="26"/>
  <c r="A1246" i="26"/>
  <c r="B1245" i="26"/>
  <c r="A1245" i="26"/>
  <c r="B1244" i="26"/>
  <c r="A1244" i="26"/>
  <c r="B1243" i="26"/>
  <c r="A1243" i="26"/>
  <c r="B1242" i="26"/>
  <c r="A1242" i="26"/>
  <c r="B1241" i="26"/>
  <c r="A1241" i="26"/>
  <c r="B1240" i="26"/>
  <c r="A1240" i="26"/>
  <c r="B1239" i="26"/>
  <c r="A1239" i="26"/>
  <c r="B1238" i="26"/>
  <c r="A1238" i="26"/>
  <c r="B1237" i="26"/>
  <c r="A1237" i="26"/>
  <c r="B1236" i="26"/>
  <c r="A1236" i="26"/>
  <c r="B1235" i="26"/>
  <c r="A1235" i="26"/>
  <c r="B1234" i="26"/>
  <c r="A1234" i="26"/>
  <c r="B1233" i="26"/>
  <c r="A1233" i="26"/>
  <c r="B1232" i="26"/>
  <c r="A1232" i="26"/>
  <c r="B1231" i="26"/>
  <c r="A1231" i="26"/>
  <c r="B1230" i="26"/>
  <c r="A1230" i="26"/>
  <c r="B1229" i="26"/>
  <c r="A1229" i="26"/>
  <c r="B1228" i="26"/>
  <c r="A1228" i="26"/>
  <c r="B1227" i="26"/>
  <c r="A1227" i="26"/>
  <c r="B1226" i="26"/>
  <c r="A1226" i="26"/>
  <c r="B1225" i="26"/>
  <c r="A1225" i="26"/>
  <c r="B1224" i="26"/>
  <c r="A1224" i="26"/>
  <c r="B1223" i="26"/>
  <c r="A1223" i="26"/>
  <c r="B1222" i="26"/>
  <c r="A1222" i="26"/>
  <c r="B1221" i="26"/>
  <c r="A1221" i="26"/>
  <c r="B1220" i="26"/>
  <c r="A1220" i="26"/>
  <c r="B1219" i="26"/>
  <c r="A1219" i="26"/>
  <c r="B1218" i="26"/>
  <c r="A1218" i="26"/>
  <c r="B1217" i="26"/>
  <c r="A1217" i="26"/>
  <c r="B1216" i="26"/>
  <c r="A1216" i="26"/>
  <c r="B1215" i="26"/>
  <c r="A1215" i="26"/>
  <c r="B1214" i="26"/>
  <c r="A1214" i="26"/>
  <c r="B1213" i="26"/>
  <c r="A1213" i="26"/>
  <c r="B1212" i="26"/>
  <c r="A1212" i="26"/>
  <c r="B1211" i="26"/>
  <c r="A1211" i="26"/>
  <c r="B1210" i="26"/>
  <c r="A1210" i="26"/>
  <c r="B1209" i="26"/>
  <c r="A1209" i="26"/>
  <c r="B1208" i="26"/>
  <c r="A1208" i="26"/>
  <c r="B1207" i="26"/>
  <c r="A1207" i="26"/>
  <c r="B1206" i="26"/>
  <c r="A1206" i="26"/>
  <c r="B1205" i="26"/>
  <c r="A1205" i="26"/>
  <c r="B1204" i="26"/>
  <c r="A1204" i="26"/>
  <c r="B1203" i="26"/>
  <c r="A1203" i="26"/>
  <c r="B1202" i="26"/>
  <c r="A1202" i="26"/>
  <c r="B1201" i="26"/>
  <c r="A1201" i="26"/>
  <c r="B1200" i="26"/>
  <c r="A1200" i="26"/>
  <c r="B1199" i="26"/>
  <c r="A1199" i="26"/>
  <c r="B1198" i="26"/>
  <c r="A1198" i="26"/>
  <c r="B1197" i="26"/>
  <c r="A1197" i="26"/>
  <c r="B1196" i="26"/>
  <c r="A1196" i="26"/>
  <c r="B1195" i="26"/>
  <c r="A1195" i="26"/>
  <c r="B1194" i="26"/>
  <c r="A1194" i="26"/>
  <c r="B1193" i="26"/>
  <c r="A1193" i="26"/>
  <c r="B1192" i="26"/>
  <c r="A1192" i="26"/>
  <c r="B1191" i="26"/>
  <c r="A1191" i="26"/>
  <c r="B1190" i="26"/>
  <c r="A1190" i="26"/>
  <c r="B1189" i="26"/>
  <c r="A1189" i="26"/>
  <c r="B1188" i="26"/>
  <c r="A1188" i="26"/>
  <c r="B1187" i="26"/>
  <c r="A1187" i="26"/>
  <c r="B1186" i="26"/>
  <c r="A1186" i="26"/>
  <c r="B1185" i="26"/>
  <c r="A1185" i="26"/>
  <c r="B1184" i="26"/>
  <c r="A1184" i="26"/>
  <c r="B1183" i="26"/>
  <c r="A1183" i="26"/>
  <c r="B1182" i="26"/>
  <c r="A1182" i="26"/>
  <c r="B1181" i="26"/>
  <c r="A1181" i="26"/>
  <c r="B1180" i="26"/>
  <c r="A1180" i="26"/>
  <c r="B1179" i="26"/>
  <c r="A1179" i="26"/>
  <c r="B1178" i="26"/>
  <c r="A1178" i="26"/>
  <c r="B1177" i="26"/>
  <c r="A1177" i="26"/>
  <c r="B1176" i="26"/>
  <c r="A1176" i="26"/>
  <c r="B1175" i="26"/>
  <c r="A1175" i="26"/>
  <c r="B1174" i="26"/>
  <c r="A1174" i="26"/>
  <c r="B1173" i="26"/>
  <c r="A1173" i="26"/>
  <c r="B1172" i="26"/>
  <c r="A1172" i="26"/>
  <c r="B1171" i="26"/>
  <c r="A1171" i="26"/>
  <c r="B1170" i="26"/>
  <c r="A1170" i="26"/>
  <c r="B1169" i="26"/>
  <c r="A1169" i="26"/>
  <c r="B1168" i="26"/>
  <c r="A1168" i="26"/>
  <c r="B1167" i="26"/>
  <c r="A1167" i="26"/>
  <c r="B1166" i="26"/>
  <c r="A1166" i="26"/>
  <c r="B1165" i="26"/>
  <c r="A1165" i="26"/>
  <c r="B1164" i="26"/>
  <c r="A1164" i="26"/>
  <c r="B1163" i="26"/>
  <c r="A1163" i="26"/>
  <c r="B1162" i="26"/>
  <c r="A1162" i="26"/>
  <c r="B1161" i="26"/>
  <c r="A1161" i="26"/>
  <c r="B1160" i="26"/>
  <c r="A1160" i="26"/>
  <c r="B1159" i="26"/>
  <c r="A1159" i="26"/>
  <c r="B1158" i="26"/>
  <c r="A1158" i="26"/>
  <c r="B1157" i="26"/>
  <c r="A1157" i="26"/>
  <c r="B1156" i="26"/>
  <c r="A1156" i="26"/>
  <c r="B1155" i="26"/>
  <c r="A1155" i="26"/>
  <c r="B1154" i="26"/>
  <c r="A1154" i="26"/>
  <c r="B1153" i="26"/>
  <c r="A1153" i="26"/>
  <c r="B1152" i="26"/>
  <c r="A1152" i="26"/>
  <c r="B1151" i="26"/>
  <c r="A1151" i="26"/>
  <c r="B1150" i="26"/>
  <c r="A1150" i="26"/>
  <c r="B1149" i="26"/>
  <c r="A1149" i="26"/>
  <c r="B1148" i="26"/>
  <c r="A1148" i="26"/>
  <c r="B1147" i="26"/>
  <c r="A1147" i="26"/>
  <c r="B1146" i="26"/>
  <c r="A1146" i="26"/>
  <c r="B1145" i="26"/>
  <c r="A1145" i="26"/>
  <c r="B1144" i="26"/>
  <c r="A1144" i="26"/>
  <c r="B1143" i="26"/>
  <c r="A1143" i="26"/>
  <c r="B1142" i="26"/>
  <c r="A1142" i="26"/>
  <c r="B1141" i="26"/>
  <c r="A1141" i="26"/>
  <c r="B1140" i="26"/>
  <c r="A1140" i="26"/>
  <c r="B1139" i="26"/>
  <c r="A1139" i="26"/>
  <c r="B1138" i="26"/>
  <c r="A1138" i="26"/>
  <c r="B1137" i="26"/>
  <c r="A1137" i="26"/>
  <c r="B1136" i="26"/>
  <c r="A1136" i="26"/>
  <c r="B1135" i="26"/>
  <c r="A1135" i="26"/>
  <c r="B1134" i="26"/>
  <c r="A1134" i="26"/>
  <c r="B1133" i="26"/>
  <c r="A1133" i="26"/>
  <c r="B1132" i="26"/>
  <c r="A1132" i="26"/>
  <c r="B1131" i="26"/>
  <c r="A1131" i="26"/>
  <c r="B1130" i="26"/>
  <c r="A1130" i="26"/>
  <c r="B1129" i="26"/>
  <c r="A1129" i="26"/>
  <c r="B1128" i="26"/>
  <c r="A1128" i="26"/>
  <c r="B1127" i="26"/>
  <c r="A1127" i="26"/>
  <c r="B1126" i="26"/>
  <c r="A1126" i="26"/>
  <c r="B1125" i="26"/>
  <c r="A1125" i="26"/>
  <c r="B1124" i="26"/>
  <c r="A1124" i="26"/>
  <c r="B1123" i="26"/>
  <c r="A1123" i="26"/>
  <c r="B1122" i="26"/>
  <c r="A1122" i="26"/>
  <c r="B1121" i="26"/>
  <c r="A1121" i="26"/>
  <c r="B1120" i="26"/>
  <c r="A1120" i="26"/>
  <c r="B1119" i="26"/>
  <c r="A1119" i="26"/>
  <c r="B1118" i="26"/>
  <c r="A1118" i="26"/>
  <c r="B1117" i="26"/>
  <c r="A1117" i="26"/>
  <c r="B1116" i="26"/>
  <c r="A1116" i="26"/>
  <c r="B1115" i="26"/>
  <c r="A1115" i="26"/>
  <c r="B1114" i="26"/>
  <c r="A1114" i="26"/>
  <c r="B1113" i="26"/>
  <c r="A1113" i="26"/>
  <c r="B1112" i="26"/>
  <c r="A1112" i="26"/>
  <c r="B1111" i="26"/>
  <c r="A1111" i="26"/>
  <c r="B1110" i="26"/>
  <c r="A1110" i="26"/>
  <c r="B1109" i="26"/>
  <c r="A1109" i="26"/>
  <c r="B1108" i="26"/>
  <c r="A1108" i="26"/>
  <c r="B1107" i="26"/>
  <c r="A1107" i="26"/>
  <c r="B1106" i="26"/>
  <c r="A1106" i="26"/>
  <c r="B1105" i="26"/>
  <c r="A1105" i="26"/>
  <c r="B1104" i="26"/>
  <c r="A1104" i="26"/>
  <c r="B1103" i="26"/>
  <c r="A1103" i="26"/>
  <c r="B1102" i="26"/>
  <c r="A1102" i="26"/>
  <c r="B1101" i="26"/>
  <c r="A1101" i="26"/>
  <c r="B1100" i="26"/>
  <c r="A1100" i="26"/>
  <c r="B1099" i="26"/>
  <c r="A1099" i="26"/>
  <c r="B1098" i="26"/>
  <c r="A1098" i="26"/>
  <c r="B1097" i="26"/>
  <c r="A1097" i="26"/>
  <c r="B1096" i="26"/>
  <c r="A1096" i="26"/>
  <c r="B1095" i="26"/>
  <c r="A1095" i="26"/>
  <c r="B1094" i="26"/>
  <c r="A1094" i="26"/>
  <c r="B1093" i="26"/>
  <c r="A1093" i="26"/>
  <c r="B1092" i="26"/>
  <c r="A1092" i="26"/>
  <c r="B1091" i="26"/>
  <c r="A1091" i="26"/>
  <c r="B1090" i="26"/>
  <c r="A1090" i="26"/>
  <c r="B1089" i="26"/>
  <c r="A1089" i="26"/>
  <c r="B1088" i="26"/>
  <c r="A1088" i="26"/>
  <c r="B1087" i="26"/>
  <c r="A1087" i="26"/>
  <c r="B1086" i="26"/>
  <c r="A1086" i="26"/>
  <c r="B1085" i="26"/>
  <c r="A1085" i="26"/>
  <c r="B1084" i="26"/>
  <c r="A1084" i="26"/>
  <c r="B1083" i="26"/>
  <c r="A1083" i="26"/>
  <c r="B1082" i="26"/>
  <c r="A1082" i="26"/>
  <c r="B1081" i="26"/>
  <c r="A1081" i="26"/>
  <c r="B1080" i="26"/>
  <c r="A1080" i="26"/>
  <c r="B1079" i="26"/>
  <c r="A1079" i="26"/>
  <c r="B1078" i="26"/>
  <c r="A1078" i="26"/>
  <c r="B1077" i="26"/>
  <c r="A1077" i="26"/>
  <c r="B1076" i="26"/>
  <c r="A1076" i="26"/>
  <c r="B1075" i="26"/>
  <c r="A1075" i="26"/>
  <c r="B1074" i="26"/>
  <c r="A1074" i="26"/>
  <c r="B1073" i="26"/>
  <c r="A1073" i="26"/>
  <c r="B1072" i="26"/>
  <c r="A1072" i="26"/>
  <c r="B1071" i="26"/>
  <c r="A1071" i="26"/>
  <c r="B1070" i="26"/>
  <c r="A1070" i="26"/>
  <c r="B1069" i="26"/>
  <c r="A1069" i="26"/>
  <c r="B1068" i="26"/>
  <c r="A1068" i="26"/>
  <c r="B1067" i="26"/>
  <c r="A1067" i="26"/>
  <c r="B1066" i="26"/>
  <c r="A1066" i="26"/>
  <c r="B1065" i="26"/>
  <c r="A1065" i="26"/>
  <c r="B1064" i="26"/>
  <c r="A1064" i="26"/>
  <c r="B1063" i="26"/>
  <c r="A1063" i="26"/>
  <c r="B1062" i="26"/>
  <c r="A1062" i="26"/>
  <c r="B1061" i="26"/>
  <c r="A1061" i="26"/>
  <c r="B1060" i="26"/>
  <c r="A1060" i="26"/>
  <c r="B1059" i="26"/>
  <c r="A1059" i="26"/>
  <c r="B1058" i="26"/>
  <c r="A1058" i="26"/>
  <c r="B1057" i="26"/>
  <c r="A1057" i="26"/>
  <c r="B1056" i="26"/>
  <c r="A1056" i="26"/>
  <c r="B1055" i="26"/>
  <c r="A1055" i="26"/>
  <c r="B1054" i="26"/>
  <c r="A1054" i="26"/>
  <c r="B1053" i="26"/>
  <c r="A1053" i="26"/>
  <c r="B1052" i="26"/>
  <c r="A1052" i="26"/>
  <c r="B1051" i="26"/>
  <c r="A1051" i="26"/>
  <c r="B1050" i="26"/>
  <c r="A1050" i="26"/>
  <c r="B1049" i="26"/>
  <c r="A1049" i="26"/>
  <c r="B1048" i="26"/>
  <c r="A1048" i="26"/>
  <c r="B1047" i="26"/>
  <c r="A1047" i="26"/>
  <c r="B1046" i="26"/>
  <c r="A1046" i="26"/>
  <c r="B1045" i="26"/>
  <c r="A1045" i="26"/>
  <c r="B1044" i="26"/>
  <c r="A1044" i="26"/>
  <c r="B1043" i="26"/>
  <c r="A1043" i="26"/>
  <c r="B1042" i="26"/>
  <c r="A1042" i="26"/>
  <c r="B1041" i="26"/>
  <c r="A1041" i="26"/>
  <c r="B1040" i="26"/>
  <c r="A1040" i="26"/>
  <c r="B1039" i="26"/>
  <c r="A1039" i="26"/>
  <c r="B1038" i="26"/>
  <c r="A1038" i="26"/>
  <c r="B1037" i="26"/>
  <c r="A1037" i="26"/>
  <c r="B1036" i="26"/>
  <c r="A1036" i="26"/>
  <c r="B1035" i="26"/>
  <c r="A1035" i="26"/>
  <c r="B1034" i="26"/>
  <c r="A1034" i="26"/>
  <c r="B1033" i="26"/>
  <c r="A1033" i="26"/>
  <c r="B1032" i="26"/>
  <c r="A1032" i="26"/>
  <c r="B1031" i="26"/>
  <c r="A1031" i="26"/>
  <c r="B1030" i="26"/>
  <c r="A1030" i="26"/>
  <c r="B1029" i="26"/>
  <c r="A1029" i="26"/>
  <c r="B1028" i="26"/>
  <c r="A1028" i="26"/>
  <c r="B1027" i="26"/>
  <c r="A1027" i="26"/>
  <c r="B1026" i="26"/>
  <c r="A1026" i="26"/>
  <c r="B1025" i="26"/>
  <c r="A1025" i="26"/>
  <c r="B1024" i="26"/>
  <c r="A1024" i="26"/>
  <c r="B1023" i="26"/>
  <c r="A1023" i="26"/>
  <c r="B1022" i="26"/>
  <c r="A1022" i="26"/>
  <c r="B1021" i="26"/>
  <c r="A1021" i="26"/>
  <c r="B1020" i="26"/>
  <c r="A1020" i="26"/>
  <c r="B1019" i="26"/>
  <c r="A1019" i="26"/>
  <c r="B1018" i="26"/>
  <c r="A1018" i="26"/>
  <c r="B1017" i="26"/>
  <c r="A1017" i="26"/>
  <c r="B1016" i="26"/>
  <c r="A1016" i="26"/>
  <c r="B1015" i="26"/>
  <c r="A1015" i="26"/>
  <c r="B1014" i="26"/>
  <c r="A1014" i="26"/>
  <c r="B1013" i="26"/>
  <c r="A1013" i="26"/>
  <c r="B1012" i="26"/>
  <c r="A1012" i="26"/>
  <c r="B1011" i="26"/>
  <c r="A1011" i="26"/>
  <c r="B1010" i="26"/>
  <c r="A1010" i="26"/>
  <c r="B1009" i="26"/>
  <c r="A1009" i="26"/>
  <c r="B1008" i="26"/>
  <c r="A1008" i="26"/>
  <c r="B1007" i="26"/>
  <c r="A1007" i="26"/>
  <c r="B1006" i="26"/>
  <c r="A1006" i="26"/>
  <c r="B1005" i="26"/>
  <c r="A1005" i="26"/>
  <c r="B1004" i="26"/>
  <c r="A1004" i="26"/>
  <c r="B1003" i="26"/>
  <c r="A1003" i="26"/>
  <c r="B1002" i="26"/>
  <c r="A1002" i="26"/>
  <c r="B1001" i="26"/>
  <c r="A1001" i="26"/>
  <c r="B1000" i="26"/>
  <c r="A1000" i="26"/>
  <c r="B999" i="26"/>
  <c r="A999" i="26"/>
  <c r="B998" i="26"/>
  <c r="A998" i="26"/>
  <c r="B997" i="26"/>
  <c r="A997" i="26"/>
  <c r="B996" i="26"/>
  <c r="A996" i="26"/>
  <c r="B995" i="26"/>
  <c r="A995" i="26"/>
  <c r="B994" i="26"/>
  <c r="A994" i="26"/>
  <c r="B993" i="26"/>
  <c r="A993" i="26"/>
  <c r="B992" i="26"/>
  <c r="A992" i="26"/>
  <c r="B991" i="26"/>
  <c r="A991" i="26"/>
  <c r="B990" i="26"/>
  <c r="A990" i="26"/>
  <c r="B989" i="26"/>
  <c r="A989" i="26"/>
  <c r="B988" i="26"/>
  <c r="A988" i="26"/>
  <c r="B987" i="26"/>
  <c r="A987" i="26"/>
  <c r="B986" i="26"/>
  <c r="A986" i="26"/>
  <c r="B985" i="26"/>
  <c r="A985" i="26"/>
  <c r="B984" i="26"/>
  <c r="A984" i="26"/>
  <c r="B983" i="26"/>
  <c r="A983" i="26"/>
  <c r="B982" i="26"/>
  <c r="A982" i="26"/>
  <c r="B981" i="26"/>
  <c r="A981" i="26"/>
  <c r="B980" i="26"/>
  <c r="A980" i="26"/>
  <c r="B979" i="26"/>
  <c r="A979" i="26"/>
  <c r="B978" i="26"/>
  <c r="A978" i="26"/>
  <c r="B977" i="26"/>
  <c r="A977" i="26"/>
  <c r="B976" i="26"/>
  <c r="A976" i="26"/>
  <c r="B975" i="26"/>
  <c r="A975" i="26"/>
  <c r="B974" i="26"/>
  <c r="A974" i="26"/>
  <c r="B973" i="26"/>
  <c r="A973" i="26"/>
  <c r="B972" i="26"/>
  <c r="A972" i="26"/>
  <c r="B971" i="26"/>
  <c r="A971" i="26"/>
  <c r="B970" i="26"/>
  <c r="A970" i="26"/>
  <c r="B969" i="26"/>
  <c r="A969" i="26"/>
  <c r="B968" i="26"/>
  <c r="A968" i="26"/>
  <c r="B967" i="26"/>
  <c r="A967" i="26"/>
  <c r="B966" i="26"/>
  <c r="A966" i="26"/>
  <c r="B965" i="26"/>
  <c r="A965" i="26"/>
  <c r="B964" i="26"/>
  <c r="A964" i="26"/>
  <c r="B963" i="26"/>
  <c r="A963" i="26"/>
  <c r="B962" i="26"/>
  <c r="A962" i="26"/>
  <c r="B961" i="26"/>
  <c r="A961" i="26"/>
  <c r="B960" i="26"/>
  <c r="A960" i="26"/>
  <c r="B959" i="26"/>
  <c r="A959" i="26"/>
  <c r="B958" i="26"/>
  <c r="A958" i="26"/>
  <c r="B957" i="26"/>
  <c r="A957" i="26"/>
  <c r="B956" i="26"/>
  <c r="A956" i="26"/>
  <c r="B955" i="26"/>
  <c r="A955" i="26"/>
  <c r="B954" i="26"/>
  <c r="A954" i="26"/>
  <c r="B953" i="26"/>
  <c r="A953" i="26"/>
  <c r="B952" i="26"/>
  <c r="A952" i="26"/>
  <c r="B951" i="26"/>
  <c r="A951" i="26"/>
  <c r="B950" i="26"/>
  <c r="A950" i="26"/>
  <c r="B949" i="26"/>
  <c r="A949" i="26"/>
  <c r="B948" i="26"/>
  <c r="A948" i="26"/>
  <c r="B947" i="26"/>
  <c r="A947" i="26"/>
  <c r="B946" i="26"/>
  <c r="A946" i="26"/>
  <c r="B945" i="26"/>
  <c r="A945" i="26"/>
  <c r="B944" i="26"/>
  <c r="A944" i="26"/>
  <c r="B943" i="26"/>
  <c r="A943" i="26"/>
  <c r="B942" i="26"/>
  <c r="A942" i="26"/>
  <c r="B941" i="26"/>
  <c r="A941" i="26"/>
  <c r="B940" i="26"/>
  <c r="A940" i="26"/>
  <c r="B939" i="26"/>
  <c r="A939" i="26"/>
  <c r="B938" i="26"/>
  <c r="A938" i="26"/>
  <c r="B937" i="26"/>
  <c r="A937" i="26"/>
  <c r="B936" i="26"/>
  <c r="A936" i="26"/>
  <c r="B935" i="26"/>
  <c r="A935" i="26"/>
  <c r="B934" i="26"/>
  <c r="A934" i="26"/>
  <c r="B933" i="26"/>
  <c r="A933" i="26"/>
  <c r="B932" i="26"/>
  <c r="A932" i="26"/>
  <c r="B931" i="26"/>
  <c r="A931" i="26"/>
  <c r="B930" i="26"/>
  <c r="A930" i="26"/>
  <c r="B929" i="26"/>
  <c r="A929" i="26"/>
  <c r="B928" i="26"/>
  <c r="A928" i="26"/>
  <c r="B927" i="26"/>
  <c r="A927" i="26"/>
  <c r="B926" i="26"/>
  <c r="A926" i="26"/>
  <c r="B925" i="26"/>
  <c r="A925" i="26"/>
  <c r="B924" i="26"/>
  <c r="A924" i="26"/>
  <c r="B923" i="26"/>
  <c r="A923" i="26"/>
  <c r="B922" i="26"/>
  <c r="A922" i="26"/>
  <c r="B921" i="26"/>
  <c r="A921" i="26"/>
  <c r="B920" i="26"/>
  <c r="A920" i="26"/>
  <c r="B919" i="26"/>
  <c r="A919" i="26"/>
  <c r="B918" i="26"/>
  <c r="A918" i="26"/>
  <c r="B917" i="26"/>
  <c r="A917" i="26"/>
  <c r="B916" i="26"/>
  <c r="A916" i="26"/>
  <c r="B915" i="26"/>
  <c r="A915" i="26"/>
  <c r="B914" i="26"/>
  <c r="A914" i="26"/>
  <c r="B913" i="26"/>
  <c r="A913" i="26"/>
  <c r="B912" i="26"/>
  <c r="A912" i="26"/>
  <c r="B911" i="26"/>
  <c r="A911" i="26"/>
  <c r="B910" i="26"/>
  <c r="A910" i="26"/>
  <c r="B909" i="26"/>
  <c r="A909" i="26"/>
  <c r="B908" i="26"/>
  <c r="A908" i="26"/>
  <c r="B907" i="26"/>
  <c r="A907" i="26"/>
  <c r="B906" i="26"/>
  <c r="A906" i="26"/>
  <c r="B905" i="26"/>
  <c r="A905" i="26"/>
  <c r="B904" i="26"/>
  <c r="A904" i="26"/>
  <c r="B903" i="26"/>
  <c r="A903" i="26"/>
  <c r="B902" i="26"/>
  <c r="A902" i="26"/>
  <c r="B901" i="26"/>
  <c r="A901" i="26"/>
  <c r="B900" i="26"/>
  <c r="A900" i="26"/>
  <c r="B899" i="26"/>
  <c r="A899" i="26"/>
  <c r="B898" i="26"/>
  <c r="A898" i="26"/>
  <c r="B897" i="26"/>
  <c r="A897" i="26"/>
  <c r="B896" i="26"/>
  <c r="A896" i="26"/>
  <c r="B895" i="26"/>
  <c r="A895" i="26"/>
  <c r="B894" i="26"/>
  <c r="A894" i="26"/>
  <c r="B893" i="26"/>
  <c r="A893" i="26"/>
  <c r="B892" i="26"/>
  <c r="A892" i="26"/>
  <c r="B891" i="26"/>
  <c r="A891" i="26"/>
  <c r="C1235" i="26" l="1"/>
  <c r="C918" i="26"/>
  <c r="C1259" i="26"/>
  <c r="C1267" i="26"/>
  <c r="C1326" i="26"/>
  <c r="C1069" i="26"/>
  <c r="C1119" i="26"/>
  <c r="C1127" i="26"/>
  <c r="C1191" i="26"/>
  <c r="C1193" i="26"/>
  <c r="C1071" i="26"/>
  <c r="C1111" i="26"/>
  <c r="C922" i="26"/>
  <c r="C950" i="26"/>
  <c r="C962" i="26"/>
  <c r="C1332" i="26"/>
  <c r="C1334" i="26"/>
  <c r="C1336" i="26"/>
  <c r="C1338" i="26"/>
  <c r="C903" i="26"/>
  <c r="C1340" i="26"/>
  <c r="C1342" i="26"/>
  <c r="C1514" i="26"/>
  <c r="C1070" i="26"/>
  <c r="C1102" i="26"/>
  <c r="C1128" i="26"/>
  <c r="C1190" i="26"/>
  <c r="C1198" i="26"/>
  <c r="C1587" i="26"/>
  <c r="C1028" i="26"/>
  <c r="C1072" i="26"/>
  <c r="C1104" i="26"/>
  <c r="C892" i="26"/>
  <c r="C894" i="26"/>
  <c r="C898" i="26"/>
  <c r="C902" i="26"/>
  <c r="C906" i="26"/>
  <c r="C908" i="26"/>
  <c r="C910" i="26"/>
  <c r="C912" i="26"/>
  <c r="C914" i="26"/>
  <c r="C941" i="26"/>
  <c r="C1315" i="26"/>
  <c r="C1335" i="26"/>
  <c r="C1337" i="26"/>
  <c r="C1341" i="26"/>
  <c r="C1345" i="26"/>
  <c r="C1347" i="26"/>
  <c r="C1383" i="26"/>
  <c r="C1385" i="26"/>
  <c r="C1489" i="26"/>
  <c r="C1497" i="26"/>
  <c r="C1505" i="26"/>
  <c r="C1534" i="26"/>
  <c r="C1550" i="26"/>
  <c r="C1558" i="26"/>
  <c r="C1566" i="26"/>
  <c r="C1582" i="26"/>
  <c r="C1197" i="26"/>
  <c r="C1203" i="26"/>
  <c r="C1223" i="26"/>
  <c r="C1225" i="26"/>
  <c r="C1229" i="26"/>
  <c r="C1233" i="26"/>
  <c r="C1254" i="26"/>
  <c r="C1266" i="26"/>
  <c r="C1294" i="26"/>
  <c r="C1422" i="26"/>
  <c r="C970" i="26"/>
  <c r="C972" i="26"/>
  <c r="C974" i="26"/>
  <c r="C976" i="26"/>
  <c r="C980" i="26"/>
  <c r="C984" i="26"/>
  <c r="C1000" i="26"/>
  <c r="C1024" i="26"/>
  <c r="C1137" i="26"/>
  <c r="C1163" i="26"/>
  <c r="C1179" i="26"/>
  <c r="C1211" i="26"/>
  <c r="C1281" i="26"/>
  <c r="C1283" i="26"/>
  <c r="C1297" i="26"/>
  <c r="C1299" i="26"/>
  <c r="C1313" i="26"/>
  <c r="C1318" i="26"/>
  <c r="C1350" i="26"/>
  <c r="C1382" i="26"/>
  <c r="C1588" i="26"/>
  <c r="C1592" i="26"/>
  <c r="C1386" i="26"/>
  <c r="C1388" i="26"/>
  <c r="C1390" i="26"/>
  <c r="C1396" i="26"/>
  <c r="C1398" i="26"/>
  <c r="C1400" i="26"/>
  <c r="C1402" i="26"/>
  <c r="C1408" i="26"/>
  <c r="C1410" i="26"/>
  <c r="C1416" i="26"/>
  <c r="C1418" i="26"/>
  <c r="C1486" i="26"/>
  <c r="C1523" i="26"/>
  <c r="C1531" i="26"/>
  <c r="C1539" i="26"/>
  <c r="C1543" i="26"/>
  <c r="C1559" i="26"/>
  <c r="C963" i="26"/>
  <c r="C981" i="26"/>
  <c r="C983" i="26"/>
  <c r="C997" i="26"/>
  <c r="C999" i="26"/>
  <c r="C1025" i="26"/>
  <c r="C1027" i="26"/>
  <c r="C1060" i="26"/>
  <c r="C1136" i="26"/>
  <c r="C1166" i="26"/>
  <c r="C1222" i="26"/>
  <c r="C1274" i="26"/>
  <c r="C1300" i="26"/>
  <c r="C1302" i="26"/>
  <c r="C1304" i="26"/>
  <c r="C1306" i="26"/>
  <c r="C1308" i="26"/>
  <c r="C1310" i="26"/>
  <c r="C1371" i="26"/>
  <c r="C1443" i="26"/>
  <c r="C1447" i="26"/>
  <c r="C1459" i="26"/>
  <c r="C1467" i="26"/>
  <c r="C1475" i="26"/>
  <c r="C1479" i="26"/>
  <c r="C928" i="26"/>
  <c r="C930" i="26"/>
  <c r="C934" i="26"/>
  <c r="C944" i="26"/>
  <c r="C946" i="26"/>
  <c r="C975" i="26"/>
  <c r="C979" i="26"/>
  <c r="C1044" i="26"/>
  <c r="C1048" i="26"/>
  <c r="C1054" i="26"/>
  <c r="C1056" i="26"/>
  <c r="C1073" i="26"/>
  <c r="C1081" i="26"/>
  <c r="C1089" i="26"/>
  <c r="C1097" i="26"/>
  <c r="C1135" i="26"/>
  <c r="C1147" i="26"/>
  <c r="C1155" i="26"/>
  <c r="C1169" i="26"/>
  <c r="C1171" i="26"/>
  <c r="C1187" i="26"/>
  <c r="C1204" i="26"/>
  <c r="C1206" i="26"/>
  <c r="C1208" i="26"/>
  <c r="C1210" i="26"/>
  <c r="C1212" i="26"/>
  <c r="C1214" i="26"/>
  <c r="C1245" i="26"/>
  <c r="C1249" i="26"/>
  <c r="C1251" i="26"/>
  <c r="C1255" i="26"/>
  <c r="C1257" i="26"/>
  <c r="C1271" i="26"/>
  <c r="C1273" i="26"/>
  <c r="C1278" i="26"/>
  <c r="C1288" i="26"/>
  <c r="C1290" i="26"/>
  <c r="C1307" i="26"/>
  <c r="C1319" i="26"/>
  <c r="C1321" i="26"/>
  <c r="C1325" i="26"/>
  <c r="C1330" i="26"/>
  <c r="C1352" i="26"/>
  <c r="C1354" i="26"/>
  <c r="C1356" i="26"/>
  <c r="C1358" i="26"/>
  <c r="C1372" i="26"/>
  <c r="C1374" i="26"/>
  <c r="C1378" i="26"/>
  <c r="C1387" i="26"/>
  <c r="C1395" i="26"/>
  <c r="C1403" i="26"/>
  <c r="C1425" i="26"/>
  <c r="C1433" i="26"/>
  <c r="C1441" i="26"/>
  <c r="C1502" i="26"/>
  <c r="C1522" i="26"/>
  <c r="C1524" i="26"/>
  <c r="C1526" i="26"/>
  <c r="C1528" i="26"/>
  <c r="C1530" i="26"/>
  <c r="C951" i="26"/>
  <c r="C966" i="26"/>
  <c r="C996" i="26"/>
  <c r="C1014" i="26"/>
  <c r="C1016" i="26"/>
  <c r="C1022" i="26"/>
  <c r="C1029" i="26"/>
  <c r="C1031" i="26"/>
  <c r="C1064" i="26"/>
  <c r="C1076" i="26"/>
  <c r="C1092" i="26"/>
  <c r="C1108" i="26"/>
  <c r="C1124" i="26"/>
  <c r="C1144" i="26"/>
  <c r="C1148" i="26"/>
  <c r="C1150" i="26"/>
  <c r="C1152" i="26"/>
  <c r="C1154" i="26"/>
  <c r="C1156" i="26"/>
  <c r="C1162" i="26"/>
  <c r="C1219" i="26"/>
  <c r="C1234" i="26"/>
  <c r="C1236" i="26"/>
  <c r="C1238" i="26"/>
  <c r="C1240" i="26"/>
  <c r="C1242" i="26"/>
  <c r="C1244" i="26"/>
  <c r="C1246" i="26"/>
  <c r="C1250" i="26"/>
  <c r="C1256" i="26"/>
  <c r="C1258" i="26"/>
  <c r="C1268" i="26"/>
  <c r="C1270" i="26"/>
  <c r="C1272" i="26"/>
  <c r="C1275" i="26"/>
  <c r="C1293" i="26"/>
  <c r="C1298" i="26"/>
  <c r="C1320" i="26"/>
  <c r="C1322" i="26"/>
  <c r="C1324" i="26"/>
  <c r="C1331" i="26"/>
  <c r="C1351" i="26"/>
  <c r="C1353" i="26"/>
  <c r="C1357" i="26"/>
  <c r="C1361" i="26"/>
  <c r="C1363" i="26"/>
  <c r="C1379" i="26"/>
  <c r="C1426" i="26"/>
  <c r="C1428" i="26"/>
  <c r="C1430" i="26"/>
  <c r="C1432" i="26"/>
  <c r="C1434" i="26"/>
  <c r="C1440" i="26"/>
  <c r="C1442" i="26"/>
  <c r="C1460" i="26"/>
  <c r="C1462" i="26"/>
  <c r="C1464" i="26"/>
  <c r="C1466" i="26"/>
  <c r="C1472" i="26"/>
  <c r="C1474" i="26"/>
  <c r="C1480" i="26"/>
  <c r="C1482" i="26"/>
  <c r="C1577" i="26"/>
  <c r="C1579" i="26"/>
  <c r="C1581" i="26"/>
  <c r="C1583" i="26"/>
  <c r="C1585" i="26"/>
  <c r="C893" i="26"/>
  <c r="C897" i="26"/>
  <c r="C899" i="26"/>
  <c r="C925" i="26"/>
  <c r="C929" i="26"/>
  <c r="C933" i="26"/>
  <c r="C935" i="26"/>
  <c r="C943" i="26"/>
  <c r="C1006" i="26"/>
  <c r="C1008" i="26"/>
  <c r="C1103" i="26"/>
  <c r="C1134" i="26"/>
  <c r="C1149" i="26"/>
  <c r="C1157" i="26"/>
  <c r="C1165" i="26"/>
  <c r="C1170" i="26"/>
  <c r="C1172" i="26"/>
  <c r="C1174" i="26"/>
  <c r="C1176" i="26"/>
  <c r="C1178" i="26"/>
  <c r="C1180" i="26"/>
  <c r="C1182" i="26"/>
  <c r="C1202" i="26"/>
  <c r="C1287" i="26"/>
  <c r="C1289" i="26"/>
  <c r="C1339" i="26"/>
  <c r="C1362" i="26"/>
  <c r="C1364" i="26"/>
  <c r="C1366" i="26"/>
  <c r="C1368" i="26"/>
  <c r="C1370" i="26"/>
  <c r="C1394" i="26"/>
  <c r="C1406" i="26"/>
  <c r="C1485" i="26"/>
  <c r="C1518" i="26"/>
  <c r="C909" i="26"/>
  <c r="C913" i="26"/>
  <c r="C917" i="26"/>
  <c r="C919" i="26"/>
  <c r="C938" i="26"/>
  <c r="C949" i="26"/>
  <c r="C957" i="26"/>
  <c r="C961" i="26"/>
  <c r="C1013" i="26"/>
  <c r="C1015" i="26"/>
  <c r="C1032" i="26"/>
  <c r="C1034" i="26"/>
  <c r="C1036" i="26"/>
  <c r="C1038" i="26"/>
  <c r="C1040" i="26"/>
  <c r="C1061" i="26"/>
  <c r="C1063" i="26"/>
  <c r="C1078" i="26"/>
  <c r="C1080" i="26"/>
  <c r="C1084" i="26"/>
  <c r="C1086" i="26"/>
  <c r="C1088" i="26"/>
  <c r="C1094" i="26"/>
  <c r="C1096" i="26"/>
  <c r="C1105" i="26"/>
  <c r="C1113" i="26"/>
  <c r="C1121" i="26"/>
  <c r="C1140" i="26"/>
  <c r="C1185" i="26"/>
  <c r="C1192" i="26"/>
  <c r="C1194" i="26"/>
  <c r="C1196" i="26"/>
  <c r="C1207" i="26"/>
  <c r="C1209" i="26"/>
  <c r="C1213" i="26"/>
  <c r="C1217" i="26"/>
  <c r="C1224" i="26"/>
  <c r="C1226" i="26"/>
  <c r="C1228" i="26"/>
  <c r="C1230" i="26"/>
  <c r="C1243" i="26"/>
  <c r="C1260" i="26"/>
  <c r="C1262" i="26"/>
  <c r="C1277" i="26"/>
  <c r="C1284" i="26"/>
  <c r="C1286" i="26"/>
  <c r="C1291" i="26"/>
  <c r="C1373" i="26"/>
  <c r="C1377" i="26"/>
  <c r="C1384" i="26"/>
  <c r="C1411" i="26"/>
  <c r="C1415" i="26"/>
  <c r="C1421" i="26"/>
  <c r="C1438" i="26"/>
  <c r="C1448" i="26"/>
  <c r="C1450" i="26"/>
  <c r="C1454" i="26"/>
  <c r="C1537" i="26"/>
  <c r="C1547" i="26"/>
  <c r="C1549" i="26"/>
  <c r="C1551" i="26"/>
  <c r="C1553" i="26"/>
  <c r="C1555" i="26"/>
  <c r="C1561" i="26"/>
  <c r="C1563" i="26"/>
  <c r="C1565" i="26"/>
  <c r="C1567" i="26"/>
  <c r="C1569" i="26"/>
  <c r="C1571" i="26"/>
  <c r="C952" i="26"/>
  <c r="C954" i="26"/>
  <c r="C960" i="26"/>
  <c r="C967" i="26"/>
  <c r="C990" i="26"/>
  <c r="C992" i="26"/>
  <c r="C1005" i="26"/>
  <c r="C1007" i="26"/>
  <c r="C1012" i="26"/>
  <c r="C1045" i="26"/>
  <c r="C1047" i="26"/>
  <c r="C1079" i="26"/>
  <c r="C1087" i="26"/>
  <c r="C1095" i="26"/>
  <c r="C1110" i="26"/>
  <c r="C1112" i="26"/>
  <c r="C1116" i="26"/>
  <c r="C1118" i="26"/>
  <c r="C1120" i="26"/>
  <c r="C1126" i="26"/>
  <c r="C1129" i="26"/>
  <c r="C1143" i="26"/>
  <c r="C1160" i="26"/>
  <c r="C1164" i="26"/>
  <c r="C1175" i="26"/>
  <c r="C1177" i="26"/>
  <c r="C1181" i="26"/>
  <c r="C1188" i="26"/>
  <c r="C1195" i="26"/>
  <c r="C1201" i="26"/>
  <c r="C1220" i="26"/>
  <c r="C1227" i="26"/>
  <c r="C1239" i="26"/>
  <c r="C1241" i="26"/>
  <c r="C1252" i="26"/>
  <c r="C1261" i="26"/>
  <c r="C1265" i="26"/>
  <c r="C1276" i="26"/>
  <c r="C1292" i="26"/>
  <c r="C1303" i="26"/>
  <c r="C1305" i="26"/>
  <c r="C1309" i="26"/>
  <c r="C1316" i="26"/>
  <c r="C1323" i="26"/>
  <c r="C1329" i="26"/>
  <c r="C1348" i="26"/>
  <c r="C1355" i="26"/>
  <c r="C1367" i="26"/>
  <c r="C1369" i="26"/>
  <c r="C1380" i="26"/>
  <c r="C1389" i="26"/>
  <c r="C1393" i="26"/>
  <c r="C1401" i="26"/>
  <c r="C1409" i="26"/>
  <c r="C1427" i="26"/>
  <c r="C1435" i="26"/>
  <c r="C1453" i="26"/>
  <c r="C1470" i="26"/>
  <c r="C1491" i="26"/>
  <c r="C1499" i="26"/>
  <c r="C1507" i="26"/>
  <c r="C1511" i="26"/>
  <c r="C1517" i="26"/>
  <c r="C1536" i="26"/>
  <c r="C1538" i="26"/>
  <c r="C1544" i="26"/>
  <c r="C1552" i="26"/>
  <c r="C1560" i="26"/>
  <c r="C1568" i="26"/>
  <c r="C1575" i="26"/>
  <c r="C1457" i="26"/>
  <c r="C1465" i="26"/>
  <c r="C1473" i="26"/>
  <c r="C1492" i="26"/>
  <c r="C1494" i="26"/>
  <c r="C1496" i="26"/>
  <c r="C1498" i="26"/>
  <c r="C1504" i="26"/>
  <c r="C1506" i="26"/>
  <c r="C1512" i="26"/>
  <c r="C1521" i="26"/>
  <c r="C1529" i="26"/>
  <c r="C1572" i="26"/>
  <c r="C1576" i="26"/>
  <c r="C1584" i="26"/>
  <c r="C1591" i="26"/>
  <c r="C896" i="26"/>
  <c r="C901" i="26"/>
  <c r="C927" i="26"/>
  <c r="C936" i="26"/>
  <c r="C945" i="26"/>
  <c r="C947" i="26"/>
  <c r="C956" i="26"/>
  <c r="C958" i="26"/>
  <c r="C965" i="26"/>
  <c r="C989" i="26"/>
  <c r="C991" i="26"/>
  <c r="C998" i="26"/>
  <c r="C1009" i="26"/>
  <c r="C1011" i="26"/>
  <c r="C1018" i="26"/>
  <c r="C1020" i="26"/>
  <c r="C1053" i="26"/>
  <c r="C1055" i="26"/>
  <c r="C1062" i="26"/>
  <c r="C1218" i="26"/>
  <c r="C1346" i="26"/>
  <c r="C891" i="26"/>
  <c r="C911" i="26"/>
  <c r="C920" i="26"/>
  <c r="C931" i="26"/>
  <c r="C940" i="26"/>
  <c r="C942" i="26"/>
  <c r="C973" i="26"/>
  <c r="C982" i="26"/>
  <c r="C993" i="26"/>
  <c r="C995" i="26"/>
  <c r="C1002" i="26"/>
  <c r="C1004" i="26"/>
  <c r="C1037" i="26"/>
  <c r="C1039" i="26"/>
  <c r="C1046" i="26"/>
  <c r="C1057" i="26"/>
  <c r="C1059" i="26"/>
  <c r="C1068" i="26"/>
  <c r="C1100" i="26"/>
  <c r="C1132" i="26"/>
  <c r="C1186" i="26"/>
  <c r="C1314" i="26"/>
  <c r="C895" i="26"/>
  <c r="C904" i="26"/>
  <c r="C915" i="26"/>
  <c r="C924" i="26"/>
  <c r="C926" i="26"/>
  <c r="C959" i="26"/>
  <c r="C968" i="26"/>
  <c r="C977" i="26"/>
  <c r="C986" i="26"/>
  <c r="C988" i="26"/>
  <c r="C1021" i="26"/>
  <c r="C1023" i="26"/>
  <c r="C1030" i="26"/>
  <c r="C1041" i="26"/>
  <c r="C1043" i="26"/>
  <c r="C1050" i="26"/>
  <c r="C1052" i="26"/>
  <c r="C1282" i="26"/>
  <c r="C1458" i="26"/>
  <c r="C1490" i="26"/>
  <c r="C1066" i="26"/>
  <c r="C1075" i="26"/>
  <c r="C1082" i="26"/>
  <c r="C1085" i="26"/>
  <c r="C1091" i="26"/>
  <c r="C1098" i="26"/>
  <c r="C1101" i="26"/>
  <c r="C1107" i="26"/>
  <c r="C1114" i="26"/>
  <c r="C1117" i="26"/>
  <c r="C1123" i="26"/>
  <c r="C1130" i="26"/>
  <c r="C1133" i="26"/>
  <c r="C1139" i="26"/>
  <c r="C1146" i="26"/>
  <c r="C1153" i="26"/>
  <c r="C1159" i="26"/>
  <c r="C1167" i="26"/>
  <c r="C1184" i="26"/>
  <c r="C1189" i="26"/>
  <c r="C1199" i="26"/>
  <c r="C1216" i="26"/>
  <c r="C1221" i="26"/>
  <c r="C1231" i="26"/>
  <c r="C1248" i="26"/>
  <c r="C1253" i="26"/>
  <c r="C1263" i="26"/>
  <c r="C1280" i="26"/>
  <c r="C1285" i="26"/>
  <c r="C1295" i="26"/>
  <c r="C1312" i="26"/>
  <c r="C1317" i="26"/>
  <c r="C1327" i="26"/>
  <c r="C1344" i="26"/>
  <c r="C1349" i="26"/>
  <c r="C1359" i="26"/>
  <c r="C1376" i="26"/>
  <c r="C1381" i="26"/>
  <c r="C1391" i="26"/>
  <c r="C1417" i="26"/>
  <c r="C1424" i="26"/>
  <c r="C1431" i="26"/>
  <c r="C1437" i="26"/>
  <c r="C1444" i="26"/>
  <c r="C1446" i="26"/>
  <c r="C1451" i="26"/>
  <c r="C1481" i="26"/>
  <c r="C1488" i="26"/>
  <c r="C1495" i="26"/>
  <c r="C1501" i="26"/>
  <c r="C1508" i="26"/>
  <c r="C1510" i="26"/>
  <c r="C1515" i="26"/>
  <c r="C1545" i="26"/>
  <c r="C1554" i="26"/>
  <c r="C1556" i="26"/>
  <c r="C1586" i="26"/>
  <c r="C900" i="26"/>
  <c r="C905" i="26"/>
  <c r="C907" i="26"/>
  <c r="C916" i="26"/>
  <c r="C921" i="26"/>
  <c r="C923" i="26"/>
  <c r="C932" i="26"/>
  <c r="C937" i="26"/>
  <c r="C939" i="26"/>
  <c r="C948" i="26"/>
  <c r="C953" i="26"/>
  <c r="C955" i="26"/>
  <c r="C964" i="26"/>
  <c r="C969" i="26"/>
  <c r="C971" i="26"/>
  <c r="C978" i="26"/>
  <c r="C985" i="26"/>
  <c r="C987" i="26"/>
  <c r="C994" i="26"/>
  <c r="C1001" i="26"/>
  <c r="C1003" i="26"/>
  <c r="C1010" i="26"/>
  <c r="C1017" i="26"/>
  <c r="C1019" i="26"/>
  <c r="C1026" i="26"/>
  <c r="C1033" i="26"/>
  <c r="C1035" i="26"/>
  <c r="C1042" i="26"/>
  <c r="C1049" i="26"/>
  <c r="C1051" i="26"/>
  <c r="C1058" i="26"/>
  <c r="C1065" i="26"/>
  <c r="C1067" i="26"/>
  <c r="C1074" i="26"/>
  <c r="C1077" i="26"/>
  <c r="C1083" i="26"/>
  <c r="C1090" i="26"/>
  <c r="C1093" i="26"/>
  <c r="C1099" i="26"/>
  <c r="C1106" i="26"/>
  <c r="C1109" i="26"/>
  <c r="C1115" i="26"/>
  <c r="C1122" i="26"/>
  <c r="C1125" i="26"/>
  <c r="C1131" i="26"/>
  <c r="C1138" i="26"/>
  <c r="C1141" i="26"/>
  <c r="C1168" i="26"/>
  <c r="C1173" i="26"/>
  <c r="C1183" i="26"/>
  <c r="C1200" i="26"/>
  <c r="C1205" i="26"/>
  <c r="C1215" i="26"/>
  <c r="C1232" i="26"/>
  <c r="C1237" i="26"/>
  <c r="C1247" i="26"/>
  <c r="C1264" i="26"/>
  <c r="C1269" i="26"/>
  <c r="C1279" i="26"/>
  <c r="C1296" i="26"/>
  <c r="C1301" i="26"/>
  <c r="C1311" i="26"/>
  <c r="C1328" i="26"/>
  <c r="C1333" i="26"/>
  <c r="C1343" i="26"/>
  <c r="C1360" i="26"/>
  <c r="C1365" i="26"/>
  <c r="C1375" i="26"/>
  <c r="C1392" i="26"/>
  <c r="C1399" i="26"/>
  <c r="C1405" i="26"/>
  <c r="C1412" i="26"/>
  <c r="C1414" i="26"/>
  <c r="C1419" i="26"/>
  <c r="C1449" i="26"/>
  <c r="C1456" i="26"/>
  <c r="C1463" i="26"/>
  <c r="C1469" i="26"/>
  <c r="C1476" i="26"/>
  <c r="C1478" i="26"/>
  <c r="C1483" i="26"/>
  <c r="C1513" i="26"/>
  <c r="C1520" i="26"/>
  <c r="C1527" i="26"/>
  <c r="C1533" i="26"/>
  <c r="C1540" i="26"/>
  <c r="C1542" i="26"/>
  <c r="C1570" i="26"/>
  <c r="C1574" i="26"/>
  <c r="C1590" i="26"/>
  <c r="C1142" i="26"/>
  <c r="C1145" i="26"/>
  <c r="C1151" i="26"/>
  <c r="C1158" i="26"/>
  <c r="C1161" i="26"/>
  <c r="C1397" i="26"/>
  <c r="C1404" i="26"/>
  <c r="C1407" i="26"/>
  <c r="C1413" i="26"/>
  <c r="C1420" i="26"/>
  <c r="C1423" i="26"/>
  <c r="C1429" i="26"/>
  <c r="C1436" i="26"/>
  <c r="C1439" i="26"/>
  <c r="C1445" i="26"/>
  <c r="C1452" i="26"/>
  <c r="C1455" i="26"/>
  <c r="C1461" i="26"/>
  <c r="C1468" i="26"/>
  <c r="C1471" i="26"/>
  <c r="C1477" i="26"/>
  <c r="C1484" i="26"/>
  <c r="C1487" i="26"/>
  <c r="C1493" i="26"/>
  <c r="C1500" i="26"/>
  <c r="C1503" i="26"/>
  <c r="C1509" i="26"/>
  <c r="C1516" i="26"/>
  <c r="C1519" i="26"/>
  <c r="C1525" i="26"/>
  <c r="C1532" i="26"/>
  <c r="C1535" i="26"/>
  <c r="C1541" i="26"/>
  <c r="C1546" i="26"/>
  <c r="C1548" i="26"/>
  <c r="C1557" i="26"/>
  <c r="C1562" i="26"/>
  <c r="C1564" i="26"/>
  <c r="C1573" i="26"/>
  <c r="C1578" i="26"/>
  <c r="C1580" i="26"/>
  <c r="C1589" i="26"/>
  <c r="B2" i="26" l="1"/>
  <c r="B3" i="26"/>
  <c r="B4" i="26"/>
  <c r="B5" i="26"/>
  <c r="B6" i="26"/>
  <c r="B7" i="26"/>
  <c r="B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29" i="26"/>
  <c r="B30" i="26"/>
  <c r="B31" i="26"/>
  <c r="B32" i="26"/>
  <c r="B33" i="26"/>
  <c r="B34" i="26"/>
  <c r="B35" i="26"/>
  <c r="B36" i="26"/>
  <c r="B37" i="26"/>
  <c r="B38" i="26"/>
  <c r="B39" i="26"/>
  <c r="B40" i="26"/>
  <c r="B41" i="26"/>
  <c r="B42" i="26"/>
  <c r="B43" i="26"/>
  <c r="B44" i="26"/>
  <c r="B45" i="26"/>
  <c r="B46" i="26"/>
  <c r="B47" i="26"/>
  <c r="B48" i="26"/>
  <c r="B49" i="26"/>
  <c r="B50" i="26"/>
  <c r="B51" i="26"/>
  <c r="B52" i="26"/>
  <c r="B53" i="26"/>
  <c r="B54" i="26"/>
  <c r="B55" i="26"/>
  <c r="B56" i="26"/>
  <c r="B57" i="26"/>
  <c r="B58" i="26"/>
  <c r="B59" i="26"/>
  <c r="B60" i="26"/>
  <c r="B61" i="26"/>
  <c r="B62" i="26"/>
  <c r="B63" i="26"/>
  <c r="B64" i="26"/>
  <c r="B65" i="26"/>
  <c r="B66" i="26"/>
  <c r="B67" i="26"/>
  <c r="B68" i="26"/>
  <c r="B69" i="26"/>
  <c r="B70" i="26"/>
  <c r="B71" i="26"/>
  <c r="B72" i="26"/>
  <c r="B73" i="26"/>
  <c r="B74" i="26"/>
  <c r="B75" i="26"/>
  <c r="B76" i="26"/>
  <c r="B77" i="26"/>
  <c r="B78" i="26"/>
  <c r="B79" i="26"/>
  <c r="B80" i="26"/>
  <c r="B81" i="26"/>
  <c r="B82" i="26"/>
  <c r="B83" i="26"/>
  <c r="B84" i="26"/>
  <c r="B85" i="26"/>
  <c r="B86" i="26"/>
  <c r="B87" i="26"/>
  <c r="B88" i="26"/>
  <c r="B89" i="26"/>
  <c r="B90" i="26"/>
  <c r="B91" i="26"/>
  <c r="B92" i="26"/>
  <c r="B93" i="26"/>
  <c r="B94" i="26"/>
  <c r="B95" i="26"/>
  <c r="B96" i="26"/>
  <c r="B97" i="26"/>
  <c r="B98" i="26"/>
  <c r="B99" i="26"/>
  <c r="B100" i="26"/>
  <c r="B101" i="26"/>
  <c r="B102" i="26"/>
  <c r="B103" i="26"/>
  <c r="B104" i="26"/>
  <c r="B105" i="26"/>
  <c r="B106" i="26"/>
  <c r="B107" i="26"/>
  <c r="B108" i="26"/>
  <c r="B109" i="26"/>
  <c r="B110" i="26"/>
  <c r="B111" i="26"/>
  <c r="B112" i="26"/>
  <c r="B113" i="26"/>
  <c r="B114" i="26"/>
  <c r="B115" i="26"/>
  <c r="B116" i="26"/>
  <c r="B117" i="26"/>
  <c r="B118" i="26"/>
  <c r="B119" i="26"/>
  <c r="B120" i="26"/>
  <c r="B121" i="26"/>
  <c r="B122" i="26"/>
  <c r="B123" i="26"/>
  <c r="B124" i="26"/>
  <c r="B125" i="26"/>
  <c r="B126" i="26"/>
  <c r="B127" i="26"/>
  <c r="B128" i="26"/>
  <c r="B129" i="26"/>
  <c r="B130" i="26"/>
  <c r="B131" i="26"/>
  <c r="B132" i="26"/>
  <c r="B133" i="26"/>
  <c r="B134" i="26"/>
  <c r="B135" i="26"/>
  <c r="B136" i="26"/>
  <c r="B137" i="26"/>
  <c r="B138" i="26"/>
  <c r="B139" i="26"/>
  <c r="B140" i="26"/>
  <c r="B141" i="26"/>
  <c r="B142" i="26"/>
  <c r="B143" i="26"/>
  <c r="B144" i="26"/>
  <c r="B145" i="26"/>
  <c r="B146" i="26"/>
  <c r="B147" i="26"/>
  <c r="B148" i="26"/>
  <c r="B149" i="26"/>
  <c r="B150" i="26"/>
  <c r="B151" i="26"/>
  <c r="B152" i="26"/>
  <c r="B153" i="26"/>
  <c r="B154" i="26"/>
  <c r="B155" i="26"/>
  <c r="B156" i="26"/>
  <c r="B157" i="26"/>
  <c r="B158" i="26"/>
  <c r="B159" i="26"/>
  <c r="B160" i="26"/>
  <c r="B161" i="26"/>
  <c r="B162" i="26"/>
  <c r="B163" i="26"/>
  <c r="B164" i="26"/>
  <c r="B165" i="26"/>
  <c r="B166" i="26"/>
  <c r="B167" i="26"/>
  <c r="B168" i="26"/>
  <c r="B169" i="26"/>
  <c r="B170" i="26"/>
  <c r="B171" i="26"/>
  <c r="B172" i="26"/>
  <c r="B173" i="26"/>
  <c r="B174" i="26"/>
  <c r="B175" i="26"/>
  <c r="B176" i="26"/>
  <c r="B177" i="26"/>
  <c r="B178" i="26"/>
  <c r="B179" i="26"/>
  <c r="B180" i="26"/>
  <c r="B181" i="26"/>
  <c r="B182" i="26"/>
  <c r="B183" i="26"/>
  <c r="B184" i="26"/>
  <c r="B185" i="26"/>
  <c r="B186" i="26"/>
  <c r="B187" i="26"/>
  <c r="B188" i="26"/>
  <c r="B189" i="26"/>
  <c r="B190" i="26"/>
  <c r="B191" i="26"/>
  <c r="B192" i="26"/>
  <c r="B193" i="26"/>
  <c r="B194" i="26"/>
  <c r="B195" i="26"/>
  <c r="B196" i="26"/>
  <c r="B197" i="26"/>
  <c r="B198" i="26"/>
  <c r="B199" i="26"/>
  <c r="B200" i="26"/>
  <c r="B201" i="26"/>
  <c r="B202" i="26"/>
  <c r="B203" i="26"/>
  <c r="B204" i="26"/>
  <c r="B205" i="26"/>
  <c r="B206" i="26"/>
  <c r="B207" i="26"/>
  <c r="B208" i="26"/>
  <c r="B209" i="26"/>
  <c r="B210" i="26"/>
  <c r="B211" i="26"/>
  <c r="B212" i="26"/>
  <c r="B213" i="26"/>
  <c r="B214" i="26"/>
  <c r="B215" i="26"/>
  <c r="B216" i="26"/>
  <c r="B217" i="26"/>
  <c r="B218" i="26"/>
  <c r="B219" i="26"/>
  <c r="B220" i="26"/>
  <c r="B221" i="26"/>
  <c r="B222" i="26"/>
  <c r="B223" i="26"/>
  <c r="B224" i="26"/>
  <c r="B225" i="26"/>
  <c r="B226" i="26"/>
  <c r="B227" i="26"/>
  <c r="B228" i="26"/>
  <c r="B229" i="26"/>
  <c r="B230" i="26"/>
  <c r="B231" i="26"/>
  <c r="B232" i="26"/>
  <c r="B233" i="26"/>
  <c r="B234" i="26"/>
  <c r="B235" i="26"/>
  <c r="B236" i="26"/>
  <c r="B237" i="26"/>
  <c r="B238" i="26"/>
  <c r="B239" i="26"/>
  <c r="B240" i="26"/>
  <c r="B241" i="26"/>
  <c r="B242" i="26"/>
  <c r="B243" i="26"/>
  <c r="B244" i="26"/>
  <c r="B245" i="26"/>
  <c r="B246" i="26"/>
  <c r="B247" i="26"/>
  <c r="B248" i="26"/>
  <c r="B249" i="26"/>
  <c r="B250" i="26"/>
  <c r="B251" i="26"/>
  <c r="B252" i="26"/>
  <c r="B253" i="26"/>
  <c r="B254" i="26"/>
  <c r="B255" i="26"/>
  <c r="B256" i="26"/>
  <c r="B257" i="26"/>
  <c r="B258" i="26"/>
  <c r="B259" i="26"/>
  <c r="B260" i="26"/>
  <c r="B261" i="26"/>
  <c r="B262" i="26"/>
  <c r="B263" i="26"/>
  <c r="B264" i="26"/>
  <c r="B265" i="26"/>
  <c r="B266" i="26"/>
  <c r="B267" i="26"/>
  <c r="B268" i="26"/>
  <c r="B269" i="26"/>
  <c r="B270" i="26"/>
  <c r="B271" i="26"/>
  <c r="B272" i="26"/>
  <c r="B273" i="26"/>
  <c r="B274" i="26"/>
  <c r="B275" i="26"/>
  <c r="B276" i="26"/>
  <c r="B277" i="26"/>
  <c r="B278" i="26"/>
  <c r="B279" i="26"/>
  <c r="B280" i="26"/>
  <c r="B281" i="26"/>
  <c r="B282" i="26"/>
  <c r="B283" i="26"/>
  <c r="B284" i="26"/>
  <c r="B285" i="26"/>
  <c r="B286" i="26"/>
  <c r="B287" i="26"/>
  <c r="B288" i="26"/>
  <c r="B289" i="26"/>
  <c r="B290" i="26"/>
  <c r="B291" i="26"/>
  <c r="B292" i="26"/>
  <c r="B293" i="26"/>
  <c r="B294" i="26"/>
  <c r="B295" i="26"/>
  <c r="B296" i="26"/>
  <c r="B297" i="26"/>
  <c r="B298" i="26"/>
  <c r="B299" i="26"/>
  <c r="B300" i="26"/>
  <c r="B301" i="26"/>
  <c r="B302" i="26"/>
  <c r="B303" i="26"/>
  <c r="B304" i="26"/>
  <c r="B305" i="26"/>
  <c r="B306" i="26"/>
  <c r="B307" i="26"/>
  <c r="B308" i="26"/>
  <c r="B309" i="26"/>
  <c r="B310" i="26"/>
  <c r="B311" i="26"/>
  <c r="B312" i="26"/>
  <c r="B313" i="26"/>
  <c r="B314" i="26"/>
  <c r="B315" i="26"/>
  <c r="B316" i="26"/>
  <c r="B317" i="26"/>
  <c r="B318" i="26"/>
  <c r="B319" i="26"/>
  <c r="B320" i="26"/>
  <c r="B321" i="26"/>
  <c r="B322" i="26"/>
  <c r="B323" i="26"/>
  <c r="B324" i="26"/>
  <c r="B325" i="26"/>
  <c r="B326" i="26"/>
  <c r="B327" i="26"/>
  <c r="B328" i="26"/>
  <c r="B329" i="26"/>
  <c r="B330" i="26"/>
  <c r="B331" i="26"/>
  <c r="B332" i="26"/>
  <c r="B333" i="26"/>
  <c r="B334" i="26"/>
  <c r="B335" i="26"/>
  <c r="B336" i="26"/>
  <c r="B337" i="26"/>
  <c r="B338" i="26"/>
  <c r="B339" i="26"/>
  <c r="B340" i="26"/>
  <c r="B341" i="26"/>
  <c r="B342" i="26"/>
  <c r="B343" i="26"/>
  <c r="B344" i="26"/>
  <c r="B345" i="26"/>
  <c r="B346" i="26"/>
  <c r="B347" i="26"/>
  <c r="B348" i="26"/>
  <c r="B349" i="26"/>
  <c r="B350" i="26"/>
  <c r="B351" i="26"/>
  <c r="B352" i="26"/>
  <c r="B353" i="26"/>
  <c r="B354" i="26"/>
  <c r="B355" i="26"/>
  <c r="B356" i="26"/>
  <c r="B357" i="26"/>
  <c r="B358" i="26"/>
  <c r="B359" i="26"/>
  <c r="B360" i="26"/>
  <c r="B361" i="26"/>
  <c r="B362" i="26"/>
  <c r="B363" i="26"/>
  <c r="B364" i="26"/>
  <c r="B365" i="26"/>
  <c r="B366" i="26"/>
  <c r="B367" i="26"/>
  <c r="B368" i="26"/>
  <c r="B369" i="26"/>
  <c r="B370" i="26"/>
  <c r="B371" i="26"/>
  <c r="B372" i="26"/>
  <c r="B373" i="26"/>
  <c r="B374" i="26"/>
  <c r="B375" i="26"/>
  <c r="B376" i="26"/>
  <c r="B377" i="26"/>
  <c r="B378" i="26"/>
  <c r="B379" i="26"/>
  <c r="B380" i="26"/>
  <c r="B381" i="26"/>
  <c r="B382" i="26"/>
  <c r="B383" i="26"/>
  <c r="B384" i="26"/>
  <c r="B385" i="26"/>
  <c r="B386" i="26"/>
  <c r="B387" i="26"/>
  <c r="B388" i="26"/>
  <c r="B389" i="26"/>
  <c r="B390" i="26"/>
  <c r="B391" i="26"/>
  <c r="B392" i="26"/>
  <c r="B393" i="26"/>
  <c r="B394" i="26"/>
  <c r="B395" i="26"/>
  <c r="B396" i="26"/>
  <c r="B397" i="26"/>
  <c r="B398" i="26"/>
  <c r="B399" i="26"/>
  <c r="B400" i="26"/>
  <c r="B401" i="26"/>
  <c r="B402" i="26"/>
  <c r="B403" i="26"/>
  <c r="B404" i="26"/>
  <c r="B405" i="26"/>
  <c r="B406" i="26"/>
  <c r="B407" i="26"/>
  <c r="B408" i="26"/>
  <c r="B409" i="26"/>
  <c r="B410" i="26"/>
  <c r="B411" i="26"/>
  <c r="B412" i="26"/>
  <c r="B413" i="26"/>
  <c r="B414" i="26"/>
  <c r="B415" i="26"/>
  <c r="B416" i="26"/>
  <c r="B417" i="26"/>
  <c r="B418" i="26"/>
  <c r="B419" i="26"/>
  <c r="B420" i="26"/>
  <c r="B421" i="26"/>
  <c r="B422" i="26"/>
  <c r="B423" i="26"/>
  <c r="B424" i="26"/>
  <c r="B425" i="26"/>
  <c r="B426" i="26"/>
  <c r="B427" i="26"/>
  <c r="B428" i="26"/>
  <c r="B429" i="26"/>
  <c r="B430" i="26"/>
  <c r="B431" i="26"/>
  <c r="B432" i="26"/>
  <c r="B433" i="26"/>
  <c r="B434" i="26"/>
  <c r="B435" i="26"/>
  <c r="B436" i="26"/>
  <c r="B437" i="26"/>
  <c r="B438" i="26"/>
  <c r="B439" i="26"/>
  <c r="B440" i="26"/>
  <c r="B441" i="26"/>
  <c r="B442" i="26"/>
  <c r="B443" i="26"/>
  <c r="B444" i="26"/>
  <c r="B445" i="26"/>
  <c r="B446" i="26"/>
  <c r="B447" i="26"/>
  <c r="B448" i="26"/>
  <c r="B449" i="26"/>
  <c r="B450" i="26"/>
  <c r="B451" i="26"/>
  <c r="B452" i="26"/>
  <c r="B453" i="26"/>
  <c r="B454" i="26"/>
  <c r="B455" i="26"/>
  <c r="B456" i="26"/>
  <c r="B457" i="26"/>
  <c r="B458" i="26"/>
  <c r="B459" i="26"/>
  <c r="B460" i="26"/>
  <c r="B461" i="26"/>
  <c r="B462" i="26"/>
  <c r="B463" i="26"/>
  <c r="B464" i="26"/>
  <c r="B465" i="26"/>
  <c r="B466" i="26"/>
  <c r="B467" i="26"/>
  <c r="B468" i="26"/>
  <c r="B469" i="26"/>
  <c r="B470" i="26"/>
  <c r="B471" i="26"/>
  <c r="B472" i="26"/>
  <c r="B473" i="26"/>
  <c r="B474" i="26"/>
  <c r="B475" i="26"/>
  <c r="B476" i="26"/>
  <c r="B477" i="26"/>
  <c r="B478" i="26"/>
  <c r="B479" i="26"/>
  <c r="B480" i="26"/>
  <c r="B481" i="26"/>
  <c r="B482" i="26"/>
  <c r="B483" i="26"/>
  <c r="B484" i="26"/>
  <c r="B485" i="26"/>
  <c r="B486" i="26"/>
  <c r="B487" i="26"/>
  <c r="B488" i="26"/>
  <c r="B489" i="26"/>
  <c r="B490" i="26"/>
  <c r="B491" i="26"/>
  <c r="B492" i="26"/>
  <c r="B493" i="26"/>
  <c r="B494" i="26"/>
  <c r="B495" i="26"/>
  <c r="B496" i="26"/>
  <c r="B497" i="26"/>
  <c r="B498" i="26"/>
  <c r="B499" i="26"/>
  <c r="B500" i="26"/>
  <c r="B501" i="26"/>
  <c r="B502" i="26"/>
  <c r="B503" i="26"/>
  <c r="B504" i="26"/>
  <c r="B505" i="26"/>
  <c r="B506" i="26"/>
  <c r="B507" i="26"/>
  <c r="B508" i="26"/>
  <c r="B509" i="26"/>
  <c r="B510" i="26"/>
  <c r="B511" i="26"/>
  <c r="B512" i="26"/>
  <c r="B513" i="26"/>
  <c r="B514" i="26"/>
  <c r="B515" i="26"/>
  <c r="B516" i="26"/>
  <c r="B517" i="26"/>
  <c r="B518" i="26"/>
  <c r="B519" i="26"/>
  <c r="B520" i="26"/>
  <c r="B521" i="26"/>
  <c r="B522" i="26"/>
  <c r="B523" i="26"/>
  <c r="B524" i="26"/>
  <c r="B525" i="26"/>
  <c r="B526" i="26"/>
  <c r="B527" i="26"/>
  <c r="B528" i="26"/>
  <c r="B529" i="26"/>
  <c r="B530" i="26"/>
  <c r="B531" i="26"/>
  <c r="B532" i="26"/>
  <c r="B533" i="26"/>
  <c r="B534" i="26"/>
  <c r="B535" i="26"/>
  <c r="B536" i="26"/>
  <c r="B537" i="26"/>
  <c r="B538" i="26"/>
  <c r="B539" i="26"/>
  <c r="B540" i="26"/>
  <c r="B541" i="26"/>
  <c r="B542" i="26"/>
  <c r="B543" i="26"/>
  <c r="B544" i="26"/>
  <c r="B545" i="26"/>
  <c r="B546" i="26"/>
  <c r="B547" i="26"/>
  <c r="B548" i="26"/>
  <c r="B549" i="26"/>
  <c r="B550" i="26"/>
  <c r="B551" i="26"/>
  <c r="B552" i="26"/>
  <c r="B553" i="26"/>
  <c r="B554" i="26"/>
  <c r="B555" i="26"/>
  <c r="B556" i="26"/>
  <c r="B557" i="26"/>
  <c r="B558" i="26"/>
  <c r="B559" i="26"/>
  <c r="B560" i="26"/>
  <c r="B561" i="26"/>
  <c r="B562" i="26"/>
  <c r="B563" i="26"/>
  <c r="B564" i="26"/>
  <c r="B565" i="26"/>
  <c r="B566" i="26"/>
  <c r="B567" i="26"/>
  <c r="B568" i="26"/>
  <c r="B569" i="26"/>
  <c r="B570" i="26"/>
  <c r="B571" i="26"/>
  <c r="B572" i="26"/>
  <c r="B573" i="26"/>
  <c r="B574" i="26"/>
  <c r="B575" i="26"/>
  <c r="B576" i="26"/>
  <c r="B577" i="26"/>
  <c r="B578" i="26"/>
  <c r="B579" i="26"/>
  <c r="B580" i="26"/>
  <c r="B581" i="26"/>
  <c r="B582" i="26"/>
  <c r="B583" i="26"/>
  <c r="B584" i="26"/>
  <c r="B585" i="26"/>
  <c r="B586" i="26"/>
  <c r="B587" i="26"/>
  <c r="B588" i="26"/>
  <c r="B589" i="26"/>
  <c r="B590" i="26"/>
  <c r="B591" i="26"/>
  <c r="B592" i="26"/>
  <c r="B593" i="26"/>
  <c r="B594" i="26"/>
  <c r="B595" i="26"/>
  <c r="B596" i="26"/>
  <c r="B597" i="26"/>
  <c r="B598" i="26"/>
  <c r="B599" i="26"/>
  <c r="B600" i="26"/>
  <c r="B601" i="26"/>
  <c r="B602" i="26"/>
  <c r="B603" i="26"/>
  <c r="B604" i="26"/>
  <c r="B605" i="26"/>
  <c r="B606" i="26"/>
  <c r="B607" i="26"/>
  <c r="B608" i="26"/>
  <c r="B609" i="26"/>
  <c r="B610" i="26"/>
  <c r="B611" i="26"/>
  <c r="B612" i="26"/>
  <c r="B613" i="26"/>
  <c r="B614" i="26"/>
  <c r="B615" i="26"/>
  <c r="B616" i="26"/>
  <c r="B617" i="26"/>
  <c r="B618" i="26"/>
  <c r="B619" i="26"/>
  <c r="B620" i="26"/>
  <c r="B621" i="26"/>
  <c r="B622" i="26"/>
  <c r="B623" i="26"/>
  <c r="B624" i="26"/>
  <c r="B625" i="26"/>
  <c r="B626" i="26"/>
  <c r="B627" i="26"/>
  <c r="B628" i="26"/>
  <c r="B629" i="26"/>
  <c r="B630" i="26"/>
  <c r="B631" i="26"/>
  <c r="B632" i="26"/>
  <c r="B633" i="26"/>
  <c r="B634" i="26"/>
  <c r="B635" i="26"/>
  <c r="B636" i="26"/>
  <c r="B637" i="26"/>
  <c r="B638" i="26"/>
  <c r="B639" i="26"/>
  <c r="B640" i="26"/>
  <c r="B641" i="26"/>
  <c r="B642" i="26"/>
  <c r="B643" i="26"/>
  <c r="B644" i="26"/>
  <c r="B645" i="26"/>
  <c r="B646" i="26"/>
  <c r="B647" i="26"/>
  <c r="B648" i="26"/>
  <c r="B649" i="26"/>
  <c r="B650" i="26"/>
  <c r="B651" i="26"/>
  <c r="B652" i="26"/>
  <c r="B653" i="26"/>
  <c r="B654" i="26"/>
  <c r="B655" i="26"/>
  <c r="B656" i="26"/>
  <c r="B657" i="26"/>
  <c r="B658" i="26"/>
  <c r="B659" i="26"/>
  <c r="B660" i="26"/>
  <c r="B661" i="26"/>
  <c r="B662" i="26"/>
  <c r="B663" i="26"/>
  <c r="B664" i="26"/>
  <c r="B665" i="26"/>
  <c r="B666" i="26"/>
  <c r="B667" i="26"/>
  <c r="B668" i="26"/>
  <c r="B669" i="26"/>
  <c r="B670" i="26"/>
  <c r="B671" i="26"/>
  <c r="B672" i="26"/>
  <c r="B673" i="26"/>
  <c r="B674" i="26"/>
  <c r="B675" i="26"/>
  <c r="B676" i="26"/>
  <c r="B677" i="26"/>
  <c r="B678" i="26"/>
  <c r="B679" i="26"/>
  <c r="B680" i="26"/>
  <c r="B681" i="26"/>
  <c r="B682" i="26"/>
  <c r="B683" i="26"/>
  <c r="B684" i="26"/>
  <c r="B685" i="26"/>
  <c r="B686" i="26"/>
  <c r="B687" i="26"/>
  <c r="B688" i="26"/>
  <c r="B689" i="26"/>
  <c r="B690" i="26"/>
  <c r="B691" i="26"/>
  <c r="B692" i="26"/>
  <c r="B693" i="26"/>
  <c r="B694" i="26"/>
  <c r="B695" i="26"/>
  <c r="B696" i="26"/>
  <c r="B697" i="26"/>
  <c r="B698" i="26"/>
  <c r="B699" i="26"/>
  <c r="B700" i="26"/>
  <c r="B701" i="26"/>
  <c r="B702" i="26"/>
  <c r="B703" i="26"/>
  <c r="B704" i="26"/>
  <c r="B705" i="26"/>
  <c r="B706" i="26"/>
  <c r="B707" i="26"/>
  <c r="B708" i="26"/>
  <c r="B709" i="26"/>
  <c r="B710" i="26"/>
  <c r="B711" i="26"/>
  <c r="B712" i="26"/>
  <c r="B713" i="26"/>
  <c r="B714" i="26"/>
  <c r="B715" i="26"/>
  <c r="B716" i="26"/>
  <c r="B717" i="26"/>
  <c r="B718" i="26"/>
  <c r="B719" i="26"/>
  <c r="B720" i="26"/>
  <c r="B721" i="26"/>
  <c r="B722" i="26"/>
  <c r="B723" i="26"/>
  <c r="B724" i="26"/>
  <c r="B725" i="26"/>
  <c r="B726" i="26"/>
  <c r="B727" i="26"/>
  <c r="B728" i="26"/>
  <c r="B729" i="26"/>
  <c r="B730" i="26"/>
  <c r="B731" i="26"/>
  <c r="B732" i="26"/>
  <c r="B733" i="26"/>
  <c r="B734" i="26"/>
  <c r="B735" i="26"/>
  <c r="B736" i="26"/>
  <c r="B737" i="26"/>
  <c r="B738" i="26"/>
  <c r="B739" i="26"/>
  <c r="B740" i="26"/>
  <c r="B741" i="26"/>
  <c r="B742" i="26"/>
  <c r="B743" i="26"/>
  <c r="B744" i="26"/>
  <c r="B745" i="26"/>
  <c r="B746" i="26"/>
  <c r="B747" i="26"/>
  <c r="B748" i="26"/>
  <c r="B749" i="26"/>
  <c r="B750" i="26"/>
  <c r="B751" i="26"/>
  <c r="B752" i="26"/>
  <c r="B753" i="26"/>
  <c r="B754" i="26"/>
  <c r="B755" i="26"/>
  <c r="B756" i="26"/>
  <c r="B757" i="26"/>
  <c r="B758" i="26"/>
  <c r="B759" i="26"/>
  <c r="B760" i="26"/>
  <c r="B761" i="26"/>
  <c r="B762" i="26"/>
  <c r="B763" i="26"/>
  <c r="B764" i="26"/>
  <c r="B765" i="26"/>
  <c r="B766" i="26"/>
  <c r="B767" i="26"/>
  <c r="B768" i="26"/>
  <c r="B769" i="26"/>
  <c r="B770" i="26"/>
  <c r="B771" i="26"/>
  <c r="B772" i="26"/>
  <c r="B773" i="26"/>
  <c r="B774" i="26"/>
  <c r="B775" i="26"/>
  <c r="B776" i="26"/>
  <c r="B777" i="26"/>
  <c r="B778" i="26"/>
  <c r="B779" i="26"/>
  <c r="B780" i="26"/>
  <c r="B781" i="26"/>
  <c r="B782" i="26"/>
  <c r="B783" i="26"/>
  <c r="B784" i="26"/>
  <c r="B785" i="26"/>
  <c r="B786" i="26"/>
  <c r="B787" i="26"/>
  <c r="B788" i="26"/>
  <c r="B789" i="26"/>
  <c r="B790" i="26"/>
  <c r="B791" i="26"/>
  <c r="B792" i="26"/>
  <c r="B793" i="26"/>
  <c r="B794" i="26"/>
  <c r="B795" i="26"/>
  <c r="B796" i="26"/>
  <c r="B797" i="26"/>
  <c r="B798" i="26"/>
  <c r="B799" i="26"/>
  <c r="B800" i="26"/>
  <c r="B801" i="26"/>
  <c r="B802" i="26"/>
  <c r="B803" i="26"/>
  <c r="B804" i="26"/>
  <c r="B805" i="26"/>
  <c r="B806" i="26"/>
  <c r="B807" i="26"/>
  <c r="B808" i="26"/>
  <c r="B809" i="26"/>
  <c r="B810" i="26"/>
  <c r="B811" i="26"/>
  <c r="B812" i="26"/>
  <c r="B813" i="26"/>
  <c r="B814" i="26"/>
  <c r="B815" i="26"/>
  <c r="B816" i="26"/>
  <c r="B817" i="26"/>
  <c r="B818" i="26"/>
  <c r="B819" i="26"/>
  <c r="B820" i="26"/>
  <c r="B821" i="26"/>
  <c r="B822" i="26"/>
  <c r="B823" i="26"/>
  <c r="B824" i="26"/>
  <c r="B825" i="26"/>
  <c r="B826" i="26"/>
  <c r="B827" i="26"/>
  <c r="B828" i="26"/>
  <c r="B829" i="26"/>
  <c r="B830" i="26"/>
  <c r="B831" i="26"/>
  <c r="B832" i="26"/>
  <c r="B833" i="26"/>
  <c r="B834" i="26"/>
  <c r="B835" i="26"/>
  <c r="B836" i="26"/>
  <c r="B837" i="26"/>
  <c r="B838" i="26"/>
  <c r="B839" i="26"/>
  <c r="B840" i="26"/>
  <c r="B841" i="26"/>
  <c r="B842" i="26"/>
  <c r="B843" i="26"/>
  <c r="B844" i="26"/>
  <c r="B845" i="26"/>
  <c r="B846" i="26"/>
  <c r="B847" i="26"/>
  <c r="B848" i="26"/>
  <c r="B849" i="26"/>
  <c r="B850" i="26"/>
  <c r="B851" i="26"/>
  <c r="B852" i="26"/>
  <c r="B853" i="26"/>
  <c r="B854" i="26"/>
  <c r="B855" i="26"/>
  <c r="B856" i="26"/>
  <c r="B857" i="26"/>
  <c r="B858" i="26"/>
  <c r="B859" i="26"/>
  <c r="B860" i="26"/>
  <c r="B861" i="26"/>
  <c r="B862" i="26"/>
  <c r="B863" i="26"/>
  <c r="B864" i="26"/>
  <c r="B865" i="26"/>
  <c r="B866" i="26"/>
  <c r="B867" i="26"/>
  <c r="B868" i="26"/>
  <c r="B869" i="26"/>
  <c r="B870" i="26"/>
  <c r="B871" i="26"/>
  <c r="B872" i="26"/>
  <c r="B873" i="26"/>
  <c r="B874" i="26"/>
  <c r="B875" i="26"/>
  <c r="B876" i="26"/>
  <c r="B877" i="26"/>
  <c r="B878" i="26"/>
  <c r="B879" i="26"/>
  <c r="B880" i="26"/>
  <c r="B881" i="26"/>
  <c r="B882" i="26"/>
  <c r="B883" i="26"/>
  <c r="B884" i="26"/>
  <c r="B885" i="26"/>
  <c r="B886" i="26"/>
  <c r="B887" i="26"/>
  <c r="B888" i="26"/>
  <c r="B889" i="26"/>
  <c r="B890" i="26"/>
  <c r="A890" i="26"/>
  <c r="A889" i="26"/>
  <c r="A888" i="26"/>
  <c r="A887" i="26"/>
  <c r="A886" i="26"/>
  <c r="A885" i="26"/>
  <c r="A884" i="26"/>
  <c r="A883" i="26"/>
  <c r="A882" i="26"/>
  <c r="A881" i="26"/>
  <c r="A880" i="26"/>
  <c r="A879" i="26"/>
  <c r="A878" i="26"/>
  <c r="A877" i="26"/>
  <c r="A876" i="26"/>
  <c r="A875" i="26"/>
  <c r="A874" i="26"/>
  <c r="A873" i="26"/>
  <c r="A872" i="26"/>
  <c r="A871" i="26"/>
  <c r="A870" i="26"/>
  <c r="A869" i="26"/>
  <c r="A868" i="26"/>
  <c r="A867" i="26"/>
  <c r="A866" i="26"/>
  <c r="A865" i="26"/>
  <c r="A864" i="26"/>
  <c r="A863" i="26"/>
  <c r="A862" i="26"/>
  <c r="A861" i="26"/>
  <c r="A860" i="26"/>
  <c r="A859" i="26"/>
  <c r="A858" i="26"/>
  <c r="A857" i="26"/>
  <c r="A856" i="26"/>
  <c r="A855" i="26"/>
  <c r="A854" i="26"/>
  <c r="A853" i="26"/>
  <c r="A852" i="26"/>
  <c r="A851" i="26"/>
  <c r="C851" i="26" s="1"/>
  <c r="A850" i="26"/>
  <c r="A849" i="26"/>
  <c r="A848" i="26"/>
  <c r="A847" i="26"/>
  <c r="A846" i="26"/>
  <c r="A845" i="26"/>
  <c r="A844" i="26"/>
  <c r="A843" i="26"/>
  <c r="A842" i="26"/>
  <c r="A841" i="26"/>
  <c r="A840" i="26"/>
  <c r="A839" i="26"/>
  <c r="C839" i="26" s="1"/>
  <c r="A838" i="26"/>
  <c r="A837" i="26"/>
  <c r="A836" i="26"/>
  <c r="A835" i="26"/>
  <c r="A834" i="26"/>
  <c r="A833" i="26"/>
  <c r="A832" i="26"/>
  <c r="A831" i="26"/>
  <c r="A830" i="26"/>
  <c r="A829" i="26"/>
  <c r="A828" i="26"/>
  <c r="A827" i="26"/>
  <c r="A826" i="26"/>
  <c r="A825" i="26"/>
  <c r="A824" i="26"/>
  <c r="A823" i="26"/>
  <c r="C823" i="26" s="1"/>
  <c r="A822" i="26"/>
  <c r="A821" i="26"/>
  <c r="A820" i="26"/>
  <c r="A819" i="26"/>
  <c r="A818" i="26"/>
  <c r="A817" i="26"/>
  <c r="A816" i="26"/>
  <c r="A815" i="26"/>
  <c r="A814" i="26"/>
  <c r="A813" i="26"/>
  <c r="A812" i="26"/>
  <c r="A811" i="26"/>
  <c r="A810" i="26"/>
  <c r="A809" i="26"/>
  <c r="A808" i="26"/>
  <c r="A807" i="26"/>
  <c r="A806" i="26"/>
  <c r="A805" i="26"/>
  <c r="A804" i="26"/>
  <c r="C804" i="26" s="1"/>
  <c r="A803" i="26"/>
  <c r="C803" i="26" s="1"/>
  <c r="A802" i="26"/>
  <c r="A801" i="26"/>
  <c r="A800" i="26"/>
  <c r="A799" i="26"/>
  <c r="A798" i="26"/>
  <c r="A797" i="26"/>
  <c r="A796" i="26"/>
  <c r="C796" i="26" s="1"/>
  <c r="A795" i="26"/>
  <c r="A794" i="26"/>
  <c r="A793" i="26"/>
  <c r="A792" i="26"/>
  <c r="A791" i="26"/>
  <c r="A790" i="26"/>
  <c r="A789" i="26"/>
  <c r="A788" i="26"/>
  <c r="C788" i="26" s="1"/>
  <c r="C787" i="26"/>
  <c r="A787" i="26"/>
  <c r="A786" i="26"/>
  <c r="A785" i="26"/>
  <c r="A784" i="26"/>
  <c r="A783" i="26"/>
  <c r="A782" i="26"/>
  <c r="A781" i="26"/>
  <c r="C867" i="26" l="1"/>
  <c r="C887" i="26"/>
  <c r="C812" i="26"/>
  <c r="C852" i="26"/>
  <c r="C860" i="26"/>
  <c r="C821" i="26"/>
  <c r="C837" i="26"/>
  <c r="C885" i="26"/>
  <c r="C868" i="26"/>
  <c r="C818" i="26"/>
  <c r="C826" i="26"/>
  <c r="C882" i="26"/>
  <c r="C890" i="26"/>
  <c r="C876" i="26"/>
  <c r="C842" i="26"/>
  <c r="C834" i="26"/>
  <c r="C879" i="26"/>
  <c r="C863" i="26"/>
  <c r="C815" i="26"/>
  <c r="C799" i="26"/>
  <c r="C829" i="26"/>
  <c r="C843" i="26"/>
  <c r="C847" i="26"/>
  <c r="C827" i="26"/>
  <c r="C831" i="26"/>
  <c r="C845" i="26"/>
  <c r="C850" i="26"/>
  <c r="C858" i="26"/>
  <c r="C883" i="26"/>
  <c r="C781" i="26"/>
  <c r="C783" i="26"/>
  <c r="C789" i="26"/>
  <c r="C791" i="26"/>
  <c r="C795" i="26"/>
  <c r="C797" i="26"/>
  <c r="C802" i="26"/>
  <c r="C810" i="26"/>
  <c r="C820" i="26"/>
  <c r="C828" i="26"/>
  <c r="C835" i="26"/>
  <c r="C853" i="26"/>
  <c r="C855" i="26"/>
  <c r="C859" i="26"/>
  <c r="C861" i="26"/>
  <c r="C866" i="26"/>
  <c r="C874" i="26"/>
  <c r="C884" i="26"/>
  <c r="C786" i="26"/>
  <c r="C794" i="26"/>
  <c r="C819" i="26"/>
  <c r="C805" i="26"/>
  <c r="C807" i="26"/>
  <c r="C811" i="26"/>
  <c r="C813" i="26"/>
  <c r="C836" i="26"/>
  <c r="C844" i="26"/>
  <c r="C869" i="26"/>
  <c r="C871" i="26"/>
  <c r="C875" i="26"/>
  <c r="C877" i="26"/>
  <c r="C782" i="26"/>
  <c r="C784" i="26"/>
  <c r="C793" i="26"/>
  <c r="C798" i="26"/>
  <c r="C800" i="26"/>
  <c r="C809" i="26"/>
  <c r="C814" i="26"/>
  <c r="C816" i="26"/>
  <c r="C825" i="26"/>
  <c r="C830" i="26"/>
  <c r="C832" i="26"/>
  <c r="C841" i="26"/>
  <c r="C846" i="26"/>
  <c r="C848" i="26"/>
  <c r="C857" i="26"/>
  <c r="C862" i="26"/>
  <c r="C864" i="26"/>
  <c r="C873" i="26"/>
  <c r="C878" i="26"/>
  <c r="C880" i="26"/>
  <c r="C889" i="26"/>
  <c r="C785" i="26"/>
  <c r="C790" i="26"/>
  <c r="C792" i="26"/>
  <c r="C801" i="26"/>
  <c r="C806" i="26"/>
  <c r="C808" i="26"/>
  <c r="C817" i="26"/>
  <c r="C822" i="26"/>
  <c r="C824" i="26"/>
  <c r="C833" i="26"/>
  <c r="C838" i="26"/>
  <c r="C840" i="26"/>
  <c r="C849" i="26"/>
  <c r="C854" i="26"/>
  <c r="C856" i="26"/>
  <c r="C865" i="26"/>
  <c r="C870" i="26"/>
  <c r="C872" i="26"/>
  <c r="C881" i="26"/>
  <c r="C886" i="26"/>
  <c r="C888" i="26"/>
  <c r="A2" i="26"/>
  <c r="A3" i="26"/>
  <c r="A4" i="26"/>
  <c r="C4" i="26" s="1"/>
  <c r="A5" i="26"/>
  <c r="A6" i="26"/>
  <c r="A7" i="26"/>
  <c r="A8" i="26"/>
  <c r="C8" i="26" s="1"/>
  <c r="A9" i="26"/>
  <c r="A10" i="26"/>
  <c r="A11" i="26"/>
  <c r="A12" i="26"/>
  <c r="C12" i="26" s="1"/>
  <c r="A13" i="26"/>
  <c r="A14" i="26"/>
  <c r="A15" i="26"/>
  <c r="A16" i="26"/>
  <c r="C16" i="26" s="1"/>
  <c r="A17" i="26"/>
  <c r="A18" i="26"/>
  <c r="A19" i="26"/>
  <c r="A20" i="26"/>
  <c r="C20" i="26" s="1"/>
  <c r="A21" i="26"/>
  <c r="A22" i="26"/>
  <c r="A23" i="26"/>
  <c r="A24" i="26"/>
  <c r="C24" i="26" s="1"/>
  <c r="A25" i="26"/>
  <c r="A26" i="26"/>
  <c r="A27" i="26"/>
  <c r="A28" i="26"/>
  <c r="C28" i="26" s="1"/>
  <c r="A29" i="26"/>
  <c r="A30" i="26"/>
  <c r="A31" i="26"/>
  <c r="A32" i="26"/>
  <c r="C32" i="26" s="1"/>
  <c r="A33" i="26"/>
  <c r="A34" i="26"/>
  <c r="A35" i="26"/>
  <c r="A36" i="26"/>
  <c r="C36" i="26" s="1"/>
  <c r="A37" i="26"/>
  <c r="A38" i="26"/>
  <c r="A39" i="26"/>
  <c r="A40" i="26"/>
  <c r="C40" i="26" s="1"/>
  <c r="A41" i="26"/>
  <c r="A42" i="26"/>
  <c r="A43" i="26"/>
  <c r="A44" i="26"/>
  <c r="C44" i="26" s="1"/>
  <c r="A45" i="26"/>
  <c r="A46" i="26"/>
  <c r="A47" i="26"/>
  <c r="A48" i="26"/>
  <c r="C48" i="26" s="1"/>
  <c r="A49" i="26"/>
  <c r="A50" i="26"/>
  <c r="A51" i="26"/>
  <c r="A52" i="26"/>
  <c r="C52" i="26" s="1"/>
  <c r="A53" i="26"/>
  <c r="A54" i="26"/>
  <c r="A55" i="26"/>
  <c r="A56" i="26"/>
  <c r="C56" i="26" s="1"/>
  <c r="A57" i="26"/>
  <c r="A58" i="26"/>
  <c r="A59" i="26"/>
  <c r="A60" i="26"/>
  <c r="C60" i="26" s="1"/>
  <c r="A61" i="26"/>
  <c r="A62" i="26"/>
  <c r="A63" i="26"/>
  <c r="A64" i="26"/>
  <c r="C64" i="26" s="1"/>
  <c r="A65" i="26"/>
  <c r="A66" i="26"/>
  <c r="A67" i="26"/>
  <c r="A68" i="26"/>
  <c r="C68" i="26" s="1"/>
  <c r="A69" i="26"/>
  <c r="A70" i="26"/>
  <c r="A71" i="26"/>
  <c r="A72" i="26"/>
  <c r="C72" i="26" s="1"/>
  <c r="A73" i="26"/>
  <c r="A74" i="26"/>
  <c r="A75" i="26"/>
  <c r="A76" i="26"/>
  <c r="C76" i="26" s="1"/>
  <c r="A77" i="26"/>
  <c r="A78" i="26"/>
  <c r="A79" i="26"/>
  <c r="A80" i="26"/>
  <c r="C80" i="26" s="1"/>
  <c r="A81" i="26"/>
  <c r="A82" i="26"/>
  <c r="A83" i="26"/>
  <c r="A84" i="26"/>
  <c r="C84" i="26" s="1"/>
  <c r="A85" i="26"/>
  <c r="A86" i="26"/>
  <c r="A87" i="26"/>
  <c r="A88" i="26"/>
  <c r="C88" i="26" s="1"/>
  <c r="A89" i="26"/>
  <c r="A90" i="26"/>
  <c r="A91" i="26"/>
  <c r="A92" i="26"/>
  <c r="C92" i="26" s="1"/>
  <c r="A93" i="26"/>
  <c r="A94" i="26"/>
  <c r="A95" i="26"/>
  <c r="A96" i="26"/>
  <c r="C96" i="26" s="1"/>
  <c r="A97" i="26"/>
  <c r="A98" i="26"/>
  <c r="A99" i="26"/>
  <c r="A100" i="26"/>
  <c r="C100" i="26" s="1"/>
  <c r="A101" i="26"/>
  <c r="A102" i="26"/>
  <c r="A103" i="26"/>
  <c r="A104" i="26"/>
  <c r="C104" i="26" s="1"/>
  <c r="A105" i="26"/>
  <c r="A106" i="26"/>
  <c r="A107" i="26"/>
  <c r="A108" i="26"/>
  <c r="C108" i="26" s="1"/>
  <c r="A109" i="26"/>
  <c r="A110" i="26"/>
  <c r="A111" i="26"/>
  <c r="A112" i="26"/>
  <c r="C112" i="26" s="1"/>
  <c r="A113" i="26"/>
  <c r="A114" i="26"/>
  <c r="A115" i="26"/>
  <c r="A116" i="26"/>
  <c r="C116" i="26" s="1"/>
  <c r="A117" i="26"/>
  <c r="A118" i="26"/>
  <c r="A119" i="26"/>
  <c r="A120" i="26"/>
  <c r="C120" i="26" s="1"/>
  <c r="A121" i="26"/>
  <c r="A122" i="26"/>
  <c r="A123" i="26"/>
  <c r="A124" i="26"/>
  <c r="C124" i="26" s="1"/>
  <c r="A125" i="26"/>
  <c r="A126" i="26"/>
  <c r="A127" i="26"/>
  <c r="A128" i="26"/>
  <c r="C128" i="26" s="1"/>
  <c r="A129" i="26"/>
  <c r="A130" i="26"/>
  <c r="A131" i="26"/>
  <c r="A132" i="26"/>
  <c r="C132" i="26" s="1"/>
  <c r="A133" i="26"/>
  <c r="A134" i="26"/>
  <c r="A135" i="26"/>
  <c r="A136" i="26"/>
  <c r="C136" i="26" s="1"/>
  <c r="A137" i="26"/>
  <c r="A138" i="26"/>
  <c r="A139" i="26"/>
  <c r="A140" i="26"/>
  <c r="C140" i="26" s="1"/>
  <c r="A141" i="26"/>
  <c r="A142" i="26"/>
  <c r="A143" i="26"/>
  <c r="A144" i="26"/>
  <c r="C144" i="26" s="1"/>
  <c r="A145" i="26"/>
  <c r="A146" i="26"/>
  <c r="A147" i="26"/>
  <c r="A148" i="26"/>
  <c r="C148" i="26" s="1"/>
  <c r="A149" i="26"/>
  <c r="A150" i="26"/>
  <c r="A151" i="26"/>
  <c r="A152" i="26"/>
  <c r="C152" i="26" s="1"/>
  <c r="A153" i="26"/>
  <c r="A154" i="26"/>
  <c r="A155" i="26"/>
  <c r="A156" i="26"/>
  <c r="C156" i="26" s="1"/>
  <c r="A157" i="26"/>
  <c r="A158" i="26"/>
  <c r="A159" i="26"/>
  <c r="A160" i="26"/>
  <c r="C160" i="26" s="1"/>
  <c r="A161" i="26"/>
  <c r="A162" i="26"/>
  <c r="A163" i="26"/>
  <c r="A164" i="26"/>
  <c r="C164" i="26" s="1"/>
  <c r="A165" i="26"/>
  <c r="A166" i="26"/>
  <c r="A167" i="26"/>
  <c r="A168" i="26"/>
  <c r="C168" i="26" s="1"/>
  <c r="A169" i="26"/>
  <c r="A170" i="26"/>
  <c r="A171" i="26"/>
  <c r="A172" i="26"/>
  <c r="C172" i="26" s="1"/>
  <c r="A173" i="26"/>
  <c r="A174" i="26"/>
  <c r="A175" i="26"/>
  <c r="A176" i="26"/>
  <c r="C176" i="26" s="1"/>
  <c r="A177" i="26"/>
  <c r="A178" i="26"/>
  <c r="A179" i="26"/>
  <c r="A180" i="26"/>
  <c r="C180" i="26" s="1"/>
  <c r="A181" i="26"/>
  <c r="A182" i="26"/>
  <c r="A183" i="26"/>
  <c r="A184" i="26"/>
  <c r="C184" i="26" s="1"/>
  <c r="A185" i="26"/>
  <c r="A186" i="26"/>
  <c r="A187" i="26"/>
  <c r="A188" i="26"/>
  <c r="C188" i="26" s="1"/>
  <c r="A189" i="26"/>
  <c r="A190" i="26"/>
  <c r="A191" i="26"/>
  <c r="A192" i="26"/>
  <c r="C192" i="26" s="1"/>
  <c r="A193" i="26"/>
  <c r="A194" i="26"/>
  <c r="A195" i="26"/>
  <c r="A196" i="26"/>
  <c r="C196" i="26" s="1"/>
  <c r="A197" i="26"/>
  <c r="A198" i="26"/>
  <c r="A199" i="26"/>
  <c r="A200" i="26"/>
  <c r="C200" i="26" s="1"/>
  <c r="A201" i="26"/>
  <c r="A202" i="26"/>
  <c r="A203" i="26"/>
  <c r="A204" i="26"/>
  <c r="C204" i="26" s="1"/>
  <c r="A205" i="26"/>
  <c r="A206" i="26"/>
  <c r="A207" i="26"/>
  <c r="A208" i="26"/>
  <c r="C208" i="26" s="1"/>
  <c r="A209" i="26"/>
  <c r="A210" i="26"/>
  <c r="A211" i="26"/>
  <c r="A212" i="26"/>
  <c r="C212" i="26" s="1"/>
  <c r="A213" i="26"/>
  <c r="A214" i="26"/>
  <c r="A215" i="26"/>
  <c r="A216" i="26"/>
  <c r="C216" i="26" s="1"/>
  <c r="A217" i="26"/>
  <c r="A218" i="26"/>
  <c r="A219" i="26"/>
  <c r="A220" i="26"/>
  <c r="C220" i="26" s="1"/>
  <c r="A221" i="26"/>
  <c r="A222" i="26"/>
  <c r="A223" i="26"/>
  <c r="A224" i="26"/>
  <c r="C224" i="26" s="1"/>
  <c r="A225" i="26"/>
  <c r="A226" i="26"/>
  <c r="A227" i="26"/>
  <c r="A228" i="26"/>
  <c r="C228" i="26" s="1"/>
  <c r="A229" i="26"/>
  <c r="A230" i="26"/>
  <c r="A231" i="26"/>
  <c r="A232" i="26"/>
  <c r="C232" i="26" s="1"/>
  <c r="A233" i="26"/>
  <c r="A234" i="26"/>
  <c r="A235" i="26"/>
  <c r="A236" i="26"/>
  <c r="C236" i="26" s="1"/>
  <c r="A237" i="26"/>
  <c r="A238" i="26"/>
  <c r="A239" i="26"/>
  <c r="A240" i="26"/>
  <c r="C240" i="26" s="1"/>
  <c r="A241" i="26"/>
  <c r="A242" i="26"/>
  <c r="A243" i="26"/>
  <c r="A244" i="26"/>
  <c r="C244" i="26" s="1"/>
  <c r="A245" i="26"/>
  <c r="A246" i="26"/>
  <c r="A247" i="26"/>
  <c r="A248" i="26"/>
  <c r="C248" i="26" s="1"/>
  <c r="A249" i="26"/>
  <c r="A250" i="26"/>
  <c r="A251" i="26"/>
  <c r="A252" i="26"/>
  <c r="C252" i="26" s="1"/>
  <c r="A253" i="26"/>
  <c r="A254" i="26"/>
  <c r="A255" i="26"/>
  <c r="A256" i="26"/>
  <c r="C256" i="26" s="1"/>
  <c r="A257" i="26"/>
  <c r="A258" i="26"/>
  <c r="A259" i="26"/>
  <c r="A260" i="26"/>
  <c r="C260" i="26" s="1"/>
  <c r="A261" i="26"/>
  <c r="A262" i="26"/>
  <c r="A263" i="26"/>
  <c r="A264" i="26"/>
  <c r="C264" i="26" s="1"/>
  <c r="A265" i="26"/>
  <c r="A266" i="26"/>
  <c r="A267" i="26"/>
  <c r="A268" i="26"/>
  <c r="C268" i="26" s="1"/>
  <c r="A269" i="26"/>
  <c r="A270" i="26"/>
  <c r="A271" i="26"/>
  <c r="A272" i="26"/>
  <c r="C272" i="26" s="1"/>
  <c r="A273" i="26"/>
  <c r="A274" i="26"/>
  <c r="A275" i="26"/>
  <c r="A276" i="26"/>
  <c r="C276" i="26" s="1"/>
  <c r="A277" i="26"/>
  <c r="A278" i="26"/>
  <c r="A279" i="26"/>
  <c r="A280" i="26"/>
  <c r="C280" i="26" s="1"/>
  <c r="A281" i="26"/>
  <c r="A282" i="26"/>
  <c r="A283" i="26"/>
  <c r="A284" i="26"/>
  <c r="C284" i="26" s="1"/>
  <c r="A285" i="26"/>
  <c r="A286" i="26"/>
  <c r="A287" i="26"/>
  <c r="A288" i="26"/>
  <c r="C288" i="26" s="1"/>
  <c r="A289" i="26"/>
  <c r="A290" i="26"/>
  <c r="A291" i="26"/>
  <c r="A292" i="26"/>
  <c r="C292" i="26" s="1"/>
  <c r="A293" i="26"/>
  <c r="A294" i="26"/>
  <c r="A295" i="26"/>
  <c r="A296" i="26"/>
  <c r="C296" i="26" s="1"/>
  <c r="A297" i="26"/>
  <c r="A298" i="26"/>
  <c r="A299" i="26"/>
  <c r="A300" i="26"/>
  <c r="C300" i="26" s="1"/>
  <c r="A301" i="26"/>
  <c r="A302" i="26"/>
  <c r="A303" i="26"/>
  <c r="A304" i="26"/>
  <c r="C304" i="26" s="1"/>
  <c r="A305" i="26"/>
  <c r="A306" i="26"/>
  <c r="A307" i="26"/>
  <c r="A308" i="26"/>
  <c r="C308" i="26" s="1"/>
  <c r="A309" i="26"/>
  <c r="A310" i="26"/>
  <c r="A311" i="26"/>
  <c r="A312" i="26"/>
  <c r="C312" i="26" s="1"/>
  <c r="A313" i="26"/>
  <c r="A314" i="26"/>
  <c r="A315" i="26"/>
  <c r="A316" i="26"/>
  <c r="C316" i="26" s="1"/>
  <c r="A317" i="26"/>
  <c r="A318" i="26"/>
  <c r="A319" i="26"/>
  <c r="A320" i="26"/>
  <c r="C320" i="26" s="1"/>
  <c r="A321" i="26"/>
  <c r="A322" i="26"/>
  <c r="A323" i="26"/>
  <c r="A324" i="26"/>
  <c r="C324" i="26" s="1"/>
  <c r="A325" i="26"/>
  <c r="A326" i="26"/>
  <c r="A327" i="26"/>
  <c r="A328" i="26"/>
  <c r="C328" i="26" s="1"/>
  <c r="A329" i="26"/>
  <c r="A330" i="26"/>
  <c r="A331" i="26"/>
  <c r="A332" i="26"/>
  <c r="C332" i="26" s="1"/>
  <c r="A333" i="26"/>
  <c r="A334" i="26"/>
  <c r="A335" i="26"/>
  <c r="A336" i="26"/>
  <c r="C336" i="26" s="1"/>
  <c r="A337" i="26"/>
  <c r="A338" i="26"/>
  <c r="A339" i="26"/>
  <c r="A340" i="26"/>
  <c r="C340" i="26" s="1"/>
  <c r="A341" i="26"/>
  <c r="A342" i="26"/>
  <c r="A343" i="26"/>
  <c r="A344" i="26"/>
  <c r="C344" i="26" s="1"/>
  <c r="A345" i="26"/>
  <c r="A346" i="26"/>
  <c r="A347" i="26"/>
  <c r="A348" i="26"/>
  <c r="C348" i="26" s="1"/>
  <c r="A349" i="26"/>
  <c r="A350" i="26"/>
  <c r="A351" i="26"/>
  <c r="A352" i="26"/>
  <c r="C352" i="26" s="1"/>
  <c r="A353" i="26"/>
  <c r="A354" i="26"/>
  <c r="A355" i="26"/>
  <c r="A356" i="26"/>
  <c r="C356" i="26" s="1"/>
  <c r="A357" i="26"/>
  <c r="A358" i="26"/>
  <c r="A359" i="26"/>
  <c r="A360" i="26"/>
  <c r="C360" i="26" s="1"/>
  <c r="A361" i="26"/>
  <c r="A362" i="26"/>
  <c r="A363" i="26"/>
  <c r="A364" i="26"/>
  <c r="C364" i="26" s="1"/>
  <c r="A365" i="26"/>
  <c r="A366" i="26"/>
  <c r="A367" i="26"/>
  <c r="A368" i="26"/>
  <c r="C368" i="26" s="1"/>
  <c r="A369" i="26"/>
  <c r="A370" i="26"/>
  <c r="A371" i="26"/>
  <c r="A372" i="26"/>
  <c r="C372" i="26" s="1"/>
  <c r="A373" i="26"/>
  <c r="A374" i="26"/>
  <c r="A375" i="26"/>
  <c r="A376" i="26"/>
  <c r="C376" i="26" s="1"/>
  <c r="A377" i="26"/>
  <c r="A378" i="26"/>
  <c r="A379" i="26"/>
  <c r="A380" i="26"/>
  <c r="C380" i="26" s="1"/>
  <c r="A381" i="26"/>
  <c r="A382" i="26"/>
  <c r="A383" i="26"/>
  <c r="A384" i="26"/>
  <c r="C384" i="26" s="1"/>
  <c r="A385" i="26"/>
  <c r="A386" i="26"/>
  <c r="A387" i="26"/>
  <c r="A388" i="26"/>
  <c r="C388" i="26" s="1"/>
  <c r="A389" i="26"/>
  <c r="A390" i="26"/>
  <c r="A391" i="26"/>
  <c r="A392" i="26"/>
  <c r="C392" i="26" s="1"/>
  <c r="A393" i="26"/>
  <c r="A394" i="26"/>
  <c r="A395" i="26"/>
  <c r="A396" i="26"/>
  <c r="C396" i="26" s="1"/>
  <c r="A397" i="26"/>
  <c r="A398" i="26"/>
  <c r="A399" i="26"/>
  <c r="A400" i="26"/>
  <c r="C400" i="26" s="1"/>
  <c r="A401" i="26"/>
  <c r="A402" i="26"/>
  <c r="A403" i="26"/>
  <c r="A404" i="26"/>
  <c r="C404" i="26" s="1"/>
  <c r="A405" i="26"/>
  <c r="A406" i="26"/>
  <c r="A407" i="26"/>
  <c r="A408" i="26"/>
  <c r="C408" i="26" s="1"/>
  <c r="A409" i="26"/>
  <c r="A410" i="26"/>
  <c r="A411" i="26"/>
  <c r="A412" i="26"/>
  <c r="C412" i="26" s="1"/>
  <c r="A413" i="26"/>
  <c r="A414" i="26"/>
  <c r="A415" i="26"/>
  <c r="A416" i="26"/>
  <c r="C416" i="26" s="1"/>
  <c r="A417" i="26"/>
  <c r="A418" i="26"/>
  <c r="A419" i="26"/>
  <c r="A420" i="26"/>
  <c r="C420" i="26" s="1"/>
  <c r="A421" i="26"/>
  <c r="A422" i="26"/>
  <c r="A423" i="26"/>
  <c r="A424" i="26"/>
  <c r="C424" i="26" s="1"/>
  <c r="A425" i="26"/>
  <c r="A426" i="26"/>
  <c r="A427" i="26"/>
  <c r="A428" i="26"/>
  <c r="C428" i="26" s="1"/>
  <c r="A429" i="26"/>
  <c r="A430" i="26"/>
  <c r="A431" i="26"/>
  <c r="A432" i="26"/>
  <c r="C432" i="26" s="1"/>
  <c r="A433" i="26"/>
  <c r="A434" i="26"/>
  <c r="A435" i="26"/>
  <c r="A436" i="26"/>
  <c r="C436" i="26" s="1"/>
  <c r="A437" i="26"/>
  <c r="A438" i="26"/>
  <c r="A439" i="26"/>
  <c r="A440" i="26"/>
  <c r="C440" i="26" s="1"/>
  <c r="A441" i="26"/>
  <c r="A442" i="26"/>
  <c r="A443" i="26"/>
  <c r="A444" i="26"/>
  <c r="C444" i="26" s="1"/>
  <c r="A445" i="26"/>
  <c r="A446" i="26"/>
  <c r="A447" i="26"/>
  <c r="A448" i="26"/>
  <c r="C448" i="26" s="1"/>
  <c r="A449" i="26"/>
  <c r="A450" i="26"/>
  <c r="A451" i="26"/>
  <c r="A452" i="26"/>
  <c r="C452" i="26" s="1"/>
  <c r="A453" i="26"/>
  <c r="A454" i="26"/>
  <c r="A455" i="26"/>
  <c r="A456" i="26"/>
  <c r="C456" i="26" s="1"/>
  <c r="A457" i="26"/>
  <c r="A458" i="26"/>
  <c r="A459" i="26"/>
  <c r="A460" i="26"/>
  <c r="C460" i="26" s="1"/>
  <c r="A461" i="26"/>
  <c r="A462" i="26"/>
  <c r="A463" i="26"/>
  <c r="A464" i="26"/>
  <c r="C464" i="26" s="1"/>
  <c r="A465" i="26"/>
  <c r="A466" i="26"/>
  <c r="A467" i="26"/>
  <c r="A468" i="26"/>
  <c r="C468" i="26" s="1"/>
  <c r="A469" i="26"/>
  <c r="A470" i="26"/>
  <c r="A471" i="26"/>
  <c r="A472" i="26"/>
  <c r="C472" i="26" s="1"/>
  <c r="A473" i="26"/>
  <c r="A474" i="26"/>
  <c r="C474" i="26" s="1"/>
  <c r="A475" i="26"/>
  <c r="A476" i="26"/>
  <c r="C476" i="26" s="1"/>
  <c r="A477" i="26"/>
  <c r="A478" i="26"/>
  <c r="C478" i="26" s="1"/>
  <c r="A479" i="26"/>
  <c r="A480" i="26"/>
  <c r="C480" i="26" s="1"/>
  <c r="A481" i="26"/>
  <c r="A482" i="26"/>
  <c r="C482" i="26" s="1"/>
  <c r="A483" i="26"/>
  <c r="A484" i="26"/>
  <c r="C484" i="26" s="1"/>
  <c r="A485" i="26"/>
  <c r="A486" i="26"/>
  <c r="C486" i="26" s="1"/>
  <c r="A487" i="26"/>
  <c r="A488" i="26"/>
  <c r="C488" i="26" s="1"/>
  <c r="A489" i="26"/>
  <c r="A490" i="26"/>
  <c r="C490" i="26" s="1"/>
  <c r="A491" i="26"/>
  <c r="A492" i="26"/>
  <c r="C492" i="26" s="1"/>
  <c r="A493" i="26"/>
  <c r="A494" i="26"/>
  <c r="C494" i="26" s="1"/>
  <c r="A495" i="26"/>
  <c r="A496" i="26"/>
  <c r="C496" i="26" s="1"/>
  <c r="A497" i="26"/>
  <c r="A498" i="26"/>
  <c r="C498" i="26" s="1"/>
  <c r="A499" i="26"/>
  <c r="A500" i="26"/>
  <c r="C500" i="26" s="1"/>
  <c r="A501" i="26"/>
  <c r="A502" i="26"/>
  <c r="C502" i="26" s="1"/>
  <c r="A503" i="26"/>
  <c r="A504" i="26"/>
  <c r="C504" i="26" s="1"/>
  <c r="A505" i="26"/>
  <c r="A506" i="26"/>
  <c r="C506" i="26" s="1"/>
  <c r="A507" i="26"/>
  <c r="A508" i="26"/>
  <c r="C508" i="26" s="1"/>
  <c r="A509" i="26"/>
  <c r="A510" i="26"/>
  <c r="C510" i="26" s="1"/>
  <c r="A511" i="26"/>
  <c r="A512" i="26"/>
  <c r="C512" i="26" s="1"/>
  <c r="A513" i="26"/>
  <c r="A514" i="26"/>
  <c r="C514" i="26" s="1"/>
  <c r="A515" i="26"/>
  <c r="A516" i="26"/>
  <c r="C516" i="26" s="1"/>
  <c r="A517" i="26"/>
  <c r="A518" i="26"/>
  <c r="C518" i="26" s="1"/>
  <c r="A519" i="26"/>
  <c r="A520" i="26"/>
  <c r="C520" i="26" s="1"/>
  <c r="A521" i="26"/>
  <c r="A522" i="26"/>
  <c r="C522" i="26" s="1"/>
  <c r="A523" i="26"/>
  <c r="A524" i="26"/>
  <c r="C524" i="26" s="1"/>
  <c r="A525" i="26"/>
  <c r="A526" i="26"/>
  <c r="C526" i="26" s="1"/>
  <c r="A527" i="26"/>
  <c r="A528" i="26"/>
  <c r="C528" i="26" s="1"/>
  <c r="A529" i="26"/>
  <c r="A530" i="26"/>
  <c r="C530" i="26" s="1"/>
  <c r="A531" i="26"/>
  <c r="A532" i="26"/>
  <c r="C532" i="26" s="1"/>
  <c r="A533" i="26"/>
  <c r="A534" i="26"/>
  <c r="C534" i="26" s="1"/>
  <c r="A535" i="26"/>
  <c r="A536" i="26"/>
  <c r="C536" i="26" s="1"/>
  <c r="A537" i="26"/>
  <c r="A538" i="26"/>
  <c r="C538" i="26" s="1"/>
  <c r="A539" i="26"/>
  <c r="A540" i="26"/>
  <c r="C540" i="26" s="1"/>
  <c r="A541" i="26"/>
  <c r="A542" i="26"/>
  <c r="C542" i="26" s="1"/>
  <c r="A543" i="26"/>
  <c r="A544" i="26"/>
  <c r="C544" i="26" s="1"/>
  <c r="A545" i="26"/>
  <c r="A546" i="26"/>
  <c r="C546" i="26" s="1"/>
  <c r="A547" i="26"/>
  <c r="A548" i="26"/>
  <c r="C548" i="26" s="1"/>
  <c r="A549" i="26"/>
  <c r="A550" i="26"/>
  <c r="C550" i="26" s="1"/>
  <c r="A551" i="26"/>
  <c r="A552" i="26"/>
  <c r="C552" i="26" s="1"/>
  <c r="A553" i="26"/>
  <c r="A554" i="26"/>
  <c r="C554" i="26" s="1"/>
  <c r="A555" i="26"/>
  <c r="A556" i="26"/>
  <c r="C556" i="26" s="1"/>
  <c r="A557" i="26"/>
  <c r="A558" i="26"/>
  <c r="C558" i="26" s="1"/>
  <c r="A559" i="26"/>
  <c r="A560" i="26"/>
  <c r="C560" i="26" s="1"/>
  <c r="A561" i="26"/>
  <c r="A562" i="26"/>
  <c r="C562" i="26" s="1"/>
  <c r="A563" i="26"/>
  <c r="A564" i="26"/>
  <c r="C564" i="26" s="1"/>
  <c r="A565" i="26"/>
  <c r="A566" i="26"/>
  <c r="C566" i="26" s="1"/>
  <c r="A567" i="26"/>
  <c r="A568" i="26"/>
  <c r="C568" i="26" s="1"/>
  <c r="A569" i="26"/>
  <c r="A570" i="26"/>
  <c r="C570" i="26" s="1"/>
  <c r="A571" i="26"/>
  <c r="A572" i="26"/>
  <c r="C572" i="26" s="1"/>
  <c r="A573" i="26"/>
  <c r="A574" i="26"/>
  <c r="C574" i="26" s="1"/>
  <c r="A575" i="26"/>
  <c r="A576" i="26"/>
  <c r="C576" i="26" s="1"/>
  <c r="A577" i="26"/>
  <c r="A578" i="26"/>
  <c r="C578" i="26" s="1"/>
  <c r="A579" i="26"/>
  <c r="A580" i="26"/>
  <c r="C580" i="26" s="1"/>
  <c r="A581" i="26"/>
  <c r="A582" i="26"/>
  <c r="C582" i="26" s="1"/>
  <c r="A583" i="26"/>
  <c r="A584" i="26"/>
  <c r="C584" i="26" s="1"/>
  <c r="A585" i="26"/>
  <c r="A586" i="26"/>
  <c r="C586" i="26" s="1"/>
  <c r="A587" i="26"/>
  <c r="A588" i="26"/>
  <c r="C588" i="26" s="1"/>
  <c r="A589" i="26"/>
  <c r="A590" i="26"/>
  <c r="C590" i="26" s="1"/>
  <c r="A591" i="26"/>
  <c r="A592" i="26"/>
  <c r="C592" i="26" s="1"/>
  <c r="A593" i="26"/>
  <c r="A594" i="26"/>
  <c r="C594" i="26" s="1"/>
  <c r="A595" i="26"/>
  <c r="A596" i="26"/>
  <c r="C596" i="26" s="1"/>
  <c r="A597" i="26"/>
  <c r="A598" i="26"/>
  <c r="C598" i="26" s="1"/>
  <c r="A599" i="26"/>
  <c r="A600" i="26"/>
  <c r="C600" i="26" s="1"/>
  <c r="A601" i="26"/>
  <c r="A602" i="26"/>
  <c r="C602" i="26" s="1"/>
  <c r="A603" i="26"/>
  <c r="A604" i="26"/>
  <c r="C604" i="26" s="1"/>
  <c r="A605" i="26"/>
  <c r="A606" i="26"/>
  <c r="C606" i="26" s="1"/>
  <c r="A607" i="26"/>
  <c r="A608" i="26"/>
  <c r="C608" i="26" s="1"/>
  <c r="A609" i="26"/>
  <c r="A610" i="26"/>
  <c r="C610" i="26" s="1"/>
  <c r="A611" i="26"/>
  <c r="A612" i="26"/>
  <c r="C612" i="26" s="1"/>
  <c r="A613" i="26"/>
  <c r="A614" i="26"/>
  <c r="C614" i="26" s="1"/>
  <c r="A615" i="26"/>
  <c r="A616" i="26"/>
  <c r="C616" i="26" s="1"/>
  <c r="A617" i="26"/>
  <c r="A618" i="26"/>
  <c r="C618" i="26" s="1"/>
  <c r="A619" i="26"/>
  <c r="A620" i="26"/>
  <c r="C620" i="26" s="1"/>
  <c r="A621" i="26"/>
  <c r="A622" i="26"/>
  <c r="C622" i="26" s="1"/>
  <c r="A623" i="26"/>
  <c r="A624" i="26"/>
  <c r="C624" i="26" s="1"/>
  <c r="A625" i="26"/>
  <c r="A626" i="26"/>
  <c r="C626" i="26" s="1"/>
  <c r="A627" i="26"/>
  <c r="A628" i="26"/>
  <c r="C628" i="26" s="1"/>
  <c r="A629" i="26"/>
  <c r="A630" i="26"/>
  <c r="C630" i="26" s="1"/>
  <c r="A631" i="26"/>
  <c r="A632" i="26"/>
  <c r="C632" i="26" s="1"/>
  <c r="A633" i="26"/>
  <c r="A634" i="26"/>
  <c r="C634" i="26" s="1"/>
  <c r="A635" i="26"/>
  <c r="A636" i="26"/>
  <c r="C636" i="26" s="1"/>
  <c r="A637" i="26"/>
  <c r="A638" i="26"/>
  <c r="C638" i="26" s="1"/>
  <c r="A639" i="26"/>
  <c r="A640" i="26"/>
  <c r="C640" i="26" s="1"/>
  <c r="A641" i="26"/>
  <c r="A642" i="26"/>
  <c r="C642" i="26" s="1"/>
  <c r="A643" i="26"/>
  <c r="A644" i="26"/>
  <c r="C644" i="26" s="1"/>
  <c r="A645" i="26"/>
  <c r="A646" i="26"/>
  <c r="C646" i="26" s="1"/>
  <c r="A647" i="26"/>
  <c r="A648" i="26"/>
  <c r="C648" i="26" s="1"/>
  <c r="A649" i="26"/>
  <c r="A650" i="26"/>
  <c r="C650" i="26" s="1"/>
  <c r="A651" i="26"/>
  <c r="A652" i="26"/>
  <c r="C652" i="26" s="1"/>
  <c r="A653" i="26"/>
  <c r="A654" i="26"/>
  <c r="C654" i="26" s="1"/>
  <c r="A655" i="26"/>
  <c r="A656" i="26"/>
  <c r="C656" i="26" s="1"/>
  <c r="A657" i="26"/>
  <c r="A658" i="26"/>
  <c r="C658" i="26" s="1"/>
  <c r="A659" i="26"/>
  <c r="A660" i="26"/>
  <c r="C660" i="26" s="1"/>
  <c r="A661" i="26"/>
  <c r="A662" i="26"/>
  <c r="C662" i="26" s="1"/>
  <c r="A663" i="26"/>
  <c r="A664" i="26"/>
  <c r="C664" i="26" s="1"/>
  <c r="A665" i="26"/>
  <c r="A666" i="26"/>
  <c r="C666" i="26" s="1"/>
  <c r="A667" i="26"/>
  <c r="A668" i="26"/>
  <c r="C668" i="26" s="1"/>
  <c r="A669" i="26"/>
  <c r="A670" i="26"/>
  <c r="C670" i="26" s="1"/>
  <c r="A671" i="26"/>
  <c r="A672" i="26"/>
  <c r="C672" i="26" s="1"/>
  <c r="A673" i="26"/>
  <c r="A674" i="26"/>
  <c r="C674" i="26" s="1"/>
  <c r="A675" i="26"/>
  <c r="A676" i="26"/>
  <c r="C676" i="26" s="1"/>
  <c r="A677" i="26"/>
  <c r="A678" i="26"/>
  <c r="C678" i="26" s="1"/>
  <c r="A679" i="26"/>
  <c r="A680" i="26"/>
  <c r="C680" i="26" s="1"/>
  <c r="A681" i="26"/>
  <c r="A682" i="26"/>
  <c r="C682" i="26" s="1"/>
  <c r="A683" i="26"/>
  <c r="A684" i="26"/>
  <c r="C684" i="26" s="1"/>
  <c r="A685" i="26"/>
  <c r="A686" i="26"/>
  <c r="C686" i="26" s="1"/>
  <c r="A687" i="26"/>
  <c r="A688" i="26"/>
  <c r="C688" i="26" s="1"/>
  <c r="A689" i="26"/>
  <c r="A690" i="26"/>
  <c r="C690" i="26" s="1"/>
  <c r="A691" i="26"/>
  <c r="A692" i="26"/>
  <c r="C692" i="26" s="1"/>
  <c r="A693" i="26"/>
  <c r="A694" i="26"/>
  <c r="C694" i="26" s="1"/>
  <c r="A695" i="26"/>
  <c r="A696" i="26"/>
  <c r="C696" i="26" s="1"/>
  <c r="A697" i="26"/>
  <c r="A698" i="26"/>
  <c r="C698" i="26" s="1"/>
  <c r="A699" i="26"/>
  <c r="A700" i="26"/>
  <c r="C700" i="26" s="1"/>
  <c r="A701" i="26"/>
  <c r="A702" i="26"/>
  <c r="C702" i="26" s="1"/>
  <c r="A703" i="26"/>
  <c r="A704" i="26"/>
  <c r="C704" i="26" s="1"/>
  <c r="A705" i="26"/>
  <c r="A706" i="26"/>
  <c r="C706" i="26" s="1"/>
  <c r="A707" i="26"/>
  <c r="A708" i="26"/>
  <c r="C708" i="26" s="1"/>
  <c r="A709" i="26"/>
  <c r="A710" i="26"/>
  <c r="C710" i="26" s="1"/>
  <c r="A711" i="26"/>
  <c r="A712" i="26"/>
  <c r="C712" i="26" s="1"/>
  <c r="A713" i="26"/>
  <c r="A714" i="26"/>
  <c r="C714" i="26" s="1"/>
  <c r="A715" i="26"/>
  <c r="A716" i="26"/>
  <c r="C716" i="26" s="1"/>
  <c r="A717" i="26"/>
  <c r="A718" i="26"/>
  <c r="C718" i="26" s="1"/>
  <c r="A719" i="26"/>
  <c r="A720" i="26"/>
  <c r="C720" i="26" s="1"/>
  <c r="A721" i="26"/>
  <c r="A722" i="26"/>
  <c r="C722" i="26" s="1"/>
  <c r="A723" i="26"/>
  <c r="A724" i="26"/>
  <c r="C724" i="26" s="1"/>
  <c r="A725" i="26"/>
  <c r="A726" i="26"/>
  <c r="C726" i="26" s="1"/>
  <c r="A727" i="26"/>
  <c r="A728" i="26"/>
  <c r="C728" i="26" s="1"/>
  <c r="A729" i="26"/>
  <c r="A730" i="26"/>
  <c r="C730" i="26" s="1"/>
  <c r="A731" i="26"/>
  <c r="A732" i="26"/>
  <c r="C732" i="26" s="1"/>
  <c r="A733" i="26"/>
  <c r="A734" i="26"/>
  <c r="C734" i="26" s="1"/>
  <c r="A735" i="26"/>
  <c r="A736" i="26"/>
  <c r="C736" i="26" s="1"/>
  <c r="A737" i="26"/>
  <c r="A738" i="26"/>
  <c r="C738" i="26" s="1"/>
  <c r="A739" i="26"/>
  <c r="A740" i="26"/>
  <c r="C740" i="26" s="1"/>
  <c r="A741" i="26"/>
  <c r="A742" i="26"/>
  <c r="C742" i="26" s="1"/>
  <c r="A743" i="26"/>
  <c r="A744" i="26"/>
  <c r="C744" i="26" s="1"/>
  <c r="A745" i="26"/>
  <c r="A746" i="26"/>
  <c r="C746" i="26" s="1"/>
  <c r="A747" i="26"/>
  <c r="A748" i="26"/>
  <c r="C748" i="26" s="1"/>
  <c r="A749" i="26"/>
  <c r="A750" i="26"/>
  <c r="C750" i="26" s="1"/>
  <c r="A751" i="26"/>
  <c r="A752" i="26"/>
  <c r="C752" i="26" s="1"/>
  <c r="A753" i="26"/>
  <c r="A754" i="26"/>
  <c r="C754" i="26" s="1"/>
  <c r="A755" i="26"/>
  <c r="A756" i="26"/>
  <c r="C756" i="26" s="1"/>
  <c r="A757" i="26"/>
  <c r="A758" i="26"/>
  <c r="C758" i="26" s="1"/>
  <c r="A759" i="26"/>
  <c r="A760" i="26"/>
  <c r="C760" i="26" s="1"/>
  <c r="A761" i="26"/>
  <c r="A762" i="26"/>
  <c r="C762" i="26" s="1"/>
  <c r="A763" i="26"/>
  <c r="A764" i="26"/>
  <c r="C764" i="26" s="1"/>
  <c r="A765" i="26"/>
  <c r="A766" i="26"/>
  <c r="C766" i="26" s="1"/>
  <c r="A767" i="26"/>
  <c r="A768" i="26"/>
  <c r="C768" i="26" s="1"/>
  <c r="A769" i="26"/>
  <c r="A770" i="26"/>
  <c r="C770" i="26" s="1"/>
  <c r="A771" i="26"/>
  <c r="A772" i="26"/>
  <c r="C772" i="26" s="1"/>
  <c r="A773" i="26"/>
  <c r="A774" i="26"/>
  <c r="C774" i="26" s="1"/>
  <c r="A775" i="26"/>
  <c r="A776" i="26"/>
  <c r="C776" i="26" s="1"/>
  <c r="A777" i="26"/>
  <c r="A778" i="26"/>
  <c r="C778" i="26" s="1"/>
  <c r="A779" i="26"/>
  <c r="A780" i="26"/>
  <c r="C780" i="26" s="1"/>
  <c r="C779" i="26" l="1"/>
  <c r="C775" i="26"/>
  <c r="C771" i="26"/>
  <c r="C767" i="26"/>
  <c r="C763" i="26"/>
  <c r="C759" i="26"/>
  <c r="C755" i="26"/>
  <c r="C751" i="26"/>
  <c r="C747" i="26"/>
  <c r="C743" i="26"/>
  <c r="C739" i="26"/>
  <c r="C735" i="26"/>
  <c r="C731" i="26"/>
  <c r="C727" i="26"/>
  <c r="C723" i="26"/>
  <c r="C719" i="26"/>
  <c r="C715" i="26"/>
  <c r="C711" i="26"/>
  <c r="C707" i="26"/>
  <c r="C703" i="26"/>
  <c r="C699" i="26"/>
  <c r="C695" i="26"/>
  <c r="C691" i="26"/>
  <c r="C687" i="26"/>
  <c r="C683" i="26"/>
  <c r="C679" i="26"/>
  <c r="C675" i="26"/>
  <c r="C671" i="26"/>
  <c r="C667" i="26"/>
  <c r="C663" i="26"/>
  <c r="C659" i="26"/>
  <c r="C655" i="26"/>
  <c r="C651" i="26"/>
  <c r="C647" i="26"/>
  <c r="C643" i="26"/>
  <c r="C639" i="26"/>
  <c r="C635" i="26"/>
  <c r="C631" i="26"/>
  <c r="C627" i="26"/>
  <c r="C623" i="26"/>
  <c r="C619" i="26"/>
  <c r="C615" i="26"/>
  <c r="C611" i="26"/>
  <c r="C607" i="26"/>
  <c r="C603" i="26"/>
  <c r="C599" i="26"/>
  <c r="C595" i="26"/>
  <c r="C591" i="26"/>
  <c r="C587" i="26"/>
  <c r="C583" i="26"/>
  <c r="C579" i="26"/>
  <c r="C575" i="26"/>
  <c r="C571" i="26"/>
  <c r="C567" i="26"/>
  <c r="C563" i="26"/>
  <c r="C462" i="26"/>
  <c r="C450" i="26"/>
  <c r="C442" i="26"/>
  <c r="C430" i="26"/>
  <c r="C418" i="26"/>
  <c r="C410" i="26"/>
  <c r="C398" i="26"/>
  <c r="C386" i="26"/>
  <c r="C378" i="26"/>
  <c r="C366" i="26"/>
  <c r="C354" i="26"/>
  <c r="C346" i="26"/>
  <c r="C470" i="26"/>
  <c r="C466" i="26"/>
  <c r="C458" i="26"/>
  <c r="C454" i="26"/>
  <c r="C446" i="26"/>
  <c r="C438" i="26"/>
  <c r="C434" i="26"/>
  <c r="C426" i="26"/>
  <c r="C422" i="26"/>
  <c r="C414" i="26"/>
  <c r="C406" i="26"/>
  <c r="C402" i="26"/>
  <c r="C394" i="26"/>
  <c r="C390" i="26"/>
  <c r="C382" i="26"/>
  <c r="C374" i="26"/>
  <c r="C370" i="26"/>
  <c r="C362" i="26"/>
  <c r="C358" i="26"/>
  <c r="C350" i="26"/>
  <c r="C342" i="26"/>
  <c r="C777" i="26"/>
  <c r="C773" i="26"/>
  <c r="C769" i="26"/>
  <c r="C765" i="26"/>
  <c r="C761" i="26"/>
  <c r="C757" i="26"/>
  <c r="C753" i="26"/>
  <c r="C749" i="26"/>
  <c r="C745" i="26"/>
  <c r="C741" i="26"/>
  <c r="C737" i="26"/>
  <c r="C733" i="26"/>
  <c r="C729" i="26"/>
  <c r="C725" i="26"/>
  <c r="C721" i="26"/>
  <c r="C717" i="26"/>
  <c r="C713" i="26"/>
  <c r="C709" i="26"/>
  <c r="C705" i="26"/>
  <c r="C701" i="26"/>
  <c r="C697" i="26"/>
  <c r="C693" i="26"/>
  <c r="C689" i="26"/>
  <c r="C685" i="26"/>
  <c r="C681" i="26"/>
  <c r="C677" i="26"/>
  <c r="C673" i="26"/>
  <c r="C669" i="26"/>
  <c r="C665" i="26"/>
  <c r="C338" i="26"/>
  <c r="C334" i="26"/>
  <c r="C330" i="26"/>
  <c r="C326" i="26"/>
  <c r="C322" i="26"/>
  <c r="C318" i="26"/>
  <c r="C314" i="26"/>
  <c r="C310" i="26"/>
  <c r="C306" i="26"/>
  <c r="C302" i="26"/>
  <c r="C298" i="26"/>
  <c r="C294" i="26"/>
  <c r="C290" i="26"/>
  <c r="C286" i="26"/>
  <c r="C282" i="26"/>
  <c r="C278" i="26"/>
  <c r="C274" i="26"/>
  <c r="C270" i="26"/>
  <c r="C266" i="26"/>
  <c r="C262" i="26"/>
  <c r="C258" i="26"/>
  <c r="C254" i="26"/>
  <c r="C250" i="26"/>
  <c r="C246" i="26"/>
  <c r="C242" i="26"/>
  <c r="C238" i="26"/>
  <c r="C234" i="26"/>
  <c r="C230" i="26"/>
  <c r="C226" i="26"/>
  <c r="C222" i="26"/>
  <c r="C218" i="26"/>
  <c r="C214" i="26"/>
  <c r="C210" i="26"/>
  <c r="C206" i="26"/>
  <c r="C202" i="26"/>
  <c r="C198" i="26"/>
  <c r="C194" i="26"/>
  <c r="C190" i="26"/>
  <c r="C186" i="26"/>
  <c r="C182" i="26"/>
  <c r="C178" i="26"/>
  <c r="C174" i="26"/>
  <c r="C170" i="26"/>
  <c r="C166" i="26"/>
  <c r="C162" i="26"/>
  <c r="C158" i="26"/>
  <c r="C154" i="26"/>
  <c r="C150" i="26"/>
  <c r="C146" i="26"/>
  <c r="C142" i="26"/>
  <c r="C138" i="26"/>
  <c r="C134" i="26"/>
  <c r="C130" i="26"/>
  <c r="C126" i="26"/>
  <c r="C122" i="26"/>
  <c r="C118" i="26"/>
  <c r="C114" i="26"/>
  <c r="C110" i="26"/>
  <c r="C106" i="26"/>
  <c r="C102" i="26"/>
  <c r="C98" i="26"/>
  <c r="C94" i="26"/>
  <c r="C90" i="26"/>
  <c r="C86" i="26"/>
  <c r="C82" i="26"/>
  <c r="C78" i="26"/>
  <c r="C74" i="26"/>
  <c r="C70" i="26"/>
  <c r="C66" i="26"/>
  <c r="C62" i="26"/>
  <c r="C58" i="26"/>
  <c r="C54" i="26"/>
  <c r="C50" i="26"/>
  <c r="C46" i="26"/>
  <c r="C42" i="26"/>
  <c r="C38" i="26"/>
  <c r="C34" i="26"/>
  <c r="C30" i="26"/>
  <c r="C26" i="26"/>
  <c r="C22" i="26"/>
  <c r="C18" i="26"/>
  <c r="C14" i="26"/>
  <c r="C10" i="26"/>
  <c r="C6" i="26"/>
  <c r="C2" i="26"/>
  <c r="C661" i="26"/>
  <c r="C657" i="26"/>
  <c r="C653" i="26"/>
  <c r="C649" i="26"/>
  <c r="C645" i="26"/>
  <c r="C641" i="26"/>
  <c r="C637" i="26"/>
  <c r="C633" i="26"/>
  <c r="C629" i="26"/>
  <c r="C625" i="26"/>
  <c r="C621" i="26"/>
  <c r="C617" i="26"/>
  <c r="C613" i="26"/>
  <c r="C609" i="26"/>
  <c r="C605" i="26"/>
  <c r="C601" i="26"/>
  <c r="C597" i="26"/>
  <c r="C593" i="26"/>
  <c r="C589" i="26"/>
  <c r="C585" i="26"/>
  <c r="C581" i="26"/>
  <c r="C577" i="26"/>
  <c r="C573" i="26"/>
  <c r="C569" i="26"/>
  <c r="C565" i="26"/>
  <c r="C561" i="26"/>
  <c r="C557" i="26"/>
  <c r="C553" i="26"/>
  <c r="C549" i="26"/>
  <c r="C545" i="26"/>
  <c r="C541" i="26"/>
  <c r="C537" i="26"/>
  <c r="C533" i="26"/>
  <c r="C529" i="26"/>
  <c r="C525" i="26"/>
  <c r="C521" i="26"/>
  <c r="C517" i="26"/>
  <c r="C513" i="26"/>
  <c r="C509" i="26"/>
  <c r="C505" i="26"/>
  <c r="C501" i="26"/>
  <c r="C497" i="26"/>
  <c r="C493" i="26"/>
  <c r="C489" i="26"/>
  <c r="C485" i="26"/>
  <c r="C481" i="26"/>
  <c r="C477" i="26"/>
  <c r="C473" i="26"/>
  <c r="C469" i="26"/>
  <c r="C465" i="26"/>
  <c r="C461" i="26"/>
  <c r="C457" i="26"/>
  <c r="C453" i="26"/>
  <c r="C449" i="26"/>
  <c r="C445" i="26"/>
  <c r="C441" i="26"/>
  <c r="C437" i="26"/>
  <c r="C433" i="26"/>
  <c r="C429" i="26"/>
  <c r="C425" i="26"/>
  <c r="C421" i="26"/>
  <c r="C417" i="26"/>
  <c r="C413" i="26"/>
  <c r="C409" i="26"/>
  <c r="C405" i="26"/>
  <c r="C401" i="26"/>
  <c r="C397" i="26"/>
  <c r="C393" i="26"/>
  <c r="C389" i="26"/>
  <c r="C385" i="26"/>
  <c r="C381" i="26"/>
  <c r="C377" i="26"/>
  <c r="C373" i="26"/>
  <c r="C369" i="26"/>
  <c r="C365" i="26"/>
  <c r="C361" i="26"/>
  <c r="C357" i="26"/>
  <c r="C353" i="26"/>
  <c r="C349" i="26"/>
  <c r="C345" i="26"/>
  <c r="C559" i="26"/>
  <c r="C555" i="26"/>
  <c r="C551" i="26"/>
  <c r="C547" i="26"/>
  <c r="C543" i="26"/>
  <c r="C539" i="26"/>
  <c r="C535" i="26"/>
  <c r="C531" i="26"/>
  <c r="C527" i="26"/>
  <c r="C523" i="26"/>
  <c r="C519" i="26"/>
  <c r="C515" i="26"/>
  <c r="C511" i="26"/>
  <c r="C507" i="26"/>
  <c r="C503" i="26"/>
  <c r="C499" i="26"/>
  <c r="C495" i="26"/>
  <c r="C491" i="26"/>
  <c r="C487" i="26"/>
  <c r="C483" i="26"/>
  <c r="C479" i="26"/>
  <c r="C475" i="26"/>
  <c r="C471" i="26"/>
  <c r="C467" i="26"/>
  <c r="C463" i="26"/>
  <c r="C459" i="26"/>
  <c r="C455" i="26"/>
  <c r="C451" i="26"/>
  <c r="C447" i="26"/>
  <c r="C443" i="26"/>
  <c r="C439" i="26"/>
  <c r="C435" i="26"/>
  <c r="C431" i="26"/>
  <c r="C427" i="26"/>
  <c r="C423" i="26"/>
  <c r="C419" i="26"/>
  <c r="C415" i="26"/>
  <c r="C411" i="26"/>
  <c r="C407" i="26"/>
  <c r="C403" i="26"/>
  <c r="C399" i="26"/>
  <c r="C395" i="26"/>
  <c r="C391" i="26"/>
  <c r="C387" i="26"/>
  <c r="C383" i="26"/>
  <c r="C379" i="26"/>
  <c r="C375" i="26"/>
  <c r="C371" i="26"/>
  <c r="C367" i="26"/>
  <c r="C363" i="26"/>
  <c r="C359" i="26"/>
  <c r="C355" i="26"/>
  <c r="C351" i="26"/>
  <c r="C347" i="26"/>
  <c r="C343" i="26"/>
  <c r="C339" i="26"/>
  <c r="C335" i="26"/>
  <c r="C331" i="26"/>
  <c r="C327" i="26"/>
  <c r="C323" i="26"/>
  <c r="C319" i="26"/>
  <c r="C315" i="26"/>
  <c r="C311" i="26"/>
  <c r="C307" i="26"/>
  <c r="C303" i="26"/>
  <c r="C299" i="26"/>
  <c r="C341" i="26"/>
  <c r="C337" i="26"/>
  <c r="C333" i="26"/>
  <c r="C329" i="26"/>
  <c r="C325" i="26"/>
  <c r="C321" i="26"/>
  <c r="C317" i="26"/>
  <c r="C313" i="26"/>
  <c r="C309" i="26"/>
  <c r="C305" i="26"/>
  <c r="C301" i="26"/>
  <c r="C297" i="26"/>
  <c r="C293" i="26"/>
  <c r="C289" i="26"/>
  <c r="C285" i="26"/>
  <c r="C281" i="26"/>
  <c r="C277" i="26"/>
  <c r="C273" i="26"/>
  <c r="C269" i="26"/>
  <c r="C265" i="26"/>
  <c r="C261" i="26"/>
  <c r="C257" i="26"/>
  <c r="C253" i="26"/>
  <c r="C249" i="26"/>
  <c r="C245" i="26"/>
  <c r="C241" i="26"/>
  <c r="C237" i="26"/>
  <c r="C233" i="26"/>
  <c r="C229" i="26"/>
  <c r="C225" i="26"/>
  <c r="C221" i="26"/>
  <c r="C217" i="26"/>
  <c r="C213" i="26"/>
  <c r="C209" i="26"/>
  <c r="C205" i="26"/>
  <c r="C201" i="26"/>
  <c r="C197" i="26"/>
  <c r="C193" i="26"/>
  <c r="C189" i="26"/>
  <c r="C185" i="26"/>
  <c r="C181" i="26"/>
  <c r="C177" i="26"/>
  <c r="C173" i="26"/>
  <c r="C169" i="26"/>
  <c r="C165" i="26"/>
  <c r="C161" i="26"/>
  <c r="C157" i="26"/>
  <c r="C153" i="26"/>
  <c r="C149" i="26"/>
  <c r="C145" i="26"/>
  <c r="C141" i="26"/>
  <c r="C137" i="26"/>
  <c r="C133" i="26"/>
  <c r="C129" i="26"/>
  <c r="C125" i="26"/>
  <c r="C121" i="26"/>
  <c r="C117" i="26"/>
  <c r="C113" i="26"/>
  <c r="C109" i="26"/>
  <c r="C105" i="26"/>
  <c r="C101" i="26"/>
  <c r="C97" i="26"/>
  <c r="C93" i="26"/>
  <c r="C89" i="26"/>
  <c r="C85" i="26"/>
  <c r="C81" i="26"/>
  <c r="C77" i="26"/>
  <c r="C73" i="26"/>
  <c r="C69" i="26"/>
  <c r="C65" i="26"/>
  <c r="C61" i="26"/>
  <c r="C57" i="26"/>
  <c r="C53" i="26"/>
  <c r="C49" i="26"/>
  <c r="C45" i="26"/>
  <c r="C41" i="26"/>
  <c r="C37" i="26"/>
  <c r="C33" i="26"/>
  <c r="C29" i="26"/>
  <c r="C25" i="26"/>
  <c r="C21" i="26"/>
  <c r="C17" i="26"/>
  <c r="C13" i="26"/>
  <c r="C9" i="26"/>
  <c r="C5" i="26"/>
  <c r="C295" i="26"/>
  <c r="C291" i="26"/>
  <c r="C287" i="26"/>
  <c r="C283" i="26"/>
  <c r="C279" i="26"/>
  <c r="C275" i="26"/>
  <c r="C271" i="26"/>
  <c r="C267" i="26"/>
  <c r="C263" i="26"/>
  <c r="C259" i="26"/>
  <c r="C255" i="26"/>
  <c r="C251" i="26"/>
  <c r="C247" i="26"/>
  <c r="C243" i="26"/>
  <c r="C239" i="26"/>
  <c r="C235" i="26"/>
  <c r="C231" i="26"/>
  <c r="C227" i="26"/>
  <c r="C223" i="26"/>
  <c r="C219" i="26"/>
  <c r="C215" i="26"/>
  <c r="C211" i="26"/>
  <c r="C207" i="26"/>
  <c r="C203" i="26"/>
  <c r="C199" i="26"/>
  <c r="C195" i="26"/>
  <c r="C191" i="26"/>
  <c r="C187" i="26"/>
  <c r="C183" i="26"/>
  <c r="C179" i="26"/>
  <c r="C175" i="26"/>
  <c r="C171" i="26"/>
  <c r="C167" i="26"/>
  <c r="C163" i="26"/>
  <c r="C159" i="26"/>
  <c r="C155" i="26"/>
  <c r="C151" i="26"/>
  <c r="C147" i="26"/>
  <c r="C143" i="26"/>
  <c r="C139" i="26"/>
  <c r="C135" i="26"/>
  <c r="C131" i="26"/>
  <c r="C127" i="26"/>
  <c r="C123" i="26"/>
  <c r="C119" i="26"/>
  <c r="C115" i="26"/>
  <c r="C111" i="26"/>
  <c r="C107" i="26"/>
  <c r="C103" i="26"/>
  <c r="C99" i="26"/>
  <c r="C95" i="26"/>
  <c r="C91" i="26"/>
  <c r="C87" i="26"/>
  <c r="C83" i="26"/>
  <c r="C79" i="26"/>
  <c r="C75" i="26"/>
  <c r="C71" i="26"/>
  <c r="C67" i="26"/>
  <c r="C63" i="26"/>
  <c r="C59" i="26"/>
  <c r="C55" i="26"/>
  <c r="C51" i="26"/>
  <c r="C47" i="26"/>
  <c r="C43" i="26"/>
  <c r="C39" i="26"/>
  <c r="C35" i="26"/>
  <c r="C31" i="26"/>
  <c r="C27" i="26"/>
  <c r="C23" i="26"/>
  <c r="C19" i="26"/>
  <c r="C15" i="26"/>
  <c r="C11" i="26"/>
  <c r="C7" i="26"/>
  <c r="C3" i="26"/>
  <c r="A10" i="3"/>
  <c r="A17" i="3"/>
  <c r="A24" i="3"/>
  <c r="A31" i="3"/>
  <c r="A38" i="3"/>
  <c r="A45" i="3"/>
  <c r="A52" i="3"/>
  <c r="A59" i="3"/>
  <c r="A66" i="3"/>
  <c r="A73" i="3"/>
  <c r="A80" i="3"/>
  <c r="A87" i="3"/>
  <c r="A94" i="3"/>
  <c r="A101" i="3"/>
  <c r="A108" i="3"/>
  <c r="A115" i="3"/>
  <c r="A122" i="3"/>
  <c r="A129" i="3"/>
  <c r="A136" i="3"/>
  <c r="A143" i="3"/>
  <c r="A150" i="3"/>
  <c r="A157" i="3"/>
  <c r="A164" i="3"/>
  <c r="A171" i="3"/>
  <c r="A178" i="3"/>
  <c r="A185" i="3"/>
  <c r="A192" i="3"/>
  <c r="A199" i="3"/>
  <c r="A206" i="3"/>
  <c r="A213" i="3"/>
  <c r="A220" i="3"/>
  <c r="A227" i="3"/>
  <c r="A234" i="3"/>
  <c r="A241" i="3"/>
  <c r="A248" i="3"/>
  <c r="A255" i="3"/>
  <c r="A262" i="3"/>
  <c r="A269" i="3"/>
  <c r="A276" i="3"/>
  <c r="A283" i="3"/>
  <c r="A290" i="3"/>
  <c r="A297" i="3"/>
  <c r="A304" i="3"/>
  <c r="A311" i="3"/>
  <c r="A318" i="3"/>
  <c r="A325" i="3"/>
  <c r="A332" i="3"/>
  <c r="A339" i="3"/>
  <c r="A346" i="3"/>
  <c r="A353" i="3"/>
  <c r="A360" i="3"/>
  <c r="A367" i="3"/>
</calcChain>
</file>

<file path=xl/sharedStrings.xml><?xml version="1.0" encoding="utf-8"?>
<sst xmlns="http://schemas.openxmlformats.org/spreadsheetml/2006/main" count="722" uniqueCount="256">
  <si>
    <t>CONGES</t>
  </si>
  <si>
    <t>NAV ATHIS 2</t>
  </si>
  <si>
    <t>NAV DIJON</t>
  </si>
  <si>
    <t>NAV LANGRES</t>
  </si>
  <si>
    <t>NAV LILLE</t>
  </si>
  <si>
    <t>NAV NIORT</t>
  </si>
  <si>
    <t>NAV NIORT 21H15</t>
  </si>
  <si>
    <t>NAV VELAINES</t>
  </si>
  <si>
    <t>RAM + ANGERS 21H30</t>
  </si>
  <si>
    <t>RAM + ORLEANS 21H</t>
  </si>
  <si>
    <t>RAM 10H N°1</t>
  </si>
  <si>
    <t>RAM 10H N°2</t>
  </si>
  <si>
    <t>RAM 10H N°4</t>
  </si>
  <si>
    <t>RAM 12H</t>
  </si>
  <si>
    <t>RAM 12H15</t>
  </si>
  <si>
    <t>RAM 13H N°1</t>
  </si>
  <si>
    <t>RAM 13H N°2</t>
  </si>
  <si>
    <t>RAM 9H LUNDI</t>
  </si>
  <si>
    <t>RAM 9H N°1</t>
  </si>
  <si>
    <t>RAM 9H N°2</t>
  </si>
  <si>
    <t>RAM 9H N°3</t>
  </si>
  <si>
    <t>RAM MALO + LAVAL</t>
  </si>
  <si>
    <t>SU FONTENAY</t>
  </si>
  <si>
    <t>DATE</t>
  </si>
  <si>
    <t>ARZAC</t>
  </si>
  <si>
    <t>AUPIED</t>
  </si>
  <si>
    <t>BARRE</t>
  </si>
  <si>
    <t>BELHARCH</t>
  </si>
  <si>
    <t>BERTHELOT</t>
  </si>
  <si>
    <t>BEZIEL</t>
  </si>
  <si>
    <t>BRILLET</t>
  </si>
  <si>
    <t>CARREAU</t>
  </si>
  <si>
    <t>CHAUVIN</t>
  </si>
  <si>
    <t>CHIKHA</t>
  </si>
  <si>
    <t>CHOTARD</t>
  </si>
  <si>
    <t>CHRETIEN</t>
  </si>
  <si>
    <t>DEGUELDRE</t>
  </si>
  <si>
    <t>DELALANDE</t>
  </si>
  <si>
    <t>DUAULT</t>
  </si>
  <si>
    <t>DUGUE</t>
  </si>
  <si>
    <t>DUGUE A</t>
  </si>
  <si>
    <t>EL MANDILI</t>
  </si>
  <si>
    <t>FEVRIER</t>
  </si>
  <si>
    <t>FOUCAUD</t>
  </si>
  <si>
    <t>GUESDON</t>
  </si>
  <si>
    <t>GUEZENNEC</t>
  </si>
  <si>
    <t>HABASQUE</t>
  </si>
  <si>
    <t>HENRY</t>
  </si>
  <si>
    <t>HORVAIS</t>
  </si>
  <si>
    <t>HUARD</t>
  </si>
  <si>
    <t>HUS</t>
  </si>
  <si>
    <t>JALU</t>
  </si>
  <si>
    <t>KEREVER</t>
  </si>
  <si>
    <t>LAABID</t>
  </si>
  <si>
    <t>LAABID R</t>
  </si>
  <si>
    <t>LE PALLEC</t>
  </si>
  <si>
    <t>LELIARD</t>
  </si>
  <si>
    <t>LEMARCHAND</t>
  </si>
  <si>
    <t>MACE</t>
  </si>
  <si>
    <t>MEURDRAC</t>
  </si>
  <si>
    <t>NICOL</t>
  </si>
  <si>
    <t>NOLLET</t>
  </si>
  <si>
    <t>PAPILLON</t>
  </si>
  <si>
    <t>PETIT</t>
  </si>
  <si>
    <t>RAHMANI</t>
  </si>
  <si>
    <t>RAMAGE</t>
  </si>
  <si>
    <t>RAMEL</t>
  </si>
  <si>
    <t>RAZE</t>
  </si>
  <si>
    <t>ROUAUD</t>
  </si>
  <si>
    <t>RULON</t>
  </si>
  <si>
    <t>SERVEAU</t>
  </si>
  <si>
    <t>SINIVASSIN</t>
  </si>
  <si>
    <t>THETIOT</t>
  </si>
  <si>
    <t>VIGNERON</t>
  </si>
  <si>
    <t>VISSEICHE</t>
  </si>
  <si>
    <t>NOMS</t>
  </si>
  <si>
    <t>DENIS</t>
  </si>
  <si>
    <t>GUYOT</t>
  </si>
  <si>
    <t>LETARD</t>
  </si>
  <si>
    <t>VIVIER</t>
  </si>
  <si>
    <t>BELLOIR</t>
  </si>
  <si>
    <t>BENARD</t>
  </si>
  <si>
    <t>CAUDRON</t>
  </si>
  <si>
    <t>DIARRA</t>
  </si>
  <si>
    <t>DUPE</t>
  </si>
  <si>
    <t>EVRARD</t>
  </si>
  <si>
    <t>HENRY Y</t>
  </si>
  <si>
    <t>HOCHART</t>
  </si>
  <si>
    <t>KOUPRAVA</t>
  </si>
  <si>
    <t>LEMIERE</t>
  </si>
  <si>
    <t>LEROUYER</t>
  </si>
  <si>
    <t>METAYER</t>
  </si>
  <si>
    <t>RAVACHE</t>
  </si>
  <si>
    <t>ROUAULT</t>
  </si>
  <si>
    <t>UZEL</t>
  </si>
  <si>
    <t>HUET</t>
  </si>
  <si>
    <t>INTERIMAIRE</t>
  </si>
  <si>
    <t>GRANDE LIGNE</t>
  </si>
  <si>
    <t>RAMASSE NAVETTE</t>
  </si>
  <si>
    <t>REPOS</t>
  </si>
  <si>
    <t>13H</t>
  </si>
  <si>
    <t>6H30</t>
  </si>
  <si>
    <t>RAM 6H30</t>
  </si>
  <si>
    <t>12H15</t>
  </si>
  <si>
    <t>PARC 3</t>
  </si>
  <si>
    <t/>
  </si>
  <si>
    <t>9H</t>
  </si>
  <si>
    <t>PARC JOUR</t>
  </si>
  <si>
    <t>11H00</t>
  </si>
  <si>
    <t>RETOUR ORLEANS LU</t>
  </si>
  <si>
    <t>10H</t>
  </si>
  <si>
    <t>14H00</t>
  </si>
  <si>
    <t>RAM 14H00</t>
  </si>
  <si>
    <t>9H00</t>
  </si>
  <si>
    <t>12H</t>
  </si>
  <si>
    <t>10H30</t>
  </si>
  <si>
    <t>PARC STEF BAIN 1</t>
  </si>
  <si>
    <t>12H00</t>
  </si>
  <si>
    <t>RAM + PARC</t>
  </si>
  <si>
    <t>18H</t>
  </si>
  <si>
    <t>PARC 18H FERIE</t>
  </si>
  <si>
    <t>17H</t>
  </si>
  <si>
    <t>CAEN FERIE 17H</t>
  </si>
  <si>
    <t>17H30</t>
  </si>
  <si>
    <t>ATHIS 1 FERIE 17H30</t>
  </si>
  <si>
    <t>15H</t>
  </si>
  <si>
    <t>LANGRES FERIE</t>
  </si>
  <si>
    <t>18H45</t>
  </si>
  <si>
    <t>AMILLY / SENS</t>
  </si>
  <si>
    <t>21H</t>
  </si>
  <si>
    <t>18H30</t>
  </si>
  <si>
    <t>PARC STEF BAIN 2</t>
  </si>
  <si>
    <t>18H00</t>
  </si>
  <si>
    <t>16H</t>
  </si>
  <si>
    <t>RAM 13H N°5</t>
  </si>
  <si>
    <t>PARC 21H</t>
  </si>
  <si>
    <t>20H</t>
  </si>
  <si>
    <t>SU IFS + BASES</t>
  </si>
  <si>
    <t>15H15</t>
  </si>
  <si>
    <t>NAV CHATEAUBOUR</t>
  </si>
  <si>
    <t>RAM 13H N°4</t>
  </si>
  <si>
    <t>17H15</t>
  </si>
  <si>
    <t>RAM + 21h30 TOURS</t>
  </si>
  <si>
    <t>RAM + ATHIS 1</t>
  </si>
  <si>
    <t>15H30</t>
  </si>
  <si>
    <t>RAM +  NANTES 21H</t>
  </si>
  <si>
    <t>RAM + CAEN 21H15</t>
  </si>
  <si>
    <t>14H45</t>
  </si>
  <si>
    <t>20H45</t>
  </si>
  <si>
    <t>14H15</t>
  </si>
  <si>
    <t>RETOUR ORLEANS</t>
  </si>
  <si>
    <t>22H</t>
  </si>
  <si>
    <t>PARC 22H00</t>
  </si>
  <si>
    <t>NAV CHAULNES</t>
  </si>
  <si>
    <t>RAM + NANTES 1</t>
  </si>
  <si>
    <t>RAM 13H N°3</t>
  </si>
  <si>
    <t>RAM + 20H TOURS</t>
  </si>
  <si>
    <t>21H15</t>
  </si>
  <si>
    <t>16H15</t>
  </si>
  <si>
    <t>AGEN</t>
  </si>
  <si>
    <t>NAV CLERMONT</t>
  </si>
  <si>
    <t>VEH EMBALLAGES</t>
  </si>
  <si>
    <t>23H30</t>
  </si>
  <si>
    <t>PLAINTEL + LIV 35</t>
  </si>
  <si>
    <t>16H00</t>
  </si>
  <si>
    <t>RETOUR AGEN</t>
  </si>
  <si>
    <t>RCR</t>
  </si>
  <si>
    <t>20H15</t>
  </si>
  <si>
    <t>ROUEN + BASES</t>
  </si>
  <si>
    <t>VENDEE</t>
  </si>
  <si>
    <t>11H15</t>
  </si>
  <si>
    <t>RAM 11H15</t>
  </si>
  <si>
    <t>14H</t>
  </si>
  <si>
    <t>RAM 14H + NAV CHATEAUBOURG</t>
  </si>
  <si>
    <t>INDISPO</t>
  </si>
  <si>
    <t>RAM 13H N°6</t>
  </si>
  <si>
    <t>RAM 13H N°7</t>
  </si>
  <si>
    <t>DIJON FERIE 14H</t>
  </si>
  <si>
    <t>ANGERS + BASES</t>
  </si>
  <si>
    <t>QUIMPER SUP</t>
  </si>
  <si>
    <t>23H00</t>
  </si>
  <si>
    <t>BASES 23H</t>
  </si>
  <si>
    <t>18H15</t>
  </si>
  <si>
    <t>CLERMONT FERIE 18H15</t>
  </si>
  <si>
    <t>ORLEANS FERIE 18H</t>
  </si>
  <si>
    <t>20H30</t>
  </si>
  <si>
    <t>NANTES + BASES</t>
  </si>
  <si>
    <t>13H30</t>
  </si>
  <si>
    <t>PARIS 13H30</t>
  </si>
  <si>
    <t>JACQUET SA</t>
  </si>
  <si>
    <t>10H15</t>
  </si>
  <si>
    <t>RAM SAM 10H15</t>
  </si>
  <si>
    <t>13H15</t>
  </si>
  <si>
    <t>RETOUR ORLEANS SA</t>
  </si>
  <si>
    <t>9H30</t>
  </si>
  <si>
    <t>RAM SAM 9H30</t>
  </si>
  <si>
    <t>INTER DEPOTS DIM</t>
  </si>
  <si>
    <t>21H30</t>
  </si>
  <si>
    <t>BASES DIM</t>
  </si>
  <si>
    <t>23H</t>
  </si>
  <si>
    <t>PLAINTEL + BASES</t>
  </si>
  <si>
    <t>RAM + PARC SA</t>
  </si>
  <si>
    <t>7H30</t>
  </si>
  <si>
    <t>RAM SAM 7H30</t>
  </si>
  <si>
    <t>LE MANS A/A</t>
  </si>
  <si>
    <t>RAM SAM 10H</t>
  </si>
  <si>
    <t>RAM SAM 12H</t>
  </si>
  <si>
    <t>SUP A/A PARIS</t>
  </si>
  <si>
    <t>RAM SAM 10H30</t>
  </si>
  <si>
    <t>11H30</t>
  </si>
  <si>
    <t>RAM SAM 11H30</t>
  </si>
  <si>
    <t>8H</t>
  </si>
  <si>
    <t>RAM SAM 8H</t>
  </si>
  <si>
    <t xml:space="preserve">NAV ST SEVER </t>
  </si>
  <si>
    <t>11H</t>
  </si>
  <si>
    <t>RAM  SAM 11H</t>
  </si>
  <si>
    <t>SU FONTENAY 12H</t>
  </si>
  <si>
    <t>PARC DIM</t>
  </si>
  <si>
    <t>15H45</t>
  </si>
  <si>
    <t>NAV LANGRE DIM</t>
  </si>
  <si>
    <t xml:space="preserve"> AMILLY + SENS</t>
  </si>
  <si>
    <t>PLAINTEL DIM</t>
  </si>
  <si>
    <t>A/A + PARC BAIN</t>
  </si>
  <si>
    <t>13h00</t>
  </si>
  <si>
    <t>NAV TOURS</t>
  </si>
  <si>
    <t>AGEN DIM</t>
  </si>
  <si>
    <t xml:space="preserve">Heure de début de service </t>
  </si>
  <si>
    <t>Tournée</t>
  </si>
  <si>
    <t>Chauffeur</t>
  </si>
  <si>
    <t>Nb</t>
  </si>
  <si>
    <t>Somme de Nb</t>
  </si>
  <si>
    <t>Étiquettes de lignes</t>
  </si>
  <si>
    <t>Total général</t>
  </si>
  <si>
    <t>Étiquettes de colonnes</t>
  </si>
  <si>
    <t>test</t>
  </si>
  <si>
    <t>Colonne1</t>
  </si>
  <si>
    <t>Colonne2</t>
  </si>
  <si>
    <t>CP</t>
  </si>
  <si>
    <t>ABSENCE</t>
  </si>
  <si>
    <t>FORMATION</t>
  </si>
  <si>
    <t>ELECTION</t>
  </si>
  <si>
    <t>ATHIS 1 + BASES</t>
  </si>
  <si>
    <t>NANTES 21 H+ BASES</t>
  </si>
  <si>
    <t>DELEGATION</t>
  </si>
  <si>
    <t>REUNION</t>
  </si>
  <si>
    <t>NAV 21H ORLEANS</t>
  </si>
  <si>
    <t>RAMASSE</t>
  </si>
  <si>
    <t>(Tous)</t>
  </si>
  <si>
    <t>NAVETTE</t>
  </si>
  <si>
    <t>DIMANCHE</t>
  </si>
  <si>
    <t>RAM+NAV</t>
  </si>
  <si>
    <t>SAMEDI</t>
  </si>
  <si>
    <t>LIGNE</t>
  </si>
  <si>
    <t>NAV+BASES</t>
  </si>
  <si>
    <t>ABSENCE  DIV</t>
  </si>
  <si>
    <t>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</si>
</sst>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12"/>
      <name val="Comic Sans MS"/>
      <family val="4"/>
    </font>
    <font>
      <b/>
      <sz val="9"/>
      <name val="Comic Sans MS"/>
      <family val="4"/>
    </font>
    <font>
      <b/>
      <sz val="10"/>
      <name val="Comic Sans MS"/>
      <family val="4"/>
    </font>
    <font>
      <b/>
      <sz val="9"/>
      <color rgb="FFFF0000"/>
      <name val="Comic Sans MS"/>
      <family val="4"/>
    </font>
    <font>
      <b/>
      <sz val="9"/>
      <color rgb="FF00B050"/>
      <name val="Comic Sans MS"/>
      <family val="4"/>
    </font>
    <font>
      <b/>
      <sz val="9"/>
      <color theme="9"/>
      <name val="Comic Sans MS"/>
      <family val="4"/>
    </font>
    <font>
      <b/>
      <sz val="9"/>
      <color theme="9"/>
      <name val="Comic Sans MS"/>
      <family val="4"/>
    </font>
    <font>
      <b/>
      <sz val="9"/>
      <color theme="1"/>
      <name val="Comic Sans MS"/>
      <family val="4"/>
    </font>
    <font>
      <sz val="11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26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206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3" fillId="5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3" fillId="10" borderId="1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2" borderId="7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0" fillId="0" borderId="0" xfId="0" applyNumberFormat="1" applyBorder="1"/>
    <xf numFmtId="0" fontId="9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7" fillId="5" borderId="2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0" fillId="17" borderId="0" xfId="0" applyFont="1" applyFill="1" applyBorder="1" applyAlignment="1">
      <alignment horizontal="center"/>
    </xf>
    <xf numFmtId="0" fontId="0" fillId="10" borderId="3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5" borderId="8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  <xf numFmtId="0" fontId="0" fillId="16" borderId="8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</cellXfs>
  <cellStyles count="1">
    <cellStyle name="Normal" xfId="0" builtinId="0"/>
  </cellStyles>
  <dxfs count="153"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164" formatCode="[$-F800]dddd\,\ mmmm\ dd\,\ yyyy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9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>
          <bgColor theme="4" tint="0.59996337778862885"/>
        </patternFill>
      </fill>
    </dxf>
    <dxf>
      <fill>
        <patternFill patternType="solid">
          <fgColor rgb="FFFFFFFF"/>
          <bgColor rgb="FFC0C0C0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1"/>
      </font>
      <border>
        <bottom style="medium">
          <color theme="4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medium">
          <color theme="1"/>
        </vertical>
        <horizontal style="thin">
          <color theme="1"/>
        </horizontal>
      </border>
    </dxf>
  </dxfs>
  <tableStyles count="1" defaultTableStyle="TableStyleMedium9" defaultPivotStyle="PivotStyleLight16">
    <tableStyle name="TableStyleLight16 2" pivot="0" count="7">
      <tableStyleElement type="wholeTable" dxfId="152"/>
      <tableStyleElement type="headerRow" dxfId="151"/>
      <tableStyleElement type="totalRow" dxfId="150"/>
      <tableStyleElement type="firstColumn" dxfId="149"/>
      <tableStyleElement type="lastColumn" dxfId="148"/>
      <tableStyleElement type="firstRowStripe" dxfId="147"/>
      <tableStyleElement type="firstColumnStripe" dxfId="146"/>
    </tableStyle>
  </tableStyles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pivotSource>
    <c:name>[analyse-planing-modif-calendrier-ptt.xlsm]Synthèse par tournée!Tableau croisé dynamique1</c:name>
    <c:fmtId val="2"/>
  </c:pivotSource>
  <c:chart>
    <c:title>
      <c:tx>
        <c:strRef>
          <c:f>'Synthèse par tournée'!$B$1</c:f>
          <c:strCache>
            <c:ptCount val="1"/>
            <c:pt idx="0">
              <c:v>(Tous)</c:v>
            </c:pt>
          </c:strCache>
        </c:strRef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par tournée'!$B$1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par tournée'!$B$1</c:f>
              <c:strCache>
                <c:ptCount val="25"/>
                <c:pt idx="0">
                  <c:v>LAABID R</c:v>
                </c:pt>
                <c:pt idx="1">
                  <c:v>BARRE</c:v>
                </c:pt>
                <c:pt idx="2">
                  <c:v>LEMARCHAND</c:v>
                </c:pt>
                <c:pt idx="3">
                  <c:v>CHAUVIN</c:v>
                </c:pt>
                <c:pt idx="4">
                  <c:v>LETARD</c:v>
                </c:pt>
                <c:pt idx="5">
                  <c:v>DELALANDE</c:v>
                </c:pt>
                <c:pt idx="6">
                  <c:v>MACE</c:v>
                </c:pt>
                <c:pt idx="7">
                  <c:v>DUGUE A</c:v>
                </c:pt>
                <c:pt idx="8">
                  <c:v>MEURDRAC</c:v>
                </c:pt>
                <c:pt idx="9">
                  <c:v>GUEZENNEC</c:v>
                </c:pt>
                <c:pt idx="10">
                  <c:v>NICOL</c:v>
                </c:pt>
                <c:pt idx="11">
                  <c:v>HENRY</c:v>
                </c:pt>
                <c:pt idx="12">
                  <c:v>NOLLET</c:v>
                </c:pt>
                <c:pt idx="13">
                  <c:v>BRILLET</c:v>
                </c:pt>
                <c:pt idx="14">
                  <c:v>PETIT</c:v>
                </c:pt>
                <c:pt idx="15">
                  <c:v>DENIS</c:v>
                </c:pt>
                <c:pt idx="16">
                  <c:v>RAZE</c:v>
                </c:pt>
                <c:pt idx="17">
                  <c:v>GUYOT</c:v>
                </c:pt>
                <c:pt idx="18">
                  <c:v>ROUAUD</c:v>
                </c:pt>
                <c:pt idx="19">
                  <c:v>CHOTARD</c:v>
                </c:pt>
                <c:pt idx="20">
                  <c:v>SINIVASSIN</c:v>
                </c:pt>
                <c:pt idx="21">
                  <c:v>HORVAIS</c:v>
                </c:pt>
                <c:pt idx="22">
                  <c:v>VISSEICHE</c:v>
                </c:pt>
                <c:pt idx="23">
                  <c:v>FOUCAUD</c:v>
                </c:pt>
                <c:pt idx="24">
                  <c:v>VIVIER</c:v>
                </c:pt>
              </c:strCache>
            </c:strRef>
          </c:cat>
          <c:val>
            <c:numRef>
              <c:f>'Synthèse par tournée'!$B$1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91A-4796-9812-61C4A59CC49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111394256"/>
        <c:axId val="-111393712"/>
      </c:barChart>
      <c:catAx>
        <c:axId val="-1113942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111393712"/>
        <c:crosses val="autoZero"/>
        <c:auto val="1"/>
        <c:lblAlgn val="ctr"/>
        <c:lblOffset val="100"/>
        <c:noMultiLvlLbl val="0"/>
      </c:catAx>
      <c:valAx>
        <c:axId val="-1113937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11394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211" l="0.70000000000000062" r="0.70000000000000062" t="0.75000000000000211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pivotSource>
    <c:name>[analyse-planing-modif-calendrier-ptt.xlsm]Synthèse par tournée!Tableau croisé dynamique1</c:name>
    <c:fmtId val="6"/>
  </c:pivotSource>
  <c:chart>
    <c:title>
      <c:tx>
        <c:strRef>
          <c:f>'Synthèse par tournée'!$B$1</c:f>
          <c:strCache>
            <c:ptCount val="1"/>
            <c:pt idx="0">
              <c:v>(Tous)</c:v>
            </c:pt>
          </c:strCache>
        </c:strRef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par tournée'!$B$1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par tournée'!$B$1</c:f>
              <c:strCache>
                <c:ptCount val="25"/>
                <c:pt idx="0">
                  <c:v>LAABID R</c:v>
                </c:pt>
                <c:pt idx="1">
                  <c:v>BARRE</c:v>
                </c:pt>
                <c:pt idx="2">
                  <c:v>LEMARCHAND</c:v>
                </c:pt>
                <c:pt idx="3">
                  <c:v>CHAUVIN</c:v>
                </c:pt>
                <c:pt idx="4">
                  <c:v>LETARD</c:v>
                </c:pt>
                <c:pt idx="5">
                  <c:v>DELALANDE</c:v>
                </c:pt>
                <c:pt idx="6">
                  <c:v>MACE</c:v>
                </c:pt>
                <c:pt idx="7">
                  <c:v>DUGUE A</c:v>
                </c:pt>
                <c:pt idx="8">
                  <c:v>MEURDRAC</c:v>
                </c:pt>
                <c:pt idx="9">
                  <c:v>GUEZENNEC</c:v>
                </c:pt>
                <c:pt idx="10">
                  <c:v>NICOL</c:v>
                </c:pt>
                <c:pt idx="11">
                  <c:v>HENRY</c:v>
                </c:pt>
                <c:pt idx="12">
                  <c:v>NOLLET</c:v>
                </c:pt>
                <c:pt idx="13">
                  <c:v>BRILLET</c:v>
                </c:pt>
                <c:pt idx="14">
                  <c:v>PETIT</c:v>
                </c:pt>
                <c:pt idx="15">
                  <c:v>DENIS</c:v>
                </c:pt>
                <c:pt idx="16">
                  <c:v>RAZE</c:v>
                </c:pt>
                <c:pt idx="17">
                  <c:v>GUYOT</c:v>
                </c:pt>
                <c:pt idx="18">
                  <c:v>ROUAUD</c:v>
                </c:pt>
                <c:pt idx="19">
                  <c:v>CHOTARD</c:v>
                </c:pt>
                <c:pt idx="20">
                  <c:v>SINIVASSIN</c:v>
                </c:pt>
                <c:pt idx="21">
                  <c:v>HORVAIS</c:v>
                </c:pt>
                <c:pt idx="22">
                  <c:v>VISSEICHE</c:v>
                </c:pt>
                <c:pt idx="23">
                  <c:v>FOUCAUD</c:v>
                </c:pt>
                <c:pt idx="24">
                  <c:v>VIVIER</c:v>
                </c:pt>
              </c:strCache>
            </c:strRef>
          </c:cat>
          <c:val>
            <c:numRef>
              <c:f>'Synthèse par tournée'!$B$1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80A-4BA2-863D-CB646A1EB7F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111393168"/>
        <c:axId val="-111392624"/>
      </c:barChart>
      <c:catAx>
        <c:axId val="-1113931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111392624"/>
        <c:crosses val="autoZero"/>
        <c:auto val="1"/>
        <c:lblAlgn val="ctr"/>
        <c:lblOffset val="100"/>
        <c:noMultiLvlLbl val="0"/>
      </c:catAx>
      <c:valAx>
        <c:axId val="-1113926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113931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1496062992126073" footer="0.31496062992126073"/>
    <c:pageSetup orientation="landscape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[analyse-planing-modif-calendrier-ptt.xlsm]Synthèse type tournée!Tableau croisé dynamique1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6"/>
        <c:marker>
          <c:symbol val="none"/>
        </c:marker>
      </c:pivotFmt>
      <c:pivotFmt>
        <c:idx val="16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8"/>
        <c:marker>
          <c:symbol val="none"/>
        </c:marker>
      </c:pivotFmt>
      <c:pivotFmt>
        <c:idx val="169"/>
        <c:marker>
          <c:symbol val="none"/>
        </c:marker>
      </c:pivotFmt>
      <c:pivotFmt>
        <c:idx val="17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1"/>
        <c:marker>
          <c:symbol val="none"/>
        </c:marker>
      </c:pivotFmt>
      <c:pivotFmt>
        <c:idx val="172"/>
        <c:marker>
          <c:symbol val="none"/>
        </c:marker>
      </c:pivotFmt>
      <c:pivotFmt>
        <c:idx val="173"/>
        <c:marker>
          <c:symbol val="none"/>
        </c:marker>
      </c:pivotFmt>
      <c:pivotFmt>
        <c:idx val="174"/>
        <c:marker>
          <c:symbol val="none"/>
        </c:marker>
      </c:pivotFmt>
      <c:pivotFmt>
        <c:idx val="175"/>
        <c:marker>
          <c:symbol val="none"/>
        </c:marker>
      </c:pivotFmt>
      <c:pivotFmt>
        <c:idx val="17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7"/>
        <c:marker>
          <c:symbol val="none"/>
        </c:marker>
      </c:pivotFmt>
      <c:pivotFmt>
        <c:idx val="17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9"/>
        <c:marker>
          <c:symbol val="none"/>
        </c:marker>
      </c:pivotFmt>
      <c:pivotFmt>
        <c:idx val="18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3"/>
        <c:marker>
          <c:symbol val="none"/>
        </c:marker>
      </c:pivotFmt>
      <c:pivotFmt>
        <c:idx val="18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3"/>
        <c:marker>
          <c:symbol val="none"/>
        </c:marker>
      </c:pivotFmt>
      <c:pivotFmt>
        <c:idx val="194"/>
        <c:marker>
          <c:symbol val="none"/>
        </c:marker>
      </c:pivotFmt>
      <c:pivotFmt>
        <c:idx val="195"/>
        <c:marker>
          <c:symbol val="none"/>
        </c:marker>
      </c:pivotFmt>
      <c:pivotFmt>
        <c:idx val="196"/>
        <c:marker>
          <c:symbol val="none"/>
        </c:marker>
      </c:pivotFmt>
      <c:pivotFmt>
        <c:idx val="197"/>
        <c:marker>
          <c:symbol val="none"/>
        </c:marker>
      </c:pivotFmt>
      <c:pivotFmt>
        <c:idx val="198"/>
        <c:marker>
          <c:symbol val="none"/>
        </c:marker>
      </c:pivotFmt>
      <c:pivotFmt>
        <c:idx val="199"/>
        <c:marker>
          <c:symbol val="none"/>
        </c:marker>
      </c:pivotFmt>
      <c:pivotFmt>
        <c:idx val="200"/>
        <c:marker>
          <c:symbol val="none"/>
        </c:marker>
      </c:pivotFmt>
      <c:pivotFmt>
        <c:idx val="201"/>
        <c:marker>
          <c:symbol val="none"/>
        </c:marker>
      </c:pivotFmt>
      <c:pivotFmt>
        <c:idx val="202"/>
        <c:marker>
          <c:symbol val="none"/>
        </c:marker>
      </c:pivotFmt>
      <c:pivotFmt>
        <c:idx val="203"/>
        <c:marker>
          <c:symbol val="none"/>
        </c:marker>
      </c:pivotFmt>
      <c:pivotFmt>
        <c:idx val="204"/>
        <c:marker>
          <c:symbol val="none"/>
        </c:marker>
      </c:pivotFmt>
      <c:pivotFmt>
        <c:idx val="205"/>
        <c:marker>
          <c:symbol val="none"/>
        </c:marker>
      </c:pivotFmt>
      <c:pivotFmt>
        <c:idx val="206"/>
        <c:marker>
          <c:symbol val="none"/>
        </c:marker>
      </c:pivotFmt>
      <c:pivotFmt>
        <c:idx val="207"/>
        <c:marker>
          <c:symbol val="none"/>
        </c:marker>
      </c:pivotFmt>
      <c:pivotFmt>
        <c:idx val="208"/>
        <c:marker>
          <c:symbol val="none"/>
        </c:marker>
      </c:pivotFmt>
      <c:pivotFmt>
        <c:idx val="209"/>
        <c:marker>
          <c:symbol val="none"/>
        </c:marker>
      </c:pivotFmt>
      <c:pivotFmt>
        <c:idx val="210"/>
        <c:marker>
          <c:symbol val="none"/>
        </c:marker>
      </c:pivotFmt>
      <c:pivotFmt>
        <c:idx val="211"/>
        <c:marker>
          <c:symbol val="none"/>
        </c:marker>
      </c:pivotFmt>
      <c:pivotFmt>
        <c:idx val="212"/>
        <c:marker>
          <c:symbol val="none"/>
        </c:marker>
      </c:pivotFmt>
      <c:pivotFmt>
        <c:idx val="213"/>
        <c:marker>
          <c:symbol val="none"/>
        </c:marker>
      </c:pivotFmt>
      <c:pivotFmt>
        <c:idx val="214"/>
        <c:marker>
          <c:symbol val="none"/>
        </c:marker>
      </c:pivotFmt>
      <c:pivotFmt>
        <c:idx val="215"/>
        <c:marker>
          <c:symbol val="none"/>
        </c:marker>
      </c:pivotFmt>
      <c:pivotFmt>
        <c:idx val="216"/>
        <c:marker>
          <c:symbol val="none"/>
        </c:marker>
      </c:pivotFmt>
      <c:pivotFmt>
        <c:idx val="217"/>
        <c:marker>
          <c:symbol val="none"/>
        </c:marker>
      </c:pivotFmt>
      <c:pivotFmt>
        <c:idx val="218"/>
        <c:marker>
          <c:symbol val="none"/>
        </c:marker>
      </c:pivotFmt>
      <c:pivotFmt>
        <c:idx val="219"/>
        <c:marker>
          <c:symbol val="none"/>
        </c:marker>
      </c:pivotFmt>
      <c:pivotFmt>
        <c:idx val="220"/>
        <c:marker>
          <c:symbol val="none"/>
        </c:marker>
      </c:pivotFmt>
      <c:pivotFmt>
        <c:idx val="22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2"/>
        <c:marker>
          <c:symbol val="none"/>
        </c:marker>
      </c:pivotFmt>
      <c:pivotFmt>
        <c:idx val="223"/>
        <c:marker>
          <c:symbol val="none"/>
        </c:marker>
      </c:pivotFmt>
      <c:pivotFmt>
        <c:idx val="224"/>
        <c:marker>
          <c:symbol val="none"/>
        </c:marker>
      </c:pivotFmt>
      <c:pivotFmt>
        <c:idx val="225"/>
        <c:marker>
          <c:symbol val="none"/>
        </c:marker>
      </c:pivotFmt>
      <c:pivotFmt>
        <c:idx val="226"/>
        <c:marker>
          <c:symbol val="none"/>
        </c:marker>
      </c:pivotFmt>
      <c:pivotFmt>
        <c:idx val="227"/>
        <c:marker>
          <c:symbol val="none"/>
        </c:marker>
      </c:pivotFmt>
      <c:pivotFmt>
        <c:idx val="228"/>
        <c:marker>
          <c:symbol val="none"/>
        </c:marker>
      </c:pivotFmt>
      <c:pivotFmt>
        <c:idx val="229"/>
        <c:marker>
          <c:symbol val="none"/>
        </c:marker>
      </c:pivotFmt>
      <c:pivotFmt>
        <c:idx val="230"/>
        <c:marker>
          <c:symbol val="none"/>
        </c:marker>
      </c:pivotFmt>
      <c:pivotFmt>
        <c:idx val="231"/>
        <c:marker>
          <c:symbol val="none"/>
        </c:marker>
      </c:pivotFmt>
      <c:pivotFmt>
        <c:idx val="232"/>
        <c:marker>
          <c:symbol val="none"/>
        </c:marker>
      </c:pivotFmt>
      <c:pivotFmt>
        <c:idx val="233"/>
        <c:marker>
          <c:symbol val="none"/>
        </c:marker>
      </c:pivotFmt>
      <c:pivotFmt>
        <c:idx val="234"/>
        <c:marker>
          <c:symbol val="none"/>
        </c:marker>
      </c:pivotFmt>
      <c:pivotFmt>
        <c:idx val="235"/>
        <c:marker>
          <c:symbol val="none"/>
        </c:marker>
      </c:pivotFmt>
      <c:pivotFmt>
        <c:idx val="23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7"/>
        <c:marker>
          <c:symbol val="none"/>
        </c:marker>
      </c:pivotFmt>
      <c:pivotFmt>
        <c:idx val="238"/>
        <c:marker>
          <c:symbol val="none"/>
        </c:marker>
      </c:pivotFmt>
      <c:pivotFmt>
        <c:idx val="239"/>
        <c:marker>
          <c:symbol val="none"/>
        </c:marker>
      </c:pivotFmt>
      <c:pivotFmt>
        <c:idx val="240"/>
        <c:marker>
          <c:symbol val="none"/>
        </c:marker>
      </c:pivotFmt>
      <c:pivotFmt>
        <c:idx val="241"/>
        <c:marker>
          <c:symbol val="none"/>
        </c:marker>
      </c:pivotFmt>
      <c:pivotFmt>
        <c:idx val="242"/>
        <c:marker>
          <c:symbol val="none"/>
        </c:marker>
      </c:pivotFmt>
      <c:pivotFmt>
        <c:idx val="243"/>
        <c:marker>
          <c:symbol val="none"/>
        </c:marker>
      </c:pivotFmt>
      <c:pivotFmt>
        <c:idx val="244"/>
        <c:marker>
          <c:symbol val="none"/>
        </c:marker>
      </c:pivotFmt>
      <c:pivotFmt>
        <c:idx val="245"/>
        <c:marker>
          <c:symbol val="none"/>
        </c:marker>
      </c:pivotFmt>
      <c:pivotFmt>
        <c:idx val="246"/>
        <c:marker>
          <c:symbol val="none"/>
        </c:marker>
      </c:pivotFmt>
      <c:pivotFmt>
        <c:idx val="247"/>
        <c:marker>
          <c:symbol val="none"/>
        </c:marker>
      </c:pivotFmt>
      <c:pivotFmt>
        <c:idx val="248"/>
        <c:marker>
          <c:symbol val="none"/>
        </c:marker>
      </c:pivotFmt>
      <c:pivotFmt>
        <c:idx val="249"/>
        <c:marker>
          <c:symbol val="none"/>
        </c:marker>
      </c:pivotFmt>
      <c:pivotFmt>
        <c:idx val="250"/>
        <c:marker>
          <c:symbol val="none"/>
        </c:marker>
      </c:pivotFmt>
      <c:pivotFmt>
        <c:idx val="251"/>
        <c:marker>
          <c:symbol val="none"/>
        </c:marker>
      </c:pivotFmt>
      <c:pivotFmt>
        <c:idx val="252"/>
        <c:marker>
          <c:symbol val="none"/>
        </c:marker>
      </c:pivotFmt>
      <c:pivotFmt>
        <c:idx val="253"/>
        <c:marker>
          <c:symbol val="none"/>
        </c:marker>
      </c:pivotFmt>
      <c:pivotFmt>
        <c:idx val="254"/>
        <c:marker>
          <c:symbol val="none"/>
        </c:marker>
      </c:pivotFmt>
      <c:pivotFmt>
        <c:idx val="255"/>
        <c:marker>
          <c:symbol val="none"/>
        </c:marker>
      </c:pivotFmt>
      <c:pivotFmt>
        <c:idx val="256"/>
        <c:marker>
          <c:symbol val="none"/>
        </c:marker>
      </c:pivotFmt>
      <c:pivotFmt>
        <c:idx val="25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58"/>
        <c:marker>
          <c:symbol val="none"/>
        </c:marker>
      </c:pivotFmt>
      <c:pivotFmt>
        <c:idx val="259"/>
        <c:marker>
          <c:symbol val="none"/>
        </c:marker>
      </c:pivotFmt>
      <c:pivotFmt>
        <c:idx val="260"/>
        <c:marker>
          <c:symbol val="none"/>
        </c:marker>
      </c:pivotFmt>
      <c:pivotFmt>
        <c:idx val="26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2"/>
        <c:marker>
          <c:symbol val="none"/>
        </c:marker>
      </c:pivotFmt>
      <c:pivotFmt>
        <c:idx val="273"/>
        <c:marker>
          <c:symbol val="none"/>
        </c:marker>
      </c:pivotFmt>
      <c:pivotFmt>
        <c:idx val="274"/>
        <c:marker>
          <c:symbol val="none"/>
        </c:marker>
      </c:pivotFmt>
      <c:pivotFmt>
        <c:idx val="275"/>
        <c:marker>
          <c:symbol val="none"/>
        </c:marker>
      </c:pivotFmt>
      <c:pivotFmt>
        <c:idx val="276"/>
        <c:marker>
          <c:symbol val="none"/>
        </c:marker>
      </c:pivotFmt>
      <c:pivotFmt>
        <c:idx val="277"/>
        <c:marker>
          <c:symbol val="none"/>
        </c:marker>
      </c:pivotFmt>
      <c:pivotFmt>
        <c:idx val="278"/>
        <c:marker>
          <c:symbol val="none"/>
        </c:marker>
      </c:pivotFmt>
      <c:pivotFmt>
        <c:idx val="27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3.3648192949582399E-2"/>
          <c:y val="2.9612783696155626E-2"/>
          <c:w val="0.89543461974244787"/>
          <c:h val="0.8545868457619242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'Synthèse type tournée'!$B$3:$B$5</c:f>
              <c:strCache>
                <c:ptCount val="1"/>
                <c:pt idx="0">
                  <c:v>NAVETTE</c:v>
                </c:pt>
              </c:strCache>
            </c:strRef>
          </c:tx>
          <c:invertIfNegative val="0"/>
          <c:dLbls>
            <c:delete val="1"/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tournée'!$B$6:$B$30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968-47D2-AACB-B0894E68A59D}"/>
            </c:ext>
          </c:extLst>
        </c:ser>
        <c:ser>
          <c:idx val="1"/>
          <c:order val="1"/>
          <c:tx>
            <c:strRef>
              <c:f>'Synthèse type tournée'!$C$3:$C$5</c:f>
              <c:strCache>
                <c:ptCount val="1"/>
                <c:pt idx="0">
                  <c:v>DIMANCHE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tournée'!$C$6:$C$30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2"/>
          <c:order val="2"/>
          <c:tx>
            <c:strRef>
              <c:f>'Synthèse type tournée'!$D$3:$D$5</c:f>
              <c:strCache>
                <c:ptCount val="1"/>
                <c:pt idx="0">
                  <c:v>RAM+NAV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tournée'!$D$6:$D$30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3"/>
          <c:order val="3"/>
          <c:tx>
            <c:strRef>
              <c:f>'Synthèse type tournée'!$E$3:$E$5</c:f>
              <c:strCache>
                <c:ptCount val="1"/>
                <c:pt idx="0">
                  <c:v>RAMASSE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tournée'!$E$6:$E$30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4"/>
          <c:order val="4"/>
          <c:tx>
            <c:strRef>
              <c:f>'Synthèse type tournée'!$F$3:$F$5</c:f>
              <c:strCache>
                <c:ptCount val="1"/>
                <c:pt idx="0">
                  <c:v>SAMEDI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tournée'!$F$6:$F$30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5"/>
          <c:order val="5"/>
          <c:tx>
            <c:strRef>
              <c:f>'Synthèse type tournée'!$G$3:$G$5</c:f>
              <c:strCache>
                <c:ptCount val="1"/>
                <c:pt idx="0">
                  <c:v>LIGNE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tournée'!$G$6:$G$30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6"/>
          <c:order val="6"/>
          <c:tx>
            <c:strRef>
              <c:f>'Synthèse type tournée'!$H$3:$H$5</c:f>
              <c:strCache>
                <c:ptCount val="1"/>
                <c:pt idx="0">
                  <c:v>NAV+BASES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tournée'!$H$6:$H$30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7"/>
          <c:order val="7"/>
          <c:tx>
            <c:strRef>
              <c:f>'Synthèse type tournée'!$I$3:$I$5</c:f>
              <c:strCache>
                <c:ptCount val="1"/>
                <c:pt idx="0">
                  <c:v>ABSENCE  DIV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tournée'!$I$6:$I$30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8"/>
          <c:order val="8"/>
          <c:tx>
            <c:strRef>
              <c:f>'Synthèse type tournée'!$J$3:$J$5</c:f>
              <c:strCache>
                <c:ptCount val="1"/>
                <c:pt idx="0">
                  <c:v>DELEGATION - DELEGATION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tournée'!$J$6:$J$30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9"/>
          <c:order val="9"/>
          <c:tx>
            <c:strRef>
              <c:f>'Synthèse type tournée'!$K$3:$K$5</c:f>
              <c:strCache>
                <c:ptCount val="1"/>
                <c:pt idx="0">
                  <c:v>REUNION - REUNION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tournée'!$K$6:$K$30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'Synthèse type tournée'!$L$3:$L$5</c:f>
              <c:strCache>
                <c:ptCount val="1"/>
                <c:pt idx="0">
                  <c:v>NAV 21H ORLEANS - NAV 21H ORLEANS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tournée'!$L$6:$L$30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111391536"/>
        <c:axId val="-111392080"/>
      </c:barChart>
      <c:catAx>
        <c:axId val="-1113915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111392080"/>
        <c:crosses val="autoZero"/>
        <c:auto val="1"/>
        <c:lblAlgn val="ctr"/>
        <c:lblOffset val="100"/>
        <c:noMultiLvlLbl val="0"/>
      </c:catAx>
      <c:valAx>
        <c:axId val="-1113920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113915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211" l="0.70000000000000062" r="0.70000000000000062" t="0.75000000000000211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[analyse-planing-modif-calendrier-ptt.xlsm]Synthèse type tournée!Tableau croisé dynamique1</c:name>
    <c:fmtId val="9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type tournée'!$B$3:$B$5</c:f>
              <c:strCache>
                <c:ptCount val="1"/>
                <c:pt idx="0">
                  <c:v>NAVETTE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tournée'!$B$6:$B$30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"/>
          <c:order val="1"/>
          <c:tx>
            <c:strRef>
              <c:f>'Synthèse type tournée'!$C$3:$C$5</c:f>
              <c:strCache>
                <c:ptCount val="1"/>
                <c:pt idx="0">
                  <c:v>DIMANCHE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tournée'!$C$6:$C$30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2"/>
          <c:order val="2"/>
          <c:tx>
            <c:strRef>
              <c:f>'Synthèse type tournée'!$D$3:$D$5</c:f>
              <c:strCache>
                <c:ptCount val="1"/>
                <c:pt idx="0">
                  <c:v>RAM+NAV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tournée'!$D$6:$D$30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3"/>
          <c:order val="3"/>
          <c:tx>
            <c:strRef>
              <c:f>'Synthèse type tournée'!$E$3:$E$5</c:f>
              <c:strCache>
                <c:ptCount val="1"/>
                <c:pt idx="0">
                  <c:v>RAMASSE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tournée'!$E$6:$E$30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4"/>
          <c:order val="4"/>
          <c:tx>
            <c:strRef>
              <c:f>'Synthèse type tournée'!$F$3:$F$5</c:f>
              <c:strCache>
                <c:ptCount val="1"/>
                <c:pt idx="0">
                  <c:v>SAMEDI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tournée'!$F$6:$F$30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5"/>
          <c:order val="5"/>
          <c:tx>
            <c:strRef>
              <c:f>'Synthèse type tournée'!$G$3:$G$5</c:f>
              <c:strCache>
                <c:ptCount val="1"/>
                <c:pt idx="0">
                  <c:v>LIGNE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tournée'!$G$6:$G$30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6"/>
          <c:order val="6"/>
          <c:tx>
            <c:strRef>
              <c:f>'Synthèse type tournée'!$H$3:$H$5</c:f>
              <c:strCache>
                <c:ptCount val="1"/>
                <c:pt idx="0">
                  <c:v>NAV+BASES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tournée'!$H$6:$H$30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7"/>
          <c:order val="7"/>
          <c:tx>
            <c:strRef>
              <c:f>'Synthèse type tournée'!$I$3:$I$5</c:f>
              <c:strCache>
                <c:ptCount val="1"/>
                <c:pt idx="0">
                  <c:v>ABSENCE  DIV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tournée'!$I$6:$I$30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8"/>
          <c:order val="8"/>
          <c:tx>
            <c:strRef>
              <c:f>'Synthèse type tournée'!$J$3:$J$5</c:f>
              <c:strCache>
                <c:ptCount val="1"/>
                <c:pt idx="0">
                  <c:v>DELEGATION - DELEGATION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tournée'!$J$6:$J$30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9"/>
          <c:order val="9"/>
          <c:tx>
            <c:strRef>
              <c:f>'Synthèse type tournée'!$K$3:$K$5</c:f>
              <c:strCache>
                <c:ptCount val="1"/>
                <c:pt idx="0">
                  <c:v>REUNION - REUNION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tournée'!$K$6:$K$30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'Synthèse type tournée'!$L$3:$L$5</c:f>
              <c:strCache>
                <c:ptCount val="1"/>
                <c:pt idx="0">
                  <c:v>NAV 21H ORLEANS - NAV 21H ORLEANS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tournée'!$L$6:$L$30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363502624"/>
        <c:axId val="-97195440"/>
      </c:barChart>
      <c:catAx>
        <c:axId val="-3635026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97195440"/>
        <c:crosses val="autoZero"/>
        <c:auto val="1"/>
        <c:lblAlgn val="ctr"/>
        <c:lblOffset val="100"/>
        <c:noMultiLvlLbl val="0"/>
      </c:catAx>
      <c:valAx>
        <c:axId val="-971954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3635026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[analyse-planing-modif-calendrier-ptt.xlsm]Synthèse type tournée!Tableau croisé dynamique1</c:name>
    <c:fmtId val="8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</c:pivotFmt>
      <c:pivotFmt>
        <c:idx val="11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6"/>
        <c:marker>
          <c:symbol val="none"/>
        </c:marker>
      </c:pivotFmt>
      <c:pivotFmt>
        <c:idx val="16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8"/>
        <c:marker>
          <c:symbol val="none"/>
        </c:marker>
      </c:pivotFmt>
      <c:pivotFmt>
        <c:idx val="169"/>
        <c:marker>
          <c:symbol val="none"/>
        </c:marker>
      </c:pivotFmt>
      <c:pivotFmt>
        <c:idx val="17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1"/>
        <c:marker>
          <c:symbol val="none"/>
        </c:marker>
      </c:pivotFmt>
      <c:pivotFmt>
        <c:idx val="172"/>
        <c:marker>
          <c:symbol val="none"/>
        </c:marker>
      </c:pivotFmt>
      <c:pivotFmt>
        <c:idx val="173"/>
        <c:marker>
          <c:symbol val="none"/>
        </c:marker>
      </c:pivotFmt>
      <c:pivotFmt>
        <c:idx val="174"/>
        <c:marker>
          <c:symbol val="none"/>
        </c:marker>
      </c:pivotFmt>
      <c:pivotFmt>
        <c:idx val="175"/>
        <c:marker>
          <c:symbol val="none"/>
        </c:marker>
      </c:pivotFmt>
      <c:pivotFmt>
        <c:idx val="17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7"/>
        <c:marker>
          <c:symbol val="none"/>
        </c:marker>
      </c:pivotFmt>
      <c:pivotFmt>
        <c:idx val="17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9"/>
        <c:marker>
          <c:symbol val="none"/>
        </c:marker>
      </c:pivotFmt>
      <c:pivotFmt>
        <c:idx val="18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2"/>
        <c:marker>
          <c:symbol val="none"/>
        </c:marker>
      </c:pivotFmt>
      <c:pivotFmt>
        <c:idx val="183"/>
        <c:marker>
          <c:symbol val="none"/>
        </c:marker>
      </c:pivotFmt>
      <c:pivotFmt>
        <c:idx val="184"/>
        <c:marker>
          <c:symbol val="none"/>
        </c:marker>
      </c:pivotFmt>
      <c:pivotFmt>
        <c:idx val="185"/>
        <c:marker>
          <c:symbol val="none"/>
        </c:marker>
      </c:pivotFmt>
      <c:pivotFmt>
        <c:idx val="186"/>
        <c:marker>
          <c:symbol val="none"/>
        </c:marker>
      </c:pivotFmt>
      <c:pivotFmt>
        <c:idx val="187"/>
        <c:marker>
          <c:symbol val="none"/>
        </c:marker>
      </c:pivotFmt>
      <c:pivotFmt>
        <c:idx val="188"/>
        <c:marker>
          <c:symbol val="none"/>
        </c:marker>
      </c:pivotFmt>
      <c:pivotFmt>
        <c:idx val="189"/>
        <c:marker>
          <c:symbol val="none"/>
        </c:marker>
      </c:pivotFmt>
      <c:pivotFmt>
        <c:idx val="190"/>
        <c:marker>
          <c:symbol val="none"/>
        </c:marker>
      </c:pivotFmt>
      <c:pivotFmt>
        <c:idx val="191"/>
        <c:marker>
          <c:symbol val="none"/>
        </c:marker>
      </c:pivotFmt>
      <c:pivotFmt>
        <c:idx val="192"/>
        <c:marker>
          <c:symbol val="none"/>
        </c:marker>
      </c:pivotFmt>
      <c:pivotFmt>
        <c:idx val="193"/>
        <c:marker>
          <c:symbol val="none"/>
        </c:marker>
      </c:pivotFmt>
      <c:pivotFmt>
        <c:idx val="194"/>
        <c:marker>
          <c:symbol val="none"/>
        </c:marker>
      </c:pivotFmt>
      <c:pivotFmt>
        <c:idx val="195"/>
        <c:marker>
          <c:symbol val="none"/>
        </c:marker>
      </c:pivotFmt>
      <c:pivotFmt>
        <c:idx val="196"/>
        <c:marker>
          <c:symbol val="none"/>
        </c:marker>
      </c:pivotFmt>
      <c:pivotFmt>
        <c:idx val="197"/>
        <c:marker>
          <c:symbol val="none"/>
        </c:marker>
      </c:pivotFmt>
      <c:pivotFmt>
        <c:idx val="198"/>
        <c:marker>
          <c:symbol val="none"/>
        </c:marker>
      </c:pivotFmt>
      <c:pivotFmt>
        <c:idx val="199"/>
        <c:marker>
          <c:symbol val="none"/>
        </c:marker>
      </c:pivotFmt>
      <c:pivotFmt>
        <c:idx val="200"/>
        <c:marker>
          <c:symbol val="none"/>
        </c:marker>
      </c:pivotFmt>
      <c:pivotFmt>
        <c:idx val="201"/>
        <c:marker>
          <c:symbol val="none"/>
        </c:marker>
      </c:pivotFmt>
      <c:pivotFmt>
        <c:idx val="202"/>
        <c:marker>
          <c:symbol val="none"/>
        </c:marker>
      </c:pivotFmt>
      <c:pivotFmt>
        <c:idx val="203"/>
        <c:marker>
          <c:symbol val="none"/>
        </c:marker>
      </c:pivotFmt>
      <c:pivotFmt>
        <c:idx val="204"/>
        <c:marker>
          <c:symbol val="none"/>
        </c:marker>
      </c:pivotFmt>
      <c:pivotFmt>
        <c:idx val="205"/>
        <c:marker>
          <c:symbol val="none"/>
        </c:marker>
      </c:pivotFmt>
      <c:pivotFmt>
        <c:idx val="206"/>
        <c:marker>
          <c:symbol val="none"/>
        </c:marker>
      </c:pivotFmt>
      <c:pivotFmt>
        <c:idx val="207"/>
        <c:marker>
          <c:symbol val="none"/>
        </c:marker>
      </c:pivotFmt>
      <c:pivotFmt>
        <c:idx val="208"/>
        <c:marker>
          <c:symbol val="none"/>
        </c:marker>
      </c:pivotFmt>
      <c:pivotFmt>
        <c:idx val="209"/>
        <c:marker>
          <c:symbol val="none"/>
        </c:marker>
      </c:pivotFmt>
      <c:pivotFmt>
        <c:idx val="210"/>
        <c:marker>
          <c:symbol val="none"/>
        </c:marker>
      </c:pivotFmt>
      <c:pivotFmt>
        <c:idx val="211"/>
        <c:marker>
          <c:symbol val="none"/>
        </c:marker>
      </c:pivotFmt>
      <c:pivotFmt>
        <c:idx val="212"/>
        <c:marker>
          <c:symbol val="none"/>
        </c:marker>
      </c:pivotFmt>
      <c:pivotFmt>
        <c:idx val="213"/>
        <c:marker>
          <c:symbol val="none"/>
        </c:marker>
      </c:pivotFmt>
      <c:pivotFmt>
        <c:idx val="214"/>
        <c:marker>
          <c:symbol val="none"/>
        </c:marker>
      </c:pivotFmt>
      <c:pivotFmt>
        <c:idx val="215"/>
        <c:marker>
          <c:symbol val="none"/>
        </c:marker>
      </c:pivotFmt>
      <c:pivotFmt>
        <c:idx val="216"/>
        <c:marker>
          <c:symbol val="none"/>
        </c:marker>
      </c:pivotFmt>
      <c:pivotFmt>
        <c:idx val="217"/>
        <c:marker>
          <c:symbol val="none"/>
        </c:marker>
      </c:pivotFmt>
      <c:pivotFmt>
        <c:idx val="218"/>
        <c:marker>
          <c:symbol val="none"/>
        </c:marker>
      </c:pivotFmt>
      <c:pivotFmt>
        <c:idx val="219"/>
        <c:marker>
          <c:symbol val="none"/>
        </c:marker>
      </c:pivotFmt>
      <c:pivotFmt>
        <c:idx val="220"/>
        <c:marker>
          <c:symbol val="none"/>
        </c:marker>
      </c:pivotFmt>
      <c:pivotFmt>
        <c:idx val="221"/>
        <c:marker>
          <c:symbol val="none"/>
        </c:marker>
      </c:pivotFmt>
      <c:pivotFmt>
        <c:idx val="222"/>
        <c:marker>
          <c:symbol val="none"/>
        </c:marker>
      </c:pivotFmt>
      <c:pivotFmt>
        <c:idx val="223"/>
        <c:marker>
          <c:symbol val="none"/>
        </c:marker>
      </c:pivotFmt>
      <c:pivotFmt>
        <c:idx val="224"/>
        <c:marker>
          <c:symbol val="none"/>
        </c:marker>
      </c:pivotFmt>
      <c:pivotFmt>
        <c:idx val="225"/>
        <c:marker>
          <c:symbol val="none"/>
        </c:marker>
      </c:pivotFmt>
      <c:pivotFmt>
        <c:idx val="226"/>
        <c:marker>
          <c:symbol val="none"/>
        </c:marker>
      </c:pivotFmt>
      <c:pivotFmt>
        <c:idx val="227"/>
        <c:marker>
          <c:symbol val="none"/>
        </c:marker>
      </c:pivotFmt>
      <c:pivotFmt>
        <c:idx val="228"/>
        <c:marker>
          <c:symbol val="none"/>
        </c:marker>
      </c:pivotFmt>
      <c:pivotFmt>
        <c:idx val="229"/>
        <c:marker>
          <c:symbol val="none"/>
        </c:marker>
      </c:pivotFmt>
      <c:pivotFmt>
        <c:idx val="230"/>
        <c:marker>
          <c:symbol val="none"/>
        </c:marker>
      </c:pivotFmt>
      <c:pivotFmt>
        <c:idx val="231"/>
        <c:marker>
          <c:symbol val="none"/>
        </c:marker>
      </c:pivotFmt>
      <c:pivotFmt>
        <c:idx val="232"/>
        <c:marker>
          <c:symbol val="none"/>
        </c:marker>
      </c:pivotFmt>
      <c:pivotFmt>
        <c:idx val="233"/>
        <c:marker>
          <c:symbol val="none"/>
        </c:marker>
      </c:pivotFmt>
      <c:pivotFmt>
        <c:idx val="234"/>
        <c:marker>
          <c:symbol val="none"/>
        </c:marker>
      </c:pivotFmt>
      <c:pivotFmt>
        <c:idx val="235"/>
        <c:marker>
          <c:symbol val="none"/>
        </c:marker>
      </c:pivotFmt>
      <c:pivotFmt>
        <c:idx val="236"/>
        <c:marker>
          <c:symbol val="none"/>
        </c:marker>
      </c:pivotFmt>
      <c:pivotFmt>
        <c:idx val="237"/>
        <c:marker>
          <c:symbol val="none"/>
        </c:marker>
      </c:pivotFmt>
      <c:pivotFmt>
        <c:idx val="238"/>
        <c:marker>
          <c:symbol val="none"/>
        </c:marker>
      </c:pivotFmt>
      <c:pivotFmt>
        <c:idx val="239"/>
        <c:marker>
          <c:symbol val="none"/>
        </c:marker>
      </c:pivotFmt>
      <c:pivotFmt>
        <c:idx val="240"/>
        <c:marker>
          <c:symbol val="none"/>
        </c:marker>
      </c:pivotFmt>
      <c:pivotFmt>
        <c:idx val="241"/>
        <c:marker>
          <c:symbol val="none"/>
        </c:marker>
      </c:pivotFmt>
      <c:pivotFmt>
        <c:idx val="242"/>
        <c:marker>
          <c:symbol val="none"/>
        </c:marker>
      </c:pivotFmt>
      <c:pivotFmt>
        <c:idx val="243"/>
        <c:marker>
          <c:symbol val="none"/>
        </c:marker>
      </c:pivotFmt>
      <c:pivotFmt>
        <c:idx val="244"/>
        <c:marker>
          <c:symbol val="none"/>
        </c:marker>
      </c:pivotFmt>
      <c:pivotFmt>
        <c:idx val="245"/>
        <c:marker>
          <c:symbol val="none"/>
        </c:marker>
      </c:pivotFmt>
      <c:pivotFmt>
        <c:idx val="246"/>
        <c:marker>
          <c:symbol val="none"/>
        </c:marker>
      </c:pivotFmt>
      <c:pivotFmt>
        <c:idx val="247"/>
        <c:marker>
          <c:symbol val="none"/>
        </c:marker>
      </c:pivotFmt>
      <c:pivotFmt>
        <c:idx val="248"/>
        <c:marker>
          <c:symbol val="none"/>
        </c:marker>
      </c:pivotFmt>
      <c:pivotFmt>
        <c:idx val="249"/>
        <c:marker>
          <c:symbol val="none"/>
        </c:marker>
      </c:pivotFmt>
      <c:pivotFmt>
        <c:idx val="250"/>
        <c:marker>
          <c:symbol val="none"/>
        </c:marker>
      </c:pivotFmt>
      <c:pivotFmt>
        <c:idx val="251"/>
        <c:marker>
          <c:symbol val="none"/>
        </c:marker>
      </c:pivotFmt>
      <c:pivotFmt>
        <c:idx val="252"/>
        <c:marker>
          <c:symbol val="none"/>
        </c:marker>
      </c:pivotFmt>
      <c:pivotFmt>
        <c:idx val="253"/>
        <c:marker>
          <c:symbol val="none"/>
        </c:marker>
      </c:pivotFmt>
      <c:pivotFmt>
        <c:idx val="254"/>
        <c:marker>
          <c:symbol val="none"/>
        </c:marker>
      </c:pivotFmt>
      <c:pivotFmt>
        <c:idx val="255"/>
        <c:marker>
          <c:symbol val="none"/>
        </c:marker>
      </c:pivotFmt>
      <c:pivotFmt>
        <c:idx val="256"/>
        <c:marker>
          <c:symbol val="none"/>
        </c:marker>
      </c:pivotFmt>
      <c:pivotFmt>
        <c:idx val="257"/>
        <c:marker>
          <c:symbol val="none"/>
        </c:marker>
      </c:pivotFmt>
      <c:pivotFmt>
        <c:idx val="258"/>
        <c:marker>
          <c:symbol val="none"/>
        </c:marker>
      </c:pivotFmt>
      <c:pivotFmt>
        <c:idx val="259"/>
        <c:marker>
          <c:symbol val="none"/>
        </c:marker>
      </c:pivotFmt>
      <c:pivotFmt>
        <c:idx val="260"/>
        <c:marker>
          <c:symbol val="none"/>
        </c:marker>
      </c:pivotFmt>
      <c:pivotFmt>
        <c:idx val="261"/>
        <c:marker>
          <c:symbol val="none"/>
        </c:marker>
      </c:pivotFmt>
      <c:pivotFmt>
        <c:idx val="262"/>
        <c:marker>
          <c:symbol val="none"/>
        </c:marker>
      </c:pivotFmt>
      <c:pivotFmt>
        <c:idx val="263"/>
        <c:marker>
          <c:symbol val="none"/>
        </c:marker>
      </c:pivotFmt>
      <c:pivotFmt>
        <c:idx val="264"/>
        <c:marker>
          <c:symbol val="none"/>
        </c:marker>
      </c:pivotFmt>
      <c:pivotFmt>
        <c:idx val="265"/>
        <c:marker>
          <c:symbol val="none"/>
        </c:marker>
      </c:pivotFmt>
      <c:pivotFmt>
        <c:idx val="266"/>
        <c:marker>
          <c:symbol val="none"/>
        </c:marker>
      </c:pivotFmt>
      <c:pivotFmt>
        <c:idx val="267"/>
        <c:marker>
          <c:symbol val="none"/>
        </c:marker>
      </c:pivotFmt>
      <c:pivotFmt>
        <c:idx val="268"/>
        <c:marker>
          <c:symbol val="none"/>
        </c:marker>
      </c:pivotFmt>
      <c:pivotFmt>
        <c:idx val="269"/>
        <c:marker>
          <c:symbol val="none"/>
        </c:marker>
      </c:pivotFmt>
      <c:pivotFmt>
        <c:idx val="270"/>
        <c:marker>
          <c:symbol val="none"/>
        </c:marker>
      </c:pivotFmt>
      <c:pivotFmt>
        <c:idx val="271"/>
        <c:marker>
          <c:symbol val="none"/>
        </c:marker>
      </c:pivotFmt>
      <c:pivotFmt>
        <c:idx val="272"/>
        <c:marker>
          <c:symbol val="none"/>
        </c:marker>
      </c:pivotFmt>
      <c:pivotFmt>
        <c:idx val="273"/>
        <c:marker>
          <c:symbol val="none"/>
        </c:marker>
      </c:pivotFmt>
      <c:pivotFmt>
        <c:idx val="274"/>
        <c:marker>
          <c:symbol val="none"/>
        </c:marker>
      </c:pivotFmt>
      <c:pivotFmt>
        <c:idx val="275"/>
        <c:marker>
          <c:symbol val="none"/>
        </c:marker>
      </c:pivotFmt>
      <c:pivotFmt>
        <c:idx val="276"/>
        <c:marker>
          <c:symbol val="none"/>
        </c:marker>
      </c:pivotFmt>
      <c:pivotFmt>
        <c:idx val="27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0"/>
        <c:marker>
          <c:symbol val="none"/>
        </c:marker>
      </c:pivotFmt>
      <c:pivotFmt>
        <c:idx val="281"/>
        <c:marker>
          <c:symbol val="none"/>
        </c:marker>
      </c:pivotFmt>
      <c:pivotFmt>
        <c:idx val="28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4"/>
        <c:marker>
          <c:symbol val="none"/>
        </c:marker>
      </c:pivotFmt>
      <c:pivotFmt>
        <c:idx val="285"/>
        <c:marker>
          <c:symbol val="none"/>
        </c:marker>
      </c:pivotFmt>
      <c:pivotFmt>
        <c:idx val="286"/>
        <c:marker>
          <c:symbol val="none"/>
        </c:marker>
      </c:pivotFmt>
      <c:pivotFmt>
        <c:idx val="287"/>
        <c:marker>
          <c:symbol val="none"/>
        </c:marker>
      </c:pivotFmt>
      <c:pivotFmt>
        <c:idx val="288"/>
        <c:marker>
          <c:symbol val="none"/>
        </c:marker>
      </c:pivotFmt>
      <c:pivotFmt>
        <c:idx val="289"/>
        <c:marker>
          <c:symbol val="none"/>
        </c:marker>
      </c:pivotFmt>
      <c:pivotFmt>
        <c:idx val="290"/>
        <c:marker>
          <c:symbol val="none"/>
        </c:marker>
      </c:pivotFmt>
      <c:pivotFmt>
        <c:idx val="291"/>
        <c:marker>
          <c:symbol val="none"/>
        </c:marker>
      </c:pivotFmt>
      <c:pivotFmt>
        <c:idx val="292"/>
        <c:marker>
          <c:symbol val="none"/>
        </c:marker>
      </c:pivotFmt>
      <c:pivotFmt>
        <c:idx val="29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4"/>
        <c:marker>
          <c:symbol val="none"/>
        </c:marker>
      </c:pivotFmt>
      <c:pivotFmt>
        <c:idx val="305"/>
        <c:marker>
          <c:symbol val="none"/>
        </c:marker>
      </c:pivotFmt>
      <c:pivotFmt>
        <c:idx val="306"/>
        <c:marker>
          <c:symbol val="none"/>
        </c:marker>
      </c:pivotFmt>
      <c:pivotFmt>
        <c:idx val="307"/>
        <c:marker>
          <c:symbol val="none"/>
        </c:marker>
      </c:pivotFmt>
      <c:pivotFmt>
        <c:idx val="308"/>
        <c:marker>
          <c:symbol val="none"/>
        </c:marker>
      </c:pivotFmt>
      <c:pivotFmt>
        <c:idx val="309"/>
        <c:marker>
          <c:symbol val="none"/>
        </c:marker>
      </c:pivotFmt>
      <c:pivotFmt>
        <c:idx val="310"/>
        <c:marker>
          <c:symbol val="none"/>
        </c:marker>
      </c:pivotFmt>
      <c:pivotFmt>
        <c:idx val="31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type tournée'!$B$3:$B$5</c:f>
              <c:strCache>
                <c:ptCount val="1"/>
                <c:pt idx="0">
                  <c:v>NAVETTE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tournée'!$B$6:$B$30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319-47F3-90AE-B4C205B8154B}"/>
            </c:ext>
          </c:extLst>
        </c:ser>
        <c:ser>
          <c:idx val="1"/>
          <c:order val="1"/>
          <c:tx>
            <c:strRef>
              <c:f>'Synthèse type tournée'!$C$3:$C$5</c:f>
              <c:strCache>
                <c:ptCount val="1"/>
                <c:pt idx="0">
                  <c:v>DIMANCHE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tournée'!$C$6:$C$30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2"/>
          <c:order val="2"/>
          <c:tx>
            <c:strRef>
              <c:f>'Synthèse type tournée'!$D$3:$D$5</c:f>
              <c:strCache>
                <c:ptCount val="1"/>
                <c:pt idx="0">
                  <c:v>RAM+NAV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tournée'!$D$6:$D$30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3"/>
          <c:order val="3"/>
          <c:tx>
            <c:strRef>
              <c:f>'Synthèse type tournée'!$E$3:$E$5</c:f>
              <c:strCache>
                <c:ptCount val="1"/>
                <c:pt idx="0">
                  <c:v>RAMASSE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tournée'!$E$6:$E$30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4"/>
          <c:order val="4"/>
          <c:tx>
            <c:strRef>
              <c:f>'Synthèse type tournée'!$F$3:$F$5</c:f>
              <c:strCache>
                <c:ptCount val="1"/>
                <c:pt idx="0">
                  <c:v>SAMEDI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tournée'!$F$6:$F$30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5"/>
          <c:order val="5"/>
          <c:tx>
            <c:strRef>
              <c:f>'Synthèse type tournée'!$G$3:$G$5</c:f>
              <c:strCache>
                <c:ptCount val="1"/>
                <c:pt idx="0">
                  <c:v>LIGNE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tournée'!$G$6:$G$30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6"/>
          <c:order val="6"/>
          <c:tx>
            <c:strRef>
              <c:f>'Synthèse type tournée'!$H$3:$H$5</c:f>
              <c:strCache>
                <c:ptCount val="1"/>
                <c:pt idx="0">
                  <c:v>NAV+BASES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tournée'!$H$6:$H$30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7"/>
          <c:order val="7"/>
          <c:tx>
            <c:strRef>
              <c:f>'Synthèse type tournée'!$I$3:$I$5</c:f>
              <c:strCache>
                <c:ptCount val="1"/>
                <c:pt idx="0">
                  <c:v>ABSENCE  DIV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tournée'!$I$6:$I$30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8"/>
          <c:order val="8"/>
          <c:tx>
            <c:strRef>
              <c:f>'Synthèse type tournée'!$J$3:$J$5</c:f>
              <c:strCache>
                <c:ptCount val="1"/>
                <c:pt idx="0">
                  <c:v>DELEGATION - DELEGATION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tournée'!$J$6:$J$30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9"/>
          <c:order val="9"/>
          <c:tx>
            <c:strRef>
              <c:f>'Synthèse type tournée'!$K$3:$K$5</c:f>
              <c:strCache>
                <c:ptCount val="1"/>
                <c:pt idx="0">
                  <c:v>REUNION - REUNION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tournée'!$K$6:$K$30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'Synthèse type tournée'!$L$3:$L$5</c:f>
              <c:strCache>
                <c:ptCount val="1"/>
                <c:pt idx="0">
                  <c:v>NAV 21H ORLEANS - NAV 21H ORLEANS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tournée'!$L$6:$L$30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97198160"/>
        <c:axId val="-97201424"/>
      </c:barChart>
      <c:catAx>
        <c:axId val="-9719816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97201424"/>
        <c:crosses val="autoZero"/>
        <c:auto val="1"/>
        <c:lblAlgn val="ctr"/>
        <c:lblOffset val="100"/>
        <c:noMultiLvlLbl val="0"/>
      </c:catAx>
      <c:valAx>
        <c:axId val="-97201424"/>
        <c:scaling>
          <c:orientation val="minMax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-971981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1496062992126073" footer="0.31496062992126073"/>
    <c:pageSetup orientation="landscape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247650</xdr:colOff>
      <xdr:row>4</xdr:row>
      <xdr:rowOff>104775</xdr:rowOff>
    </xdr:from>
    <xdr:to>
      <xdr:col>16</xdr:col>
      <xdr:colOff>361950</xdr:colOff>
      <xdr:row>25</xdr:row>
      <xdr:rowOff>142875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190499</xdr:rowOff>
    </xdr:from>
    <xdr:to>
      <xdr:col>18</xdr:col>
      <xdr:colOff>676275</xdr:colOff>
      <xdr:row>30</xdr:row>
      <xdr:rowOff>66674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390525</xdr:colOff>
      <xdr:row>1</xdr:row>
      <xdr:rowOff>9525</xdr:rowOff>
    </xdr:from>
    <xdr:to>
      <xdr:col>21</xdr:col>
      <xdr:colOff>95250</xdr:colOff>
      <xdr:row>3</xdr:row>
      <xdr:rowOff>0</xdr:rowOff>
    </xdr:to>
    <xdr:sp macro="[0]!Feuil11.Enreg_PDF_synthe_par_tournée" textlink="">
      <xdr:nvSpPr>
        <xdr:cNvPr id="5" name="Rectangle : coins arrondis 4">
          <a:extLst>
            <a:ext uri="{FF2B5EF4-FFF2-40B4-BE49-F238E27FC236}">
              <a16:creationId xmlns="" xmlns:a16="http://schemas.microsoft.com/office/drawing/2014/main" id="{34558C0E-B6E5-44C5-8AC4-57B1D144D651}"/>
            </a:ext>
          </a:extLst>
        </xdr:cNvPr>
        <xdr:cNvSpPr/>
      </xdr:nvSpPr>
      <xdr:spPr>
        <a:xfrm>
          <a:off x="14868525" y="200025"/>
          <a:ext cx="122872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PDF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33</xdr:row>
      <xdr:rowOff>38100</xdr:rowOff>
    </xdr:from>
    <xdr:to>
      <xdr:col>16</xdr:col>
      <xdr:colOff>809625</xdr:colOff>
      <xdr:row>67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600074</xdr:colOff>
      <xdr:row>8</xdr:row>
      <xdr:rowOff>161925</xdr:rowOff>
    </xdr:from>
    <xdr:to>
      <xdr:col>14</xdr:col>
      <xdr:colOff>238125</xdr:colOff>
      <xdr:row>23</xdr:row>
      <xdr:rowOff>47625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180975</xdr:rowOff>
    </xdr:from>
    <xdr:to>
      <xdr:col>17</xdr:col>
      <xdr:colOff>571501</xdr:colOff>
      <xdr:row>34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19050</xdr:colOff>
      <xdr:row>1</xdr:row>
      <xdr:rowOff>180975</xdr:rowOff>
    </xdr:from>
    <xdr:to>
      <xdr:col>19</xdr:col>
      <xdr:colOff>485775</xdr:colOff>
      <xdr:row>3</xdr:row>
      <xdr:rowOff>171450</xdr:rowOff>
    </xdr:to>
    <xdr:sp macro="[0]!Feuil12.Enreg_PDF_synthe_par_type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06062F5B-3CF8-4709-8A1D-01564E9C1CD4}"/>
            </a:ext>
          </a:extLst>
        </xdr:cNvPr>
        <xdr:cNvSpPr/>
      </xdr:nvSpPr>
      <xdr:spPr>
        <a:xfrm>
          <a:off x="13735050" y="371475"/>
          <a:ext cx="122872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PDF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analyse-planing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4133.66983402778" createdVersion="4" refreshedVersion="3" minRefreshableVersion="3" recordCount="2457">
  <cacheSource type="worksheet">
    <worksheetSource ref="A1:C2458" sheet="BDD" r:id="rId2"/>
  </cacheSource>
  <cacheFields count="4">
    <cacheField name="Chauffeur" numFmtId="0">
      <sharedItems containsBlank="1" count="44">
        <s v="BARRE"/>
        <s v="BRILLET"/>
        <s v="CHAUVIN"/>
        <s v="CHOTARD"/>
        <s v="DELALANDE"/>
        <s v="DUGUE A"/>
        <s v="FOUCAUD"/>
        <s v="GUEZENNEC"/>
        <s v="HENRY"/>
        <s v="HORVAIS"/>
        <s v="LAABID R"/>
        <s v="LEMARCHAND"/>
        <s v="MACE"/>
        <s v="MEURDRAC"/>
        <s v="NICOL"/>
        <s v="NOLLET"/>
        <s v="PETIT"/>
        <s v="RAZE"/>
        <s v="ROUAUD"/>
        <s v="SINIVASSIN"/>
        <s v="VISSEICHE"/>
        <s v="DENIS"/>
        <s v="GUYOT"/>
        <s v="LETARD"/>
        <s v="VIVIER"/>
        <s v="BELLOIR"/>
        <s v="BENARD"/>
        <s v="CAUDRON"/>
        <s v="DIARRA"/>
        <s v="DUPE"/>
        <s v="EVRARD"/>
        <s v="HENRY Y"/>
        <s v="HOCHART"/>
        <s v="KOUPRAVA"/>
        <s v="LEMIERE"/>
        <s v="LEROUYER"/>
        <s v="METAYER"/>
        <s v="RAVACHE"/>
        <s v="Colonne1"/>
        <s v="Colonne2"/>
        <s v="ROUAULT"/>
        <s v="UZEL"/>
        <s v="HUET"/>
        <m/>
      </sharedItems>
    </cacheField>
    <cacheField name="Tournée" numFmtId="0">
      <sharedItems containsBlank="1" containsMixedTypes="1" containsNumber="1" containsInteger="1" minValue="0" maxValue="0" count="59">
        <s v="NAV ATHIS 2"/>
        <s v="NAV CHATEAUBOUR"/>
        <s v="NAV CHAULNES"/>
        <s v="NAV CLERMONT"/>
        <s v="NAV DIJON"/>
        <s v="NAV LANGRES"/>
        <s v="NAV LILLE"/>
        <s v="NAV NIORT"/>
        <s v="NAV ST SEVER "/>
        <s v="NAV VELAINES"/>
        <s v="RAM +  NANTES 21H"/>
        <s v="RAM + 20H TOURS"/>
        <s v="RAM + 21h30 TOURS"/>
        <s v="RAM + ANGERS 21H30"/>
        <s v="RAM + ATHIS 1"/>
        <s v="RAM + CAEN 21H15"/>
        <s v="RAM + NANTES 1"/>
        <s v="RAM + ORLEANS 21H"/>
        <s v="RAM 14H00"/>
        <s v="AGEN"/>
        <s v="AGEN DIM"/>
        <s v="AMILLY / SENS"/>
        <s v="JACQUET SA"/>
        <s v="PARIS 13H30"/>
        <s v="RETOUR AGEN"/>
        <s v="RETOUR ORLEANS"/>
        <s v="RETOUR ORLEANS LU"/>
        <s v="RETOUR ORLEANS SA"/>
        <s v="SUP A/A PARIS"/>
        <s v="VENDEE"/>
        <s v="RAM MALO + LAVAL"/>
        <s v="NAV LANGRE DIM"/>
        <s v="SU FONTENAY 12H"/>
        <s v="PLAINTEL DIM"/>
        <s v="ROUEN + BASES"/>
        <s v="LE MANS A/A"/>
        <s v="NAV TOURS"/>
        <s v="SU IFS + BASES"/>
        <s v="NAV NIORT 21H15"/>
        <s v="CP"/>
        <s v="RAM SAM 12H"/>
        <s v="ABSENCE"/>
        <s v="FORMATION"/>
        <s v="RCR"/>
        <s v="ELECTION"/>
        <s v="RAM SAM 11H30"/>
        <s v="RAM 13H N°1"/>
        <s v="RAM 13H N°3"/>
        <s v="RAM 13H N°4"/>
        <s v="ATHIS 1 + BASES"/>
        <s v="NANTES 21 H+ BASES"/>
        <s v="DELEGATION"/>
        <s v="REUNION"/>
        <s v="NAV 21H ORLEANS"/>
        <s v="RAM + PARC"/>
        <s v="RAM 12H15"/>
        <s v="RAM SAM 10H30"/>
        <m/>
        <n v="0" u="1"/>
      </sharedItems>
      <fieldGroup par="3"/>
    </cacheField>
    <cacheField name="Nb" numFmtId="0">
      <sharedItems containsString="0" containsBlank="1" containsNumber="1" containsInteger="1" minValue="0" maxValue="3"/>
    </cacheField>
    <cacheField name="Tournée2" numFmtId="0" databaseField="0">
      <fieldGroup base="1">
        <discretePr count="59">
          <x v="2"/>
          <x v="2"/>
          <x v="2"/>
          <x v="2"/>
          <x v="2"/>
          <x v="2"/>
          <x v="2"/>
          <x v="2"/>
          <x v="10"/>
          <x v="2"/>
          <x v="4"/>
          <x v="4"/>
          <x v="4"/>
          <x v="4"/>
          <x v="4"/>
          <x v="4"/>
          <x v="4"/>
          <x v="4"/>
          <x v="11"/>
          <x v="1"/>
          <x v="1"/>
          <x v="1"/>
          <x v="1"/>
          <x v="1"/>
          <x v="1"/>
          <x v="1"/>
          <x v="1"/>
          <x v="1"/>
          <x v="10"/>
          <x v="2"/>
          <x v="4"/>
          <x v="3"/>
          <x v="10"/>
          <x v="3"/>
          <x v="12"/>
          <x v="10"/>
          <x v="3"/>
          <x v="12"/>
          <x v="12"/>
          <x v="6"/>
          <x v="10"/>
          <x v="6"/>
          <x v="6"/>
          <x v="6"/>
          <x v="6"/>
          <x v="10"/>
          <x v="11"/>
          <x v="11"/>
          <x v="11"/>
          <x v="12"/>
          <x v="12"/>
          <x v="7"/>
          <x v="8"/>
          <x v="9"/>
          <x v="11"/>
          <x v="11"/>
          <x v="10"/>
          <x v="5"/>
          <x v="0"/>
        </discretePr>
        <groupItems count="13">
          <n v="0"/>
          <s v="Groupe2"/>
          <s v="Groupe6"/>
          <s v="Groupe4"/>
          <s v="Groupe7"/>
          <m/>
          <s v="Groupe3"/>
          <s v="DELEGATION"/>
          <s v="REUNION"/>
          <s v="NAV 21H ORLEANS"/>
          <s v="Groupe1"/>
          <s v="Groupe8"/>
          <s v="Groupe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57">
  <r>
    <x v="0"/>
    <x v="0"/>
    <n v="0"/>
  </r>
  <r>
    <x v="0"/>
    <x v="1"/>
    <n v="0"/>
  </r>
  <r>
    <x v="0"/>
    <x v="2"/>
    <n v="0"/>
  </r>
  <r>
    <x v="0"/>
    <x v="3"/>
    <n v="0"/>
  </r>
  <r>
    <x v="0"/>
    <x v="4"/>
    <n v="0"/>
  </r>
  <r>
    <x v="0"/>
    <x v="5"/>
    <n v="0"/>
  </r>
  <r>
    <x v="0"/>
    <x v="6"/>
    <n v="0"/>
  </r>
  <r>
    <x v="0"/>
    <x v="7"/>
    <n v="0"/>
  </r>
  <r>
    <x v="0"/>
    <x v="8"/>
    <n v="0"/>
  </r>
  <r>
    <x v="0"/>
    <x v="9"/>
    <n v="0"/>
  </r>
  <r>
    <x v="0"/>
    <x v="10"/>
    <n v="0"/>
  </r>
  <r>
    <x v="0"/>
    <x v="11"/>
    <n v="0"/>
  </r>
  <r>
    <x v="0"/>
    <x v="12"/>
    <n v="0"/>
  </r>
  <r>
    <x v="0"/>
    <x v="13"/>
    <n v="0"/>
  </r>
  <r>
    <x v="0"/>
    <x v="14"/>
    <n v="0"/>
  </r>
  <r>
    <x v="0"/>
    <x v="15"/>
    <n v="0"/>
  </r>
  <r>
    <x v="0"/>
    <x v="16"/>
    <n v="0"/>
  </r>
  <r>
    <x v="0"/>
    <x v="17"/>
    <n v="0"/>
  </r>
  <r>
    <x v="0"/>
    <x v="18"/>
    <n v="0"/>
  </r>
  <r>
    <x v="0"/>
    <x v="19"/>
    <n v="0"/>
  </r>
  <r>
    <x v="0"/>
    <x v="20"/>
    <n v="0"/>
  </r>
  <r>
    <x v="0"/>
    <x v="21"/>
    <n v="0"/>
  </r>
  <r>
    <x v="0"/>
    <x v="22"/>
    <n v="0"/>
  </r>
  <r>
    <x v="0"/>
    <x v="23"/>
    <n v="0"/>
  </r>
  <r>
    <x v="0"/>
    <x v="24"/>
    <n v="0"/>
  </r>
  <r>
    <x v="0"/>
    <x v="25"/>
    <n v="0"/>
  </r>
  <r>
    <x v="0"/>
    <x v="26"/>
    <n v="0"/>
  </r>
  <r>
    <x v="0"/>
    <x v="27"/>
    <n v="0"/>
  </r>
  <r>
    <x v="0"/>
    <x v="28"/>
    <n v="0"/>
  </r>
  <r>
    <x v="0"/>
    <x v="29"/>
    <n v="0"/>
  </r>
  <r>
    <x v="0"/>
    <x v="30"/>
    <n v="0"/>
  </r>
  <r>
    <x v="0"/>
    <x v="31"/>
    <n v="0"/>
  </r>
  <r>
    <x v="0"/>
    <x v="32"/>
    <n v="0"/>
  </r>
  <r>
    <x v="0"/>
    <x v="33"/>
    <n v="0"/>
  </r>
  <r>
    <x v="0"/>
    <x v="34"/>
    <n v="0"/>
  </r>
  <r>
    <x v="0"/>
    <x v="35"/>
    <n v="0"/>
  </r>
  <r>
    <x v="0"/>
    <x v="36"/>
    <n v="0"/>
  </r>
  <r>
    <x v="0"/>
    <x v="37"/>
    <n v="0"/>
  </r>
  <r>
    <x v="0"/>
    <x v="38"/>
    <n v="0"/>
  </r>
  <r>
    <x v="0"/>
    <x v="39"/>
    <n v="0"/>
  </r>
  <r>
    <x v="0"/>
    <x v="40"/>
    <n v="0"/>
  </r>
  <r>
    <x v="0"/>
    <x v="41"/>
    <n v="0"/>
  </r>
  <r>
    <x v="0"/>
    <x v="42"/>
    <n v="0"/>
  </r>
  <r>
    <x v="0"/>
    <x v="43"/>
    <n v="0"/>
  </r>
  <r>
    <x v="0"/>
    <x v="44"/>
    <n v="0"/>
  </r>
  <r>
    <x v="0"/>
    <x v="45"/>
    <n v="0"/>
  </r>
  <r>
    <x v="0"/>
    <x v="46"/>
    <n v="0"/>
  </r>
  <r>
    <x v="0"/>
    <x v="47"/>
    <n v="0"/>
  </r>
  <r>
    <x v="0"/>
    <x v="48"/>
    <n v="0"/>
  </r>
  <r>
    <x v="0"/>
    <x v="49"/>
    <n v="0"/>
  </r>
  <r>
    <x v="0"/>
    <x v="50"/>
    <n v="0"/>
  </r>
  <r>
    <x v="0"/>
    <x v="51"/>
    <n v="0"/>
  </r>
  <r>
    <x v="0"/>
    <x v="52"/>
    <n v="0"/>
  </r>
  <r>
    <x v="0"/>
    <x v="53"/>
    <n v="0"/>
  </r>
  <r>
    <x v="0"/>
    <x v="54"/>
    <n v="0"/>
  </r>
  <r>
    <x v="0"/>
    <x v="55"/>
    <n v="0"/>
  </r>
  <r>
    <x v="0"/>
    <x v="56"/>
    <n v="0"/>
  </r>
  <r>
    <x v="1"/>
    <x v="0"/>
    <n v="0"/>
  </r>
  <r>
    <x v="1"/>
    <x v="1"/>
    <n v="0"/>
  </r>
  <r>
    <x v="1"/>
    <x v="2"/>
    <n v="0"/>
  </r>
  <r>
    <x v="1"/>
    <x v="3"/>
    <n v="0"/>
  </r>
  <r>
    <x v="1"/>
    <x v="4"/>
    <n v="0"/>
  </r>
  <r>
    <x v="1"/>
    <x v="5"/>
    <n v="0"/>
  </r>
  <r>
    <x v="1"/>
    <x v="6"/>
    <n v="0"/>
  </r>
  <r>
    <x v="1"/>
    <x v="7"/>
    <n v="0"/>
  </r>
  <r>
    <x v="1"/>
    <x v="8"/>
    <n v="0"/>
  </r>
  <r>
    <x v="1"/>
    <x v="9"/>
    <n v="0"/>
  </r>
  <r>
    <x v="1"/>
    <x v="10"/>
    <n v="0"/>
  </r>
  <r>
    <x v="1"/>
    <x v="11"/>
    <n v="0"/>
  </r>
  <r>
    <x v="1"/>
    <x v="12"/>
    <n v="0"/>
  </r>
  <r>
    <x v="1"/>
    <x v="13"/>
    <n v="0"/>
  </r>
  <r>
    <x v="1"/>
    <x v="14"/>
    <n v="0"/>
  </r>
  <r>
    <x v="1"/>
    <x v="15"/>
    <n v="0"/>
  </r>
  <r>
    <x v="1"/>
    <x v="16"/>
    <n v="0"/>
  </r>
  <r>
    <x v="1"/>
    <x v="17"/>
    <n v="0"/>
  </r>
  <r>
    <x v="1"/>
    <x v="18"/>
    <n v="0"/>
  </r>
  <r>
    <x v="1"/>
    <x v="19"/>
    <n v="0"/>
  </r>
  <r>
    <x v="1"/>
    <x v="20"/>
    <n v="0"/>
  </r>
  <r>
    <x v="1"/>
    <x v="21"/>
    <n v="0"/>
  </r>
  <r>
    <x v="1"/>
    <x v="22"/>
    <n v="0"/>
  </r>
  <r>
    <x v="1"/>
    <x v="23"/>
    <n v="0"/>
  </r>
  <r>
    <x v="1"/>
    <x v="24"/>
    <n v="0"/>
  </r>
  <r>
    <x v="1"/>
    <x v="25"/>
    <n v="0"/>
  </r>
  <r>
    <x v="1"/>
    <x v="26"/>
    <n v="0"/>
  </r>
  <r>
    <x v="1"/>
    <x v="27"/>
    <n v="0"/>
  </r>
  <r>
    <x v="1"/>
    <x v="28"/>
    <n v="0"/>
  </r>
  <r>
    <x v="1"/>
    <x v="29"/>
    <n v="0"/>
  </r>
  <r>
    <x v="1"/>
    <x v="30"/>
    <n v="0"/>
  </r>
  <r>
    <x v="1"/>
    <x v="31"/>
    <n v="0"/>
  </r>
  <r>
    <x v="1"/>
    <x v="32"/>
    <n v="0"/>
  </r>
  <r>
    <x v="1"/>
    <x v="33"/>
    <n v="0"/>
  </r>
  <r>
    <x v="1"/>
    <x v="34"/>
    <n v="0"/>
  </r>
  <r>
    <x v="1"/>
    <x v="35"/>
    <n v="0"/>
  </r>
  <r>
    <x v="1"/>
    <x v="36"/>
    <n v="0"/>
  </r>
  <r>
    <x v="1"/>
    <x v="37"/>
    <n v="0"/>
  </r>
  <r>
    <x v="1"/>
    <x v="38"/>
    <n v="0"/>
  </r>
  <r>
    <x v="1"/>
    <x v="39"/>
    <n v="0"/>
  </r>
  <r>
    <x v="1"/>
    <x v="40"/>
    <n v="0"/>
  </r>
  <r>
    <x v="1"/>
    <x v="41"/>
    <n v="0"/>
  </r>
  <r>
    <x v="1"/>
    <x v="42"/>
    <n v="0"/>
  </r>
  <r>
    <x v="1"/>
    <x v="43"/>
    <n v="0"/>
  </r>
  <r>
    <x v="1"/>
    <x v="44"/>
    <n v="0"/>
  </r>
  <r>
    <x v="1"/>
    <x v="45"/>
    <n v="0"/>
  </r>
  <r>
    <x v="1"/>
    <x v="46"/>
    <n v="0"/>
  </r>
  <r>
    <x v="1"/>
    <x v="47"/>
    <n v="0"/>
  </r>
  <r>
    <x v="1"/>
    <x v="48"/>
    <n v="0"/>
  </r>
  <r>
    <x v="1"/>
    <x v="49"/>
    <n v="0"/>
  </r>
  <r>
    <x v="1"/>
    <x v="50"/>
    <n v="0"/>
  </r>
  <r>
    <x v="1"/>
    <x v="51"/>
    <n v="0"/>
  </r>
  <r>
    <x v="1"/>
    <x v="52"/>
    <n v="0"/>
  </r>
  <r>
    <x v="1"/>
    <x v="53"/>
    <n v="0"/>
  </r>
  <r>
    <x v="1"/>
    <x v="54"/>
    <n v="0"/>
  </r>
  <r>
    <x v="1"/>
    <x v="55"/>
    <n v="0"/>
  </r>
  <r>
    <x v="1"/>
    <x v="56"/>
    <n v="0"/>
  </r>
  <r>
    <x v="2"/>
    <x v="0"/>
    <n v="0"/>
  </r>
  <r>
    <x v="2"/>
    <x v="1"/>
    <n v="0"/>
  </r>
  <r>
    <x v="2"/>
    <x v="2"/>
    <n v="0"/>
  </r>
  <r>
    <x v="2"/>
    <x v="3"/>
    <n v="0"/>
  </r>
  <r>
    <x v="2"/>
    <x v="4"/>
    <n v="0"/>
  </r>
  <r>
    <x v="2"/>
    <x v="5"/>
    <n v="0"/>
  </r>
  <r>
    <x v="2"/>
    <x v="6"/>
    <n v="0"/>
  </r>
  <r>
    <x v="2"/>
    <x v="7"/>
    <n v="0"/>
  </r>
  <r>
    <x v="2"/>
    <x v="8"/>
    <n v="0"/>
  </r>
  <r>
    <x v="2"/>
    <x v="9"/>
    <n v="0"/>
  </r>
  <r>
    <x v="2"/>
    <x v="10"/>
    <n v="0"/>
  </r>
  <r>
    <x v="2"/>
    <x v="11"/>
    <n v="0"/>
  </r>
  <r>
    <x v="2"/>
    <x v="12"/>
    <n v="0"/>
  </r>
  <r>
    <x v="2"/>
    <x v="13"/>
    <n v="0"/>
  </r>
  <r>
    <x v="2"/>
    <x v="14"/>
    <n v="0"/>
  </r>
  <r>
    <x v="2"/>
    <x v="15"/>
    <n v="0"/>
  </r>
  <r>
    <x v="2"/>
    <x v="16"/>
    <n v="0"/>
  </r>
  <r>
    <x v="2"/>
    <x v="17"/>
    <n v="0"/>
  </r>
  <r>
    <x v="2"/>
    <x v="18"/>
    <n v="0"/>
  </r>
  <r>
    <x v="2"/>
    <x v="19"/>
    <n v="0"/>
  </r>
  <r>
    <x v="2"/>
    <x v="20"/>
    <n v="0"/>
  </r>
  <r>
    <x v="2"/>
    <x v="21"/>
    <n v="0"/>
  </r>
  <r>
    <x v="2"/>
    <x v="22"/>
    <n v="0"/>
  </r>
  <r>
    <x v="2"/>
    <x v="23"/>
    <n v="0"/>
  </r>
  <r>
    <x v="2"/>
    <x v="24"/>
    <n v="0"/>
  </r>
  <r>
    <x v="2"/>
    <x v="25"/>
    <n v="0"/>
  </r>
  <r>
    <x v="2"/>
    <x v="26"/>
    <n v="0"/>
  </r>
  <r>
    <x v="2"/>
    <x v="27"/>
    <n v="0"/>
  </r>
  <r>
    <x v="2"/>
    <x v="28"/>
    <n v="0"/>
  </r>
  <r>
    <x v="2"/>
    <x v="29"/>
    <n v="0"/>
  </r>
  <r>
    <x v="2"/>
    <x v="30"/>
    <n v="0"/>
  </r>
  <r>
    <x v="2"/>
    <x v="31"/>
    <n v="0"/>
  </r>
  <r>
    <x v="2"/>
    <x v="32"/>
    <n v="0"/>
  </r>
  <r>
    <x v="2"/>
    <x v="33"/>
    <n v="0"/>
  </r>
  <r>
    <x v="2"/>
    <x v="34"/>
    <n v="0"/>
  </r>
  <r>
    <x v="2"/>
    <x v="35"/>
    <n v="0"/>
  </r>
  <r>
    <x v="2"/>
    <x v="36"/>
    <n v="0"/>
  </r>
  <r>
    <x v="2"/>
    <x v="37"/>
    <n v="0"/>
  </r>
  <r>
    <x v="2"/>
    <x v="38"/>
    <n v="0"/>
  </r>
  <r>
    <x v="2"/>
    <x v="39"/>
    <n v="0"/>
  </r>
  <r>
    <x v="2"/>
    <x v="40"/>
    <n v="0"/>
  </r>
  <r>
    <x v="2"/>
    <x v="41"/>
    <n v="0"/>
  </r>
  <r>
    <x v="2"/>
    <x v="42"/>
    <n v="0"/>
  </r>
  <r>
    <x v="2"/>
    <x v="43"/>
    <n v="0"/>
  </r>
  <r>
    <x v="2"/>
    <x v="44"/>
    <n v="0"/>
  </r>
  <r>
    <x v="2"/>
    <x v="45"/>
    <n v="0"/>
  </r>
  <r>
    <x v="2"/>
    <x v="46"/>
    <n v="0"/>
  </r>
  <r>
    <x v="2"/>
    <x v="47"/>
    <n v="0"/>
  </r>
  <r>
    <x v="2"/>
    <x v="48"/>
    <n v="0"/>
  </r>
  <r>
    <x v="2"/>
    <x v="49"/>
    <n v="0"/>
  </r>
  <r>
    <x v="2"/>
    <x v="50"/>
    <n v="0"/>
  </r>
  <r>
    <x v="2"/>
    <x v="51"/>
    <n v="0"/>
  </r>
  <r>
    <x v="2"/>
    <x v="52"/>
    <n v="0"/>
  </r>
  <r>
    <x v="2"/>
    <x v="53"/>
    <n v="0"/>
  </r>
  <r>
    <x v="2"/>
    <x v="54"/>
    <n v="0"/>
  </r>
  <r>
    <x v="2"/>
    <x v="55"/>
    <n v="0"/>
  </r>
  <r>
    <x v="2"/>
    <x v="56"/>
    <n v="0"/>
  </r>
  <r>
    <x v="3"/>
    <x v="0"/>
    <n v="0"/>
  </r>
  <r>
    <x v="3"/>
    <x v="1"/>
    <n v="0"/>
  </r>
  <r>
    <x v="3"/>
    <x v="2"/>
    <n v="0"/>
  </r>
  <r>
    <x v="3"/>
    <x v="3"/>
    <n v="0"/>
  </r>
  <r>
    <x v="3"/>
    <x v="4"/>
    <n v="0"/>
  </r>
  <r>
    <x v="3"/>
    <x v="5"/>
    <n v="0"/>
  </r>
  <r>
    <x v="3"/>
    <x v="6"/>
    <n v="0"/>
  </r>
  <r>
    <x v="3"/>
    <x v="7"/>
    <n v="0"/>
  </r>
  <r>
    <x v="3"/>
    <x v="8"/>
    <n v="0"/>
  </r>
  <r>
    <x v="3"/>
    <x v="9"/>
    <n v="0"/>
  </r>
  <r>
    <x v="3"/>
    <x v="10"/>
    <n v="0"/>
  </r>
  <r>
    <x v="3"/>
    <x v="11"/>
    <n v="0"/>
  </r>
  <r>
    <x v="3"/>
    <x v="12"/>
    <n v="0"/>
  </r>
  <r>
    <x v="3"/>
    <x v="13"/>
    <n v="0"/>
  </r>
  <r>
    <x v="3"/>
    <x v="14"/>
    <n v="0"/>
  </r>
  <r>
    <x v="3"/>
    <x v="15"/>
    <n v="0"/>
  </r>
  <r>
    <x v="3"/>
    <x v="16"/>
    <n v="0"/>
  </r>
  <r>
    <x v="3"/>
    <x v="17"/>
    <n v="0"/>
  </r>
  <r>
    <x v="3"/>
    <x v="18"/>
    <n v="0"/>
  </r>
  <r>
    <x v="3"/>
    <x v="19"/>
    <n v="0"/>
  </r>
  <r>
    <x v="3"/>
    <x v="20"/>
    <n v="0"/>
  </r>
  <r>
    <x v="3"/>
    <x v="21"/>
    <n v="0"/>
  </r>
  <r>
    <x v="3"/>
    <x v="22"/>
    <n v="0"/>
  </r>
  <r>
    <x v="3"/>
    <x v="23"/>
    <n v="0"/>
  </r>
  <r>
    <x v="3"/>
    <x v="24"/>
    <n v="0"/>
  </r>
  <r>
    <x v="3"/>
    <x v="25"/>
    <n v="0"/>
  </r>
  <r>
    <x v="3"/>
    <x v="26"/>
    <n v="0"/>
  </r>
  <r>
    <x v="3"/>
    <x v="27"/>
    <n v="0"/>
  </r>
  <r>
    <x v="3"/>
    <x v="28"/>
    <n v="0"/>
  </r>
  <r>
    <x v="3"/>
    <x v="29"/>
    <n v="0"/>
  </r>
  <r>
    <x v="3"/>
    <x v="30"/>
    <n v="0"/>
  </r>
  <r>
    <x v="3"/>
    <x v="31"/>
    <n v="0"/>
  </r>
  <r>
    <x v="3"/>
    <x v="32"/>
    <n v="0"/>
  </r>
  <r>
    <x v="3"/>
    <x v="33"/>
    <n v="0"/>
  </r>
  <r>
    <x v="3"/>
    <x v="34"/>
    <n v="0"/>
  </r>
  <r>
    <x v="3"/>
    <x v="35"/>
    <n v="0"/>
  </r>
  <r>
    <x v="3"/>
    <x v="36"/>
    <n v="0"/>
  </r>
  <r>
    <x v="3"/>
    <x v="37"/>
    <n v="0"/>
  </r>
  <r>
    <x v="3"/>
    <x v="38"/>
    <n v="0"/>
  </r>
  <r>
    <x v="3"/>
    <x v="39"/>
    <n v="0"/>
  </r>
  <r>
    <x v="3"/>
    <x v="40"/>
    <n v="0"/>
  </r>
  <r>
    <x v="3"/>
    <x v="41"/>
    <n v="0"/>
  </r>
  <r>
    <x v="3"/>
    <x v="42"/>
    <n v="0"/>
  </r>
  <r>
    <x v="3"/>
    <x v="43"/>
    <n v="0"/>
  </r>
  <r>
    <x v="3"/>
    <x v="44"/>
    <n v="0"/>
  </r>
  <r>
    <x v="3"/>
    <x v="45"/>
    <n v="0"/>
  </r>
  <r>
    <x v="3"/>
    <x v="46"/>
    <n v="0"/>
  </r>
  <r>
    <x v="3"/>
    <x v="47"/>
    <n v="0"/>
  </r>
  <r>
    <x v="3"/>
    <x v="48"/>
    <n v="0"/>
  </r>
  <r>
    <x v="3"/>
    <x v="49"/>
    <n v="0"/>
  </r>
  <r>
    <x v="3"/>
    <x v="50"/>
    <n v="0"/>
  </r>
  <r>
    <x v="3"/>
    <x v="51"/>
    <n v="0"/>
  </r>
  <r>
    <x v="3"/>
    <x v="52"/>
    <n v="0"/>
  </r>
  <r>
    <x v="3"/>
    <x v="53"/>
    <n v="0"/>
  </r>
  <r>
    <x v="3"/>
    <x v="54"/>
    <n v="0"/>
  </r>
  <r>
    <x v="3"/>
    <x v="55"/>
    <n v="0"/>
  </r>
  <r>
    <x v="3"/>
    <x v="56"/>
    <n v="0"/>
  </r>
  <r>
    <x v="4"/>
    <x v="0"/>
    <n v="0"/>
  </r>
  <r>
    <x v="4"/>
    <x v="1"/>
    <n v="0"/>
  </r>
  <r>
    <x v="4"/>
    <x v="2"/>
    <n v="0"/>
  </r>
  <r>
    <x v="4"/>
    <x v="3"/>
    <n v="0"/>
  </r>
  <r>
    <x v="4"/>
    <x v="4"/>
    <n v="0"/>
  </r>
  <r>
    <x v="4"/>
    <x v="5"/>
    <n v="0"/>
  </r>
  <r>
    <x v="4"/>
    <x v="6"/>
    <n v="0"/>
  </r>
  <r>
    <x v="4"/>
    <x v="7"/>
    <n v="0"/>
  </r>
  <r>
    <x v="4"/>
    <x v="8"/>
    <n v="0"/>
  </r>
  <r>
    <x v="4"/>
    <x v="9"/>
    <n v="0"/>
  </r>
  <r>
    <x v="4"/>
    <x v="10"/>
    <n v="0"/>
  </r>
  <r>
    <x v="4"/>
    <x v="11"/>
    <n v="0"/>
  </r>
  <r>
    <x v="4"/>
    <x v="12"/>
    <n v="0"/>
  </r>
  <r>
    <x v="4"/>
    <x v="13"/>
    <n v="0"/>
  </r>
  <r>
    <x v="4"/>
    <x v="14"/>
    <n v="0"/>
  </r>
  <r>
    <x v="4"/>
    <x v="15"/>
    <n v="0"/>
  </r>
  <r>
    <x v="4"/>
    <x v="16"/>
    <n v="0"/>
  </r>
  <r>
    <x v="4"/>
    <x v="17"/>
    <n v="0"/>
  </r>
  <r>
    <x v="4"/>
    <x v="18"/>
    <n v="0"/>
  </r>
  <r>
    <x v="4"/>
    <x v="19"/>
    <n v="0"/>
  </r>
  <r>
    <x v="4"/>
    <x v="20"/>
    <n v="0"/>
  </r>
  <r>
    <x v="4"/>
    <x v="21"/>
    <n v="0"/>
  </r>
  <r>
    <x v="4"/>
    <x v="22"/>
    <n v="0"/>
  </r>
  <r>
    <x v="4"/>
    <x v="23"/>
    <n v="0"/>
  </r>
  <r>
    <x v="4"/>
    <x v="24"/>
    <n v="0"/>
  </r>
  <r>
    <x v="4"/>
    <x v="25"/>
    <n v="0"/>
  </r>
  <r>
    <x v="4"/>
    <x v="26"/>
    <n v="0"/>
  </r>
  <r>
    <x v="4"/>
    <x v="27"/>
    <n v="0"/>
  </r>
  <r>
    <x v="4"/>
    <x v="28"/>
    <n v="0"/>
  </r>
  <r>
    <x v="4"/>
    <x v="29"/>
    <n v="0"/>
  </r>
  <r>
    <x v="4"/>
    <x v="30"/>
    <n v="0"/>
  </r>
  <r>
    <x v="4"/>
    <x v="31"/>
    <n v="0"/>
  </r>
  <r>
    <x v="4"/>
    <x v="32"/>
    <n v="0"/>
  </r>
  <r>
    <x v="4"/>
    <x v="33"/>
    <n v="0"/>
  </r>
  <r>
    <x v="4"/>
    <x v="34"/>
    <n v="0"/>
  </r>
  <r>
    <x v="4"/>
    <x v="35"/>
    <n v="0"/>
  </r>
  <r>
    <x v="4"/>
    <x v="36"/>
    <n v="0"/>
  </r>
  <r>
    <x v="4"/>
    <x v="37"/>
    <n v="0"/>
  </r>
  <r>
    <x v="4"/>
    <x v="38"/>
    <n v="0"/>
  </r>
  <r>
    <x v="4"/>
    <x v="39"/>
    <n v="0"/>
  </r>
  <r>
    <x v="4"/>
    <x v="40"/>
    <n v="0"/>
  </r>
  <r>
    <x v="4"/>
    <x v="41"/>
    <n v="0"/>
  </r>
  <r>
    <x v="4"/>
    <x v="42"/>
    <n v="0"/>
  </r>
  <r>
    <x v="4"/>
    <x v="43"/>
    <n v="0"/>
  </r>
  <r>
    <x v="4"/>
    <x v="44"/>
    <n v="0"/>
  </r>
  <r>
    <x v="4"/>
    <x v="45"/>
    <n v="0"/>
  </r>
  <r>
    <x v="4"/>
    <x v="46"/>
    <n v="0"/>
  </r>
  <r>
    <x v="4"/>
    <x v="47"/>
    <n v="0"/>
  </r>
  <r>
    <x v="4"/>
    <x v="48"/>
    <n v="0"/>
  </r>
  <r>
    <x v="4"/>
    <x v="49"/>
    <n v="0"/>
  </r>
  <r>
    <x v="4"/>
    <x v="50"/>
    <n v="0"/>
  </r>
  <r>
    <x v="4"/>
    <x v="51"/>
    <n v="0"/>
  </r>
  <r>
    <x v="4"/>
    <x v="52"/>
    <n v="0"/>
  </r>
  <r>
    <x v="4"/>
    <x v="53"/>
    <n v="0"/>
  </r>
  <r>
    <x v="4"/>
    <x v="54"/>
    <n v="0"/>
  </r>
  <r>
    <x v="4"/>
    <x v="55"/>
    <n v="0"/>
  </r>
  <r>
    <x v="4"/>
    <x v="56"/>
    <n v="0"/>
  </r>
  <r>
    <x v="5"/>
    <x v="0"/>
    <n v="0"/>
  </r>
  <r>
    <x v="5"/>
    <x v="1"/>
    <n v="0"/>
  </r>
  <r>
    <x v="5"/>
    <x v="2"/>
    <n v="0"/>
  </r>
  <r>
    <x v="5"/>
    <x v="3"/>
    <n v="0"/>
  </r>
  <r>
    <x v="5"/>
    <x v="4"/>
    <n v="0"/>
  </r>
  <r>
    <x v="5"/>
    <x v="5"/>
    <n v="0"/>
  </r>
  <r>
    <x v="5"/>
    <x v="6"/>
    <n v="0"/>
  </r>
  <r>
    <x v="5"/>
    <x v="7"/>
    <n v="0"/>
  </r>
  <r>
    <x v="5"/>
    <x v="8"/>
    <n v="0"/>
  </r>
  <r>
    <x v="5"/>
    <x v="9"/>
    <n v="0"/>
  </r>
  <r>
    <x v="5"/>
    <x v="10"/>
    <n v="0"/>
  </r>
  <r>
    <x v="5"/>
    <x v="11"/>
    <n v="0"/>
  </r>
  <r>
    <x v="5"/>
    <x v="12"/>
    <n v="0"/>
  </r>
  <r>
    <x v="5"/>
    <x v="13"/>
    <n v="0"/>
  </r>
  <r>
    <x v="5"/>
    <x v="14"/>
    <n v="0"/>
  </r>
  <r>
    <x v="5"/>
    <x v="15"/>
    <n v="0"/>
  </r>
  <r>
    <x v="5"/>
    <x v="16"/>
    <n v="0"/>
  </r>
  <r>
    <x v="5"/>
    <x v="17"/>
    <n v="0"/>
  </r>
  <r>
    <x v="5"/>
    <x v="18"/>
    <n v="0"/>
  </r>
  <r>
    <x v="5"/>
    <x v="19"/>
    <n v="0"/>
  </r>
  <r>
    <x v="5"/>
    <x v="20"/>
    <n v="0"/>
  </r>
  <r>
    <x v="5"/>
    <x v="21"/>
    <n v="0"/>
  </r>
  <r>
    <x v="5"/>
    <x v="22"/>
    <n v="0"/>
  </r>
  <r>
    <x v="5"/>
    <x v="23"/>
    <n v="0"/>
  </r>
  <r>
    <x v="5"/>
    <x v="24"/>
    <n v="0"/>
  </r>
  <r>
    <x v="5"/>
    <x v="25"/>
    <n v="0"/>
  </r>
  <r>
    <x v="5"/>
    <x v="26"/>
    <n v="0"/>
  </r>
  <r>
    <x v="5"/>
    <x v="27"/>
    <n v="0"/>
  </r>
  <r>
    <x v="5"/>
    <x v="28"/>
    <n v="0"/>
  </r>
  <r>
    <x v="5"/>
    <x v="29"/>
    <n v="0"/>
  </r>
  <r>
    <x v="5"/>
    <x v="30"/>
    <n v="0"/>
  </r>
  <r>
    <x v="5"/>
    <x v="31"/>
    <n v="0"/>
  </r>
  <r>
    <x v="5"/>
    <x v="32"/>
    <n v="0"/>
  </r>
  <r>
    <x v="5"/>
    <x v="33"/>
    <n v="0"/>
  </r>
  <r>
    <x v="5"/>
    <x v="34"/>
    <n v="0"/>
  </r>
  <r>
    <x v="5"/>
    <x v="35"/>
    <n v="0"/>
  </r>
  <r>
    <x v="5"/>
    <x v="36"/>
    <n v="0"/>
  </r>
  <r>
    <x v="5"/>
    <x v="37"/>
    <n v="0"/>
  </r>
  <r>
    <x v="5"/>
    <x v="38"/>
    <n v="0"/>
  </r>
  <r>
    <x v="5"/>
    <x v="39"/>
    <n v="0"/>
  </r>
  <r>
    <x v="5"/>
    <x v="40"/>
    <n v="0"/>
  </r>
  <r>
    <x v="5"/>
    <x v="41"/>
    <n v="0"/>
  </r>
  <r>
    <x v="5"/>
    <x v="42"/>
    <n v="0"/>
  </r>
  <r>
    <x v="5"/>
    <x v="43"/>
    <n v="0"/>
  </r>
  <r>
    <x v="5"/>
    <x v="44"/>
    <n v="0"/>
  </r>
  <r>
    <x v="5"/>
    <x v="45"/>
    <n v="0"/>
  </r>
  <r>
    <x v="5"/>
    <x v="46"/>
    <n v="0"/>
  </r>
  <r>
    <x v="5"/>
    <x v="47"/>
    <n v="0"/>
  </r>
  <r>
    <x v="5"/>
    <x v="48"/>
    <n v="0"/>
  </r>
  <r>
    <x v="5"/>
    <x v="49"/>
    <n v="0"/>
  </r>
  <r>
    <x v="5"/>
    <x v="50"/>
    <n v="0"/>
  </r>
  <r>
    <x v="5"/>
    <x v="51"/>
    <n v="0"/>
  </r>
  <r>
    <x v="5"/>
    <x v="52"/>
    <n v="0"/>
  </r>
  <r>
    <x v="5"/>
    <x v="53"/>
    <n v="0"/>
  </r>
  <r>
    <x v="5"/>
    <x v="54"/>
    <n v="0"/>
  </r>
  <r>
    <x v="5"/>
    <x v="55"/>
    <n v="0"/>
  </r>
  <r>
    <x v="5"/>
    <x v="56"/>
    <n v="0"/>
  </r>
  <r>
    <x v="6"/>
    <x v="0"/>
    <n v="0"/>
  </r>
  <r>
    <x v="6"/>
    <x v="1"/>
    <n v="0"/>
  </r>
  <r>
    <x v="6"/>
    <x v="2"/>
    <n v="0"/>
  </r>
  <r>
    <x v="6"/>
    <x v="3"/>
    <n v="0"/>
  </r>
  <r>
    <x v="6"/>
    <x v="4"/>
    <n v="0"/>
  </r>
  <r>
    <x v="6"/>
    <x v="5"/>
    <n v="0"/>
  </r>
  <r>
    <x v="6"/>
    <x v="6"/>
    <n v="0"/>
  </r>
  <r>
    <x v="6"/>
    <x v="7"/>
    <n v="0"/>
  </r>
  <r>
    <x v="6"/>
    <x v="8"/>
    <n v="0"/>
  </r>
  <r>
    <x v="6"/>
    <x v="9"/>
    <n v="0"/>
  </r>
  <r>
    <x v="6"/>
    <x v="10"/>
    <n v="0"/>
  </r>
  <r>
    <x v="6"/>
    <x v="11"/>
    <n v="0"/>
  </r>
  <r>
    <x v="6"/>
    <x v="12"/>
    <n v="0"/>
  </r>
  <r>
    <x v="6"/>
    <x v="13"/>
    <n v="0"/>
  </r>
  <r>
    <x v="6"/>
    <x v="14"/>
    <n v="0"/>
  </r>
  <r>
    <x v="6"/>
    <x v="15"/>
    <n v="0"/>
  </r>
  <r>
    <x v="6"/>
    <x v="16"/>
    <n v="0"/>
  </r>
  <r>
    <x v="6"/>
    <x v="17"/>
    <n v="0"/>
  </r>
  <r>
    <x v="6"/>
    <x v="18"/>
    <n v="0"/>
  </r>
  <r>
    <x v="6"/>
    <x v="19"/>
    <n v="0"/>
  </r>
  <r>
    <x v="6"/>
    <x v="20"/>
    <n v="0"/>
  </r>
  <r>
    <x v="6"/>
    <x v="21"/>
    <n v="0"/>
  </r>
  <r>
    <x v="6"/>
    <x v="22"/>
    <n v="0"/>
  </r>
  <r>
    <x v="6"/>
    <x v="23"/>
    <n v="0"/>
  </r>
  <r>
    <x v="6"/>
    <x v="24"/>
    <n v="0"/>
  </r>
  <r>
    <x v="6"/>
    <x v="25"/>
    <n v="0"/>
  </r>
  <r>
    <x v="6"/>
    <x v="26"/>
    <n v="0"/>
  </r>
  <r>
    <x v="6"/>
    <x v="27"/>
    <n v="0"/>
  </r>
  <r>
    <x v="6"/>
    <x v="28"/>
    <n v="0"/>
  </r>
  <r>
    <x v="6"/>
    <x v="29"/>
    <n v="0"/>
  </r>
  <r>
    <x v="6"/>
    <x v="30"/>
    <n v="0"/>
  </r>
  <r>
    <x v="6"/>
    <x v="31"/>
    <n v="0"/>
  </r>
  <r>
    <x v="6"/>
    <x v="32"/>
    <n v="0"/>
  </r>
  <r>
    <x v="6"/>
    <x v="33"/>
    <n v="0"/>
  </r>
  <r>
    <x v="6"/>
    <x v="34"/>
    <n v="0"/>
  </r>
  <r>
    <x v="6"/>
    <x v="35"/>
    <n v="0"/>
  </r>
  <r>
    <x v="6"/>
    <x v="36"/>
    <n v="0"/>
  </r>
  <r>
    <x v="6"/>
    <x v="37"/>
    <n v="0"/>
  </r>
  <r>
    <x v="6"/>
    <x v="38"/>
    <n v="0"/>
  </r>
  <r>
    <x v="6"/>
    <x v="39"/>
    <n v="0"/>
  </r>
  <r>
    <x v="6"/>
    <x v="40"/>
    <n v="0"/>
  </r>
  <r>
    <x v="6"/>
    <x v="41"/>
    <n v="0"/>
  </r>
  <r>
    <x v="6"/>
    <x v="42"/>
    <n v="0"/>
  </r>
  <r>
    <x v="6"/>
    <x v="43"/>
    <n v="0"/>
  </r>
  <r>
    <x v="6"/>
    <x v="44"/>
    <n v="0"/>
  </r>
  <r>
    <x v="6"/>
    <x v="45"/>
    <n v="0"/>
  </r>
  <r>
    <x v="6"/>
    <x v="46"/>
    <n v="0"/>
  </r>
  <r>
    <x v="6"/>
    <x v="47"/>
    <n v="0"/>
  </r>
  <r>
    <x v="6"/>
    <x v="48"/>
    <n v="0"/>
  </r>
  <r>
    <x v="6"/>
    <x v="49"/>
    <n v="0"/>
  </r>
  <r>
    <x v="6"/>
    <x v="50"/>
    <n v="0"/>
  </r>
  <r>
    <x v="6"/>
    <x v="51"/>
    <n v="0"/>
  </r>
  <r>
    <x v="6"/>
    <x v="52"/>
    <n v="0"/>
  </r>
  <r>
    <x v="6"/>
    <x v="53"/>
    <n v="0"/>
  </r>
  <r>
    <x v="6"/>
    <x v="54"/>
    <n v="0"/>
  </r>
  <r>
    <x v="6"/>
    <x v="55"/>
    <n v="0"/>
  </r>
  <r>
    <x v="6"/>
    <x v="56"/>
    <n v="0"/>
  </r>
  <r>
    <x v="7"/>
    <x v="0"/>
    <n v="0"/>
  </r>
  <r>
    <x v="7"/>
    <x v="1"/>
    <n v="0"/>
  </r>
  <r>
    <x v="7"/>
    <x v="2"/>
    <n v="0"/>
  </r>
  <r>
    <x v="7"/>
    <x v="3"/>
    <n v="0"/>
  </r>
  <r>
    <x v="7"/>
    <x v="4"/>
    <n v="0"/>
  </r>
  <r>
    <x v="7"/>
    <x v="5"/>
    <n v="0"/>
  </r>
  <r>
    <x v="7"/>
    <x v="6"/>
    <n v="0"/>
  </r>
  <r>
    <x v="7"/>
    <x v="7"/>
    <n v="0"/>
  </r>
  <r>
    <x v="7"/>
    <x v="8"/>
    <n v="0"/>
  </r>
  <r>
    <x v="7"/>
    <x v="9"/>
    <n v="0"/>
  </r>
  <r>
    <x v="7"/>
    <x v="10"/>
    <n v="0"/>
  </r>
  <r>
    <x v="7"/>
    <x v="11"/>
    <n v="0"/>
  </r>
  <r>
    <x v="7"/>
    <x v="12"/>
    <n v="0"/>
  </r>
  <r>
    <x v="7"/>
    <x v="13"/>
    <n v="0"/>
  </r>
  <r>
    <x v="7"/>
    <x v="14"/>
    <n v="0"/>
  </r>
  <r>
    <x v="7"/>
    <x v="15"/>
    <n v="0"/>
  </r>
  <r>
    <x v="7"/>
    <x v="16"/>
    <n v="0"/>
  </r>
  <r>
    <x v="7"/>
    <x v="17"/>
    <n v="0"/>
  </r>
  <r>
    <x v="7"/>
    <x v="18"/>
    <n v="0"/>
  </r>
  <r>
    <x v="7"/>
    <x v="19"/>
    <n v="0"/>
  </r>
  <r>
    <x v="7"/>
    <x v="20"/>
    <n v="0"/>
  </r>
  <r>
    <x v="7"/>
    <x v="21"/>
    <n v="0"/>
  </r>
  <r>
    <x v="7"/>
    <x v="22"/>
    <n v="0"/>
  </r>
  <r>
    <x v="7"/>
    <x v="23"/>
    <n v="0"/>
  </r>
  <r>
    <x v="7"/>
    <x v="24"/>
    <n v="0"/>
  </r>
  <r>
    <x v="7"/>
    <x v="25"/>
    <n v="0"/>
  </r>
  <r>
    <x v="7"/>
    <x v="26"/>
    <n v="0"/>
  </r>
  <r>
    <x v="7"/>
    <x v="27"/>
    <n v="0"/>
  </r>
  <r>
    <x v="7"/>
    <x v="28"/>
    <n v="0"/>
  </r>
  <r>
    <x v="7"/>
    <x v="29"/>
    <n v="0"/>
  </r>
  <r>
    <x v="7"/>
    <x v="30"/>
    <n v="0"/>
  </r>
  <r>
    <x v="7"/>
    <x v="31"/>
    <n v="0"/>
  </r>
  <r>
    <x v="7"/>
    <x v="32"/>
    <n v="0"/>
  </r>
  <r>
    <x v="7"/>
    <x v="33"/>
    <n v="0"/>
  </r>
  <r>
    <x v="7"/>
    <x v="34"/>
    <n v="0"/>
  </r>
  <r>
    <x v="7"/>
    <x v="35"/>
    <n v="0"/>
  </r>
  <r>
    <x v="7"/>
    <x v="36"/>
    <n v="0"/>
  </r>
  <r>
    <x v="7"/>
    <x v="37"/>
    <n v="0"/>
  </r>
  <r>
    <x v="7"/>
    <x v="38"/>
    <n v="0"/>
  </r>
  <r>
    <x v="7"/>
    <x v="39"/>
    <n v="0"/>
  </r>
  <r>
    <x v="7"/>
    <x v="40"/>
    <n v="0"/>
  </r>
  <r>
    <x v="7"/>
    <x v="41"/>
    <n v="0"/>
  </r>
  <r>
    <x v="7"/>
    <x v="42"/>
    <n v="0"/>
  </r>
  <r>
    <x v="7"/>
    <x v="43"/>
    <n v="0"/>
  </r>
  <r>
    <x v="7"/>
    <x v="44"/>
    <n v="0"/>
  </r>
  <r>
    <x v="7"/>
    <x v="45"/>
    <n v="0"/>
  </r>
  <r>
    <x v="7"/>
    <x v="46"/>
    <n v="0"/>
  </r>
  <r>
    <x v="7"/>
    <x v="47"/>
    <n v="0"/>
  </r>
  <r>
    <x v="7"/>
    <x v="48"/>
    <n v="0"/>
  </r>
  <r>
    <x v="7"/>
    <x v="49"/>
    <n v="0"/>
  </r>
  <r>
    <x v="7"/>
    <x v="50"/>
    <n v="0"/>
  </r>
  <r>
    <x v="7"/>
    <x v="51"/>
    <n v="0"/>
  </r>
  <r>
    <x v="7"/>
    <x v="52"/>
    <n v="0"/>
  </r>
  <r>
    <x v="7"/>
    <x v="53"/>
    <n v="0"/>
  </r>
  <r>
    <x v="7"/>
    <x v="54"/>
    <n v="0"/>
  </r>
  <r>
    <x v="7"/>
    <x v="55"/>
    <n v="0"/>
  </r>
  <r>
    <x v="7"/>
    <x v="56"/>
    <n v="0"/>
  </r>
  <r>
    <x v="8"/>
    <x v="0"/>
    <n v="0"/>
  </r>
  <r>
    <x v="8"/>
    <x v="1"/>
    <n v="0"/>
  </r>
  <r>
    <x v="8"/>
    <x v="2"/>
    <n v="0"/>
  </r>
  <r>
    <x v="8"/>
    <x v="3"/>
    <n v="0"/>
  </r>
  <r>
    <x v="8"/>
    <x v="4"/>
    <n v="0"/>
  </r>
  <r>
    <x v="8"/>
    <x v="5"/>
    <n v="0"/>
  </r>
  <r>
    <x v="8"/>
    <x v="6"/>
    <n v="0"/>
  </r>
  <r>
    <x v="8"/>
    <x v="7"/>
    <n v="0"/>
  </r>
  <r>
    <x v="8"/>
    <x v="8"/>
    <n v="0"/>
  </r>
  <r>
    <x v="8"/>
    <x v="9"/>
    <n v="0"/>
  </r>
  <r>
    <x v="8"/>
    <x v="10"/>
    <n v="0"/>
  </r>
  <r>
    <x v="8"/>
    <x v="11"/>
    <n v="0"/>
  </r>
  <r>
    <x v="8"/>
    <x v="12"/>
    <n v="0"/>
  </r>
  <r>
    <x v="8"/>
    <x v="13"/>
    <n v="0"/>
  </r>
  <r>
    <x v="8"/>
    <x v="14"/>
    <n v="0"/>
  </r>
  <r>
    <x v="8"/>
    <x v="15"/>
    <n v="0"/>
  </r>
  <r>
    <x v="8"/>
    <x v="16"/>
    <n v="0"/>
  </r>
  <r>
    <x v="8"/>
    <x v="17"/>
    <n v="0"/>
  </r>
  <r>
    <x v="8"/>
    <x v="18"/>
    <n v="0"/>
  </r>
  <r>
    <x v="8"/>
    <x v="19"/>
    <n v="0"/>
  </r>
  <r>
    <x v="8"/>
    <x v="20"/>
    <n v="0"/>
  </r>
  <r>
    <x v="8"/>
    <x v="21"/>
    <n v="0"/>
  </r>
  <r>
    <x v="8"/>
    <x v="22"/>
    <n v="0"/>
  </r>
  <r>
    <x v="8"/>
    <x v="23"/>
    <n v="0"/>
  </r>
  <r>
    <x v="8"/>
    <x v="24"/>
    <n v="0"/>
  </r>
  <r>
    <x v="8"/>
    <x v="25"/>
    <n v="0"/>
  </r>
  <r>
    <x v="8"/>
    <x v="26"/>
    <n v="0"/>
  </r>
  <r>
    <x v="8"/>
    <x v="27"/>
    <n v="0"/>
  </r>
  <r>
    <x v="8"/>
    <x v="28"/>
    <n v="0"/>
  </r>
  <r>
    <x v="8"/>
    <x v="29"/>
    <n v="0"/>
  </r>
  <r>
    <x v="8"/>
    <x v="30"/>
    <n v="0"/>
  </r>
  <r>
    <x v="8"/>
    <x v="31"/>
    <n v="0"/>
  </r>
  <r>
    <x v="8"/>
    <x v="32"/>
    <n v="0"/>
  </r>
  <r>
    <x v="8"/>
    <x v="33"/>
    <n v="0"/>
  </r>
  <r>
    <x v="8"/>
    <x v="34"/>
    <n v="0"/>
  </r>
  <r>
    <x v="8"/>
    <x v="35"/>
    <n v="0"/>
  </r>
  <r>
    <x v="8"/>
    <x v="36"/>
    <n v="0"/>
  </r>
  <r>
    <x v="8"/>
    <x v="37"/>
    <n v="0"/>
  </r>
  <r>
    <x v="8"/>
    <x v="38"/>
    <n v="0"/>
  </r>
  <r>
    <x v="8"/>
    <x v="39"/>
    <n v="0"/>
  </r>
  <r>
    <x v="8"/>
    <x v="40"/>
    <n v="0"/>
  </r>
  <r>
    <x v="8"/>
    <x v="41"/>
    <n v="0"/>
  </r>
  <r>
    <x v="8"/>
    <x v="42"/>
    <n v="0"/>
  </r>
  <r>
    <x v="8"/>
    <x v="43"/>
    <n v="0"/>
  </r>
  <r>
    <x v="8"/>
    <x v="44"/>
    <n v="0"/>
  </r>
  <r>
    <x v="8"/>
    <x v="45"/>
    <n v="0"/>
  </r>
  <r>
    <x v="8"/>
    <x v="46"/>
    <n v="0"/>
  </r>
  <r>
    <x v="8"/>
    <x v="47"/>
    <n v="0"/>
  </r>
  <r>
    <x v="8"/>
    <x v="48"/>
    <n v="0"/>
  </r>
  <r>
    <x v="8"/>
    <x v="49"/>
    <n v="0"/>
  </r>
  <r>
    <x v="8"/>
    <x v="50"/>
    <n v="0"/>
  </r>
  <r>
    <x v="8"/>
    <x v="51"/>
    <n v="0"/>
  </r>
  <r>
    <x v="8"/>
    <x v="52"/>
    <n v="0"/>
  </r>
  <r>
    <x v="8"/>
    <x v="53"/>
    <n v="0"/>
  </r>
  <r>
    <x v="8"/>
    <x v="54"/>
    <n v="0"/>
  </r>
  <r>
    <x v="8"/>
    <x v="55"/>
    <n v="0"/>
  </r>
  <r>
    <x v="8"/>
    <x v="56"/>
    <n v="0"/>
  </r>
  <r>
    <x v="9"/>
    <x v="0"/>
    <n v="0"/>
  </r>
  <r>
    <x v="9"/>
    <x v="1"/>
    <n v="0"/>
  </r>
  <r>
    <x v="9"/>
    <x v="2"/>
    <n v="0"/>
  </r>
  <r>
    <x v="9"/>
    <x v="3"/>
    <n v="0"/>
  </r>
  <r>
    <x v="9"/>
    <x v="4"/>
    <n v="0"/>
  </r>
  <r>
    <x v="9"/>
    <x v="5"/>
    <n v="0"/>
  </r>
  <r>
    <x v="9"/>
    <x v="6"/>
    <n v="0"/>
  </r>
  <r>
    <x v="9"/>
    <x v="7"/>
    <n v="0"/>
  </r>
  <r>
    <x v="9"/>
    <x v="8"/>
    <n v="0"/>
  </r>
  <r>
    <x v="9"/>
    <x v="9"/>
    <n v="0"/>
  </r>
  <r>
    <x v="9"/>
    <x v="10"/>
    <n v="0"/>
  </r>
  <r>
    <x v="9"/>
    <x v="11"/>
    <n v="0"/>
  </r>
  <r>
    <x v="9"/>
    <x v="12"/>
    <n v="0"/>
  </r>
  <r>
    <x v="9"/>
    <x v="13"/>
    <n v="0"/>
  </r>
  <r>
    <x v="9"/>
    <x v="14"/>
    <n v="0"/>
  </r>
  <r>
    <x v="9"/>
    <x v="15"/>
    <n v="0"/>
  </r>
  <r>
    <x v="9"/>
    <x v="16"/>
    <n v="0"/>
  </r>
  <r>
    <x v="9"/>
    <x v="17"/>
    <n v="0"/>
  </r>
  <r>
    <x v="9"/>
    <x v="18"/>
    <n v="0"/>
  </r>
  <r>
    <x v="9"/>
    <x v="19"/>
    <n v="0"/>
  </r>
  <r>
    <x v="9"/>
    <x v="20"/>
    <n v="0"/>
  </r>
  <r>
    <x v="9"/>
    <x v="21"/>
    <n v="0"/>
  </r>
  <r>
    <x v="9"/>
    <x v="22"/>
    <n v="0"/>
  </r>
  <r>
    <x v="9"/>
    <x v="23"/>
    <n v="0"/>
  </r>
  <r>
    <x v="9"/>
    <x v="24"/>
    <n v="0"/>
  </r>
  <r>
    <x v="9"/>
    <x v="25"/>
    <n v="0"/>
  </r>
  <r>
    <x v="9"/>
    <x v="26"/>
    <n v="0"/>
  </r>
  <r>
    <x v="9"/>
    <x v="27"/>
    <n v="0"/>
  </r>
  <r>
    <x v="9"/>
    <x v="28"/>
    <n v="0"/>
  </r>
  <r>
    <x v="9"/>
    <x v="29"/>
    <n v="0"/>
  </r>
  <r>
    <x v="9"/>
    <x v="30"/>
    <n v="0"/>
  </r>
  <r>
    <x v="9"/>
    <x v="31"/>
    <n v="0"/>
  </r>
  <r>
    <x v="9"/>
    <x v="32"/>
    <n v="0"/>
  </r>
  <r>
    <x v="9"/>
    <x v="33"/>
    <n v="0"/>
  </r>
  <r>
    <x v="9"/>
    <x v="34"/>
    <n v="0"/>
  </r>
  <r>
    <x v="9"/>
    <x v="35"/>
    <n v="0"/>
  </r>
  <r>
    <x v="9"/>
    <x v="36"/>
    <n v="0"/>
  </r>
  <r>
    <x v="9"/>
    <x v="37"/>
    <n v="0"/>
  </r>
  <r>
    <x v="9"/>
    <x v="38"/>
    <n v="0"/>
  </r>
  <r>
    <x v="9"/>
    <x v="39"/>
    <n v="0"/>
  </r>
  <r>
    <x v="9"/>
    <x v="40"/>
    <n v="0"/>
  </r>
  <r>
    <x v="9"/>
    <x v="41"/>
    <n v="0"/>
  </r>
  <r>
    <x v="9"/>
    <x v="42"/>
    <n v="0"/>
  </r>
  <r>
    <x v="9"/>
    <x v="43"/>
    <n v="0"/>
  </r>
  <r>
    <x v="9"/>
    <x v="44"/>
    <n v="0"/>
  </r>
  <r>
    <x v="9"/>
    <x v="45"/>
    <n v="0"/>
  </r>
  <r>
    <x v="9"/>
    <x v="46"/>
    <n v="0"/>
  </r>
  <r>
    <x v="9"/>
    <x v="47"/>
    <n v="0"/>
  </r>
  <r>
    <x v="9"/>
    <x v="48"/>
    <n v="0"/>
  </r>
  <r>
    <x v="9"/>
    <x v="49"/>
    <n v="0"/>
  </r>
  <r>
    <x v="9"/>
    <x v="50"/>
    <n v="0"/>
  </r>
  <r>
    <x v="9"/>
    <x v="51"/>
    <n v="0"/>
  </r>
  <r>
    <x v="9"/>
    <x v="52"/>
    <n v="0"/>
  </r>
  <r>
    <x v="9"/>
    <x v="53"/>
    <n v="0"/>
  </r>
  <r>
    <x v="9"/>
    <x v="54"/>
    <n v="0"/>
  </r>
  <r>
    <x v="9"/>
    <x v="55"/>
    <n v="0"/>
  </r>
  <r>
    <x v="9"/>
    <x v="56"/>
    <n v="0"/>
  </r>
  <r>
    <x v="10"/>
    <x v="0"/>
    <n v="0"/>
  </r>
  <r>
    <x v="10"/>
    <x v="1"/>
    <n v="0"/>
  </r>
  <r>
    <x v="10"/>
    <x v="2"/>
    <n v="0"/>
  </r>
  <r>
    <x v="10"/>
    <x v="3"/>
    <n v="0"/>
  </r>
  <r>
    <x v="10"/>
    <x v="4"/>
    <n v="0"/>
  </r>
  <r>
    <x v="10"/>
    <x v="5"/>
    <n v="0"/>
  </r>
  <r>
    <x v="10"/>
    <x v="6"/>
    <n v="0"/>
  </r>
  <r>
    <x v="10"/>
    <x v="7"/>
    <n v="0"/>
  </r>
  <r>
    <x v="10"/>
    <x v="8"/>
    <n v="0"/>
  </r>
  <r>
    <x v="10"/>
    <x v="9"/>
    <n v="0"/>
  </r>
  <r>
    <x v="10"/>
    <x v="10"/>
    <n v="0"/>
  </r>
  <r>
    <x v="10"/>
    <x v="11"/>
    <n v="0"/>
  </r>
  <r>
    <x v="10"/>
    <x v="12"/>
    <n v="0"/>
  </r>
  <r>
    <x v="10"/>
    <x v="13"/>
    <n v="0"/>
  </r>
  <r>
    <x v="10"/>
    <x v="14"/>
    <n v="0"/>
  </r>
  <r>
    <x v="10"/>
    <x v="15"/>
    <n v="0"/>
  </r>
  <r>
    <x v="10"/>
    <x v="16"/>
    <n v="0"/>
  </r>
  <r>
    <x v="10"/>
    <x v="17"/>
    <n v="0"/>
  </r>
  <r>
    <x v="10"/>
    <x v="18"/>
    <n v="0"/>
  </r>
  <r>
    <x v="10"/>
    <x v="19"/>
    <n v="0"/>
  </r>
  <r>
    <x v="10"/>
    <x v="20"/>
    <n v="0"/>
  </r>
  <r>
    <x v="10"/>
    <x v="21"/>
    <n v="0"/>
  </r>
  <r>
    <x v="10"/>
    <x v="22"/>
    <n v="0"/>
  </r>
  <r>
    <x v="10"/>
    <x v="23"/>
    <n v="0"/>
  </r>
  <r>
    <x v="10"/>
    <x v="24"/>
    <n v="0"/>
  </r>
  <r>
    <x v="10"/>
    <x v="25"/>
    <n v="0"/>
  </r>
  <r>
    <x v="10"/>
    <x v="26"/>
    <n v="0"/>
  </r>
  <r>
    <x v="10"/>
    <x v="27"/>
    <n v="0"/>
  </r>
  <r>
    <x v="10"/>
    <x v="28"/>
    <n v="0"/>
  </r>
  <r>
    <x v="10"/>
    <x v="29"/>
    <n v="0"/>
  </r>
  <r>
    <x v="10"/>
    <x v="30"/>
    <n v="0"/>
  </r>
  <r>
    <x v="10"/>
    <x v="31"/>
    <n v="0"/>
  </r>
  <r>
    <x v="10"/>
    <x v="32"/>
    <n v="0"/>
  </r>
  <r>
    <x v="10"/>
    <x v="33"/>
    <n v="0"/>
  </r>
  <r>
    <x v="10"/>
    <x v="34"/>
    <n v="0"/>
  </r>
  <r>
    <x v="10"/>
    <x v="35"/>
    <n v="0"/>
  </r>
  <r>
    <x v="10"/>
    <x v="36"/>
    <n v="0"/>
  </r>
  <r>
    <x v="10"/>
    <x v="37"/>
    <n v="0"/>
  </r>
  <r>
    <x v="10"/>
    <x v="38"/>
    <n v="0"/>
  </r>
  <r>
    <x v="10"/>
    <x v="39"/>
    <n v="0"/>
  </r>
  <r>
    <x v="10"/>
    <x v="40"/>
    <n v="0"/>
  </r>
  <r>
    <x v="10"/>
    <x v="41"/>
    <n v="0"/>
  </r>
  <r>
    <x v="10"/>
    <x v="42"/>
    <n v="0"/>
  </r>
  <r>
    <x v="10"/>
    <x v="43"/>
    <n v="0"/>
  </r>
  <r>
    <x v="10"/>
    <x v="44"/>
    <n v="0"/>
  </r>
  <r>
    <x v="10"/>
    <x v="45"/>
    <n v="0"/>
  </r>
  <r>
    <x v="10"/>
    <x v="46"/>
    <n v="0"/>
  </r>
  <r>
    <x v="10"/>
    <x v="47"/>
    <n v="0"/>
  </r>
  <r>
    <x v="10"/>
    <x v="48"/>
    <n v="0"/>
  </r>
  <r>
    <x v="10"/>
    <x v="49"/>
    <n v="0"/>
  </r>
  <r>
    <x v="10"/>
    <x v="50"/>
    <n v="0"/>
  </r>
  <r>
    <x v="10"/>
    <x v="51"/>
    <n v="0"/>
  </r>
  <r>
    <x v="10"/>
    <x v="52"/>
    <n v="0"/>
  </r>
  <r>
    <x v="10"/>
    <x v="53"/>
    <n v="0"/>
  </r>
  <r>
    <x v="10"/>
    <x v="54"/>
    <n v="0"/>
  </r>
  <r>
    <x v="10"/>
    <x v="55"/>
    <n v="0"/>
  </r>
  <r>
    <x v="10"/>
    <x v="56"/>
    <n v="0"/>
  </r>
  <r>
    <x v="11"/>
    <x v="0"/>
    <n v="0"/>
  </r>
  <r>
    <x v="11"/>
    <x v="1"/>
    <n v="0"/>
  </r>
  <r>
    <x v="11"/>
    <x v="2"/>
    <n v="0"/>
  </r>
  <r>
    <x v="11"/>
    <x v="3"/>
    <n v="0"/>
  </r>
  <r>
    <x v="11"/>
    <x v="4"/>
    <n v="0"/>
  </r>
  <r>
    <x v="11"/>
    <x v="5"/>
    <n v="0"/>
  </r>
  <r>
    <x v="11"/>
    <x v="6"/>
    <n v="0"/>
  </r>
  <r>
    <x v="11"/>
    <x v="7"/>
    <n v="0"/>
  </r>
  <r>
    <x v="11"/>
    <x v="8"/>
    <n v="0"/>
  </r>
  <r>
    <x v="11"/>
    <x v="9"/>
    <n v="0"/>
  </r>
  <r>
    <x v="11"/>
    <x v="10"/>
    <n v="0"/>
  </r>
  <r>
    <x v="11"/>
    <x v="11"/>
    <n v="0"/>
  </r>
  <r>
    <x v="11"/>
    <x v="12"/>
    <n v="0"/>
  </r>
  <r>
    <x v="11"/>
    <x v="13"/>
    <n v="0"/>
  </r>
  <r>
    <x v="11"/>
    <x v="14"/>
    <n v="0"/>
  </r>
  <r>
    <x v="11"/>
    <x v="15"/>
    <n v="0"/>
  </r>
  <r>
    <x v="11"/>
    <x v="16"/>
    <n v="0"/>
  </r>
  <r>
    <x v="11"/>
    <x v="17"/>
    <n v="0"/>
  </r>
  <r>
    <x v="11"/>
    <x v="18"/>
    <n v="0"/>
  </r>
  <r>
    <x v="11"/>
    <x v="19"/>
    <n v="0"/>
  </r>
  <r>
    <x v="11"/>
    <x v="20"/>
    <n v="0"/>
  </r>
  <r>
    <x v="11"/>
    <x v="21"/>
    <n v="0"/>
  </r>
  <r>
    <x v="11"/>
    <x v="22"/>
    <n v="0"/>
  </r>
  <r>
    <x v="11"/>
    <x v="23"/>
    <n v="0"/>
  </r>
  <r>
    <x v="11"/>
    <x v="24"/>
    <n v="0"/>
  </r>
  <r>
    <x v="11"/>
    <x v="25"/>
    <n v="0"/>
  </r>
  <r>
    <x v="11"/>
    <x v="26"/>
    <n v="0"/>
  </r>
  <r>
    <x v="11"/>
    <x v="27"/>
    <n v="0"/>
  </r>
  <r>
    <x v="11"/>
    <x v="28"/>
    <n v="0"/>
  </r>
  <r>
    <x v="11"/>
    <x v="29"/>
    <n v="0"/>
  </r>
  <r>
    <x v="11"/>
    <x v="30"/>
    <n v="0"/>
  </r>
  <r>
    <x v="11"/>
    <x v="31"/>
    <n v="0"/>
  </r>
  <r>
    <x v="11"/>
    <x v="32"/>
    <n v="0"/>
  </r>
  <r>
    <x v="11"/>
    <x v="33"/>
    <n v="0"/>
  </r>
  <r>
    <x v="11"/>
    <x v="34"/>
    <n v="0"/>
  </r>
  <r>
    <x v="11"/>
    <x v="35"/>
    <n v="0"/>
  </r>
  <r>
    <x v="11"/>
    <x v="36"/>
    <n v="0"/>
  </r>
  <r>
    <x v="11"/>
    <x v="37"/>
    <n v="0"/>
  </r>
  <r>
    <x v="11"/>
    <x v="38"/>
    <n v="0"/>
  </r>
  <r>
    <x v="11"/>
    <x v="39"/>
    <n v="0"/>
  </r>
  <r>
    <x v="11"/>
    <x v="40"/>
    <n v="0"/>
  </r>
  <r>
    <x v="11"/>
    <x v="41"/>
    <n v="0"/>
  </r>
  <r>
    <x v="11"/>
    <x v="42"/>
    <n v="0"/>
  </r>
  <r>
    <x v="11"/>
    <x v="43"/>
    <n v="0"/>
  </r>
  <r>
    <x v="11"/>
    <x v="44"/>
    <n v="0"/>
  </r>
  <r>
    <x v="11"/>
    <x v="45"/>
    <n v="0"/>
  </r>
  <r>
    <x v="11"/>
    <x v="46"/>
    <n v="0"/>
  </r>
  <r>
    <x v="11"/>
    <x v="47"/>
    <n v="0"/>
  </r>
  <r>
    <x v="11"/>
    <x v="48"/>
    <n v="0"/>
  </r>
  <r>
    <x v="11"/>
    <x v="49"/>
    <n v="0"/>
  </r>
  <r>
    <x v="11"/>
    <x v="50"/>
    <n v="0"/>
  </r>
  <r>
    <x v="11"/>
    <x v="51"/>
    <n v="0"/>
  </r>
  <r>
    <x v="11"/>
    <x v="52"/>
    <n v="0"/>
  </r>
  <r>
    <x v="11"/>
    <x v="53"/>
    <n v="0"/>
  </r>
  <r>
    <x v="11"/>
    <x v="54"/>
    <n v="0"/>
  </r>
  <r>
    <x v="11"/>
    <x v="55"/>
    <n v="0"/>
  </r>
  <r>
    <x v="11"/>
    <x v="56"/>
    <n v="0"/>
  </r>
  <r>
    <x v="12"/>
    <x v="0"/>
    <n v="0"/>
  </r>
  <r>
    <x v="12"/>
    <x v="1"/>
    <n v="0"/>
  </r>
  <r>
    <x v="12"/>
    <x v="2"/>
    <n v="0"/>
  </r>
  <r>
    <x v="12"/>
    <x v="3"/>
    <n v="0"/>
  </r>
  <r>
    <x v="12"/>
    <x v="4"/>
    <n v="0"/>
  </r>
  <r>
    <x v="12"/>
    <x v="5"/>
    <n v="0"/>
  </r>
  <r>
    <x v="12"/>
    <x v="6"/>
    <n v="0"/>
  </r>
  <r>
    <x v="12"/>
    <x v="7"/>
    <n v="0"/>
  </r>
  <r>
    <x v="12"/>
    <x v="8"/>
    <n v="0"/>
  </r>
  <r>
    <x v="12"/>
    <x v="9"/>
    <n v="0"/>
  </r>
  <r>
    <x v="12"/>
    <x v="10"/>
    <n v="0"/>
  </r>
  <r>
    <x v="12"/>
    <x v="11"/>
    <n v="0"/>
  </r>
  <r>
    <x v="12"/>
    <x v="12"/>
    <n v="0"/>
  </r>
  <r>
    <x v="12"/>
    <x v="13"/>
    <n v="0"/>
  </r>
  <r>
    <x v="12"/>
    <x v="14"/>
    <n v="0"/>
  </r>
  <r>
    <x v="12"/>
    <x v="15"/>
    <n v="0"/>
  </r>
  <r>
    <x v="12"/>
    <x v="16"/>
    <n v="0"/>
  </r>
  <r>
    <x v="12"/>
    <x v="17"/>
    <n v="0"/>
  </r>
  <r>
    <x v="12"/>
    <x v="18"/>
    <n v="0"/>
  </r>
  <r>
    <x v="12"/>
    <x v="19"/>
    <n v="0"/>
  </r>
  <r>
    <x v="12"/>
    <x v="20"/>
    <n v="0"/>
  </r>
  <r>
    <x v="12"/>
    <x v="21"/>
    <n v="0"/>
  </r>
  <r>
    <x v="12"/>
    <x v="22"/>
    <n v="0"/>
  </r>
  <r>
    <x v="12"/>
    <x v="23"/>
    <n v="0"/>
  </r>
  <r>
    <x v="12"/>
    <x v="24"/>
    <n v="0"/>
  </r>
  <r>
    <x v="12"/>
    <x v="25"/>
    <n v="0"/>
  </r>
  <r>
    <x v="12"/>
    <x v="26"/>
    <n v="0"/>
  </r>
  <r>
    <x v="12"/>
    <x v="27"/>
    <n v="0"/>
  </r>
  <r>
    <x v="12"/>
    <x v="28"/>
    <n v="0"/>
  </r>
  <r>
    <x v="12"/>
    <x v="29"/>
    <n v="0"/>
  </r>
  <r>
    <x v="12"/>
    <x v="30"/>
    <n v="0"/>
  </r>
  <r>
    <x v="12"/>
    <x v="31"/>
    <n v="0"/>
  </r>
  <r>
    <x v="12"/>
    <x v="32"/>
    <n v="0"/>
  </r>
  <r>
    <x v="12"/>
    <x v="33"/>
    <n v="0"/>
  </r>
  <r>
    <x v="12"/>
    <x v="34"/>
    <n v="0"/>
  </r>
  <r>
    <x v="12"/>
    <x v="35"/>
    <n v="0"/>
  </r>
  <r>
    <x v="12"/>
    <x v="36"/>
    <n v="0"/>
  </r>
  <r>
    <x v="12"/>
    <x v="37"/>
    <n v="0"/>
  </r>
  <r>
    <x v="12"/>
    <x v="38"/>
    <n v="0"/>
  </r>
  <r>
    <x v="12"/>
    <x v="39"/>
    <n v="0"/>
  </r>
  <r>
    <x v="12"/>
    <x v="40"/>
    <n v="0"/>
  </r>
  <r>
    <x v="12"/>
    <x v="41"/>
    <n v="0"/>
  </r>
  <r>
    <x v="12"/>
    <x v="42"/>
    <n v="0"/>
  </r>
  <r>
    <x v="12"/>
    <x v="43"/>
    <n v="0"/>
  </r>
  <r>
    <x v="12"/>
    <x v="44"/>
    <n v="0"/>
  </r>
  <r>
    <x v="12"/>
    <x v="45"/>
    <n v="0"/>
  </r>
  <r>
    <x v="12"/>
    <x v="46"/>
    <n v="0"/>
  </r>
  <r>
    <x v="12"/>
    <x v="47"/>
    <n v="0"/>
  </r>
  <r>
    <x v="12"/>
    <x v="48"/>
    <n v="0"/>
  </r>
  <r>
    <x v="12"/>
    <x v="49"/>
    <n v="0"/>
  </r>
  <r>
    <x v="12"/>
    <x v="50"/>
    <n v="0"/>
  </r>
  <r>
    <x v="12"/>
    <x v="51"/>
    <n v="0"/>
  </r>
  <r>
    <x v="12"/>
    <x v="52"/>
    <n v="0"/>
  </r>
  <r>
    <x v="12"/>
    <x v="53"/>
    <n v="0"/>
  </r>
  <r>
    <x v="12"/>
    <x v="54"/>
    <n v="0"/>
  </r>
  <r>
    <x v="12"/>
    <x v="55"/>
    <n v="0"/>
  </r>
  <r>
    <x v="12"/>
    <x v="56"/>
    <n v="0"/>
  </r>
  <r>
    <x v="13"/>
    <x v="0"/>
    <n v="0"/>
  </r>
  <r>
    <x v="13"/>
    <x v="1"/>
    <n v="0"/>
  </r>
  <r>
    <x v="13"/>
    <x v="2"/>
    <n v="0"/>
  </r>
  <r>
    <x v="13"/>
    <x v="3"/>
    <n v="0"/>
  </r>
  <r>
    <x v="13"/>
    <x v="4"/>
    <n v="0"/>
  </r>
  <r>
    <x v="13"/>
    <x v="5"/>
    <n v="0"/>
  </r>
  <r>
    <x v="13"/>
    <x v="6"/>
    <n v="0"/>
  </r>
  <r>
    <x v="13"/>
    <x v="7"/>
    <n v="0"/>
  </r>
  <r>
    <x v="13"/>
    <x v="8"/>
    <n v="0"/>
  </r>
  <r>
    <x v="13"/>
    <x v="9"/>
    <n v="0"/>
  </r>
  <r>
    <x v="13"/>
    <x v="10"/>
    <n v="0"/>
  </r>
  <r>
    <x v="13"/>
    <x v="11"/>
    <n v="0"/>
  </r>
  <r>
    <x v="13"/>
    <x v="12"/>
    <n v="0"/>
  </r>
  <r>
    <x v="13"/>
    <x v="13"/>
    <n v="0"/>
  </r>
  <r>
    <x v="13"/>
    <x v="14"/>
    <n v="0"/>
  </r>
  <r>
    <x v="13"/>
    <x v="15"/>
    <n v="0"/>
  </r>
  <r>
    <x v="13"/>
    <x v="16"/>
    <n v="0"/>
  </r>
  <r>
    <x v="13"/>
    <x v="17"/>
    <n v="0"/>
  </r>
  <r>
    <x v="13"/>
    <x v="18"/>
    <n v="0"/>
  </r>
  <r>
    <x v="13"/>
    <x v="19"/>
    <n v="0"/>
  </r>
  <r>
    <x v="13"/>
    <x v="20"/>
    <n v="0"/>
  </r>
  <r>
    <x v="13"/>
    <x v="21"/>
    <n v="0"/>
  </r>
  <r>
    <x v="13"/>
    <x v="22"/>
    <n v="0"/>
  </r>
  <r>
    <x v="13"/>
    <x v="23"/>
    <n v="0"/>
  </r>
  <r>
    <x v="13"/>
    <x v="24"/>
    <n v="0"/>
  </r>
  <r>
    <x v="13"/>
    <x v="25"/>
    <n v="0"/>
  </r>
  <r>
    <x v="13"/>
    <x v="26"/>
    <n v="0"/>
  </r>
  <r>
    <x v="13"/>
    <x v="27"/>
    <n v="0"/>
  </r>
  <r>
    <x v="13"/>
    <x v="28"/>
    <n v="0"/>
  </r>
  <r>
    <x v="13"/>
    <x v="29"/>
    <n v="0"/>
  </r>
  <r>
    <x v="13"/>
    <x v="30"/>
    <n v="0"/>
  </r>
  <r>
    <x v="13"/>
    <x v="31"/>
    <n v="0"/>
  </r>
  <r>
    <x v="13"/>
    <x v="32"/>
    <n v="0"/>
  </r>
  <r>
    <x v="13"/>
    <x v="33"/>
    <n v="0"/>
  </r>
  <r>
    <x v="13"/>
    <x v="34"/>
    <n v="0"/>
  </r>
  <r>
    <x v="13"/>
    <x v="35"/>
    <n v="0"/>
  </r>
  <r>
    <x v="13"/>
    <x v="36"/>
    <n v="0"/>
  </r>
  <r>
    <x v="13"/>
    <x v="37"/>
    <n v="0"/>
  </r>
  <r>
    <x v="13"/>
    <x v="38"/>
    <n v="0"/>
  </r>
  <r>
    <x v="13"/>
    <x v="39"/>
    <n v="0"/>
  </r>
  <r>
    <x v="13"/>
    <x v="40"/>
    <n v="0"/>
  </r>
  <r>
    <x v="13"/>
    <x v="41"/>
    <n v="0"/>
  </r>
  <r>
    <x v="13"/>
    <x v="42"/>
    <n v="0"/>
  </r>
  <r>
    <x v="13"/>
    <x v="43"/>
    <n v="0"/>
  </r>
  <r>
    <x v="13"/>
    <x v="44"/>
    <n v="0"/>
  </r>
  <r>
    <x v="13"/>
    <x v="45"/>
    <n v="0"/>
  </r>
  <r>
    <x v="13"/>
    <x v="46"/>
    <n v="0"/>
  </r>
  <r>
    <x v="13"/>
    <x v="47"/>
    <n v="0"/>
  </r>
  <r>
    <x v="13"/>
    <x v="48"/>
    <n v="0"/>
  </r>
  <r>
    <x v="13"/>
    <x v="49"/>
    <n v="0"/>
  </r>
  <r>
    <x v="13"/>
    <x v="50"/>
    <n v="0"/>
  </r>
  <r>
    <x v="13"/>
    <x v="51"/>
    <n v="0"/>
  </r>
  <r>
    <x v="13"/>
    <x v="52"/>
    <n v="0"/>
  </r>
  <r>
    <x v="13"/>
    <x v="53"/>
    <n v="0"/>
  </r>
  <r>
    <x v="13"/>
    <x v="54"/>
    <n v="0"/>
  </r>
  <r>
    <x v="13"/>
    <x v="55"/>
    <n v="0"/>
  </r>
  <r>
    <x v="13"/>
    <x v="56"/>
    <n v="0"/>
  </r>
  <r>
    <x v="14"/>
    <x v="0"/>
    <n v="0"/>
  </r>
  <r>
    <x v="14"/>
    <x v="1"/>
    <n v="0"/>
  </r>
  <r>
    <x v="14"/>
    <x v="2"/>
    <n v="0"/>
  </r>
  <r>
    <x v="14"/>
    <x v="3"/>
    <n v="0"/>
  </r>
  <r>
    <x v="14"/>
    <x v="4"/>
    <n v="0"/>
  </r>
  <r>
    <x v="14"/>
    <x v="5"/>
    <n v="0"/>
  </r>
  <r>
    <x v="14"/>
    <x v="6"/>
    <n v="0"/>
  </r>
  <r>
    <x v="14"/>
    <x v="7"/>
    <n v="0"/>
  </r>
  <r>
    <x v="14"/>
    <x v="8"/>
    <n v="0"/>
  </r>
  <r>
    <x v="14"/>
    <x v="9"/>
    <n v="0"/>
  </r>
  <r>
    <x v="14"/>
    <x v="10"/>
    <n v="0"/>
  </r>
  <r>
    <x v="14"/>
    <x v="11"/>
    <n v="0"/>
  </r>
  <r>
    <x v="14"/>
    <x v="12"/>
    <n v="0"/>
  </r>
  <r>
    <x v="14"/>
    <x v="13"/>
    <n v="0"/>
  </r>
  <r>
    <x v="14"/>
    <x v="14"/>
    <n v="0"/>
  </r>
  <r>
    <x v="14"/>
    <x v="15"/>
    <n v="0"/>
  </r>
  <r>
    <x v="14"/>
    <x v="16"/>
    <n v="0"/>
  </r>
  <r>
    <x v="14"/>
    <x v="17"/>
    <n v="0"/>
  </r>
  <r>
    <x v="14"/>
    <x v="18"/>
    <n v="0"/>
  </r>
  <r>
    <x v="14"/>
    <x v="19"/>
    <n v="0"/>
  </r>
  <r>
    <x v="14"/>
    <x v="20"/>
    <n v="0"/>
  </r>
  <r>
    <x v="14"/>
    <x v="21"/>
    <n v="0"/>
  </r>
  <r>
    <x v="14"/>
    <x v="22"/>
    <n v="0"/>
  </r>
  <r>
    <x v="14"/>
    <x v="23"/>
    <n v="0"/>
  </r>
  <r>
    <x v="14"/>
    <x v="24"/>
    <n v="0"/>
  </r>
  <r>
    <x v="14"/>
    <x v="25"/>
    <n v="0"/>
  </r>
  <r>
    <x v="14"/>
    <x v="26"/>
    <n v="0"/>
  </r>
  <r>
    <x v="14"/>
    <x v="27"/>
    <n v="0"/>
  </r>
  <r>
    <x v="14"/>
    <x v="28"/>
    <n v="0"/>
  </r>
  <r>
    <x v="14"/>
    <x v="29"/>
    <n v="0"/>
  </r>
  <r>
    <x v="14"/>
    <x v="30"/>
    <n v="0"/>
  </r>
  <r>
    <x v="14"/>
    <x v="31"/>
    <n v="0"/>
  </r>
  <r>
    <x v="14"/>
    <x v="32"/>
    <n v="0"/>
  </r>
  <r>
    <x v="14"/>
    <x v="33"/>
    <n v="0"/>
  </r>
  <r>
    <x v="14"/>
    <x v="34"/>
    <n v="0"/>
  </r>
  <r>
    <x v="14"/>
    <x v="35"/>
    <n v="0"/>
  </r>
  <r>
    <x v="14"/>
    <x v="36"/>
    <n v="0"/>
  </r>
  <r>
    <x v="14"/>
    <x v="37"/>
    <n v="0"/>
  </r>
  <r>
    <x v="14"/>
    <x v="38"/>
    <n v="0"/>
  </r>
  <r>
    <x v="14"/>
    <x v="39"/>
    <n v="0"/>
  </r>
  <r>
    <x v="14"/>
    <x v="40"/>
    <n v="0"/>
  </r>
  <r>
    <x v="14"/>
    <x v="41"/>
    <n v="0"/>
  </r>
  <r>
    <x v="14"/>
    <x v="42"/>
    <n v="0"/>
  </r>
  <r>
    <x v="14"/>
    <x v="43"/>
    <n v="0"/>
  </r>
  <r>
    <x v="14"/>
    <x v="44"/>
    <n v="0"/>
  </r>
  <r>
    <x v="14"/>
    <x v="45"/>
    <n v="0"/>
  </r>
  <r>
    <x v="14"/>
    <x v="46"/>
    <n v="0"/>
  </r>
  <r>
    <x v="14"/>
    <x v="47"/>
    <n v="0"/>
  </r>
  <r>
    <x v="14"/>
    <x v="48"/>
    <n v="0"/>
  </r>
  <r>
    <x v="14"/>
    <x v="49"/>
    <n v="0"/>
  </r>
  <r>
    <x v="14"/>
    <x v="50"/>
    <n v="0"/>
  </r>
  <r>
    <x v="14"/>
    <x v="51"/>
    <n v="0"/>
  </r>
  <r>
    <x v="14"/>
    <x v="52"/>
    <n v="0"/>
  </r>
  <r>
    <x v="14"/>
    <x v="53"/>
    <n v="0"/>
  </r>
  <r>
    <x v="14"/>
    <x v="54"/>
    <n v="0"/>
  </r>
  <r>
    <x v="14"/>
    <x v="55"/>
    <n v="0"/>
  </r>
  <r>
    <x v="14"/>
    <x v="56"/>
    <n v="0"/>
  </r>
  <r>
    <x v="15"/>
    <x v="0"/>
    <n v="0"/>
  </r>
  <r>
    <x v="15"/>
    <x v="1"/>
    <n v="0"/>
  </r>
  <r>
    <x v="15"/>
    <x v="2"/>
    <n v="0"/>
  </r>
  <r>
    <x v="15"/>
    <x v="3"/>
    <n v="0"/>
  </r>
  <r>
    <x v="15"/>
    <x v="4"/>
    <n v="0"/>
  </r>
  <r>
    <x v="15"/>
    <x v="5"/>
    <n v="0"/>
  </r>
  <r>
    <x v="15"/>
    <x v="6"/>
    <n v="0"/>
  </r>
  <r>
    <x v="15"/>
    <x v="7"/>
    <n v="0"/>
  </r>
  <r>
    <x v="15"/>
    <x v="8"/>
    <n v="0"/>
  </r>
  <r>
    <x v="15"/>
    <x v="9"/>
    <n v="0"/>
  </r>
  <r>
    <x v="15"/>
    <x v="10"/>
    <n v="0"/>
  </r>
  <r>
    <x v="15"/>
    <x v="11"/>
    <n v="0"/>
  </r>
  <r>
    <x v="15"/>
    <x v="12"/>
    <n v="0"/>
  </r>
  <r>
    <x v="15"/>
    <x v="13"/>
    <n v="0"/>
  </r>
  <r>
    <x v="15"/>
    <x v="14"/>
    <n v="0"/>
  </r>
  <r>
    <x v="15"/>
    <x v="15"/>
    <n v="0"/>
  </r>
  <r>
    <x v="15"/>
    <x v="16"/>
    <n v="0"/>
  </r>
  <r>
    <x v="15"/>
    <x v="17"/>
    <n v="0"/>
  </r>
  <r>
    <x v="15"/>
    <x v="18"/>
    <n v="0"/>
  </r>
  <r>
    <x v="15"/>
    <x v="19"/>
    <n v="0"/>
  </r>
  <r>
    <x v="15"/>
    <x v="20"/>
    <n v="0"/>
  </r>
  <r>
    <x v="15"/>
    <x v="21"/>
    <n v="0"/>
  </r>
  <r>
    <x v="15"/>
    <x v="22"/>
    <n v="0"/>
  </r>
  <r>
    <x v="15"/>
    <x v="23"/>
    <n v="0"/>
  </r>
  <r>
    <x v="15"/>
    <x v="24"/>
    <n v="0"/>
  </r>
  <r>
    <x v="15"/>
    <x v="25"/>
    <n v="0"/>
  </r>
  <r>
    <x v="15"/>
    <x v="26"/>
    <n v="0"/>
  </r>
  <r>
    <x v="15"/>
    <x v="27"/>
    <n v="0"/>
  </r>
  <r>
    <x v="15"/>
    <x v="28"/>
    <n v="0"/>
  </r>
  <r>
    <x v="15"/>
    <x v="29"/>
    <n v="0"/>
  </r>
  <r>
    <x v="15"/>
    <x v="30"/>
    <n v="0"/>
  </r>
  <r>
    <x v="15"/>
    <x v="31"/>
    <n v="0"/>
  </r>
  <r>
    <x v="15"/>
    <x v="32"/>
    <n v="0"/>
  </r>
  <r>
    <x v="15"/>
    <x v="33"/>
    <n v="0"/>
  </r>
  <r>
    <x v="15"/>
    <x v="34"/>
    <n v="0"/>
  </r>
  <r>
    <x v="15"/>
    <x v="35"/>
    <n v="0"/>
  </r>
  <r>
    <x v="15"/>
    <x v="36"/>
    <n v="0"/>
  </r>
  <r>
    <x v="15"/>
    <x v="37"/>
    <n v="0"/>
  </r>
  <r>
    <x v="15"/>
    <x v="38"/>
    <n v="0"/>
  </r>
  <r>
    <x v="15"/>
    <x v="39"/>
    <n v="0"/>
  </r>
  <r>
    <x v="15"/>
    <x v="40"/>
    <n v="0"/>
  </r>
  <r>
    <x v="15"/>
    <x v="41"/>
    <n v="0"/>
  </r>
  <r>
    <x v="15"/>
    <x v="42"/>
    <n v="0"/>
  </r>
  <r>
    <x v="15"/>
    <x v="43"/>
    <n v="0"/>
  </r>
  <r>
    <x v="15"/>
    <x v="44"/>
    <n v="0"/>
  </r>
  <r>
    <x v="15"/>
    <x v="45"/>
    <n v="0"/>
  </r>
  <r>
    <x v="15"/>
    <x v="46"/>
    <n v="0"/>
  </r>
  <r>
    <x v="15"/>
    <x v="47"/>
    <n v="0"/>
  </r>
  <r>
    <x v="15"/>
    <x v="48"/>
    <n v="0"/>
  </r>
  <r>
    <x v="15"/>
    <x v="49"/>
    <n v="0"/>
  </r>
  <r>
    <x v="15"/>
    <x v="50"/>
    <n v="0"/>
  </r>
  <r>
    <x v="15"/>
    <x v="51"/>
    <n v="0"/>
  </r>
  <r>
    <x v="15"/>
    <x v="52"/>
    <n v="0"/>
  </r>
  <r>
    <x v="15"/>
    <x v="53"/>
    <n v="0"/>
  </r>
  <r>
    <x v="15"/>
    <x v="54"/>
    <n v="0"/>
  </r>
  <r>
    <x v="15"/>
    <x v="55"/>
    <n v="0"/>
  </r>
  <r>
    <x v="15"/>
    <x v="56"/>
    <n v="0"/>
  </r>
  <r>
    <x v="16"/>
    <x v="0"/>
    <n v="0"/>
  </r>
  <r>
    <x v="16"/>
    <x v="1"/>
    <n v="0"/>
  </r>
  <r>
    <x v="16"/>
    <x v="2"/>
    <n v="0"/>
  </r>
  <r>
    <x v="16"/>
    <x v="3"/>
    <n v="0"/>
  </r>
  <r>
    <x v="16"/>
    <x v="4"/>
    <n v="0"/>
  </r>
  <r>
    <x v="16"/>
    <x v="5"/>
    <n v="0"/>
  </r>
  <r>
    <x v="16"/>
    <x v="6"/>
    <n v="0"/>
  </r>
  <r>
    <x v="16"/>
    <x v="7"/>
    <n v="0"/>
  </r>
  <r>
    <x v="16"/>
    <x v="8"/>
    <n v="0"/>
  </r>
  <r>
    <x v="16"/>
    <x v="9"/>
    <n v="0"/>
  </r>
  <r>
    <x v="16"/>
    <x v="10"/>
    <n v="0"/>
  </r>
  <r>
    <x v="16"/>
    <x v="11"/>
    <n v="0"/>
  </r>
  <r>
    <x v="16"/>
    <x v="12"/>
    <n v="0"/>
  </r>
  <r>
    <x v="16"/>
    <x v="13"/>
    <n v="0"/>
  </r>
  <r>
    <x v="16"/>
    <x v="14"/>
    <n v="0"/>
  </r>
  <r>
    <x v="16"/>
    <x v="15"/>
    <n v="0"/>
  </r>
  <r>
    <x v="16"/>
    <x v="16"/>
    <n v="0"/>
  </r>
  <r>
    <x v="16"/>
    <x v="17"/>
    <n v="0"/>
  </r>
  <r>
    <x v="16"/>
    <x v="18"/>
    <n v="0"/>
  </r>
  <r>
    <x v="16"/>
    <x v="19"/>
    <n v="0"/>
  </r>
  <r>
    <x v="16"/>
    <x v="20"/>
    <n v="0"/>
  </r>
  <r>
    <x v="16"/>
    <x v="21"/>
    <n v="0"/>
  </r>
  <r>
    <x v="16"/>
    <x v="22"/>
    <n v="0"/>
  </r>
  <r>
    <x v="16"/>
    <x v="23"/>
    <n v="0"/>
  </r>
  <r>
    <x v="16"/>
    <x v="24"/>
    <n v="0"/>
  </r>
  <r>
    <x v="16"/>
    <x v="25"/>
    <n v="0"/>
  </r>
  <r>
    <x v="16"/>
    <x v="26"/>
    <n v="0"/>
  </r>
  <r>
    <x v="16"/>
    <x v="27"/>
    <n v="0"/>
  </r>
  <r>
    <x v="16"/>
    <x v="28"/>
    <n v="0"/>
  </r>
  <r>
    <x v="16"/>
    <x v="29"/>
    <n v="0"/>
  </r>
  <r>
    <x v="16"/>
    <x v="30"/>
    <n v="0"/>
  </r>
  <r>
    <x v="16"/>
    <x v="31"/>
    <n v="0"/>
  </r>
  <r>
    <x v="16"/>
    <x v="32"/>
    <n v="0"/>
  </r>
  <r>
    <x v="16"/>
    <x v="33"/>
    <n v="0"/>
  </r>
  <r>
    <x v="16"/>
    <x v="34"/>
    <n v="0"/>
  </r>
  <r>
    <x v="16"/>
    <x v="35"/>
    <n v="0"/>
  </r>
  <r>
    <x v="16"/>
    <x v="36"/>
    <n v="0"/>
  </r>
  <r>
    <x v="16"/>
    <x v="37"/>
    <n v="0"/>
  </r>
  <r>
    <x v="16"/>
    <x v="38"/>
    <n v="0"/>
  </r>
  <r>
    <x v="16"/>
    <x v="39"/>
    <n v="0"/>
  </r>
  <r>
    <x v="16"/>
    <x v="40"/>
    <n v="0"/>
  </r>
  <r>
    <x v="16"/>
    <x v="41"/>
    <n v="0"/>
  </r>
  <r>
    <x v="16"/>
    <x v="42"/>
    <n v="0"/>
  </r>
  <r>
    <x v="16"/>
    <x v="43"/>
    <n v="0"/>
  </r>
  <r>
    <x v="16"/>
    <x v="44"/>
    <n v="0"/>
  </r>
  <r>
    <x v="16"/>
    <x v="45"/>
    <n v="0"/>
  </r>
  <r>
    <x v="16"/>
    <x v="46"/>
    <n v="0"/>
  </r>
  <r>
    <x v="16"/>
    <x v="47"/>
    <n v="0"/>
  </r>
  <r>
    <x v="16"/>
    <x v="48"/>
    <n v="0"/>
  </r>
  <r>
    <x v="16"/>
    <x v="49"/>
    <n v="0"/>
  </r>
  <r>
    <x v="16"/>
    <x v="50"/>
    <n v="0"/>
  </r>
  <r>
    <x v="16"/>
    <x v="51"/>
    <n v="0"/>
  </r>
  <r>
    <x v="16"/>
    <x v="52"/>
    <n v="0"/>
  </r>
  <r>
    <x v="16"/>
    <x v="53"/>
    <n v="0"/>
  </r>
  <r>
    <x v="16"/>
    <x v="54"/>
    <n v="0"/>
  </r>
  <r>
    <x v="16"/>
    <x v="55"/>
    <n v="0"/>
  </r>
  <r>
    <x v="16"/>
    <x v="56"/>
    <n v="0"/>
  </r>
  <r>
    <x v="17"/>
    <x v="0"/>
    <n v="0"/>
  </r>
  <r>
    <x v="17"/>
    <x v="1"/>
    <n v="0"/>
  </r>
  <r>
    <x v="17"/>
    <x v="2"/>
    <n v="0"/>
  </r>
  <r>
    <x v="17"/>
    <x v="3"/>
    <n v="0"/>
  </r>
  <r>
    <x v="17"/>
    <x v="4"/>
    <n v="0"/>
  </r>
  <r>
    <x v="17"/>
    <x v="5"/>
    <n v="0"/>
  </r>
  <r>
    <x v="17"/>
    <x v="6"/>
    <n v="0"/>
  </r>
  <r>
    <x v="17"/>
    <x v="7"/>
    <n v="0"/>
  </r>
  <r>
    <x v="17"/>
    <x v="8"/>
    <n v="0"/>
  </r>
  <r>
    <x v="17"/>
    <x v="9"/>
    <n v="0"/>
  </r>
  <r>
    <x v="17"/>
    <x v="10"/>
    <n v="0"/>
  </r>
  <r>
    <x v="17"/>
    <x v="11"/>
    <n v="0"/>
  </r>
  <r>
    <x v="17"/>
    <x v="12"/>
    <n v="0"/>
  </r>
  <r>
    <x v="17"/>
    <x v="13"/>
    <n v="0"/>
  </r>
  <r>
    <x v="17"/>
    <x v="14"/>
    <n v="0"/>
  </r>
  <r>
    <x v="17"/>
    <x v="15"/>
    <n v="0"/>
  </r>
  <r>
    <x v="17"/>
    <x v="16"/>
    <n v="0"/>
  </r>
  <r>
    <x v="17"/>
    <x v="17"/>
    <n v="0"/>
  </r>
  <r>
    <x v="17"/>
    <x v="18"/>
    <n v="0"/>
  </r>
  <r>
    <x v="17"/>
    <x v="19"/>
    <n v="0"/>
  </r>
  <r>
    <x v="17"/>
    <x v="20"/>
    <n v="0"/>
  </r>
  <r>
    <x v="17"/>
    <x v="21"/>
    <n v="0"/>
  </r>
  <r>
    <x v="17"/>
    <x v="22"/>
    <n v="0"/>
  </r>
  <r>
    <x v="17"/>
    <x v="23"/>
    <n v="0"/>
  </r>
  <r>
    <x v="17"/>
    <x v="24"/>
    <n v="0"/>
  </r>
  <r>
    <x v="17"/>
    <x v="25"/>
    <n v="0"/>
  </r>
  <r>
    <x v="17"/>
    <x v="26"/>
    <n v="0"/>
  </r>
  <r>
    <x v="17"/>
    <x v="27"/>
    <n v="0"/>
  </r>
  <r>
    <x v="17"/>
    <x v="28"/>
    <n v="0"/>
  </r>
  <r>
    <x v="17"/>
    <x v="29"/>
    <n v="0"/>
  </r>
  <r>
    <x v="17"/>
    <x v="30"/>
    <n v="0"/>
  </r>
  <r>
    <x v="17"/>
    <x v="31"/>
    <n v="0"/>
  </r>
  <r>
    <x v="17"/>
    <x v="32"/>
    <n v="0"/>
  </r>
  <r>
    <x v="17"/>
    <x v="33"/>
    <n v="0"/>
  </r>
  <r>
    <x v="17"/>
    <x v="34"/>
    <n v="0"/>
  </r>
  <r>
    <x v="17"/>
    <x v="35"/>
    <n v="0"/>
  </r>
  <r>
    <x v="17"/>
    <x v="36"/>
    <n v="0"/>
  </r>
  <r>
    <x v="17"/>
    <x v="37"/>
    <n v="0"/>
  </r>
  <r>
    <x v="17"/>
    <x v="38"/>
    <n v="0"/>
  </r>
  <r>
    <x v="17"/>
    <x v="39"/>
    <n v="0"/>
  </r>
  <r>
    <x v="17"/>
    <x v="40"/>
    <n v="0"/>
  </r>
  <r>
    <x v="17"/>
    <x v="41"/>
    <n v="0"/>
  </r>
  <r>
    <x v="17"/>
    <x v="42"/>
    <n v="0"/>
  </r>
  <r>
    <x v="17"/>
    <x v="43"/>
    <n v="0"/>
  </r>
  <r>
    <x v="17"/>
    <x v="44"/>
    <n v="0"/>
  </r>
  <r>
    <x v="17"/>
    <x v="45"/>
    <n v="0"/>
  </r>
  <r>
    <x v="17"/>
    <x v="46"/>
    <n v="0"/>
  </r>
  <r>
    <x v="17"/>
    <x v="47"/>
    <n v="0"/>
  </r>
  <r>
    <x v="17"/>
    <x v="48"/>
    <n v="0"/>
  </r>
  <r>
    <x v="17"/>
    <x v="49"/>
    <n v="0"/>
  </r>
  <r>
    <x v="17"/>
    <x v="50"/>
    <n v="0"/>
  </r>
  <r>
    <x v="17"/>
    <x v="51"/>
    <n v="0"/>
  </r>
  <r>
    <x v="17"/>
    <x v="52"/>
    <n v="0"/>
  </r>
  <r>
    <x v="17"/>
    <x v="53"/>
    <n v="0"/>
  </r>
  <r>
    <x v="17"/>
    <x v="54"/>
    <n v="0"/>
  </r>
  <r>
    <x v="17"/>
    <x v="55"/>
    <n v="0"/>
  </r>
  <r>
    <x v="17"/>
    <x v="56"/>
    <n v="0"/>
  </r>
  <r>
    <x v="18"/>
    <x v="0"/>
    <n v="0"/>
  </r>
  <r>
    <x v="18"/>
    <x v="1"/>
    <n v="0"/>
  </r>
  <r>
    <x v="18"/>
    <x v="2"/>
    <n v="0"/>
  </r>
  <r>
    <x v="18"/>
    <x v="3"/>
    <n v="0"/>
  </r>
  <r>
    <x v="18"/>
    <x v="4"/>
    <n v="0"/>
  </r>
  <r>
    <x v="18"/>
    <x v="5"/>
    <n v="0"/>
  </r>
  <r>
    <x v="18"/>
    <x v="6"/>
    <n v="0"/>
  </r>
  <r>
    <x v="18"/>
    <x v="7"/>
    <n v="0"/>
  </r>
  <r>
    <x v="18"/>
    <x v="8"/>
    <n v="0"/>
  </r>
  <r>
    <x v="18"/>
    <x v="9"/>
    <n v="0"/>
  </r>
  <r>
    <x v="18"/>
    <x v="10"/>
    <n v="0"/>
  </r>
  <r>
    <x v="18"/>
    <x v="11"/>
    <n v="0"/>
  </r>
  <r>
    <x v="18"/>
    <x v="12"/>
    <n v="0"/>
  </r>
  <r>
    <x v="18"/>
    <x v="13"/>
    <n v="0"/>
  </r>
  <r>
    <x v="18"/>
    <x v="14"/>
    <n v="0"/>
  </r>
  <r>
    <x v="18"/>
    <x v="15"/>
    <n v="0"/>
  </r>
  <r>
    <x v="18"/>
    <x v="16"/>
    <n v="0"/>
  </r>
  <r>
    <x v="18"/>
    <x v="17"/>
    <n v="0"/>
  </r>
  <r>
    <x v="18"/>
    <x v="18"/>
    <n v="0"/>
  </r>
  <r>
    <x v="18"/>
    <x v="19"/>
    <n v="0"/>
  </r>
  <r>
    <x v="18"/>
    <x v="20"/>
    <n v="0"/>
  </r>
  <r>
    <x v="18"/>
    <x v="21"/>
    <n v="0"/>
  </r>
  <r>
    <x v="18"/>
    <x v="22"/>
    <n v="0"/>
  </r>
  <r>
    <x v="18"/>
    <x v="23"/>
    <n v="0"/>
  </r>
  <r>
    <x v="18"/>
    <x v="24"/>
    <n v="0"/>
  </r>
  <r>
    <x v="18"/>
    <x v="25"/>
    <n v="0"/>
  </r>
  <r>
    <x v="18"/>
    <x v="26"/>
    <n v="0"/>
  </r>
  <r>
    <x v="18"/>
    <x v="27"/>
    <n v="0"/>
  </r>
  <r>
    <x v="18"/>
    <x v="28"/>
    <n v="0"/>
  </r>
  <r>
    <x v="18"/>
    <x v="29"/>
    <n v="0"/>
  </r>
  <r>
    <x v="18"/>
    <x v="30"/>
    <n v="0"/>
  </r>
  <r>
    <x v="18"/>
    <x v="31"/>
    <n v="0"/>
  </r>
  <r>
    <x v="18"/>
    <x v="32"/>
    <n v="0"/>
  </r>
  <r>
    <x v="18"/>
    <x v="33"/>
    <n v="0"/>
  </r>
  <r>
    <x v="18"/>
    <x v="34"/>
    <n v="0"/>
  </r>
  <r>
    <x v="18"/>
    <x v="35"/>
    <n v="0"/>
  </r>
  <r>
    <x v="18"/>
    <x v="36"/>
    <n v="0"/>
  </r>
  <r>
    <x v="18"/>
    <x v="37"/>
    <n v="0"/>
  </r>
  <r>
    <x v="18"/>
    <x v="38"/>
    <n v="0"/>
  </r>
  <r>
    <x v="18"/>
    <x v="39"/>
    <n v="0"/>
  </r>
  <r>
    <x v="18"/>
    <x v="40"/>
    <n v="0"/>
  </r>
  <r>
    <x v="18"/>
    <x v="41"/>
    <n v="0"/>
  </r>
  <r>
    <x v="18"/>
    <x v="42"/>
    <n v="0"/>
  </r>
  <r>
    <x v="18"/>
    <x v="43"/>
    <n v="0"/>
  </r>
  <r>
    <x v="18"/>
    <x v="44"/>
    <n v="0"/>
  </r>
  <r>
    <x v="18"/>
    <x v="45"/>
    <n v="0"/>
  </r>
  <r>
    <x v="18"/>
    <x v="46"/>
    <n v="0"/>
  </r>
  <r>
    <x v="18"/>
    <x v="47"/>
    <n v="0"/>
  </r>
  <r>
    <x v="18"/>
    <x v="48"/>
    <n v="0"/>
  </r>
  <r>
    <x v="18"/>
    <x v="49"/>
    <n v="0"/>
  </r>
  <r>
    <x v="18"/>
    <x v="50"/>
    <n v="0"/>
  </r>
  <r>
    <x v="18"/>
    <x v="51"/>
    <n v="0"/>
  </r>
  <r>
    <x v="18"/>
    <x v="52"/>
    <n v="0"/>
  </r>
  <r>
    <x v="18"/>
    <x v="53"/>
    <n v="0"/>
  </r>
  <r>
    <x v="18"/>
    <x v="54"/>
    <n v="0"/>
  </r>
  <r>
    <x v="18"/>
    <x v="55"/>
    <n v="0"/>
  </r>
  <r>
    <x v="18"/>
    <x v="56"/>
    <n v="0"/>
  </r>
  <r>
    <x v="19"/>
    <x v="0"/>
    <n v="0"/>
  </r>
  <r>
    <x v="19"/>
    <x v="1"/>
    <n v="0"/>
  </r>
  <r>
    <x v="19"/>
    <x v="2"/>
    <n v="0"/>
  </r>
  <r>
    <x v="19"/>
    <x v="3"/>
    <n v="0"/>
  </r>
  <r>
    <x v="19"/>
    <x v="4"/>
    <n v="0"/>
  </r>
  <r>
    <x v="19"/>
    <x v="5"/>
    <n v="0"/>
  </r>
  <r>
    <x v="19"/>
    <x v="6"/>
    <n v="0"/>
  </r>
  <r>
    <x v="19"/>
    <x v="7"/>
    <n v="0"/>
  </r>
  <r>
    <x v="19"/>
    <x v="8"/>
    <n v="0"/>
  </r>
  <r>
    <x v="19"/>
    <x v="9"/>
    <n v="0"/>
  </r>
  <r>
    <x v="19"/>
    <x v="10"/>
    <n v="0"/>
  </r>
  <r>
    <x v="19"/>
    <x v="11"/>
    <n v="0"/>
  </r>
  <r>
    <x v="19"/>
    <x v="12"/>
    <n v="0"/>
  </r>
  <r>
    <x v="19"/>
    <x v="13"/>
    <n v="0"/>
  </r>
  <r>
    <x v="19"/>
    <x v="14"/>
    <n v="0"/>
  </r>
  <r>
    <x v="19"/>
    <x v="15"/>
    <n v="0"/>
  </r>
  <r>
    <x v="19"/>
    <x v="16"/>
    <n v="0"/>
  </r>
  <r>
    <x v="19"/>
    <x v="17"/>
    <n v="0"/>
  </r>
  <r>
    <x v="19"/>
    <x v="18"/>
    <n v="0"/>
  </r>
  <r>
    <x v="19"/>
    <x v="19"/>
    <n v="0"/>
  </r>
  <r>
    <x v="19"/>
    <x v="20"/>
    <n v="0"/>
  </r>
  <r>
    <x v="19"/>
    <x v="21"/>
    <n v="0"/>
  </r>
  <r>
    <x v="19"/>
    <x v="22"/>
    <n v="0"/>
  </r>
  <r>
    <x v="19"/>
    <x v="23"/>
    <n v="0"/>
  </r>
  <r>
    <x v="19"/>
    <x v="24"/>
    <n v="0"/>
  </r>
  <r>
    <x v="19"/>
    <x v="25"/>
    <n v="0"/>
  </r>
  <r>
    <x v="19"/>
    <x v="26"/>
    <n v="0"/>
  </r>
  <r>
    <x v="19"/>
    <x v="27"/>
    <n v="0"/>
  </r>
  <r>
    <x v="19"/>
    <x v="28"/>
    <n v="0"/>
  </r>
  <r>
    <x v="19"/>
    <x v="29"/>
    <n v="0"/>
  </r>
  <r>
    <x v="19"/>
    <x v="30"/>
    <n v="0"/>
  </r>
  <r>
    <x v="19"/>
    <x v="31"/>
    <n v="0"/>
  </r>
  <r>
    <x v="19"/>
    <x v="32"/>
    <n v="0"/>
  </r>
  <r>
    <x v="19"/>
    <x v="33"/>
    <n v="0"/>
  </r>
  <r>
    <x v="19"/>
    <x v="34"/>
    <n v="0"/>
  </r>
  <r>
    <x v="19"/>
    <x v="35"/>
    <n v="0"/>
  </r>
  <r>
    <x v="19"/>
    <x v="36"/>
    <n v="0"/>
  </r>
  <r>
    <x v="19"/>
    <x v="37"/>
    <n v="0"/>
  </r>
  <r>
    <x v="19"/>
    <x v="38"/>
    <n v="0"/>
  </r>
  <r>
    <x v="19"/>
    <x v="39"/>
    <n v="0"/>
  </r>
  <r>
    <x v="19"/>
    <x v="40"/>
    <n v="0"/>
  </r>
  <r>
    <x v="19"/>
    <x v="41"/>
    <n v="0"/>
  </r>
  <r>
    <x v="19"/>
    <x v="42"/>
    <n v="0"/>
  </r>
  <r>
    <x v="19"/>
    <x v="43"/>
    <n v="0"/>
  </r>
  <r>
    <x v="19"/>
    <x v="44"/>
    <n v="0"/>
  </r>
  <r>
    <x v="19"/>
    <x v="45"/>
    <n v="0"/>
  </r>
  <r>
    <x v="19"/>
    <x v="46"/>
    <n v="0"/>
  </r>
  <r>
    <x v="19"/>
    <x v="47"/>
    <n v="0"/>
  </r>
  <r>
    <x v="19"/>
    <x v="48"/>
    <n v="0"/>
  </r>
  <r>
    <x v="19"/>
    <x v="49"/>
    <n v="0"/>
  </r>
  <r>
    <x v="19"/>
    <x v="50"/>
    <n v="0"/>
  </r>
  <r>
    <x v="19"/>
    <x v="51"/>
    <n v="0"/>
  </r>
  <r>
    <x v="19"/>
    <x v="52"/>
    <n v="0"/>
  </r>
  <r>
    <x v="19"/>
    <x v="53"/>
    <n v="0"/>
  </r>
  <r>
    <x v="19"/>
    <x v="54"/>
    <n v="0"/>
  </r>
  <r>
    <x v="19"/>
    <x v="55"/>
    <n v="0"/>
  </r>
  <r>
    <x v="19"/>
    <x v="56"/>
    <n v="0"/>
  </r>
  <r>
    <x v="20"/>
    <x v="0"/>
    <n v="0"/>
  </r>
  <r>
    <x v="20"/>
    <x v="1"/>
    <n v="0"/>
  </r>
  <r>
    <x v="20"/>
    <x v="2"/>
    <n v="0"/>
  </r>
  <r>
    <x v="20"/>
    <x v="3"/>
    <n v="0"/>
  </r>
  <r>
    <x v="20"/>
    <x v="4"/>
    <n v="0"/>
  </r>
  <r>
    <x v="20"/>
    <x v="5"/>
    <n v="0"/>
  </r>
  <r>
    <x v="20"/>
    <x v="6"/>
    <n v="0"/>
  </r>
  <r>
    <x v="20"/>
    <x v="7"/>
    <n v="0"/>
  </r>
  <r>
    <x v="20"/>
    <x v="8"/>
    <n v="0"/>
  </r>
  <r>
    <x v="20"/>
    <x v="9"/>
    <n v="0"/>
  </r>
  <r>
    <x v="20"/>
    <x v="10"/>
    <n v="0"/>
  </r>
  <r>
    <x v="20"/>
    <x v="11"/>
    <n v="0"/>
  </r>
  <r>
    <x v="20"/>
    <x v="12"/>
    <n v="0"/>
  </r>
  <r>
    <x v="20"/>
    <x v="13"/>
    <n v="0"/>
  </r>
  <r>
    <x v="20"/>
    <x v="14"/>
    <n v="0"/>
  </r>
  <r>
    <x v="20"/>
    <x v="15"/>
    <n v="0"/>
  </r>
  <r>
    <x v="20"/>
    <x v="16"/>
    <n v="0"/>
  </r>
  <r>
    <x v="20"/>
    <x v="17"/>
    <n v="0"/>
  </r>
  <r>
    <x v="20"/>
    <x v="18"/>
    <n v="0"/>
  </r>
  <r>
    <x v="20"/>
    <x v="19"/>
    <n v="0"/>
  </r>
  <r>
    <x v="20"/>
    <x v="20"/>
    <n v="0"/>
  </r>
  <r>
    <x v="20"/>
    <x v="21"/>
    <n v="0"/>
  </r>
  <r>
    <x v="20"/>
    <x v="22"/>
    <n v="0"/>
  </r>
  <r>
    <x v="20"/>
    <x v="23"/>
    <n v="0"/>
  </r>
  <r>
    <x v="20"/>
    <x v="24"/>
    <n v="0"/>
  </r>
  <r>
    <x v="20"/>
    <x v="25"/>
    <n v="0"/>
  </r>
  <r>
    <x v="20"/>
    <x v="26"/>
    <n v="0"/>
  </r>
  <r>
    <x v="20"/>
    <x v="27"/>
    <n v="0"/>
  </r>
  <r>
    <x v="20"/>
    <x v="28"/>
    <n v="0"/>
  </r>
  <r>
    <x v="20"/>
    <x v="29"/>
    <n v="0"/>
  </r>
  <r>
    <x v="20"/>
    <x v="30"/>
    <n v="0"/>
  </r>
  <r>
    <x v="20"/>
    <x v="31"/>
    <n v="0"/>
  </r>
  <r>
    <x v="20"/>
    <x v="32"/>
    <n v="0"/>
  </r>
  <r>
    <x v="20"/>
    <x v="33"/>
    <n v="0"/>
  </r>
  <r>
    <x v="20"/>
    <x v="34"/>
    <n v="0"/>
  </r>
  <r>
    <x v="20"/>
    <x v="35"/>
    <n v="0"/>
  </r>
  <r>
    <x v="20"/>
    <x v="36"/>
    <n v="0"/>
  </r>
  <r>
    <x v="20"/>
    <x v="37"/>
    <n v="0"/>
  </r>
  <r>
    <x v="20"/>
    <x v="38"/>
    <n v="0"/>
  </r>
  <r>
    <x v="20"/>
    <x v="39"/>
    <n v="0"/>
  </r>
  <r>
    <x v="20"/>
    <x v="40"/>
    <n v="0"/>
  </r>
  <r>
    <x v="20"/>
    <x v="41"/>
    <n v="0"/>
  </r>
  <r>
    <x v="20"/>
    <x v="42"/>
    <n v="0"/>
  </r>
  <r>
    <x v="20"/>
    <x v="43"/>
    <n v="0"/>
  </r>
  <r>
    <x v="20"/>
    <x v="44"/>
    <n v="0"/>
  </r>
  <r>
    <x v="20"/>
    <x v="45"/>
    <n v="0"/>
  </r>
  <r>
    <x v="20"/>
    <x v="46"/>
    <n v="0"/>
  </r>
  <r>
    <x v="20"/>
    <x v="47"/>
    <n v="0"/>
  </r>
  <r>
    <x v="20"/>
    <x v="48"/>
    <n v="0"/>
  </r>
  <r>
    <x v="20"/>
    <x v="49"/>
    <n v="0"/>
  </r>
  <r>
    <x v="20"/>
    <x v="50"/>
    <n v="0"/>
  </r>
  <r>
    <x v="20"/>
    <x v="51"/>
    <n v="0"/>
  </r>
  <r>
    <x v="20"/>
    <x v="52"/>
    <n v="0"/>
  </r>
  <r>
    <x v="20"/>
    <x v="53"/>
    <n v="0"/>
  </r>
  <r>
    <x v="20"/>
    <x v="54"/>
    <n v="0"/>
  </r>
  <r>
    <x v="20"/>
    <x v="55"/>
    <n v="0"/>
  </r>
  <r>
    <x v="20"/>
    <x v="56"/>
    <n v="0"/>
  </r>
  <r>
    <x v="21"/>
    <x v="0"/>
    <n v="0"/>
  </r>
  <r>
    <x v="21"/>
    <x v="1"/>
    <n v="0"/>
  </r>
  <r>
    <x v="21"/>
    <x v="2"/>
    <n v="0"/>
  </r>
  <r>
    <x v="21"/>
    <x v="3"/>
    <n v="0"/>
  </r>
  <r>
    <x v="21"/>
    <x v="4"/>
    <n v="0"/>
  </r>
  <r>
    <x v="21"/>
    <x v="5"/>
    <n v="0"/>
  </r>
  <r>
    <x v="21"/>
    <x v="6"/>
    <n v="0"/>
  </r>
  <r>
    <x v="21"/>
    <x v="7"/>
    <n v="0"/>
  </r>
  <r>
    <x v="21"/>
    <x v="8"/>
    <n v="0"/>
  </r>
  <r>
    <x v="21"/>
    <x v="9"/>
    <n v="0"/>
  </r>
  <r>
    <x v="21"/>
    <x v="10"/>
    <n v="0"/>
  </r>
  <r>
    <x v="21"/>
    <x v="11"/>
    <n v="0"/>
  </r>
  <r>
    <x v="21"/>
    <x v="12"/>
    <n v="0"/>
  </r>
  <r>
    <x v="21"/>
    <x v="13"/>
    <n v="0"/>
  </r>
  <r>
    <x v="21"/>
    <x v="14"/>
    <n v="0"/>
  </r>
  <r>
    <x v="21"/>
    <x v="15"/>
    <n v="0"/>
  </r>
  <r>
    <x v="21"/>
    <x v="16"/>
    <n v="0"/>
  </r>
  <r>
    <x v="21"/>
    <x v="17"/>
    <n v="0"/>
  </r>
  <r>
    <x v="21"/>
    <x v="18"/>
    <n v="0"/>
  </r>
  <r>
    <x v="21"/>
    <x v="19"/>
    <n v="0"/>
  </r>
  <r>
    <x v="21"/>
    <x v="20"/>
    <n v="0"/>
  </r>
  <r>
    <x v="21"/>
    <x v="21"/>
    <n v="0"/>
  </r>
  <r>
    <x v="21"/>
    <x v="22"/>
    <n v="0"/>
  </r>
  <r>
    <x v="21"/>
    <x v="23"/>
    <n v="0"/>
  </r>
  <r>
    <x v="21"/>
    <x v="24"/>
    <n v="0"/>
  </r>
  <r>
    <x v="21"/>
    <x v="25"/>
    <n v="0"/>
  </r>
  <r>
    <x v="21"/>
    <x v="26"/>
    <n v="0"/>
  </r>
  <r>
    <x v="21"/>
    <x v="27"/>
    <n v="0"/>
  </r>
  <r>
    <x v="21"/>
    <x v="28"/>
    <n v="0"/>
  </r>
  <r>
    <x v="21"/>
    <x v="29"/>
    <n v="0"/>
  </r>
  <r>
    <x v="21"/>
    <x v="30"/>
    <n v="0"/>
  </r>
  <r>
    <x v="21"/>
    <x v="31"/>
    <n v="0"/>
  </r>
  <r>
    <x v="21"/>
    <x v="32"/>
    <n v="0"/>
  </r>
  <r>
    <x v="21"/>
    <x v="33"/>
    <n v="0"/>
  </r>
  <r>
    <x v="21"/>
    <x v="34"/>
    <n v="0"/>
  </r>
  <r>
    <x v="21"/>
    <x v="35"/>
    <n v="0"/>
  </r>
  <r>
    <x v="21"/>
    <x v="36"/>
    <n v="0"/>
  </r>
  <r>
    <x v="21"/>
    <x v="37"/>
    <n v="0"/>
  </r>
  <r>
    <x v="21"/>
    <x v="38"/>
    <n v="0"/>
  </r>
  <r>
    <x v="21"/>
    <x v="39"/>
    <n v="0"/>
  </r>
  <r>
    <x v="21"/>
    <x v="40"/>
    <n v="0"/>
  </r>
  <r>
    <x v="21"/>
    <x v="41"/>
    <n v="0"/>
  </r>
  <r>
    <x v="21"/>
    <x v="42"/>
    <n v="0"/>
  </r>
  <r>
    <x v="21"/>
    <x v="43"/>
    <n v="0"/>
  </r>
  <r>
    <x v="21"/>
    <x v="44"/>
    <n v="0"/>
  </r>
  <r>
    <x v="21"/>
    <x v="45"/>
    <n v="0"/>
  </r>
  <r>
    <x v="21"/>
    <x v="46"/>
    <n v="0"/>
  </r>
  <r>
    <x v="21"/>
    <x v="47"/>
    <n v="0"/>
  </r>
  <r>
    <x v="21"/>
    <x v="48"/>
    <n v="0"/>
  </r>
  <r>
    <x v="21"/>
    <x v="49"/>
    <n v="0"/>
  </r>
  <r>
    <x v="21"/>
    <x v="50"/>
    <n v="0"/>
  </r>
  <r>
    <x v="21"/>
    <x v="51"/>
    <n v="0"/>
  </r>
  <r>
    <x v="21"/>
    <x v="52"/>
    <n v="0"/>
  </r>
  <r>
    <x v="21"/>
    <x v="53"/>
    <n v="0"/>
  </r>
  <r>
    <x v="21"/>
    <x v="54"/>
    <n v="0"/>
  </r>
  <r>
    <x v="21"/>
    <x v="55"/>
    <n v="0"/>
  </r>
  <r>
    <x v="21"/>
    <x v="56"/>
    <n v="0"/>
  </r>
  <r>
    <x v="22"/>
    <x v="0"/>
    <n v="0"/>
  </r>
  <r>
    <x v="22"/>
    <x v="1"/>
    <n v="0"/>
  </r>
  <r>
    <x v="22"/>
    <x v="2"/>
    <n v="0"/>
  </r>
  <r>
    <x v="22"/>
    <x v="3"/>
    <n v="0"/>
  </r>
  <r>
    <x v="22"/>
    <x v="4"/>
    <n v="0"/>
  </r>
  <r>
    <x v="22"/>
    <x v="5"/>
    <n v="0"/>
  </r>
  <r>
    <x v="22"/>
    <x v="6"/>
    <n v="0"/>
  </r>
  <r>
    <x v="22"/>
    <x v="7"/>
    <n v="0"/>
  </r>
  <r>
    <x v="22"/>
    <x v="8"/>
    <n v="0"/>
  </r>
  <r>
    <x v="22"/>
    <x v="9"/>
    <n v="0"/>
  </r>
  <r>
    <x v="22"/>
    <x v="10"/>
    <n v="0"/>
  </r>
  <r>
    <x v="22"/>
    <x v="11"/>
    <n v="0"/>
  </r>
  <r>
    <x v="22"/>
    <x v="12"/>
    <n v="0"/>
  </r>
  <r>
    <x v="22"/>
    <x v="13"/>
    <n v="0"/>
  </r>
  <r>
    <x v="22"/>
    <x v="14"/>
    <n v="0"/>
  </r>
  <r>
    <x v="22"/>
    <x v="15"/>
    <n v="0"/>
  </r>
  <r>
    <x v="22"/>
    <x v="16"/>
    <n v="0"/>
  </r>
  <r>
    <x v="22"/>
    <x v="17"/>
    <n v="0"/>
  </r>
  <r>
    <x v="22"/>
    <x v="18"/>
    <n v="0"/>
  </r>
  <r>
    <x v="22"/>
    <x v="19"/>
    <n v="0"/>
  </r>
  <r>
    <x v="22"/>
    <x v="20"/>
    <n v="0"/>
  </r>
  <r>
    <x v="22"/>
    <x v="21"/>
    <n v="0"/>
  </r>
  <r>
    <x v="22"/>
    <x v="22"/>
    <n v="0"/>
  </r>
  <r>
    <x v="22"/>
    <x v="23"/>
    <n v="0"/>
  </r>
  <r>
    <x v="22"/>
    <x v="24"/>
    <n v="0"/>
  </r>
  <r>
    <x v="22"/>
    <x v="25"/>
    <n v="0"/>
  </r>
  <r>
    <x v="22"/>
    <x v="26"/>
    <n v="0"/>
  </r>
  <r>
    <x v="22"/>
    <x v="27"/>
    <n v="0"/>
  </r>
  <r>
    <x v="22"/>
    <x v="28"/>
    <n v="0"/>
  </r>
  <r>
    <x v="22"/>
    <x v="29"/>
    <n v="0"/>
  </r>
  <r>
    <x v="22"/>
    <x v="30"/>
    <n v="0"/>
  </r>
  <r>
    <x v="22"/>
    <x v="31"/>
    <n v="0"/>
  </r>
  <r>
    <x v="22"/>
    <x v="32"/>
    <n v="0"/>
  </r>
  <r>
    <x v="22"/>
    <x v="33"/>
    <n v="0"/>
  </r>
  <r>
    <x v="22"/>
    <x v="34"/>
    <n v="0"/>
  </r>
  <r>
    <x v="22"/>
    <x v="35"/>
    <n v="0"/>
  </r>
  <r>
    <x v="22"/>
    <x v="36"/>
    <n v="0"/>
  </r>
  <r>
    <x v="22"/>
    <x v="37"/>
    <n v="0"/>
  </r>
  <r>
    <x v="22"/>
    <x v="38"/>
    <n v="0"/>
  </r>
  <r>
    <x v="22"/>
    <x v="39"/>
    <n v="0"/>
  </r>
  <r>
    <x v="22"/>
    <x v="40"/>
    <n v="0"/>
  </r>
  <r>
    <x v="22"/>
    <x v="41"/>
    <n v="0"/>
  </r>
  <r>
    <x v="22"/>
    <x v="42"/>
    <n v="0"/>
  </r>
  <r>
    <x v="22"/>
    <x v="43"/>
    <n v="0"/>
  </r>
  <r>
    <x v="22"/>
    <x v="44"/>
    <n v="0"/>
  </r>
  <r>
    <x v="22"/>
    <x v="45"/>
    <n v="0"/>
  </r>
  <r>
    <x v="22"/>
    <x v="46"/>
    <n v="0"/>
  </r>
  <r>
    <x v="22"/>
    <x v="47"/>
    <n v="0"/>
  </r>
  <r>
    <x v="22"/>
    <x v="48"/>
    <n v="0"/>
  </r>
  <r>
    <x v="22"/>
    <x v="49"/>
    <n v="0"/>
  </r>
  <r>
    <x v="22"/>
    <x v="50"/>
    <n v="0"/>
  </r>
  <r>
    <x v="22"/>
    <x v="51"/>
    <n v="0"/>
  </r>
  <r>
    <x v="22"/>
    <x v="52"/>
    <n v="0"/>
  </r>
  <r>
    <x v="22"/>
    <x v="53"/>
    <n v="0"/>
  </r>
  <r>
    <x v="22"/>
    <x v="54"/>
    <n v="0"/>
  </r>
  <r>
    <x v="22"/>
    <x v="55"/>
    <n v="0"/>
  </r>
  <r>
    <x v="22"/>
    <x v="56"/>
    <n v="0"/>
  </r>
  <r>
    <x v="23"/>
    <x v="0"/>
    <n v="0"/>
  </r>
  <r>
    <x v="23"/>
    <x v="1"/>
    <n v="0"/>
  </r>
  <r>
    <x v="23"/>
    <x v="2"/>
    <n v="0"/>
  </r>
  <r>
    <x v="23"/>
    <x v="3"/>
    <n v="0"/>
  </r>
  <r>
    <x v="23"/>
    <x v="4"/>
    <n v="0"/>
  </r>
  <r>
    <x v="23"/>
    <x v="5"/>
    <n v="0"/>
  </r>
  <r>
    <x v="23"/>
    <x v="6"/>
    <n v="0"/>
  </r>
  <r>
    <x v="23"/>
    <x v="7"/>
    <n v="0"/>
  </r>
  <r>
    <x v="23"/>
    <x v="8"/>
    <n v="0"/>
  </r>
  <r>
    <x v="23"/>
    <x v="9"/>
    <n v="0"/>
  </r>
  <r>
    <x v="23"/>
    <x v="10"/>
    <n v="0"/>
  </r>
  <r>
    <x v="23"/>
    <x v="11"/>
    <n v="0"/>
  </r>
  <r>
    <x v="23"/>
    <x v="12"/>
    <n v="0"/>
  </r>
  <r>
    <x v="23"/>
    <x v="13"/>
    <n v="0"/>
  </r>
  <r>
    <x v="23"/>
    <x v="14"/>
    <n v="0"/>
  </r>
  <r>
    <x v="23"/>
    <x v="15"/>
    <n v="0"/>
  </r>
  <r>
    <x v="23"/>
    <x v="16"/>
    <n v="0"/>
  </r>
  <r>
    <x v="23"/>
    <x v="17"/>
    <n v="0"/>
  </r>
  <r>
    <x v="23"/>
    <x v="18"/>
    <n v="0"/>
  </r>
  <r>
    <x v="23"/>
    <x v="19"/>
    <n v="0"/>
  </r>
  <r>
    <x v="23"/>
    <x v="20"/>
    <n v="0"/>
  </r>
  <r>
    <x v="23"/>
    <x v="21"/>
    <n v="0"/>
  </r>
  <r>
    <x v="23"/>
    <x v="22"/>
    <n v="0"/>
  </r>
  <r>
    <x v="23"/>
    <x v="23"/>
    <n v="0"/>
  </r>
  <r>
    <x v="23"/>
    <x v="24"/>
    <n v="0"/>
  </r>
  <r>
    <x v="23"/>
    <x v="25"/>
    <n v="0"/>
  </r>
  <r>
    <x v="23"/>
    <x v="26"/>
    <n v="0"/>
  </r>
  <r>
    <x v="23"/>
    <x v="27"/>
    <n v="0"/>
  </r>
  <r>
    <x v="23"/>
    <x v="28"/>
    <n v="0"/>
  </r>
  <r>
    <x v="23"/>
    <x v="29"/>
    <n v="0"/>
  </r>
  <r>
    <x v="23"/>
    <x v="30"/>
    <n v="0"/>
  </r>
  <r>
    <x v="23"/>
    <x v="31"/>
    <n v="0"/>
  </r>
  <r>
    <x v="23"/>
    <x v="32"/>
    <n v="0"/>
  </r>
  <r>
    <x v="23"/>
    <x v="33"/>
    <n v="0"/>
  </r>
  <r>
    <x v="23"/>
    <x v="34"/>
    <n v="0"/>
  </r>
  <r>
    <x v="23"/>
    <x v="35"/>
    <n v="0"/>
  </r>
  <r>
    <x v="23"/>
    <x v="36"/>
    <n v="0"/>
  </r>
  <r>
    <x v="23"/>
    <x v="37"/>
    <n v="0"/>
  </r>
  <r>
    <x v="23"/>
    <x v="38"/>
    <n v="0"/>
  </r>
  <r>
    <x v="23"/>
    <x v="39"/>
    <n v="0"/>
  </r>
  <r>
    <x v="23"/>
    <x v="40"/>
    <n v="0"/>
  </r>
  <r>
    <x v="23"/>
    <x v="41"/>
    <n v="0"/>
  </r>
  <r>
    <x v="23"/>
    <x v="42"/>
    <n v="0"/>
  </r>
  <r>
    <x v="23"/>
    <x v="43"/>
    <n v="0"/>
  </r>
  <r>
    <x v="23"/>
    <x v="44"/>
    <n v="0"/>
  </r>
  <r>
    <x v="23"/>
    <x v="45"/>
    <n v="0"/>
  </r>
  <r>
    <x v="23"/>
    <x v="46"/>
    <n v="0"/>
  </r>
  <r>
    <x v="23"/>
    <x v="47"/>
    <n v="0"/>
  </r>
  <r>
    <x v="23"/>
    <x v="48"/>
    <n v="0"/>
  </r>
  <r>
    <x v="23"/>
    <x v="49"/>
    <n v="0"/>
  </r>
  <r>
    <x v="23"/>
    <x v="50"/>
    <n v="0"/>
  </r>
  <r>
    <x v="23"/>
    <x v="51"/>
    <n v="0"/>
  </r>
  <r>
    <x v="23"/>
    <x v="52"/>
    <n v="0"/>
  </r>
  <r>
    <x v="23"/>
    <x v="53"/>
    <n v="0"/>
  </r>
  <r>
    <x v="23"/>
    <x v="54"/>
    <n v="0"/>
  </r>
  <r>
    <x v="23"/>
    <x v="55"/>
    <n v="0"/>
  </r>
  <r>
    <x v="23"/>
    <x v="56"/>
    <n v="0"/>
  </r>
  <r>
    <x v="24"/>
    <x v="0"/>
    <n v="0"/>
  </r>
  <r>
    <x v="24"/>
    <x v="1"/>
    <n v="0"/>
  </r>
  <r>
    <x v="24"/>
    <x v="2"/>
    <n v="0"/>
  </r>
  <r>
    <x v="24"/>
    <x v="3"/>
    <n v="0"/>
  </r>
  <r>
    <x v="24"/>
    <x v="4"/>
    <n v="0"/>
  </r>
  <r>
    <x v="24"/>
    <x v="5"/>
    <n v="0"/>
  </r>
  <r>
    <x v="24"/>
    <x v="6"/>
    <n v="0"/>
  </r>
  <r>
    <x v="24"/>
    <x v="7"/>
    <n v="0"/>
  </r>
  <r>
    <x v="24"/>
    <x v="8"/>
    <n v="0"/>
  </r>
  <r>
    <x v="24"/>
    <x v="9"/>
    <n v="0"/>
  </r>
  <r>
    <x v="24"/>
    <x v="10"/>
    <n v="0"/>
  </r>
  <r>
    <x v="24"/>
    <x v="11"/>
    <n v="0"/>
  </r>
  <r>
    <x v="24"/>
    <x v="12"/>
    <n v="0"/>
  </r>
  <r>
    <x v="24"/>
    <x v="13"/>
    <n v="0"/>
  </r>
  <r>
    <x v="24"/>
    <x v="14"/>
    <n v="0"/>
  </r>
  <r>
    <x v="24"/>
    <x v="15"/>
    <n v="0"/>
  </r>
  <r>
    <x v="24"/>
    <x v="16"/>
    <n v="0"/>
  </r>
  <r>
    <x v="24"/>
    <x v="17"/>
    <n v="0"/>
  </r>
  <r>
    <x v="24"/>
    <x v="18"/>
    <n v="0"/>
  </r>
  <r>
    <x v="24"/>
    <x v="19"/>
    <n v="0"/>
  </r>
  <r>
    <x v="24"/>
    <x v="20"/>
    <n v="0"/>
  </r>
  <r>
    <x v="24"/>
    <x v="21"/>
    <n v="0"/>
  </r>
  <r>
    <x v="24"/>
    <x v="22"/>
    <n v="0"/>
  </r>
  <r>
    <x v="24"/>
    <x v="23"/>
    <n v="0"/>
  </r>
  <r>
    <x v="24"/>
    <x v="24"/>
    <n v="0"/>
  </r>
  <r>
    <x v="24"/>
    <x v="25"/>
    <n v="0"/>
  </r>
  <r>
    <x v="24"/>
    <x v="26"/>
    <n v="0"/>
  </r>
  <r>
    <x v="24"/>
    <x v="27"/>
    <n v="0"/>
  </r>
  <r>
    <x v="24"/>
    <x v="28"/>
    <n v="0"/>
  </r>
  <r>
    <x v="24"/>
    <x v="29"/>
    <n v="0"/>
  </r>
  <r>
    <x v="24"/>
    <x v="30"/>
    <n v="0"/>
  </r>
  <r>
    <x v="24"/>
    <x v="31"/>
    <n v="0"/>
  </r>
  <r>
    <x v="24"/>
    <x v="32"/>
    <n v="0"/>
  </r>
  <r>
    <x v="24"/>
    <x v="33"/>
    <n v="0"/>
  </r>
  <r>
    <x v="24"/>
    <x v="34"/>
    <n v="0"/>
  </r>
  <r>
    <x v="24"/>
    <x v="35"/>
    <n v="0"/>
  </r>
  <r>
    <x v="24"/>
    <x v="36"/>
    <n v="0"/>
  </r>
  <r>
    <x v="24"/>
    <x v="37"/>
    <n v="0"/>
  </r>
  <r>
    <x v="24"/>
    <x v="38"/>
    <n v="0"/>
  </r>
  <r>
    <x v="24"/>
    <x v="39"/>
    <n v="0"/>
  </r>
  <r>
    <x v="24"/>
    <x v="40"/>
    <n v="0"/>
  </r>
  <r>
    <x v="24"/>
    <x v="41"/>
    <n v="0"/>
  </r>
  <r>
    <x v="24"/>
    <x v="42"/>
    <n v="0"/>
  </r>
  <r>
    <x v="24"/>
    <x v="43"/>
    <n v="0"/>
  </r>
  <r>
    <x v="24"/>
    <x v="44"/>
    <n v="0"/>
  </r>
  <r>
    <x v="24"/>
    <x v="45"/>
    <n v="0"/>
  </r>
  <r>
    <x v="24"/>
    <x v="46"/>
    <n v="0"/>
  </r>
  <r>
    <x v="24"/>
    <x v="47"/>
    <n v="0"/>
  </r>
  <r>
    <x v="24"/>
    <x v="48"/>
    <n v="0"/>
  </r>
  <r>
    <x v="24"/>
    <x v="49"/>
    <n v="0"/>
  </r>
  <r>
    <x v="24"/>
    <x v="50"/>
    <n v="0"/>
  </r>
  <r>
    <x v="24"/>
    <x v="51"/>
    <n v="0"/>
  </r>
  <r>
    <x v="24"/>
    <x v="52"/>
    <n v="0"/>
  </r>
  <r>
    <x v="24"/>
    <x v="53"/>
    <n v="0"/>
  </r>
  <r>
    <x v="24"/>
    <x v="54"/>
    <n v="0"/>
  </r>
  <r>
    <x v="24"/>
    <x v="55"/>
    <n v="0"/>
  </r>
  <r>
    <x v="24"/>
    <x v="56"/>
    <n v="0"/>
  </r>
  <r>
    <x v="25"/>
    <x v="0"/>
    <n v="0"/>
  </r>
  <r>
    <x v="25"/>
    <x v="1"/>
    <n v="0"/>
  </r>
  <r>
    <x v="25"/>
    <x v="2"/>
    <n v="0"/>
  </r>
  <r>
    <x v="25"/>
    <x v="3"/>
    <n v="0"/>
  </r>
  <r>
    <x v="25"/>
    <x v="4"/>
    <n v="0"/>
  </r>
  <r>
    <x v="25"/>
    <x v="5"/>
    <n v="0"/>
  </r>
  <r>
    <x v="25"/>
    <x v="6"/>
    <n v="0"/>
  </r>
  <r>
    <x v="25"/>
    <x v="7"/>
    <n v="0"/>
  </r>
  <r>
    <x v="25"/>
    <x v="8"/>
    <n v="0"/>
  </r>
  <r>
    <x v="25"/>
    <x v="9"/>
    <n v="0"/>
  </r>
  <r>
    <x v="25"/>
    <x v="10"/>
    <n v="0"/>
  </r>
  <r>
    <x v="25"/>
    <x v="11"/>
    <n v="0"/>
  </r>
  <r>
    <x v="25"/>
    <x v="12"/>
    <n v="0"/>
  </r>
  <r>
    <x v="25"/>
    <x v="13"/>
    <n v="0"/>
  </r>
  <r>
    <x v="25"/>
    <x v="14"/>
    <n v="0"/>
  </r>
  <r>
    <x v="25"/>
    <x v="15"/>
    <n v="0"/>
  </r>
  <r>
    <x v="25"/>
    <x v="16"/>
    <n v="0"/>
  </r>
  <r>
    <x v="25"/>
    <x v="17"/>
    <n v="0"/>
  </r>
  <r>
    <x v="25"/>
    <x v="18"/>
    <n v="0"/>
  </r>
  <r>
    <x v="25"/>
    <x v="19"/>
    <n v="0"/>
  </r>
  <r>
    <x v="25"/>
    <x v="20"/>
    <n v="0"/>
  </r>
  <r>
    <x v="25"/>
    <x v="21"/>
    <n v="0"/>
  </r>
  <r>
    <x v="25"/>
    <x v="22"/>
    <n v="0"/>
  </r>
  <r>
    <x v="25"/>
    <x v="23"/>
    <n v="0"/>
  </r>
  <r>
    <x v="25"/>
    <x v="24"/>
    <n v="0"/>
  </r>
  <r>
    <x v="25"/>
    <x v="25"/>
    <n v="0"/>
  </r>
  <r>
    <x v="25"/>
    <x v="26"/>
    <n v="0"/>
  </r>
  <r>
    <x v="25"/>
    <x v="27"/>
    <n v="0"/>
  </r>
  <r>
    <x v="25"/>
    <x v="28"/>
    <n v="0"/>
  </r>
  <r>
    <x v="25"/>
    <x v="29"/>
    <n v="0"/>
  </r>
  <r>
    <x v="25"/>
    <x v="30"/>
    <n v="0"/>
  </r>
  <r>
    <x v="25"/>
    <x v="31"/>
    <n v="0"/>
  </r>
  <r>
    <x v="25"/>
    <x v="32"/>
    <n v="0"/>
  </r>
  <r>
    <x v="25"/>
    <x v="33"/>
    <n v="0"/>
  </r>
  <r>
    <x v="25"/>
    <x v="34"/>
    <n v="0"/>
  </r>
  <r>
    <x v="25"/>
    <x v="35"/>
    <n v="0"/>
  </r>
  <r>
    <x v="25"/>
    <x v="36"/>
    <n v="0"/>
  </r>
  <r>
    <x v="25"/>
    <x v="37"/>
    <n v="0"/>
  </r>
  <r>
    <x v="25"/>
    <x v="38"/>
    <n v="0"/>
  </r>
  <r>
    <x v="25"/>
    <x v="39"/>
    <n v="0"/>
  </r>
  <r>
    <x v="25"/>
    <x v="40"/>
    <n v="0"/>
  </r>
  <r>
    <x v="25"/>
    <x v="41"/>
    <n v="0"/>
  </r>
  <r>
    <x v="25"/>
    <x v="42"/>
    <n v="0"/>
  </r>
  <r>
    <x v="25"/>
    <x v="43"/>
    <n v="0"/>
  </r>
  <r>
    <x v="25"/>
    <x v="44"/>
    <n v="0"/>
  </r>
  <r>
    <x v="25"/>
    <x v="45"/>
    <n v="0"/>
  </r>
  <r>
    <x v="25"/>
    <x v="46"/>
    <n v="0"/>
  </r>
  <r>
    <x v="25"/>
    <x v="47"/>
    <n v="0"/>
  </r>
  <r>
    <x v="25"/>
    <x v="48"/>
    <n v="0"/>
  </r>
  <r>
    <x v="25"/>
    <x v="49"/>
    <n v="0"/>
  </r>
  <r>
    <x v="25"/>
    <x v="50"/>
    <n v="0"/>
  </r>
  <r>
    <x v="25"/>
    <x v="51"/>
    <n v="0"/>
  </r>
  <r>
    <x v="25"/>
    <x v="52"/>
    <n v="0"/>
  </r>
  <r>
    <x v="25"/>
    <x v="53"/>
    <n v="0"/>
  </r>
  <r>
    <x v="25"/>
    <x v="54"/>
    <n v="0"/>
  </r>
  <r>
    <x v="25"/>
    <x v="55"/>
    <n v="0"/>
  </r>
  <r>
    <x v="25"/>
    <x v="56"/>
    <n v="0"/>
  </r>
  <r>
    <x v="26"/>
    <x v="0"/>
    <n v="0"/>
  </r>
  <r>
    <x v="26"/>
    <x v="1"/>
    <n v="0"/>
  </r>
  <r>
    <x v="26"/>
    <x v="2"/>
    <n v="0"/>
  </r>
  <r>
    <x v="26"/>
    <x v="3"/>
    <n v="0"/>
  </r>
  <r>
    <x v="26"/>
    <x v="4"/>
    <n v="0"/>
  </r>
  <r>
    <x v="26"/>
    <x v="5"/>
    <n v="0"/>
  </r>
  <r>
    <x v="26"/>
    <x v="6"/>
    <n v="0"/>
  </r>
  <r>
    <x v="26"/>
    <x v="7"/>
    <n v="0"/>
  </r>
  <r>
    <x v="26"/>
    <x v="8"/>
    <n v="0"/>
  </r>
  <r>
    <x v="26"/>
    <x v="9"/>
    <n v="0"/>
  </r>
  <r>
    <x v="26"/>
    <x v="10"/>
    <n v="0"/>
  </r>
  <r>
    <x v="26"/>
    <x v="11"/>
    <n v="0"/>
  </r>
  <r>
    <x v="26"/>
    <x v="12"/>
    <n v="0"/>
  </r>
  <r>
    <x v="26"/>
    <x v="13"/>
    <n v="0"/>
  </r>
  <r>
    <x v="26"/>
    <x v="14"/>
    <n v="0"/>
  </r>
  <r>
    <x v="26"/>
    <x v="15"/>
    <n v="0"/>
  </r>
  <r>
    <x v="26"/>
    <x v="16"/>
    <n v="0"/>
  </r>
  <r>
    <x v="26"/>
    <x v="17"/>
    <n v="0"/>
  </r>
  <r>
    <x v="26"/>
    <x v="18"/>
    <n v="0"/>
  </r>
  <r>
    <x v="26"/>
    <x v="19"/>
    <n v="0"/>
  </r>
  <r>
    <x v="26"/>
    <x v="20"/>
    <n v="0"/>
  </r>
  <r>
    <x v="26"/>
    <x v="21"/>
    <n v="0"/>
  </r>
  <r>
    <x v="26"/>
    <x v="22"/>
    <n v="0"/>
  </r>
  <r>
    <x v="26"/>
    <x v="23"/>
    <n v="0"/>
  </r>
  <r>
    <x v="26"/>
    <x v="24"/>
    <n v="0"/>
  </r>
  <r>
    <x v="26"/>
    <x v="25"/>
    <n v="0"/>
  </r>
  <r>
    <x v="26"/>
    <x v="26"/>
    <n v="0"/>
  </r>
  <r>
    <x v="26"/>
    <x v="27"/>
    <n v="0"/>
  </r>
  <r>
    <x v="26"/>
    <x v="28"/>
    <n v="0"/>
  </r>
  <r>
    <x v="26"/>
    <x v="29"/>
    <n v="0"/>
  </r>
  <r>
    <x v="26"/>
    <x v="30"/>
    <n v="0"/>
  </r>
  <r>
    <x v="26"/>
    <x v="31"/>
    <n v="0"/>
  </r>
  <r>
    <x v="26"/>
    <x v="32"/>
    <n v="0"/>
  </r>
  <r>
    <x v="26"/>
    <x v="33"/>
    <n v="0"/>
  </r>
  <r>
    <x v="26"/>
    <x v="34"/>
    <n v="0"/>
  </r>
  <r>
    <x v="26"/>
    <x v="35"/>
    <n v="0"/>
  </r>
  <r>
    <x v="26"/>
    <x v="36"/>
    <n v="0"/>
  </r>
  <r>
    <x v="26"/>
    <x v="37"/>
    <n v="0"/>
  </r>
  <r>
    <x v="26"/>
    <x v="38"/>
    <n v="0"/>
  </r>
  <r>
    <x v="26"/>
    <x v="39"/>
    <n v="0"/>
  </r>
  <r>
    <x v="26"/>
    <x v="40"/>
    <n v="0"/>
  </r>
  <r>
    <x v="26"/>
    <x v="41"/>
    <n v="0"/>
  </r>
  <r>
    <x v="26"/>
    <x v="42"/>
    <n v="0"/>
  </r>
  <r>
    <x v="26"/>
    <x v="43"/>
    <n v="0"/>
  </r>
  <r>
    <x v="26"/>
    <x v="44"/>
    <n v="0"/>
  </r>
  <r>
    <x v="26"/>
    <x v="45"/>
    <n v="0"/>
  </r>
  <r>
    <x v="26"/>
    <x v="46"/>
    <n v="0"/>
  </r>
  <r>
    <x v="26"/>
    <x v="47"/>
    <n v="0"/>
  </r>
  <r>
    <x v="26"/>
    <x v="48"/>
    <n v="0"/>
  </r>
  <r>
    <x v="26"/>
    <x v="49"/>
    <n v="0"/>
  </r>
  <r>
    <x v="26"/>
    <x v="50"/>
    <n v="0"/>
  </r>
  <r>
    <x v="26"/>
    <x v="51"/>
    <n v="0"/>
  </r>
  <r>
    <x v="26"/>
    <x v="52"/>
    <n v="0"/>
  </r>
  <r>
    <x v="26"/>
    <x v="53"/>
    <n v="0"/>
  </r>
  <r>
    <x v="26"/>
    <x v="54"/>
    <n v="0"/>
  </r>
  <r>
    <x v="26"/>
    <x v="55"/>
    <n v="0"/>
  </r>
  <r>
    <x v="26"/>
    <x v="56"/>
    <n v="0"/>
  </r>
  <r>
    <x v="27"/>
    <x v="0"/>
    <n v="0"/>
  </r>
  <r>
    <x v="27"/>
    <x v="1"/>
    <n v="0"/>
  </r>
  <r>
    <x v="27"/>
    <x v="2"/>
    <n v="0"/>
  </r>
  <r>
    <x v="27"/>
    <x v="3"/>
    <n v="0"/>
  </r>
  <r>
    <x v="27"/>
    <x v="4"/>
    <n v="0"/>
  </r>
  <r>
    <x v="27"/>
    <x v="5"/>
    <n v="0"/>
  </r>
  <r>
    <x v="27"/>
    <x v="6"/>
    <n v="0"/>
  </r>
  <r>
    <x v="27"/>
    <x v="7"/>
    <n v="0"/>
  </r>
  <r>
    <x v="27"/>
    <x v="8"/>
    <n v="0"/>
  </r>
  <r>
    <x v="27"/>
    <x v="9"/>
    <n v="0"/>
  </r>
  <r>
    <x v="27"/>
    <x v="10"/>
    <n v="0"/>
  </r>
  <r>
    <x v="27"/>
    <x v="11"/>
    <n v="0"/>
  </r>
  <r>
    <x v="27"/>
    <x v="12"/>
    <n v="0"/>
  </r>
  <r>
    <x v="27"/>
    <x v="13"/>
    <n v="0"/>
  </r>
  <r>
    <x v="27"/>
    <x v="14"/>
    <n v="0"/>
  </r>
  <r>
    <x v="27"/>
    <x v="15"/>
    <n v="0"/>
  </r>
  <r>
    <x v="27"/>
    <x v="16"/>
    <n v="0"/>
  </r>
  <r>
    <x v="27"/>
    <x v="17"/>
    <n v="0"/>
  </r>
  <r>
    <x v="27"/>
    <x v="18"/>
    <n v="0"/>
  </r>
  <r>
    <x v="27"/>
    <x v="19"/>
    <n v="0"/>
  </r>
  <r>
    <x v="27"/>
    <x v="20"/>
    <n v="0"/>
  </r>
  <r>
    <x v="27"/>
    <x v="21"/>
    <n v="0"/>
  </r>
  <r>
    <x v="27"/>
    <x v="22"/>
    <n v="0"/>
  </r>
  <r>
    <x v="27"/>
    <x v="23"/>
    <n v="0"/>
  </r>
  <r>
    <x v="27"/>
    <x v="24"/>
    <n v="0"/>
  </r>
  <r>
    <x v="27"/>
    <x v="25"/>
    <n v="0"/>
  </r>
  <r>
    <x v="27"/>
    <x v="26"/>
    <n v="0"/>
  </r>
  <r>
    <x v="27"/>
    <x v="27"/>
    <n v="0"/>
  </r>
  <r>
    <x v="27"/>
    <x v="28"/>
    <n v="0"/>
  </r>
  <r>
    <x v="27"/>
    <x v="29"/>
    <n v="0"/>
  </r>
  <r>
    <x v="27"/>
    <x v="30"/>
    <n v="0"/>
  </r>
  <r>
    <x v="27"/>
    <x v="31"/>
    <n v="0"/>
  </r>
  <r>
    <x v="27"/>
    <x v="32"/>
    <n v="0"/>
  </r>
  <r>
    <x v="27"/>
    <x v="33"/>
    <n v="0"/>
  </r>
  <r>
    <x v="27"/>
    <x v="34"/>
    <n v="0"/>
  </r>
  <r>
    <x v="27"/>
    <x v="35"/>
    <n v="0"/>
  </r>
  <r>
    <x v="27"/>
    <x v="36"/>
    <n v="0"/>
  </r>
  <r>
    <x v="27"/>
    <x v="37"/>
    <n v="0"/>
  </r>
  <r>
    <x v="27"/>
    <x v="38"/>
    <n v="0"/>
  </r>
  <r>
    <x v="27"/>
    <x v="39"/>
    <n v="0"/>
  </r>
  <r>
    <x v="27"/>
    <x v="40"/>
    <n v="0"/>
  </r>
  <r>
    <x v="27"/>
    <x v="41"/>
    <n v="0"/>
  </r>
  <r>
    <x v="27"/>
    <x v="42"/>
    <n v="0"/>
  </r>
  <r>
    <x v="27"/>
    <x v="43"/>
    <n v="0"/>
  </r>
  <r>
    <x v="27"/>
    <x v="44"/>
    <n v="0"/>
  </r>
  <r>
    <x v="27"/>
    <x v="45"/>
    <n v="0"/>
  </r>
  <r>
    <x v="27"/>
    <x v="46"/>
    <n v="0"/>
  </r>
  <r>
    <x v="27"/>
    <x v="47"/>
    <n v="0"/>
  </r>
  <r>
    <x v="27"/>
    <x v="48"/>
    <n v="0"/>
  </r>
  <r>
    <x v="27"/>
    <x v="49"/>
    <n v="0"/>
  </r>
  <r>
    <x v="27"/>
    <x v="50"/>
    <n v="0"/>
  </r>
  <r>
    <x v="27"/>
    <x v="51"/>
    <n v="0"/>
  </r>
  <r>
    <x v="27"/>
    <x v="52"/>
    <n v="0"/>
  </r>
  <r>
    <x v="27"/>
    <x v="53"/>
    <n v="0"/>
  </r>
  <r>
    <x v="27"/>
    <x v="54"/>
    <n v="0"/>
  </r>
  <r>
    <x v="27"/>
    <x v="55"/>
    <n v="0"/>
  </r>
  <r>
    <x v="27"/>
    <x v="56"/>
    <n v="0"/>
  </r>
  <r>
    <x v="28"/>
    <x v="0"/>
    <n v="0"/>
  </r>
  <r>
    <x v="28"/>
    <x v="1"/>
    <n v="0"/>
  </r>
  <r>
    <x v="28"/>
    <x v="2"/>
    <n v="0"/>
  </r>
  <r>
    <x v="28"/>
    <x v="3"/>
    <n v="0"/>
  </r>
  <r>
    <x v="28"/>
    <x v="4"/>
    <n v="0"/>
  </r>
  <r>
    <x v="28"/>
    <x v="5"/>
    <n v="0"/>
  </r>
  <r>
    <x v="28"/>
    <x v="6"/>
    <n v="0"/>
  </r>
  <r>
    <x v="28"/>
    <x v="7"/>
    <n v="0"/>
  </r>
  <r>
    <x v="28"/>
    <x v="8"/>
    <n v="0"/>
  </r>
  <r>
    <x v="28"/>
    <x v="9"/>
    <n v="0"/>
  </r>
  <r>
    <x v="28"/>
    <x v="10"/>
    <n v="0"/>
  </r>
  <r>
    <x v="28"/>
    <x v="11"/>
    <n v="0"/>
  </r>
  <r>
    <x v="28"/>
    <x v="12"/>
    <n v="0"/>
  </r>
  <r>
    <x v="28"/>
    <x v="13"/>
    <n v="0"/>
  </r>
  <r>
    <x v="28"/>
    <x v="14"/>
    <n v="0"/>
  </r>
  <r>
    <x v="28"/>
    <x v="15"/>
    <n v="0"/>
  </r>
  <r>
    <x v="28"/>
    <x v="16"/>
    <n v="0"/>
  </r>
  <r>
    <x v="28"/>
    <x v="17"/>
    <n v="0"/>
  </r>
  <r>
    <x v="28"/>
    <x v="18"/>
    <n v="0"/>
  </r>
  <r>
    <x v="28"/>
    <x v="19"/>
    <n v="0"/>
  </r>
  <r>
    <x v="28"/>
    <x v="20"/>
    <n v="0"/>
  </r>
  <r>
    <x v="28"/>
    <x v="21"/>
    <n v="0"/>
  </r>
  <r>
    <x v="28"/>
    <x v="22"/>
    <n v="0"/>
  </r>
  <r>
    <x v="28"/>
    <x v="23"/>
    <n v="0"/>
  </r>
  <r>
    <x v="28"/>
    <x v="24"/>
    <n v="0"/>
  </r>
  <r>
    <x v="28"/>
    <x v="25"/>
    <n v="0"/>
  </r>
  <r>
    <x v="28"/>
    <x v="26"/>
    <n v="0"/>
  </r>
  <r>
    <x v="28"/>
    <x v="27"/>
    <n v="0"/>
  </r>
  <r>
    <x v="28"/>
    <x v="28"/>
    <n v="0"/>
  </r>
  <r>
    <x v="28"/>
    <x v="29"/>
    <n v="0"/>
  </r>
  <r>
    <x v="28"/>
    <x v="30"/>
    <n v="0"/>
  </r>
  <r>
    <x v="28"/>
    <x v="31"/>
    <n v="0"/>
  </r>
  <r>
    <x v="28"/>
    <x v="32"/>
    <n v="0"/>
  </r>
  <r>
    <x v="28"/>
    <x v="33"/>
    <n v="0"/>
  </r>
  <r>
    <x v="28"/>
    <x v="34"/>
    <n v="0"/>
  </r>
  <r>
    <x v="28"/>
    <x v="35"/>
    <n v="0"/>
  </r>
  <r>
    <x v="28"/>
    <x v="36"/>
    <n v="0"/>
  </r>
  <r>
    <x v="28"/>
    <x v="37"/>
    <n v="0"/>
  </r>
  <r>
    <x v="28"/>
    <x v="38"/>
    <n v="0"/>
  </r>
  <r>
    <x v="28"/>
    <x v="39"/>
    <n v="0"/>
  </r>
  <r>
    <x v="28"/>
    <x v="40"/>
    <n v="0"/>
  </r>
  <r>
    <x v="28"/>
    <x v="41"/>
    <n v="0"/>
  </r>
  <r>
    <x v="28"/>
    <x v="42"/>
    <n v="0"/>
  </r>
  <r>
    <x v="28"/>
    <x v="43"/>
    <n v="0"/>
  </r>
  <r>
    <x v="28"/>
    <x v="44"/>
    <n v="0"/>
  </r>
  <r>
    <x v="28"/>
    <x v="45"/>
    <n v="0"/>
  </r>
  <r>
    <x v="28"/>
    <x v="46"/>
    <n v="0"/>
  </r>
  <r>
    <x v="28"/>
    <x v="47"/>
    <n v="0"/>
  </r>
  <r>
    <x v="28"/>
    <x v="48"/>
    <n v="0"/>
  </r>
  <r>
    <x v="28"/>
    <x v="49"/>
    <n v="0"/>
  </r>
  <r>
    <x v="28"/>
    <x v="50"/>
    <n v="0"/>
  </r>
  <r>
    <x v="28"/>
    <x v="51"/>
    <n v="0"/>
  </r>
  <r>
    <x v="28"/>
    <x v="52"/>
    <n v="0"/>
  </r>
  <r>
    <x v="28"/>
    <x v="53"/>
    <n v="0"/>
  </r>
  <r>
    <x v="28"/>
    <x v="54"/>
    <n v="0"/>
  </r>
  <r>
    <x v="28"/>
    <x v="55"/>
    <n v="0"/>
  </r>
  <r>
    <x v="28"/>
    <x v="56"/>
    <n v="0"/>
  </r>
  <r>
    <x v="29"/>
    <x v="0"/>
    <n v="0"/>
  </r>
  <r>
    <x v="29"/>
    <x v="1"/>
    <n v="0"/>
  </r>
  <r>
    <x v="29"/>
    <x v="2"/>
    <n v="0"/>
  </r>
  <r>
    <x v="29"/>
    <x v="3"/>
    <n v="0"/>
  </r>
  <r>
    <x v="29"/>
    <x v="4"/>
    <n v="0"/>
  </r>
  <r>
    <x v="29"/>
    <x v="5"/>
    <n v="0"/>
  </r>
  <r>
    <x v="29"/>
    <x v="6"/>
    <n v="0"/>
  </r>
  <r>
    <x v="29"/>
    <x v="7"/>
    <n v="0"/>
  </r>
  <r>
    <x v="29"/>
    <x v="8"/>
    <n v="0"/>
  </r>
  <r>
    <x v="29"/>
    <x v="9"/>
    <n v="0"/>
  </r>
  <r>
    <x v="29"/>
    <x v="10"/>
    <n v="0"/>
  </r>
  <r>
    <x v="29"/>
    <x v="11"/>
    <n v="0"/>
  </r>
  <r>
    <x v="29"/>
    <x v="12"/>
    <n v="0"/>
  </r>
  <r>
    <x v="29"/>
    <x v="13"/>
    <n v="0"/>
  </r>
  <r>
    <x v="29"/>
    <x v="14"/>
    <n v="0"/>
  </r>
  <r>
    <x v="29"/>
    <x v="15"/>
    <n v="0"/>
  </r>
  <r>
    <x v="29"/>
    <x v="16"/>
    <n v="0"/>
  </r>
  <r>
    <x v="29"/>
    <x v="17"/>
    <n v="0"/>
  </r>
  <r>
    <x v="29"/>
    <x v="18"/>
    <n v="0"/>
  </r>
  <r>
    <x v="29"/>
    <x v="19"/>
    <n v="0"/>
  </r>
  <r>
    <x v="29"/>
    <x v="20"/>
    <n v="0"/>
  </r>
  <r>
    <x v="29"/>
    <x v="21"/>
    <n v="0"/>
  </r>
  <r>
    <x v="29"/>
    <x v="22"/>
    <n v="0"/>
  </r>
  <r>
    <x v="29"/>
    <x v="23"/>
    <n v="0"/>
  </r>
  <r>
    <x v="29"/>
    <x v="24"/>
    <n v="0"/>
  </r>
  <r>
    <x v="29"/>
    <x v="25"/>
    <n v="0"/>
  </r>
  <r>
    <x v="29"/>
    <x v="26"/>
    <n v="0"/>
  </r>
  <r>
    <x v="29"/>
    <x v="27"/>
    <n v="0"/>
  </r>
  <r>
    <x v="29"/>
    <x v="28"/>
    <n v="0"/>
  </r>
  <r>
    <x v="29"/>
    <x v="29"/>
    <n v="0"/>
  </r>
  <r>
    <x v="29"/>
    <x v="30"/>
    <n v="0"/>
  </r>
  <r>
    <x v="29"/>
    <x v="31"/>
    <n v="0"/>
  </r>
  <r>
    <x v="29"/>
    <x v="32"/>
    <n v="0"/>
  </r>
  <r>
    <x v="29"/>
    <x v="33"/>
    <n v="0"/>
  </r>
  <r>
    <x v="29"/>
    <x v="34"/>
    <n v="0"/>
  </r>
  <r>
    <x v="29"/>
    <x v="35"/>
    <n v="0"/>
  </r>
  <r>
    <x v="29"/>
    <x v="36"/>
    <n v="0"/>
  </r>
  <r>
    <x v="29"/>
    <x v="37"/>
    <n v="0"/>
  </r>
  <r>
    <x v="29"/>
    <x v="38"/>
    <n v="0"/>
  </r>
  <r>
    <x v="29"/>
    <x v="39"/>
    <n v="0"/>
  </r>
  <r>
    <x v="29"/>
    <x v="40"/>
    <n v="0"/>
  </r>
  <r>
    <x v="29"/>
    <x v="41"/>
    <n v="0"/>
  </r>
  <r>
    <x v="29"/>
    <x v="42"/>
    <n v="0"/>
  </r>
  <r>
    <x v="29"/>
    <x v="43"/>
    <n v="0"/>
  </r>
  <r>
    <x v="29"/>
    <x v="44"/>
    <n v="0"/>
  </r>
  <r>
    <x v="29"/>
    <x v="45"/>
    <n v="0"/>
  </r>
  <r>
    <x v="29"/>
    <x v="46"/>
    <n v="0"/>
  </r>
  <r>
    <x v="29"/>
    <x v="47"/>
    <n v="0"/>
  </r>
  <r>
    <x v="29"/>
    <x v="48"/>
    <n v="0"/>
  </r>
  <r>
    <x v="29"/>
    <x v="49"/>
    <n v="0"/>
  </r>
  <r>
    <x v="29"/>
    <x v="50"/>
    <n v="0"/>
  </r>
  <r>
    <x v="29"/>
    <x v="51"/>
    <n v="0"/>
  </r>
  <r>
    <x v="29"/>
    <x v="52"/>
    <n v="0"/>
  </r>
  <r>
    <x v="29"/>
    <x v="53"/>
    <n v="0"/>
  </r>
  <r>
    <x v="29"/>
    <x v="54"/>
    <n v="0"/>
  </r>
  <r>
    <x v="29"/>
    <x v="55"/>
    <n v="0"/>
  </r>
  <r>
    <x v="29"/>
    <x v="56"/>
    <n v="0"/>
  </r>
  <r>
    <x v="30"/>
    <x v="0"/>
    <n v="0"/>
  </r>
  <r>
    <x v="30"/>
    <x v="1"/>
    <n v="0"/>
  </r>
  <r>
    <x v="30"/>
    <x v="2"/>
    <n v="0"/>
  </r>
  <r>
    <x v="30"/>
    <x v="3"/>
    <n v="0"/>
  </r>
  <r>
    <x v="30"/>
    <x v="4"/>
    <n v="0"/>
  </r>
  <r>
    <x v="30"/>
    <x v="5"/>
    <n v="0"/>
  </r>
  <r>
    <x v="30"/>
    <x v="6"/>
    <n v="0"/>
  </r>
  <r>
    <x v="30"/>
    <x v="7"/>
    <n v="0"/>
  </r>
  <r>
    <x v="30"/>
    <x v="8"/>
    <n v="0"/>
  </r>
  <r>
    <x v="30"/>
    <x v="9"/>
    <n v="0"/>
  </r>
  <r>
    <x v="30"/>
    <x v="10"/>
    <n v="0"/>
  </r>
  <r>
    <x v="30"/>
    <x v="11"/>
    <n v="0"/>
  </r>
  <r>
    <x v="30"/>
    <x v="12"/>
    <n v="0"/>
  </r>
  <r>
    <x v="30"/>
    <x v="13"/>
    <n v="0"/>
  </r>
  <r>
    <x v="30"/>
    <x v="14"/>
    <n v="0"/>
  </r>
  <r>
    <x v="30"/>
    <x v="15"/>
    <n v="0"/>
  </r>
  <r>
    <x v="30"/>
    <x v="16"/>
    <n v="0"/>
  </r>
  <r>
    <x v="30"/>
    <x v="17"/>
    <n v="0"/>
  </r>
  <r>
    <x v="30"/>
    <x v="18"/>
    <n v="0"/>
  </r>
  <r>
    <x v="30"/>
    <x v="19"/>
    <n v="0"/>
  </r>
  <r>
    <x v="30"/>
    <x v="20"/>
    <n v="0"/>
  </r>
  <r>
    <x v="30"/>
    <x v="21"/>
    <n v="0"/>
  </r>
  <r>
    <x v="30"/>
    <x v="22"/>
    <n v="0"/>
  </r>
  <r>
    <x v="30"/>
    <x v="23"/>
    <n v="0"/>
  </r>
  <r>
    <x v="30"/>
    <x v="24"/>
    <n v="0"/>
  </r>
  <r>
    <x v="30"/>
    <x v="25"/>
    <n v="0"/>
  </r>
  <r>
    <x v="30"/>
    <x v="26"/>
    <n v="0"/>
  </r>
  <r>
    <x v="30"/>
    <x v="27"/>
    <n v="0"/>
  </r>
  <r>
    <x v="30"/>
    <x v="28"/>
    <n v="0"/>
  </r>
  <r>
    <x v="30"/>
    <x v="29"/>
    <n v="0"/>
  </r>
  <r>
    <x v="30"/>
    <x v="30"/>
    <n v="0"/>
  </r>
  <r>
    <x v="30"/>
    <x v="31"/>
    <n v="0"/>
  </r>
  <r>
    <x v="30"/>
    <x v="32"/>
    <n v="0"/>
  </r>
  <r>
    <x v="30"/>
    <x v="33"/>
    <n v="0"/>
  </r>
  <r>
    <x v="30"/>
    <x v="34"/>
    <n v="0"/>
  </r>
  <r>
    <x v="30"/>
    <x v="35"/>
    <n v="0"/>
  </r>
  <r>
    <x v="30"/>
    <x v="36"/>
    <n v="0"/>
  </r>
  <r>
    <x v="30"/>
    <x v="37"/>
    <n v="0"/>
  </r>
  <r>
    <x v="30"/>
    <x v="38"/>
    <n v="0"/>
  </r>
  <r>
    <x v="30"/>
    <x v="39"/>
    <n v="0"/>
  </r>
  <r>
    <x v="30"/>
    <x v="40"/>
    <n v="0"/>
  </r>
  <r>
    <x v="30"/>
    <x v="41"/>
    <n v="0"/>
  </r>
  <r>
    <x v="30"/>
    <x v="42"/>
    <n v="0"/>
  </r>
  <r>
    <x v="30"/>
    <x v="43"/>
    <n v="0"/>
  </r>
  <r>
    <x v="30"/>
    <x v="44"/>
    <n v="0"/>
  </r>
  <r>
    <x v="30"/>
    <x v="45"/>
    <n v="0"/>
  </r>
  <r>
    <x v="30"/>
    <x v="46"/>
    <n v="0"/>
  </r>
  <r>
    <x v="30"/>
    <x v="47"/>
    <n v="0"/>
  </r>
  <r>
    <x v="30"/>
    <x v="48"/>
    <n v="0"/>
  </r>
  <r>
    <x v="30"/>
    <x v="49"/>
    <n v="0"/>
  </r>
  <r>
    <x v="30"/>
    <x v="50"/>
    <n v="0"/>
  </r>
  <r>
    <x v="30"/>
    <x v="51"/>
    <n v="0"/>
  </r>
  <r>
    <x v="30"/>
    <x v="52"/>
    <n v="0"/>
  </r>
  <r>
    <x v="30"/>
    <x v="53"/>
    <n v="0"/>
  </r>
  <r>
    <x v="30"/>
    <x v="54"/>
    <n v="0"/>
  </r>
  <r>
    <x v="30"/>
    <x v="55"/>
    <n v="0"/>
  </r>
  <r>
    <x v="30"/>
    <x v="56"/>
    <n v="0"/>
  </r>
  <r>
    <x v="31"/>
    <x v="0"/>
    <n v="0"/>
  </r>
  <r>
    <x v="31"/>
    <x v="1"/>
    <n v="0"/>
  </r>
  <r>
    <x v="31"/>
    <x v="2"/>
    <n v="0"/>
  </r>
  <r>
    <x v="31"/>
    <x v="3"/>
    <n v="3"/>
  </r>
  <r>
    <x v="31"/>
    <x v="4"/>
    <n v="0"/>
  </r>
  <r>
    <x v="31"/>
    <x v="5"/>
    <n v="1"/>
  </r>
  <r>
    <x v="31"/>
    <x v="6"/>
    <n v="0"/>
  </r>
  <r>
    <x v="31"/>
    <x v="7"/>
    <n v="0"/>
  </r>
  <r>
    <x v="31"/>
    <x v="8"/>
    <n v="0"/>
  </r>
  <r>
    <x v="31"/>
    <x v="9"/>
    <n v="2"/>
  </r>
  <r>
    <x v="31"/>
    <x v="10"/>
    <n v="0"/>
  </r>
  <r>
    <x v="31"/>
    <x v="11"/>
    <n v="0"/>
  </r>
  <r>
    <x v="31"/>
    <x v="12"/>
    <n v="0"/>
  </r>
  <r>
    <x v="31"/>
    <x v="13"/>
    <n v="0"/>
  </r>
  <r>
    <x v="31"/>
    <x v="14"/>
    <n v="0"/>
  </r>
  <r>
    <x v="31"/>
    <x v="15"/>
    <n v="0"/>
  </r>
  <r>
    <x v="31"/>
    <x v="16"/>
    <n v="0"/>
  </r>
  <r>
    <x v="31"/>
    <x v="17"/>
    <n v="0"/>
  </r>
  <r>
    <x v="31"/>
    <x v="18"/>
    <n v="0"/>
  </r>
  <r>
    <x v="31"/>
    <x v="19"/>
    <n v="0"/>
  </r>
  <r>
    <x v="31"/>
    <x v="20"/>
    <n v="0"/>
  </r>
  <r>
    <x v="31"/>
    <x v="21"/>
    <n v="0"/>
  </r>
  <r>
    <x v="31"/>
    <x v="22"/>
    <n v="0"/>
  </r>
  <r>
    <x v="31"/>
    <x v="23"/>
    <n v="0"/>
  </r>
  <r>
    <x v="31"/>
    <x v="24"/>
    <n v="0"/>
  </r>
  <r>
    <x v="31"/>
    <x v="25"/>
    <n v="0"/>
  </r>
  <r>
    <x v="31"/>
    <x v="26"/>
    <n v="0"/>
  </r>
  <r>
    <x v="31"/>
    <x v="27"/>
    <n v="0"/>
  </r>
  <r>
    <x v="31"/>
    <x v="28"/>
    <n v="0"/>
  </r>
  <r>
    <x v="31"/>
    <x v="29"/>
    <n v="0"/>
  </r>
  <r>
    <x v="31"/>
    <x v="30"/>
    <n v="0"/>
  </r>
  <r>
    <x v="31"/>
    <x v="31"/>
    <n v="0"/>
  </r>
  <r>
    <x v="31"/>
    <x v="32"/>
    <n v="0"/>
  </r>
  <r>
    <x v="31"/>
    <x v="33"/>
    <n v="0"/>
  </r>
  <r>
    <x v="31"/>
    <x v="34"/>
    <n v="0"/>
  </r>
  <r>
    <x v="31"/>
    <x v="35"/>
    <n v="0"/>
  </r>
  <r>
    <x v="31"/>
    <x v="36"/>
    <n v="0"/>
  </r>
  <r>
    <x v="31"/>
    <x v="37"/>
    <n v="1"/>
  </r>
  <r>
    <x v="31"/>
    <x v="38"/>
    <n v="0"/>
  </r>
  <r>
    <x v="31"/>
    <x v="39"/>
    <n v="0"/>
  </r>
  <r>
    <x v="31"/>
    <x v="40"/>
    <n v="0"/>
  </r>
  <r>
    <x v="31"/>
    <x v="41"/>
    <n v="0"/>
  </r>
  <r>
    <x v="31"/>
    <x v="42"/>
    <n v="0"/>
  </r>
  <r>
    <x v="31"/>
    <x v="43"/>
    <n v="0"/>
  </r>
  <r>
    <x v="31"/>
    <x v="44"/>
    <n v="0"/>
  </r>
  <r>
    <x v="31"/>
    <x v="45"/>
    <n v="0"/>
  </r>
  <r>
    <x v="31"/>
    <x v="46"/>
    <n v="0"/>
  </r>
  <r>
    <x v="31"/>
    <x v="47"/>
    <n v="0"/>
  </r>
  <r>
    <x v="31"/>
    <x v="48"/>
    <n v="0"/>
  </r>
  <r>
    <x v="31"/>
    <x v="49"/>
    <n v="0"/>
  </r>
  <r>
    <x v="31"/>
    <x v="50"/>
    <n v="0"/>
  </r>
  <r>
    <x v="31"/>
    <x v="51"/>
    <n v="0"/>
  </r>
  <r>
    <x v="31"/>
    <x v="52"/>
    <n v="0"/>
  </r>
  <r>
    <x v="31"/>
    <x v="53"/>
    <n v="0"/>
  </r>
  <r>
    <x v="31"/>
    <x v="54"/>
    <n v="0"/>
  </r>
  <r>
    <x v="31"/>
    <x v="55"/>
    <n v="0"/>
  </r>
  <r>
    <x v="31"/>
    <x v="56"/>
    <n v="0"/>
  </r>
  <r>
    <x v="32"/>
    <x v="0"/>
    <n v="0"/>
  </r>
  <r>
    <x v="32"/>
    <x v="1"/>
    <n v="0"/>
  </r>
  <r>
    <x v="32"/>
    <x v="2"/>
    <n v="0"/>
  </r>
  <r>
    <x v="32"/>
    <x v="3"/>
    <n v="0"/>
  </r>
  <r>
    <x v="32"/>
    <x v="4"/>
    <n v="0"/>
  </r>
  <r>
    <x v="32"/>
    <x v="5"/>
    <n v="0"/>
  </r>
  <r>
    <x v="32"/>
    <x v="6"/>
    <n v="0"/>
  </r>
  <r>
    <x v="32"/>
    <x v="7"/>
    <n v="0"/>
  </r>
  <r>
    <x v="32"/>
    <x v="8"/>
    <n v="0"/>
  </r>
  <r>
    <x v="32"/>
    <x v="9"/>
    <n v="0"/>
  </r>
  <r>
    <x v="32"/>
    <x v="10"/>
    <n v="0"/>
  </r>
  <r>
    <x v="32"/>
    <x v="11"/>
    <n v="0"/>
  </r>
  <r>
    <x v="32"/>
    <x v="12"/>
    <n v="0"/>
  </r>
  <r>
    <x v="32"/>
    <x v="13"/>
    <n v="0"/>
  </r>
  <r>
    <x v="32"/>
    <x v="14"/>
    <n v="0"/>
  </r>
  <r>
    <x v="32"/>
    <x v="15"/>
    <n v="0"/>
  </r>
  <r>
    <x v="32"/>
    <x v="16"/>
    <n v="0"/>
  </r>
  <r>
    <x v="32"/>
    <x v="17"/>
    <n v="0"/>
  </r>
  <r>
    <x v="32"/>
    <x v="18"/>
    <n v="0"/>
  </r>
  <r>
    <x v="32"/>
    <x v="19"/>
    <n v="0"/>
  </r>
  <r>
    <x v="32"/>
    <x v="20"/>
    <n v="0"/>
  </r>
  <r>
    <x v="32"/>
    <x v="21"/>
    <n v="0"/>
  </r>
  <r>
    <x v="32"/>
    <x v="22"/>
    <n v="0"/>
  </r>
  <r>
    <x v="32"/>
    <x v="23"/>
    <n v="0"/>
  </r>
  <r>
    <x v="32"/>
    <x v="24"/>
    <n v="0"/>
  </r>
  <r>
    <x v="32"/>
    <x v="25"/>
    <n v="0"/>
  </r>
  <r>
    <x v="32"/>
    <x v="26"/>
    <n v="0"/>
  </r>
  <r>
    <x v="32"/>
    <x v="27"/>
    <n v="0"/>
  </r>
  <r>
    <x v="32"/>
    <x v="28"/>
    <n v="0"/>
  </r>
  <r>
    <x v="32"/>
    <x v="29"/>
    <n v="0"/>
  </r>
  <r>
    <x v="32"/>
    <x v="30"/>
    <n v="0"/>
  </r>
  <r>
    <x v="32"/>
    <x v="31"/>
    <n v="0"/>
  </r>
  <r>
    <x v="32"/>
    <x v="32"/>
    <n v="0"/>
  </r>
  <r>
    <x v="32"/>
    <x v="33"/>
    <n v="0"/>
  </r>
  <r>
    <x v="32"/>
    <x v="34"/>
    <n v="0"/>
  </r>
  <r>
    <x v="32"/>
    <x v="35"/>
    <n v="0"/>
  </r>
  <r>
    <x v="32"/>
    <x v="36"/>
    <n v="0"/>
  </r>
  <r>
    <x v="32"/>
    <x v="37"/>
    <n v="0"/>
  </r>
  <r>
    <x v="32"/>
    <x v="38"/>
    <n v="0"/>
  </r>
  <r>
    <x v="32"/>
    <x v="39"/>
    <n v="0"/>
  </r>
  <r>
    <x v="32"/>
    <x v="40"/>
    <n v="0"/>
  </r>
  <r>
    <x v="32"/>
    <x v="41"/>
    <n v="0"/>
  </r>
  <r>
    <x v="32"/>
    <x v="42"/>
    <n v="0"/>
  </r>
  <r>
    <x v="32"/>
    <x v="43"/>
    <n v="0"/>
  </r>
  <r>
    <x v="32"/>
    <x v="44"/>
    <n v="0"/>
  </r>
  <r>
    <x v="32"/>
    <x v="45"/>
    <n v="0"/>
  </r>
  <r>
    <x v="32"/>
    <x v="46"/>
    <n v="0"/>
  </r>
  <r>
    <x v="32"/>
    <x v="47"/>
    <n v="0"/>
  </r>
  <r>
    <x v="32"/>
    <x v="48"/>
    <n v="0"/>
  </r>
  <r>
    <x v="32"/>
    <x v="49"/>
    <n v="0"/>
  </r>
  <r>
    <x v="32"/>
    <x v="50"/>
    <n v="0"/>
  </r>
  <r>
    <x v="32"/>
    <x v="51"/>
    <n v="0"/>
  </r>
  <r>
    <x v="32"/>
    <x v="52"/>
    <n v="0"/>
  </r>
  <r>
    <x v="32"/>
    <x v="53"/>
    <n v="0"/>
  </r>
  <r>
    <x v="32"/>
    <x v="54"/>
    <n v="0"/>
  </r>
  <r>
    <x v="32"/>
    <x v="55"/>
    <n v="0"/>
  </r>
  <r>
    <x v="32"/>
    <x v="56"/>
    <n v="0"/>
  </r>
  <r>
    <x v="33"/>
    <x v="0"/>
    <n v="0"/>
  </r>
  <r>
    <x v="33"/>
    <x v="1"/>
    <n v="0"/>
  </r>
  <r>
    <x v="33"/>
    <x v="2"/>
    <n v="0"/>
  </r>
  <r>
    <x v="33"/>
    <x v="3"/>
    <n v="0"/>
  </r>
  <r>
    <x v="33"/>
    <x v="4"/>
    <n v="0"/>
  </r>
  <r>
    <x v="33"/>
    <x v="5"/>
    <n v="0"/>
  </r>
  <r>
    <x v="33"/>
    <x v="6"/>
    <n v="0"/>
  </r>
  <r>
    <x v="33"/>
    <x v="7"/>
    <n v="0"/>
  </r>
  <r>
    <x v="33"/>
    <x v="8"/>
    <n v="0"/>
  </r>
  <r>
    <x v="33"/>
    <x v="9"/>
    <n v="0"/>
  </r>
  <r>
    <x v="33"/>
    <x v="10"/>
    <n v="0"/>
  </r>
  <r>
    <x v="33"/>
    <x v="11"/>
    <n v="0"/>
  </r>
  <r>
    <x v="33"/>
    <x v="12"/>
    <n v="0"/>
  </r>
  <r>
    <x v="33"/>
    <x v="13"/>
    <n v="0"/>
  </r>
  <r>
    <x v="33"/>
    <x v="14"/>
    <n v="0"/>
  </r>
  <r>
    <x v="33"/>
    <x v="15"/>
    <n v="0"/>
  </r>
  <r>
    <x v="33"/>
    <x v="16"/>
    <n v="0"/>
  </r>
  <r>
    <x v="33"/>
    <x v="17"/>
    <n v="0"/>
  </r>
  <r>
    <x v="33"/>
    <x v="18"/>
    <n v="0"/>
  </r>
  <r>
    <x v="33"/>
    <x v="19"/>
    <n v="0"/>
  </r>
  <r>
    <x v="33"/>
    <x v="20"/>
    <n v="0"/>
  </r>
  <r>
    <x v="33"/>
    <x v="21"/>
    <n v="0"/>
  </r>
  <r>
    <x v="33"/>
    <x v="22"/>
    <n v="0"/>
  </r>
  <r>
    <x v="33"/>
    <x v="23"/>
    <n v="0"/>
  </r>
  <r>
    <x v="33"/>
    <x v="24"/>
    <n v="0"/>
  </r>
  <r>
    <x v="33"/>
    <x v="25"/>
    <n v="0"/>
  </r>
  <r>
    <x v="33"/>
    <x v="26"/>
    <n v="0"/>
  </r>
  <r>
    <x v="33"/>
    <x v="27"/>
    <n v="0"/>
  </r>
  <r>
    <x v="33"/>
    <x v="28"/>
    <n v="0"/>
  </r>
  <r>
    <x v="33"/>
    <x v="29"/>
    <n v="0"/>
  </r>
  <r>
    <x v="33"/>
    <x v="30"/>
    <n v="0"/>
  </r>
  <r>
    <x v="33"/>
    <x v="31"/>
    <n v="0"/>
  </r>
  <r>
    <x v="33"/>
    <x v="32"/>
    <n v="0"/>
  </r>
  <r>
    <x v="33"/>
    <x v="33"/>
    <n v="0"/>
  </r>
  <r>
    <x v="33"/>
    <x v="34"/>
    <n v="0"/>
  </r>
  <r>
    <x v="33"/>
    <x v="35"/>
    <n v="0"/>
  </r>
  <r>
    <x v="33"/>
    <x v="36"/>
    <n v="0"/>
  </r>
  <r>
    <x v="33"/>
    <x v="37"/>
    <n v="0"/>
  </r>
  <r>
    <x v="33"/>
    <x v="38"/>
    <n v="0"/>
  </r>
  <r>
    <x v="33"/>
    <x v="39"/>
    <n v="0"/>
  </r>
  <r>
    <x v="33"/>
    <x v="40"/>
    <n v="0"/>
  </r>
  <r>
    <x v="33"/>
    <x v="41"/>
    <n v="0"/>
  </r>
  <r>
    <x v="33"/>
    <x v="42"/>
    <n v="0"/>
  </r>
  <r>
    <x v="33"/>
    <x v="43"/>
    <n v="0"/>
  </r>
  <r>
    <x v="33"/>
    <x v="44"/>
    <n v="0"/>
  </r>
  <r>
    <x v="33"/>
    <x v="45"/>
    <n v="0"/>
  </r>
  <r>
    <x v="33"/>
    <x v="46"/>
    <n v="0"/>
  </r>
  <r>
    <x v="33"/>
    <x v="47"/>
    <n v="0"/>
  </r>
  <r>
    <x v="33"/>
    <x v="48"/>
    <n v="0"/>
  </r>
  <r>
    <x v="33"/>
    <x v="49"/>
    <n v="0"/>
  </r>
  <r>
    <x v="33"/>
    <x v="50"/>
    <n v="0"/>
  </r>
  <r>
    <x v="33"/>
    <x v="51"/>
    <n v="0"/>
  </r>
  <r>
    <x v="33"/>
    <x v="52"/>
    <n v="0"/>
  </r>
  <r>
    <x v="33"/>
    <x v="53"/>
    <n v="0"/>
  </r>
  <r>
    <x v="33"/>
    <x v="54"/>
    <n v="0"/>
  </r>
  <r>
    <x v="33"/>
    <x v="55"/>
    <n v="0"/>
  </r>
  <r>
    <x v="33"/>
    <x v="56"/>
    <n v="0"/>
  </r>
  <r>
    <x v="34"/>
    <x v="0"/>
    <n v="0"/>
  </r>
  <r>
    <x v="34"/>
    <x v="1"/>
    <n v="0"/>
  </r>
  <r>
    <x v="34"/>
    <x v="2"/>
    <n v="0"/>
  </r>
  <r>
    <x v="34"/>
    <x v="3"/>
    <n v="0"/>
  </r>
  <r>
    <x v="34"/>
    <x v="4"/>
    <n v="0"/>
  </r>
  <r>
    <x v="34"/>
    <x v="5"/>
    <n v="0"/>
  </r>
  <r>
    <x v="34"/>
    <x v="6"/>
    <n v="0"/>
  </r>
  <r>
    <x v="34"/>
    <x v="7"/>
    <n v="0"/>
  </r>
  <r>
    <x v="34"/>
    <x v="8"/>
    <n v="0"/>
  </r>
  <r>
    <x v="34"/>
    <x v="9"/>
    <n v="0"/>
  </r>
  <r>
    <x v="34"/>
    <x v="10"/>
    <n v="0"/>
  </r>
  <r>
    <x v="34"/>
    <x v="11"/>
    <n v="0"/>
  </r>
  <r>
    <x v="34"/>
    <x v="12"/>
    <n v="0"/>
  </r>
  <r>
    <x v="34"/>
    <x v="13"/>
    <n v="0"/>
  </r>
  <r>
    <x v="34"/>
    <x v="14"/>
    <n v="0"/>
  </r>
  <r>
    <x v="34"/>
    <x v="15"/>
    <n v="0"/>
  </r>
  <r>
    <x v="34"/>
    <x v="16"/>
    <n v="0"/>
  </r>
  <r>
    <x v="34"/>
    <x v="17"/>
    <n v="0"/>
  </r>
  <r>
    <x v="34"/>
    <x v="18"/>
    <n v="0"/>
  </r>
  <r>
    <x v="34"/>
    <x v="19"/>
    <n v="0"/>
  </r>
  <r>
    <x v="34"/>
    <x v="20"/>
    <n v="0"/>
  </r>
  <r>
    <x v="34"/>
    <x v="21"/>
    <n v="0"/>
  </r>
  <r>
    <x v="34"/>
    <x v="22"/>
    <n v="0"/>
  </r>
  <r>
    <x v="34"/>
    <x v="23"/>
    <n v="0"/>
  </r>
  <r>
    <x v="34"/>
    <x v="24"/>
    <n v="0"/>
  </r>
  <r>
    <x v="34"/>
    <x v="25"/>
    <n v="0"/>
  </r>
  <r>
    <x v="34"/>
    <x v="26"/>
    <n v="0"/>
  </r>
  <r>
    <x v="34"/>
    <x v="27"/>
    <n v="0"/>
  </r>
  <r>
    <x v="34"/>
    <x v="28"/>
    <n v="0"/>
  </r>
  <r>
    <x v="34"/>
    <x v="29"/>
    <n v="0"/>
  </r>
  <r>
    <x v="34"/>
    <x v="30"/>
    <n v="0"/>
  </r>
  <r>
    <x v="34"/>
    <x v="31"/>
    <n v="0"/>
  </r>
  <r>
    <x v="34"/>
    <x v="32"/>
    <n v="0"/>
  </r>
  <r>
    <x v="34"/>
    <x v="33"/>
    <n v="0"/>
  </r>
  <r>
    <x v="34"/>
    <x v="34"/>
    <n v="0"/>
  </r>
  <r>
    <x v="34"/>
    <x v="35"/>
    <n v="0"/>
  </r>
  <r>
    <x v="34"/>
    <x v="36"/>
    <n v="0"/>
  </r>
  <r>
    <x v="34"/>
    <x v="37"/>
    <n v="0"/>
  </r>
  <r>
    <x v="34"/>
    <x v="38"/>
    <n v="0"/>
  </r>
  <r>
    <x v="34"/>
    <x v="39"/>
    <n v="0"/>
  </r>
  <r>
    <x v="34"/>
    <x v="40"/>
    <n v="0"/>
  </r>
  <r>
    <x v="34"/>
    <x v="41"/>
    <n v="0"/>
  </r>
  <r>
    <x v="34"/>
    <x v="42"/>
    <n v="0"/>
  </r>
  <r>
    <x v="34"/>
    <x v="43"/>
    <n v="0"/>
  </r>
  <r>
    <x v="34"/>
    <x v="44"/>
    <n v="0"/>
  </r>
  <r>
    <x v="34"/>
    <x v="45"/>
    <n v="0"/>
  </r>
  <r>
    <x v="34"/>
    <x v="46"/>
    <n v="0"/>
  </r>
  <r>
    <x v="34"/>
    <x v="47"/>
    <n v="0"/>
  </r>
  <r>
    <x v="34"/>
    <x v="48"/>
    <n v="0"/>
  </r>
  <r>
    <x v="34"/>
    <x v="49"/>
    <n v="0"/>
  </r>
  <r>
    <x v="34"/>
    <x v="50"/>
    <n v="0"/>
  </r>
  <r>
    <x v="34"/>
    <x v="51"/>
    <n v="0"/>
  </r>
  <r>
    <x v="34"/>
    <x v="52"/>
    <n v="0"/>
  </r>
  <r>
    <x v="34"/>
    <x v="53"/>
    <n v="0"/>
  </r>
  <r>
    <x v="34"/>
    <x v="54"/>
    <n v="0"/>
  </r>
  <r>
    <x v="34"/>
    <x v="55"/>
    <n v="0"/>
  </r>
  <r>
    <x v="34"/>
    <x v="56"/>
    <n v="0"/>
  </r>
  <r>
    <x v="35"/>
    <x v="0"/>
    <n v="0"/>
  </r>
  <r>
    <x v="35"/>
    <x v="1"/>
    <n v="0"/>
  </r>
  <r>
    <x v="35"/>
    <x v="2"/>
    <n v="0"/>
  </r>
  <r>
    <x v="35"/>
    <x v="3"/>
    <n v="0"/>
  </r>
  <r>
    <x v="35"/>
    <x v="4"/>
    <n v="0"/>
  </r>
  <r>
    <x v="35"/>
    <x v="5"/>
    <n v="0"/>
  </r>
  <r>
    <x v="35"/>
    <x v="6"/>
    <n v="0"/>
  </r>
  <r>
    <x v="35"/>
    <x v="7"/>
    <n v="0"/>
  </r>
  <r>
    <x v="35"/>
    <x v="8"/>
    <n v="0"/>
  </r>
  <r>
    <x v="35"/>
    <x v="9"/>
    <n v="0"/>
  </r>
  <r>
    <x v="35"/>
    <x v="10"/>
    <n v="0"/>
  </r>
  <r>
    <x v="35"/>
    <x v="11"/>
    <n v="0"/>
  </r>
  <r>
    <x v="35"/>
    <x v="12"/>
    <n v="0"/>
  </r>
  <r>
    <x v="35"/>
    <x v="13"/>
    <n v="0"/>
  </r>
  <r>
    <x v="35"/>
    <x v="14"/>
    <n v="0"/>
  </r>
  <r>
    <x v="35"/>
    <x v="15"/>
    <n v="0"/>
  </r>
  <r>
    <x v="35"/>
    <x v="16"/>
    <n v="0"/>
  </r>
  <r>
    <x v="35"/>
    <x v="17"/>
    <n v="0"/>
  </r>
  <r>
    <x v="35"/>
    <x v="18"/>
    <n v="0"/>
  </r>
  <r>
    <x v="35"/>
    <x v="19"/>
    <n v="0"/>
  </r>
  <r>
    <x v="35"/>
    <x v="20"/>
    <n v="0"/>
  </r>
  <r>
    <x v="35"/>
    <x v="21"/>
    <n v="0"/>
  </r>
  <r>
    <x v="35"/>
    <x v="22"/>
    <n v="0"/>
  </r>
  <r>
    <x v="35"/>
    <x v="23"/>
    <n v="0"/>
  </r>
  <r>
    <x v="35"/>
    <x v="24"/>
    <n v="0"/>
  </r>
  <r>
    <x v="35"/>
    <x v="25"/>
    <n v="0"/>
  </r>
  <r>
    <x v="35"/>
    <x v="26"/>
    <n v="0"/>
  </r>
  <r>
    <x v="35"/>
    <x v="27"/>
    <n v="0"/>
  </r>
  <r>
    <x v="35"/>
    <x v="28"/>
    <n v="0"/>
  </r>
  <r>
    <x v="35"/>
    <x v="29"/>
    <n v="0"/>
  </r>
  <r>
    <x v="35"/>
    <x v="30"/>
    <n v="0"/>
  </r>
  <r>
    <x v="35"/>
    <x v="31"/>
    <n v="0"/>
  </r>
  <r>
    <x v="35"/>
    <x v="32"/>
    <n v="0"/>
  </r>
  <r>
    <x v="35"/>
    <x v="33"/>
    <n v="0"/>
  </r>
  <r>
    <x v="35"/>
    <x v="34"/>
    <n v="0"/>
  </r>
  <r>
    <x v="35"/>
    <x v="35"/>
    <n v="0"/>
  </r>
  <r>
    <x v="35"/>
    <x v="36"/>
    <n v="0"/>
  </r>
  <r>
    <x v="35"/>
    <x v="37"/>
    <n v="0"/>
  </r>
  <r>
    <x v="35"/>
    <x v="38"/>
    <n v="0"/>
  </r>
  <r>
    <x v="35"/>
    <x v="39"/>
    <n v="0"/>
  </r>
  <r>
    <x v="35"/>
    <x v="40"/>
    <n v="0"/>
  </r>
  <r>
    <x v="35"/>
    <x v="41"/>
    <n v="0"/>
  </r>
  <r>
    <x v="35"/>
    <x v="42"/>
    <n v="0"/>
  </r>
  <r>
    <x v="35"/>
    <x v="43"/>
    <n v="0"/>
  </r>
  <r>
    <x v="35"/>
    <x v="44"/>
    <n v="0"/>
  </r>
  <r>
    <x v="35"/>
    <x v="45"/>
    <n v="0"/>
  </r>
  <r>
    <x v="35"/>
    <x v="46"/>
    <n v="0"/>
  </r>
  <r>
    <x v="35"/>
    <x v="47"/>
    <n v="0"/>
  </r>
  <r>
    <x v="35"/>
    <x v="48"/>
    <n v="0"/>
  </r>
  <r>
    <x v="35"/>
    <x v="49"/>
    <n v="0"/>
  </r>
  <r>
    <x v="35"/>
    <x v="50"/>
    <n v="0"/>
  </r>
  <r>
    <x v="35"/>
    <x v="51"/>
    <n v="0"/>
  </r>
  <r>
    <x v="35"/>
    <x v="52"/>
    <n v="0"/>
  </r>
  <r>
    <x v="35"/>
    <x v="53"/>
    <n v="0"/>
  </r>
  <r>
    <x v="35"/>
    <x v="54"/>
    <n v="0"/>
  </r>
  <r>
    <x v="35"/>
    <x v="55"/>
    <n v="0"/>
  </r>
  <r>
    <x v="35"/>
    <x v="56"/>
    <n v="0"/>
  </r>
  <r>
    <x v="36"/>
    <x v="0"/>
    <n v="0"/>
  </r>
  <r>
    <x v="36"/>
    <x v="1"/>
    <n v="0"/>
  </r>
  <r>
    <x v="36"/>
    <x v="2"/>
    <n v="0"/>
  </r>
  <r>
    <x v="36"/>
    <x v="3"/>
    <n v="0"/>
  </r>
  <r>
    <x v="36"/>
    <x v="4"/>
    <n v="0"/>
  </r>
  <r>
    <x v="36"/>
    <x v="5"/>
    <n v="0"/>
  </r>
  <r>
    <x v="36"/>
    <x v="6"/>
    <n v="0"/>
  </r>
  <r>
    <x v="36"/>
    <x v="7"/>
    <n v="0"/>
  </r>
  <r>
    <x v="36"/>
    <x v="8"/>
    <n v="0"/>
  </r>
  <r>
    <x v="36"/>
    <x v="9"/>
    <n v="0"/>
  </r>
  <r>
    <x v="36"/>
    <x v="10"/>
    <n v="0"/>
  </r>
  <r>
    <x v="36"/>
    <x v="11"/>
    <n v="0"/>
  </r>
  <r>
    <x v="36"/>
    <x v="12"/>
    <n v="0"/>
  </r>
  <r>
    <x v="36"/>
    <x v="13"/>
    <n v="0"/>
  </r>
  <r>
    <x v="36"/>
    <x v="14"/>
    <n v="0"/>
  </r>
  <r>
    <x v="36"/>
    <x v="15"/>
    <n v="0"/>
  </r>
  <r>
    <x v="36"/>
    <x v="16"/>
    <n v="0"/>
  </r>
  <r>
    <x v="36"/>
    <x v="17"/>
    <n v="0"/>
  </r>
  <r>
    <x v="36"/>
    <x v="18"/>
    <n v="0"/>
  </r>
  <r>
    <x v="36"/>
    <x v="19"/>
    <n v="0"/>
  </r>
  <r>
    <x v="36"/>
    <x v="20"/>
    <n v="0"/>
  </r>
  <r>
    <x v="36"/>
    <x v="21"/>
    <n v="0"/>
  </r>
  <r>
    <x v="36"/>
    <x v="22"/>
    <n v="0"/>
  </r>
  <r>
    <x v="36"/>
    <x v="23"/>
    <n v="0"/>
  </r>
  <r>
    <x v="36"/>
    <x v="24"/>
    <n v="0"/>
  </r>
  <r>
    <x v="36"/>
    <x v="25"/>
    <n v="0"/>
  </r>
  <r>
    <x v="36"/>
    <x v="26"/>
    <n v="0"/>
  </r>
  <r>
    <x v="36"/>
    <x v="27"/>
    <n v="0"/>
  </r>
  <r>
    <x v="36"/>
    <x v="28"/>
    <n v="0"/>
  </r>
  <r>
    <x v="36"/>
    <x v="29"/>
    <n v="0"/>
  </r>
  <r>
    <x v="36"/>
    <x v="30"/>
    <n v="0"/>
  </r>
  <r>
    <x v="36"/>
    <x v="31"/>
    <n v="0"/>
  </r>
  <r>
    <x v="36"/>
    <x v="32"/>
    <n v="0"/>
  </r>
  <r>
    <x v="36"/>
    <x v="33"/>
    <n v="0"/>
  </r>
  <r>
    <x v="36"/>
    <x v="34"/>
    <n v="0"/>
  </r>
  <r>
    <x v="36"/>
    <x v="35"/>
    <n v="0"/>
  </r>
  <r>
    <x v="36"/>
    <x v="36"/>
    <n v="0"/>
  </r>
  <r>
    <x v="36"/>
    <x v="37"/>
    <n v="0"/>
  </r>
  <r>
    <x v="36"/>
    <x v="38"/>
    <n v="0"/>
  </r>
  <r>
    <x v="36"/>
    <x v="39"/>
    <n v="0"/>
  </r>
  <r>
    <x v="36"/>
    <x v="40"/>
    <n v="0"/>
  </r>
  <r>
    <x v="36"/>
    <x v="41"/>
    <n v="0"/>
  </r>
  <r>
    <x v="36"/>
    <x v="42"/>
    <n v="0"/>
  </r>
  <r>
    <x v="36"/>
    <x v="43"/>
    <n v="0"/>
  </r>
  <r>
    <x v="36"/>
    <x v="44"/>
    <n v="0"/>
  </r>
  <r>
    <x v="36"/>
    <x v="45"/>
    <n v="0"/>
  </r>
  <r>
    <x v="36"/>
    <x v="46"/>
    <n v="0"/>
  </r>
  <r>
    <x v="36"/>
    <x v="47"/>
    <n v="0"/>
  </r>
  <r>
    <x v="36"/>
    <x v="48"/>
    <n v="0"/>
  </r>
  <r>
    <x v="36"/>
    <x v="49"/>
    <n v="0"/>
  </r>
  <r>
    <x v="36"/>
    <x v="50"/>
    <n v="0"/>
  </r>
  <r>
    <x v="36"/>
    <x v="51"/>
    <n v="0"/>
  </r>
  <r>
    <x v="36"/>
    <x v="52"/>
    <n v="0"/>
  </r>
  <r>
    <x v="36"/>
    <x v="53"/>
    <n v="0"/>
  </r>
  <r>
    <x v="36"/>
    <x v="54"/>
    <n v="0"/>
  </r>
  <r>
    <x v="36"/>
    <x v="55"/>
    <n v="0"/>
  </r>
  <r>
    <x v="36"/>
    <x v="56"/>
    <n v="0"/>
  </r>
  <r>
    <x v="37"/>
    <x v="0"/>
    <n v="0"/>
  </r>
  <r>
    <x v="37"/>
    <x v="1"/>
    <n v="0"/>
  </r>
  <r>
    <x v="37"/>
    <x v="2"/>
    <n v="0"/>
  </r>
  <r>
    <x v="37"/>
    <x v="3"/>
    <n v="0"/>
  </r>
  <r>
    <x v="37"/>
    <x v="4"/>
    <n v="0"/>
  </r>
  <r>
    <x v="37"/>
    <x v="5"/>
    <n v="0"/>
  </r>
  <r>
    <x v="37"/>
    <x v="6"/>
    <n v="0"/>
  </r>
  <r>
    <x v="37"/>
    <x v="7"/>
    <n v="0"/>
  </r>
  <r>
    <x v="37"/>
    <x v="8"/>
    <n v="0"/>
  </r>
  <r>
    <x v="37"/>
    <x v="9"/>
    <n v="0"/>
  </r>
  <r>
    <x v="37"/>
    <x v="10"/>
    <n v="0"/>
  </r>
  <r>
    <x v="37"/>
    <x v="11"/>
    <n v="0"/>
  </r>
  <r>
    <x v="37"/>
    <x v="12"/>
    <n v="0"/>
  </r>
  <r>
    <x v="37"/>
    <x v="13"/>
    <n v="0"/>
  </r>
  <r>
    <x v="37"/>
    <x v="14"/>
    <n v="0"/>
  </r>
  <r>
    <x v="37"/>
    <x v="15"/>
    <n v="0"/>
  </r>
  <r>
    <x v="37"/>
    <x v="16"/>
    <n v="0"/>
  </r>
  <r>
    <x v="37"/>
    <x v="17"/>
    <n v="0"/>
  </r>
  <r>
    <x v="37"/>
    <x v="18"/>
    <n v="0"/>
  </r>
  <r>
    <x v="37"/>
    <x v="19"/>
    <n v="0"/>
  </r>
  <r>
    <x v="37"/>
    <x v="20"/>
    <n v="0"/>
  </r>
  <r>
    <x v="37"/>
    <x v="21"/>
    <n v="0"/>
  </r>
  <r>
    <x v="37"/>
    <x v="22"/>
    <n v="0"/>
  </r>
  <r>
    <x v="37"/>
    <x v="23"/>
    <n v="0"/>
  </r>
  <r>
    <x v="37"/>
    <x v="24"/>
    <n v="0"/>
  </r>
  <r>
    <x v="37"/>
    <x v="25"/>
    <n v="0"/>
  </r>
  <r>
    <x v="37"/>
    <x v="26"/>
    <n v="0"/>
  </r>
  <r>
    <x v="37"/>
    <x v="27"/>
    <n v="0"/>
  </r>
  <r>
    <x v="37"/>
    <x v="28"/>
    <n v="0"/>
  </r>
  <r>
    <x v="37"/>
    <x v="29"/>
    <n v="0"/>
  </r>
  <r>
    <x v="37"/>
    <x v="30"/>
    <n v="0"/>
  </r>
  <r>
    <x v="37"/>
    <x v="31"/>
    <n v="0"/>
  </r>
  <r>
    <x v="37"/>
    <x v="32"/>
    <n v="0"/>
  </r>
  <r>
    <x v="37"/>
    <x v="33"/>
    <n v="0"/>
  </r>
  <r>
    <x v="37"/>
    <x v="34"/>
    <n v="0"/>
  </r>
  <r>
    <x v="37"/>
    <x v="35"/>
    <n v="0"/>
  </r>
  <r>
    <x v="37"/>
    <x v="36"/>
    <n v="0"/>
  </r>
  <r>
    <x v="37"/>
    <x v="37"/>
    <n v="0"/>
  </r>
  <r>
    <x v="37"/>
    <x v="38"/>
    <n v="0"/>
  </r>
  <r>
    <x v="37"/>
    <x v="39"/>
    <n v="0"/>
  </r>
  <r>
    <x v="37"/>
    <x v="40"/>
    <n v="0"/>
  </r>
  <r>
    <x v="37"/>
    <x v="41"/>
    <n v="0"/>
  </r>
  <r>
    <x v="37"/>
    <x v="42"/>
    <n v="0"/>
  </r>
  <r>
    <x v="37"/>
    <x v="43"/>
    <n v="0"/>
  </r>
  <r>
    <x v="37"/>
    <x v="44"/>
    <n v="0"/>
  </r>
  <r>
    <x v="37"/>
    <x v="45"/>
    <n v="0"/>
  </r>
  <r>
    <x v="37"/>
    <x v="46"/>
    <n v="0"/>
  </r>
  <r>
    <x v="37"/>
    <x v="47"/>
    <n v="0"/>
  </r>
  <r>
    <x v="37"/>
    <x v="48"/>
    <n v="0"/>
  </r>
  <r>
    <x v="37"/>
    <x v="49"/>
    <n v="0"/>
  </r>
  <r>
    <x v="37"/>
    <x v="50"/>
    <n v="0"/>
  </r>
  <r>
    <x v="37"/>
    <x v="51"/>
    <n v="0"/>
  </r>
  <r>
    <x v="37"/>
    <x v="52"/>
    <n v="0"/>
  </r>
  <r>
    <x v="37"/>
    <x v="53"/>
    <n v="0"/>
  </r>
  <r>
    <x v="37"/>
    <x v="54"/>
    <n v="0"/>
  </r>
  <r>
    <x v="37"/>
    <x v="55"/>
    <n v="0"/>
  </r>
  <r>
    <x v="37"/>
    <x v="56"/>
    <n v="0"/>
  </r>
  <r>
    <x v="38"/>
    <x v="0"/>
    <n v="0"/>
  </r>
  <r>
    <x v="38"/>
    <x v="1"/>
    <n v="0"/>
  </r>
  <r>
    <x v="38"/>
    <x v="2"/>
    <n v="0"/>
  </r>
  <r>
    <x v="38"/>
    <x v="3"/>
    <n v="0"/>
  </r>
  <r>
    <x v="38"/>
    <x v="4"/>
    <n v="0"/>
  </r>
  <r>
    <x v="38"/>
    <x v="5"/>
    <n v="0"/>
  </r>
  <r>
    <x v="38"/>
    <x v="6"/>
    <n v="0"/>
  </r>
  <r>
    <x v="38"/>
    <x v="7"/>
    <n v="0"/>
  </r>
  <r>
    <x v="38"/>
    <x v="8"/>
    <n v="0"/>
  </r>
  <r>
    <x v="38"/>
    <x v="9"/>
    <n v="0"/>
  </r>
  <r>
    <x v="38"/>
    <x v="10"/>
    <n v="0"/>
  </r>
  <r>
    <x v="38"/>
    <x v="11"/>
    <n v="0"/>
  </r>
  <r>
    <x v="38"/>
    <x v="12"/>
    <n v="0"/>
  </r>
  <r>
    <x v="38"/>
    <x v="13"/>
    <n v="0"/>
  </r>
  <r>
    <x v="38"/>
    <x v="14"/>
    <n v="0"/>
  </r>
  <r>
    <x v="38"/>
    <x v="15"/>
    <n v="0"/>
  </r>
  <r>
    <x v="38"/>
    <x v="16"/>
    <n v="0"/>
  </r>
  <r>
    <x v="38"/>
    <x v="17"/>
    <n v="0"/>
  </r>
  <r>
    <x v="38"/>
    <x v="18"/>
    <n v="0"/>
  </r>
  <r>
    <x v="38"/>
    <x v="19"/>
    <n v="0"/>
  </r>
  <r>
    <x v="38"/>
    <x v="20"/>
    <n v="0"/>
  </r>
  <r>
    <x v="38"/>
    <x v="21"/>
    <n v="0"/>
  </r>
  <r>
    <x v="38"/>
    <x v="22"/>
    <n v="0"/>
  </r>
  <r>
    <x v="38"/>
    <x v="23"/>
    <n v="0"/>
  </r>
  <r>
    <x v="38"/>
    <x v="24"/>
    <n v="0"/>
  </r>
  <r>
    <x v="38"/>
    <x v="25"/>
    <n v="0"/>
  </r>
  <r>
    <x v="38"/>
    <x v="26"/>
    <n v="0"/>
  </r>
  <r>
    <x v="38"/>
    <x v="27"/>
    <n v="0"/>
  </r>
  <r>
    <x v="38"/>
    <x v="28"/>
    <n v="0"/>
  </r>
  <r>
    <x v="38"/>
    <x v="29"/>
    <n v="0"/>
  </r>
  <r>
    <x v="38"/>
    <x v="30"/>
    <n v="0"/>
  </r>
  <r>
    <x v="38"/>
    <x v="31"/>
    <n v="0"/>
  </r>
  <r>
    <x v="38"/>
    <x v="32"/>
    <n v="0"/>
  </r>
  <r>
    <x v="38"/>
    <x v="33"/>
    <n v="0"/>
  </r>
  <r>
    <x v="38"/>
    <x v="34"/>
    <n v="0"/>
  </r>
  <r>
    <x v="38"/>
    <x v="35"/>
    <n v="0"/>
  </r>
  <r>
    <x v="38"/>
    <x v="36"/>
    <n v="0"/>
  </r>
  <r>
    <x v="38"/>
    <x v="37"/>
    <n v="0"/>
  </r>
  <r>
    <x v="38"/>
    <x v="38"/>
    <n v="0"/>
  </r>
  <r>
    <x v="38"/>
    <x v="39"/>
    <n v="0"/>
  </r>
  <r>
    <x v="38"/>
    <x v="40"/>
    <n v="0"/>
  </r>
  <r>
    <x v="38"/>
    <x v="41"/>
    <n v="0"/>
  </r>
  <r>
    <x v="38"/>
    <x v="42"/>
    <n v="0"/>
  </r>
  <r>
    <x v="38"/>
    <x v="43"/>
    <n v="0"/>
  </r>
  <r>
    <x v="38"/>
    <x v="44"/>
    <n v="0"/>
  </r>
  <r>
    <x v="38"/>
    <x v="45"/>
    <n v="0"/>
  </r>
  <r>
    <x v="38"/>
    <x v="46"/>
    <n v="0"/>
  </r>
  <r>
    <x v="38"/>
    <x v="47"/>
    <n v="0"/>
  </r>
  <r>
    <x v="38"/>
    <x v="48"/>
    <n v="0"/>
  </r>
  <r>
    <x v="38"/>
    <x v="49"/>
    <n v="0"/>
  </r>
  <r>
    <x v="38"/>
    <x v="50"/>
    <n v="0"/>
  </r>
  <r>
    <x v="38"/>
    <x v="51"/>
    <n v="0"/>
  </r>
  <r>
    <x v="38"/>
    <x v="52"/>
    <n v="0"/>
  </r>
  <r>
    <x v="38"/>
    <x v="53"/>
    <n v="0"/>
  </r>
  <r>
    <x v="38"/>
    <x v="54"/>
    <n v="0"/>
  </r>
  <r>
    <x v="38"/>
    <x v="55"/>
    <n v="0"/>
  </r>
  <r>
    <x v="38"/>
    <x v="56"/>
    <n v="0"/>
  </r>
  <r>
    <x v="39"/>
    <x v="0"/>
    <n v="0"/>
  </r>
  <r>
    <x v="39"/>
    <x v="1"/>
    <n v="0"/>
  </r>
  <r>
    <x v="39"/>
    <x v="2"/>
    <n v="0"/>
  </r>
  <r>
    <x v="39"/>
    <x v="3"/>
    <n v="0"/>
  </r>
  <r>
    <x v="39"/>
    <x v="4"/>
    <n v="0"/>
  </r>
  <r>
    <x v="39"/>
    <x v="5"/>
    <n v="0"/>
  </r>
  <r>
    <x v="39"/>
    <x v="6"/>
    <n v="0"/>
  </r>
  <r>
    <x v="39"/>
    <x v="7"/>
    <n v="0"/>
  </r>
  <r>
    <x v="39"/>
    <x v="8"/>
    <n v="0"/>
  </r>
  <r>
    <x v="39"/>
    <x v="9"/>
    <n v="0"/>
  </r>
  <r>
    <x v="39"/>
    <x v="10"/>
    <n v="0"/>
  </r>
  <r>
    <x v="39"/>
    <x v="11"/>
    <n v="0"/>
  </r>
  <r>
    <x v="39"/>
    <x v="12"/>
    <n v="0"/>
  </r>
  <r>
    <x v="39"/>
    <x v="13"/>
    <n v="0"/>
  </r>
  <r>
    <x v="39"/>
    <x v="14"/>
    <n v="0"/>
  </r>
  <r>
    <x v="39"/>
    <x v="15"/>
    <n v="0"/>
  </r>
  <r>
    <x v="39"/>
    <x v="16"/>
    <n v="0"/>
  </r>
  <r>
    <x v="39"/>
    <x v="17"/>
    <n v="0"/>
  </r>
  <r>
    <x v="39"/>
    <x v="18"/>
    <n v="0"/>
  </r>
  <r>
    <x v="39"/>
    <x v="19"/>
    <n v="0"/>
  </r>
  <r>
    <x v="39"/>
    <x v="20"/>
    <n v="0"/>
  </r>
  <r>
    <x v="39"/>
    <x v="21"/>
    <n v="0"/>
  </r>
  <r>
    <x v="39"/>
    <x v="22"/>
    <n v="0"/>
  </r>
  <r>
    <x v="39"/>
    <x v="23"/>
    <n v="0"/>
  </r>
  <r>
    <x v="39"/>
    <x v="24"/>
    <n v="0"/>
  </r>
  <r>
    <x v="39"/>
    <x v="25"/>
    <n v="0"/>
  </r>
  <r>
    <x v="39"/>
    <x v="26"/>
    <n v="0"/>
  </r>
  <r>
    <x v="39"/>
    <x v="27"/>
    <n v="0"/>
  </r>
  <r>
    <x v="39"/>
    <x v="28"/>
    <n v="0"/>
  </r>
  <r>
    <x v="39"/>
    <x v="29"/>
    <n v="0"/>
  </r>
  <r>
    <x v="39"/>
    <x v="30"/>
    <n v="0"/>
  </r>
  <r>
    <x v="39"/>
    <x v="31"/>
    <n v="0"/>
  </r>
  <r>
    <x v="39"/>
    <x v="32"/>
    <n v="0"/>
  </r>
  <r>
    <x v="39"/>
    <x v="33"/>
    <n v="0"/>
  </r>
  <r>
    <x v="39"/>
    <x v="34"/>
    <n v="0"/>
  </r>
  <r>
    <x v="39"/>
    <x v="35"/>
    <n v="0"/>
  </r>
  <r>
    <x v="39"/>
    <x v="36"/>
    <n v="0"/>
  </r>
  <r>
    <x v="39"/>
    <x v="37"/>
    <n v="0"/>
  </r>
  <r>
    <x v="39"/>
    <x v="38"/>
    <n v="0"/>
  </r>
  <r>
    <x v="39"/>
    <x v="39"/>
    <n v="0"/>
  </r>
  <r>
    <x v="39"/>
    <x v="40"/>
    <n v="0"/>
  </r>
  <r>
    <x v="39"/>
    <x v="41"/>
    <n v="0"/>
  </r>
  <r>
    <x v="39"/>
    <x v="42"/>
    <n v="0"/>
  </r>
  <r>
    <x v="39"/>
    <x v="43"/>
    <n v="0"/>
  </r>
  <r>
    <x v="39"/>
    <x v="44"/>
    <n v="0"/>
  </r>
  <r>
    <x v="39"/>
    <x v="45"/>
    <n v="0"/>
  </r>
  <r>
    <x v="39"/>
    <x v="46"/>
    <n v="0"/>
  </r>
  <r>
    <x v="39"/>
    <x v="47"/>
    <n v="0"/>
  </r>
  <r>
    <x v="39"/>
    <x v="48"/>
    <n v="0"/>
  </r>
  <r>
    <x v="39"/>
    <x v="49"/>
    <n v="0"/>
  </r>
  <r>
    <x v="39"/>
    <x v="50"/>
    <n v="0"/>
  </r>
  <r>
    <x v="39"/>
    <x v="51"/>
    <n v="0"/>
  </r>
  <r>
    <x v="39"/>
    <x v="52"/>
    <n v="0"/>
  </r>
  <r>
    <x v="39"/>
    <x v="53"/>
    <n v="0"/>
  </r>
  <r>
    <x v="39"/>
    <x v="54"/>
    <n v="0"/>
  </r>
  <r>
    <x v="39"/>
    <x v="55"/>
    <n v="0"/>
  </r>
  <r>
    <x v="39"/>
    <x v="56"/>
    <n v="0"/>
  </r>
  <r>
    <x v="40"/>
    <x v="0"/>
    <n v="0"/>
  </r>
  <r>
    <x v="40"/>
    <x v="1"/>
    <n v="0"/>
  </r>
  <r>
    <x v="40"/>
    <x v="2"/>
    <n v="0"/>
  </r>
  <r>
    <x v="40"/>
    <x v="3"/>
    <n v="0"/>
  </r>
  <r>
    <x v="40"/>
    <x v="4"/>
    <n v="0"/>
  </r>
  <r>
    <x v="40"/>
    <x v="5"/>
    <n v="0"/>
  </r>
  <r>
    <x v="40"/>
    <x v="6"/>
    <n v="0"/>
  </r>
  <r>
    <x v="40"/>
    <x v="7"/>
    <n v="0"/>
  </r>
  <r>
    <x v="40"/>
    <x v="8"/>
    <n v="0"/>
  </r>
  <r>
    <x v="40"/>
    <x v="9"/>
    <n v="0"/>
  </r>
  <r>
    <x v="40"/>
    <x v="10"/>
    <n v="0"/>
  </r>
  <r>
    <x v="40"/>
    <x v="11"/>
    <n v="0"/>
  </r>
  <r>
    <x v="40"/>
    <x v="12"/>
    <n v="0"/>
  </r>
  <r>
    <x v="40"/>
    <x v="13"/>
    <n v="0"/>
  </r>
  <r>
    <x v="40"/>
    <x v="14"/>
    <n v="0"/>
  </r>
  <r>
    <x v="40"/>
    <x v="15"/>
    <n v="0"/>
  </r>
  <r>
    <x v="40"/>
    <x v="16"/>
    <n v="0"/>
  </r>
  <r>
    <x v="40"/>
    <x v="17"/>
    <n v="0"/>
  </r>
  <r>
    <x v="40"/>
    <x v="18"/>
    <n v="0"/>
  </r>
  <r>
    <x v="40"/>
    <x v="19"/>
    <n v="0"/>
  </r>
  <r>
    <x v="40"/>
    <x v="20"/>
    <n v="0"/>
  </r>
  <r>
    <x v="40"/>
    <x v="21"/>
    <n v="0"/>
  </r>
  <r>
    <x v="40"/>
    <x v="22"/>
    <n v="0"/>
  </r>
  <r>
    <x v="40"/>
    <x v="23"/>
    <n v="0"/>
  </r>
  <r>
    <x v="40"/>
    <x v="24"/>
    <n v="0"/>
  </r>
  <r>
    <x v="40"/>
    <x v="25"/>
    <n v="0"/>
  </r>
  <r>
    <x v="40"/>
    <x v="26"/>
    <n v="0"/>
  </r>
  <r>
    <x v="40"/>
    <x v="27"/>
    <n v="0"/>
  </r>
  <r>
    <x v="40"/>
    <x v="28"/>
    <n v="0"/>
  </r>
  <r>
    <x v="40"/>
    <x v="29"/>
    <n v="0"/>
  </r>
  <r>
    <x v="40"/>
    <x v="30"/>
    <n v="0"/>
  </r>
  <r>
    <x v="40"/>
    <x v="31"/>
    <n v="0"/>
  </r>
  <r>
    <x v="40"/>
    <x v="32"/>
    <n v="0"/>
  </r>
  <r>
    <x v="40"/>
    <x v="33"/>
    <n v="0"/>
  </r>
  <r>
    <x v="40"/>
    <x v="34"/>
    <n v="0"/>
  </r>
  <r>
    <x v="40"/>
    <x v="35"/>
    <n v="0"/>
  </r>
  <r>
    <x v="40"/>
    <x v="36"/>
    <n v="0"/>
  </r>
  <r>
    <x v="40"/>
    <x v="37"/>
    <n v="0"/>
  </r>
  <r>
    <x v="40"/>
    <x v="38"/>
    <n v="0"/>
  </r>
  <r>
    <x v="40"/>
    <x v="39"/>
    <n v="0"/>
  </r>
  <r>
    <x v="40"/>
    <x v="40"/>
    <n v="0"/>
  </r>
  <r>
    <x v="40"/>
    <x v="41"/>
    <n v="0"/>
  </r>
  <r>
    <x v="40"/>
    <x v="42"/>
    <n v="0"/>
  </r>
  <r>
    <x v="40"/>
    <x v="43"/>
    <n v="0"/>
  </r>
  <r>
    <x v="40"/>
    <x v="44"/>
    <n v="0"/>
  </r>
  <r>
    <x v="40"/>
    <x v="45"/>
    <n v="0"/>
  </r>
  <r>
    <x v="40"/>
    <x v="46"/>
    <n v="0"/>
  </r>
  <r>
    <x v="40"/>
    <x v="47"/>
    <n v="0"/>
  </r>
  <r>
    <x v="40"/>
    <x v="48"/>
    <n v="0"/>
  </r>
  <r>
    <x v="40"/>
    <x v="49"/>
    <n v="0"/>
  </r>
  <r>
    <x v="40"/>
    <x v="50"/>
    <n v="0"/>
  </r>
  <r>
    <x v="40"/>
    <x v="51"/>
    <n v="0"/>
  </r>
  <r>
    <x v="40"/>
    <x v="52"/>
    <n v="0"/>
  </r>
  <r>
    <x v="40"/>
    <x v="53"/>
    <n v="0"/>
  </r>
  <r>
    <x v="40"/>
    <x v="54"/>
    <n v="0"/>
  </r>
  <r>
    <x v="40"/>
    <x v="55"/>
    <n v="0"/>
  </r>
  <r>
    <x v="40"/>
    <x v="56"/>
    <n v="0"/>
  </r>
  <r>
    <x v="41"/>
    <x v="0"/>
    <n v="0"/>
  </r>
  <r>
    <x v="41"/>
    <x v="1"/>
    <n v="0"/>
  </r>
  <r>
    <x v="41"/>
    <x v="2"/>
    <n v="0"/>
  </r>
  <r>
    <x v="41"/>
    <x v="3"/>
    <n v="0"/>
  </r>
  <r>
    <x v="41"/>
    <x v="4"/>
    <n v="0"/>
  </r>
  <r>
    <x v="41"/>
    <x v="5"/>
    <n v="0"/>
  </r>
  <r>
    <x v="41"/>
    <x v="6"/>
    <n v="0"/>
  </r>
  <r>
    <x v="41"/>
    <x v="7"/>
    <n v="0"/>
  </r>
  <r>
    <x v="41"/>
    <x v="8"/>
    <n v="0"/>
  </r>
  <r>
    <x v="41"/>
    <x v="9"/>
    <n v="0"/>
  </r>
  <r>
    <x v="41"/>
    <x v="10"/>
    <n v="0"/>
  </r>
  <r>
    <x v="41"/>
    <x v="11"/>
    <n v="0"/>
  </r>
  <r>
    <x v="41"/>
    <x v="12"/>
    <n v="0"/>
  </r>
  <r>
    <x v="41"/>
    <x v="13"/>
    <n v="0"/>
  </r>
  <r>
    <x v="41"/>
    <x v="14"/>
    <n v="0"/>
  </r>
  <r>
    <x v="41"/>
    <x v="15"/>
    <n v="0"/>
  </r>
  <r>
    <x v="41"/>
    <x v="16"/>
    <n v="0"/>
  </r>
  <r>
    <x v="41"/>
    <x v="17"/>
    <n v="0"/>
  </r>
  <r>
    <x v="41"/>
    <x v="18"/>
    <n v="0"/>
  </r>
  <r>
    <x v="41"/>
    <x v="19"/>
    <n v="0"/>
  </r>
  <r>
    <x v="41"/>
    <x v="20"/>
    <n v="0"/>
  </r>
  <r>
    <x v="41"/>
    <x v="21"/>
    <n v="0"/>
  </r>
  <r>
    <x v="41"/>
    <x v="22"/>
    <n v="0"/>
  </r>
  <r>
    <x v="41"/>
    <x v="23"/>
    <n v="0"/>
  </r>
  <r>
    <x v="41"/>
    <x v="24"/>
    <n v="0"/>
  </r>
  <r>
    <x v="41"/>
    <x v="25"/>
    <n v="0"/>
  </r>
  <r>
    <x v="41"/>
    <x v="26"/>
    <n v="0"/>
  </r>
  <r>
    <x v="41"/>
    <x v="27"/>
    <n v="0"/>
  </r>
  <r>
    <x v="41"/>
    <x v="28"/>
    <n v="0"/>
  </r>
  <r>
    <x v="41"/>
    <x v="29"/>
    <n v="0"/>
  </r>
  <r>
    <x v="41"/>
    <x v="30"/>
    <n v="0"/>
  </r>
  <r>
    <x v="41"/>
    <x v="31"/>
    <n v="0"/>
  </r>
  <r>
    <x v="41"/>
    <x v="32"/>
    <n v="0"/>
  </r>
  <r>
    <x v="41"/>
    <x v="33"/>
    <n v="0"/>
  </r>
  <r>
    <x v="41"/>
    <x v="34"/>
    <n v="0"/>
  </r>
  <r>
    <x v="41"/>
    <x v="35"/>
    <n v="0"/>
  </r>
  <r>
    <x v="41"/>
    <x v="36"/>
    <n v="0"/>
  </r>
  <r>
    <x v="41"/>
    <x v="37"/>
    <n v="0"/>
  </r>
  <r>
    <x v="41"/>
    <x v="38"/>
    <n v="0"/>
  </r>
  <r>
    <x v="41"/>
    <x v="39"/>
    <n v="0"/>
  </r>
  <r>
    <x v="41"/>
    <x v="40"/>
    <n v="0"/>
  </r>
  <r>
    <x v="41"/>
    <x v="41"/>
    <n v="0"/>
  </r>
  <r>
    <x v="41"/>
    <x v="42"/>
    <n v="0"/>
  </r>
  <r>
    <x v="41"/>
    <x v="43"/>
    <n v="0"/>
  </r>
  <r>
    <x v="41"/>
    <x v="44"/>
    <n v="0"/>
  </r>
  <r>
    <x v="41"/>
    <x v="45"/>
    <n v="0"/>
  </r>
  <r>
    <x v="41"/>
    <x v="46"/>
    <n v="0"/>
  </r>
  <r>
    <x v="41"/>
    <x v="47"/>
    <n v="0"/>
  </r>
  <r>
    <x v="41"/>
    <x v="48"/>
    <n v="0"/>
  </r>
  <r>
    <x v="41"/>
    <x v="49"/>
    <n v="0"/>
  </r>
  <r>
    <x v="41"/>
    <x v="50"/>
    <n v="0"/>
  </r>
  <r>
    <x v="41"/>
    <x v="51"/>
    <n v="0"/>
  </r>
  <r>
    <x v="41"/>
    <x v="52"/>
    <n v="0"/>
  </r>
  <r>
    <x v="41"/>
    <x v="53"/>
    <n v="0"/>
  </r>
  <r>
    <x v="41"/>
    <x v="54"/>
    <n v="0"/>
  </r>
  <r>
    <x v="41"/>
    <x v="55"/>
    <n v="0"/>
  </r>
  <r>
    <x v="41"/>
    <x v="56"/>
    <n v="0"/>
  </r>
  <r>
    <x v="42"/>
    <x v="0"/>
    <n v="0"/>
  </r>
  <r>
    <x v="42"/>
    <x v="1"/>
    <n v="0"/>
  </r>
  <r>
    <x v="42"/>
    <x v="2"/>
    <n v="0"/>
  </r>
  <r>
    <x v="42"/>
    <x v="3"/>
    <n v="0"/>
  </r>
  <r>
    <x v="42"/>
    <x v="4"/>
    <n v="0"/>
  </r>
  <r>
    <x v="42"/>
    <x v="5"/>
    <n v="0"/>
  </r>
  <r>
    <x v="42"/>
    <x v="6"/>
    <n v="0"/>
  </r>
  <r>
    <x v="42"/>
    <x v="7"/>
    <n v="0"/>
  </r>
  <r>
    <x v="42"/>
    <x v="8"/>
    <n v="0"/>
  </r>
  <r>
    <x v="42"/>
    <x v="9"/>
    <n v="0"/>
  </r>
  <r>
    <x v="42"/>
    <x v="10"/>
    <n v="0"/>
  </r>
  <r>
    <x v="42"/>
    <x v="11"/>
    <n v="0"/>
  </r>
  <r>
    <x v="42"/>
    <x v="12"/>
    <n v="0"/>
  </r>
  <r>
    <x v="42"/>
    <x v="13"/>
    <n v="0"/>
  </r>
  <r>
    <x v="42"/>
    <x v="14"/>
    <n v="0"/>
  </r>
  <r>
    <x v="42"/>
    <x v="15"/>
    <n v="0"/>
  </r>
  <r>
    <x v="42"/>
    <x v="16"/>
    <n v="0"/>
  </r>
  <r>
    <x v="42"/>
    <x v="17"/>
    <n v="0"/>
  </r>
  <r>
    <x v="42"/>
    <x v="18"/>
    <n v="0"/>
  </r>
  <r>
    <x v="42"/>
    <x v="19"/>
    <n v="0"/>
  </r>
  <r>
    <x v="42"/>
    <x v="20"/>
    <n v="0"/>
  </r>
  <r>
    <x v="42"/>
    <x v="21"/>
    <n v="0"/>
  </r>
  <r>
    <x v="42"/>
    <x v="22"/>
    <n v="0"/>
  </r>
  <r>
    <x v="42"/>
    <x v="23"/>
    <n v="0"/>
  </r>
  <r>
    <x v="42"/>
    <x v="24"/>
    <n v="0"/>
  </r>
  <r>
    <x v="42"/>
    <x v="25"/>
    <n v="0"/>
  </r>
  <r>
    <x v="42"/>
    <x v="26"/>
    <n v="0"/>
  </r>
  <r>
    <x v="42"/>
    <x v="27"/>
    <n v="0"/>
  </r>
  <r>
    <x v="42"/>
    <x v="28"/>
    <n v="0"/>
  </r>
  <r>
    <x v="42"/>
    <x v="29"/>
    <n v="0"/>
  </r>
  <r>
    <x v="42"/>
    <x v="30"/>
    <n v="0"/>
  </r>
  <r>
    <x v="42"/>
    <x v="31"/>
    <n v="0"/>
  </r>
  <r>
    <x v="42"/>
    <x v="32"/>
    <n v="0"/>
  </r>
  <r>
    <x v="42"/>
    <x v="33"/>
    <n v="0"/>
  </r>
  <r>
    <x v="42"/>
    <x v="34"/>
    <n v="0"/>
  </r>
  <r>
    <x v="42"/>
    <x v="35"/>
    <n v="0"/>
  </r>
  <r>
    <x v="42"/>
    <x v="36"/>
    <n v="0"/>
  </r>
  <r>
    <x v="42"/>
    <x v="37"/>
    <n v="0"/>
  </r>
  <r>
    <x v="42"/>
    <x v="38"/>
    <n v="0"/>
  </r>
  <r>
    <x v="42"/>
    <x v="39"/>
    <n v="0"/>
  </r>
  <r>
    <x v="42"/>
    <x v="40"/>
    <n v="0"/>
  </r>
  <r>
    <x v="42"/>
    <x v="41"/>
    <n v="0"/>
  </r>
  <r>
    <x v="42"/>
    <x v="42"/>
    <n v="0"/>
  </r>
  <r>
    <x v="42"/>
    <x v="43"/>
    <n v="0"/>
  </r>
  <r>
    <x v="42"/>
    <x v="44"/>
    <n v="0"/>
  </r>
  <r>
    <x v="42"/>
    <x v="45"/>
    <n v="0"/>
  </r>
  <r>
    <x v="42"/>
    <x v="46"/>
    <n v="0"/>
  </r>
  <r>
    <x v="42"/>
    <x v="47"/>
    <n v="0"/>
  </r>
  <r>
    <x v="42"/>
    <x v="48"/>
    <n v="0"/>
  </r>
  <r>
    <x v="42"/>
    <x v="49"/>
    <n v="0"/>
  </r>
  <r>
    <x v="42"/>
    <x v="50"/>
    <n v="0"/>
  </r>
  <r>
    <x v="42"/>
    <x v="51"/>
    <n v="0"/>
  </r>
  <r>
    <x v="42"/>
    <x v="52"/>
    <n v="0"/>
  </r>
  <r>
    <x v="42"/>
    <x v="53"/>
    <n v="0"/>
  </r>
  <r>
    <x v="42"/>
    <x v="54"/>
    <n v="0"/>
  </r>
  <r>
    <x v="42"/>
    <x v="55"/>
    <n v="0"/>
  </r>
  <r>
    <x v="42"/>
    <x v="56"/>
    <n v="0"/>
  </r>
  <r>
    <x v="43"/>
    <x v="57"/>
    <m/>
  </r>
  <r>
    <x v="43"/>
    <x v="57"/>
    <m/>
  </r>
  <r>
    <x v="43"/>
    <x v="57"/>
    <m/>
  </r>
  <r>
    <x v="43"/>
    <x v="57"/>
    <m/>
  </r>
  <r>
    <x v="43"/>
    <x v="57"/>
    <m/>
  </r>
  <r>
    <x v="43"/>
    <x v="5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chartFormat="7">
  <location ref="A3:B29" firstHeaderRow="1" firstDataRow="1" firstDataCol="1" rowPageCount="1" colPageCount="1"/>
  <pivotFields count="4">
    <pivotField axis="axisRow" showAll="0" sortType="ascending">
      <items count="45">
        <item x="0"/>
        <item h="1" x="25"/>
        <item h="1" x="26"/>
        <item x="1"/>
        <item h="1" x="27"/>
        <item x="2"/>
        <item x="3"/>
        <item x="4"/>
        <item x="21"/>
        <item h="1" x="28"/>
        <item x="5"/>
        <item h="1" x="29"/>
        <item h="1" x="30"/>
        <item x="6"/>
        <item x="7"/>
        <item x="22"/>
        <item x="8"/>
        <item h="1" x="31"/>
        <item h="1" x="32"/>
        <item x="9"/>
        <item h="1" x="42"/>
        <item h="1" x="33"/>
        <item x="10"/>
        <item x="11"/>
        <item h="1" x="34"/>
        <item h="1" x="35"/>
        <item x="23"/>
        <item x="12"/>
        <item h="1" x="36"/>
        <item x="13"/>
        <item x="14"/>
        <item x="15"/>
        <item x="16"/>
        <item h="1" x="37"/>
        <item x="17"/>
        <item x="18"/>
        <item h="1" x="40"/>
        <item x="19"/>
        <item h="1" x="41"/>
        <item x="20"/>
        <item x="24"/>
        <item h="1" x="38"/>
        <item h="1" x="39"/>
        <item h="1" x="4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multipleItemSelectionAllowed="1" showAll="0">
      <items count="6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m="1" x="5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57"/>
        <item x="49"/>
        <item x="50"/>
        <item x="51"/>
        <item x="52"/>
        <item x="53"/>
        <item x="54"/>
        <item x="55"/>
        <item x="56"/>
        <item t="default"/>
      </items>
    </pivotField>
    <pivotField dataField="1" showAll="0"/>
    <pivotField showAll="0" defaultSubtotal="0">
      <items count="13">
        <item x="2"/>
        <item x="10"/>
        <item x="3"/>
        <item x="4"/>
        <item x="11"/>
        <item x="0"/>
        <item x="1"/>
        <item x="12"/>
        <item x="6"/>
        <item x="5"/>
        <item x="7"/>
        <item x="8"/>
        <item x="9"/>
      </items>
    </pivotField>
  </pivotFields>
  <rowFields count="1">
    <field x="0"/>
  </rowFields>
  <rowItems count="26">
    <i>
      <x v="22"/>
    </i>
    <i>
      <x/>
    </i>
    <i>
      <x v="23"/>
    </i>
    <i>
      <x v="5"/>
    </i>
    <i>
      <x v="26"/>
    </i>
    <i>
      <x v="7"/>
    </i>
    <i>
      <x v="27"/>
    </i>
    <i>
      <x v="10"/>
    </i>
    <i>
      <x v="29"/>
    </i>
    <i>
      <x v="14"/>
    </i>
    <i>
      <x v="30"/>
    </i>
    <i>
      <x v="16"/>
    </i>
    <i>
      <x v="31"/>
    </i>
    <i>
      <x v="3"/>
    </i>
    <i>
      <x v="32"/>
    </i>
    <i>
      <x v="8"/>
    </i>
    <i>
      <x v="34"/>
    </i>
    <i>
      <x v="15"/>
    </i>
    <i>
      <x v="35"/>
    </i>
    <i>
      <x v="6"/>
    </i>
    <i>
      <x v="37"/>
    </i>
    <i>
      <x v="19"/>
    </i>
    <i>
      <x v="39"/>
    </i>
    <i>
      <x v="13"/>
    </i>
    <i>
      <x v="40"/>
    </i>
    <i t="grand">
      <x/>
    </i>
  </rowItems>
  <colItems count="1">
    <i/>
  </colItems>
  <pageFields count="1">
    <pageField fld="1" hier="-1"/>
  </pageFields>
  <dataFields count="1">
    <dataField name="Somme de Nb" fld="2" baseField="0" baseItem="0"/>
  </dataField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chartFormat="10">
  <location ref="A3:M30" firstHeaderRow="1" firstDataRow="3" firstDataCol="1"/>
  <pivotFields count="4">
    <pivotField axis="axisRow" showAll="0" sortType="ascending">
      <items count="45">
        <item x="0"/>
        <item h="1" x="25"/>
        <item h="1" x="26"/>
        <item x="1"/>
        <item h="1" x="27"/>
        <item x="2"/>
        <item x="3"/>
        <item x="4"/>
        <item x="21"/>
        <item h="1" x="28"/>
        <item x="5"/>
        <item h="1" x="29"/>
        <item h="1" x="30"/>
        <item x="6"/>
        <item x="7"/>
        <item x="22"/>
        <item x="8"/>
        <item h="1" x="31"/>
        <item h="1" x="32"/>
        <item x="9"/>
        <item h="1" x="42"/>
        <item h="1" x="33"/>
        <item x="10"/>
        <item x="11"/>
        <item h="1" x="34"/>
        <item h="1" x="35"/>
        <item h="1" x="23"/>
        <item x="12"/>
        <item h="1" x="36"/>
        <item x="13"/>
        <item x="14"/>
        <item x="15"/>
        <item x="16"/>
        <item h="1" x="37"/>
        <item x="17"/>
        <item x="18"/>
        <item h="1" x="40"/>
        <item x="19"/>
        <item h="1" x="41"/>
        <item x="20"/>
        <item x="24"/>
        <item h="1" x="38"/>
        <item h="1" x="39"/>
        <item h="1" x="4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Col" showAll="0">
      <items count="6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m="1" x="5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57"/>
        <item x="49"/>
        <item x="50"/>
        <item x="51"/>
        <item x="52"/>
        <item x="53"/>
        <item x="54"/>
        <item x="55"/>
        <item x="56"/>
        <item t="default"/>
      </items>
    </pivotField>
    <pivotField dataField="1" showAll="0"/>
    <pivotField axis="axisCol" showAll="0" defaultSubtotal="0">
      <items count="13">
        <item n="NAVETTE" sd="0" x="2"/>
        <item n="DIMANCHE" sd="0" x="3"/>
        <item n="RAM+NAV" sd="0" x="4"/>
        <item n="RAMASSE" sd="0" x="11"/>
        <item n="SAMEDI" sd="0" x="10"/>
        <item x="0"/>
        <item n="LIGNE" sd="0" x="1"/>
        <item n="NAV+BASES" sd="0" x="12"/>
        <item n="ABSENCE  DIV" sd="0" x="6"/>
        <item x="5"/>
        <item x="7"/>
        <item x="8"/>
        <item x="9"/>
      </items>
    </pivotField>
  </pivotFields>
  <rowFields count="1">
    <field x="0"/>
  </rowFields>
  <rowItems count="25">
    <i>
      <x v="19"/>
    </i>
    <i>
      <x v="22"/>
    </i>
    <i>
      <x v="3"/>
    </i>
    <i>
      <x v="23"/>
    </i>
    <i>
      <x v="6"/>
    </i>
    <i>
      <x v="27"/>
    </i>
    <i>
      <x v="8"/>
    </i>
    <i>
      <x v="29"/>
    </i>
    <i>
      <x v="13"/>
    </i>
    <i>
      <x v="30"/>
    </i>
    <i>
      <x v="15"/>
    </i>
    <i>
      <x v="31"/>
    </i>
    <i>
      <x/>
    </i>
    <i>
      <x v="32"/>
    </i>
    <i>
      <x v="7"/>
    </i>
    <i>
      <x v="34"/>
    </i>
    <i>
      <x v="14"/>
    </i>
    <i>
      <x v="35"/>
    </i>
    <i>
      <x v="5"/>
    </i>
    <i>
      <x v="37"/>
    </i>
    <i>
      <x v="16"/>
    </i>
    <i>
      <x v="39"/>
    </i>
    <i>
      <x v="10"/>
    </i>
    <i>
      <x v="40"/>
    </i>
    <i t="grand">
      <x/>
    </i>
  </rowItems>
  <colFields count="2">
    <field x="3"/>
    <field x="1"/>
  </colFields>
  <colItems count="12">
    <i>
      <x/>
    </i>
    <i>
      <x v="1"/>
    </i>
    <i>
      <x v="2"/>
    </i>
    <i>
      <x v="3"/>
    </i>
    <i>
      <x v="4"/>
    </i>
    <i>
      <x v="6"/>
    </i>
    <i>
      <x v="7"/>
    </i>
    <i>
      <x v="8"/>
    </i>
    <i>
      <x v="10"/>
      <x v="53"/>
    </i>
    <i>
      <x v="11"/>
      <x v="54"/>
    </i>
    <i>
      <x v="12"/>
      <x v="55"/>
    </i>
    <i t="grand">
      <x/>
    </i>
  </colItems>
  <dataFields count="1">
    <dataField name="Somme de Nb" fld="2" baseField="0" baseItem="0"/>
  </dataFields>
  <chartFormats count="15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2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3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4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5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6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7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8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9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0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1"/>
          </reference>
        </references>
      </pivotArea>
    </chartFormat>
    <chartFormat chart="0" format="3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2"/>
          </reference>
        </references>
      </pivotArea>
    </chartFormat>
    <chartFormat chart="0" format="3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3"/>
          </reference>
        </references>
      </pivotArea>
    </chartFormat>
    <chartFormat chart="0" format="3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4"/>
          </reference>
        </references>
      </pivotArea>
    </chartFormat>
    <chartFormat chart="0" format="3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5"/>
          </reference>
        </references>
      </pivotArea>
    </chartFormat>
    <chartFormat chart="0" format="3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6"/>
          </reference>
        </references>
      </pivotArea>
    </chartFormat>
    <chartFormat chart="0" format="3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7"/>
          </reference>
        </references>
      </pivotArea>
    </chartFormat>
    <chartFormat chart="0" format="3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8"/>
          </reference>
        </references>
      </pivotArea>
    </chartFormat>
    <chartFormat chart="0" format="3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9"/>
          </reference>
        </references>
      </pivotArea>
    </chartFormat>
    <chartFormat chart="0" format="4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0"/>
          </reference>
        </references>
      </pivotArea>
    </chartFormat>
    <chartFormat chart="0" format="10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0"/>
          </reference>
          <reference field="3" count="1" selected="0">
            <x v="6"/>
          </reference>
        </references>
      </pivotArea>
    </chartFormat>
    <chartFormat chart="0" format="10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1"/>
          </reference>
          <reference field="3" count="1" selected="0">
            <x v="6"/>
          </reference>
        </references>
      </pivotArea>
    </chartFormat>
    <chartFormat chart="0" format="10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2"/>
          </reference>
          <reference field="3" count="1" selected="0">
            <x v="6"/>
          </reference>
        </references>
      </pivotArea>
    </chartFormat>
    <chartFormat chart="0" format="11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3"/>
          </reference>
          <reference field="3" count="1" selected="0">
            <x v="6"/>
          </reference>
        </references>
      </pivotArea>
    </chartFormat>
    <chartFormat chart="0" format="11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4"/>
          </reference>
          <reference field="3" count="1" selected="0">
            <x v="6"/>
          </reference>
        </references>
      </pivotArea>
    </chartFormat>
    <chartFormat chart="0" format="11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5"/>
          </reference>
          <reference field="3" count="1" selected="0">
            <x v="6"/>
          </reference>
        </references>
      </pivotArea>
    </chartFormat>
    <chartFormat chart="0" format="11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6"/>
          </reference>
          <reference field="3" count="1" selected="0">
            <x v="6"/>
          </reference>
        </references>
      </pivotArea>
    </chartFormat>
    <chartFormat chart="0" format="11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7"/>
          </reference>
          <reference field="3" count="1" selected="0">
            <x v="6"/>
          </reference>
        </references>
      </pivotArea>
    </chartFormat>
    <chartFormat chart="0" format="11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8"/>
          </reference>
          <reference field="3" count="1" selected="0">
            <x v="6"/>
          </reference>
        </references>
      </pivotArea>
    </chartFormat>
    <chartFormat chart="0" format="11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1" format="16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4" format="18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4" format="19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3" count="1" selected="0">
            <x v="0"/>
          </reference>
        </references>
      </pivotArea>
    </chartFormat>
    <chartFormat chart="4" format="20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0"/>
          </reference>
        </references>
      </pivotArea>
    </chartFormat>
    <chartFormat chart="4" format="20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0"/>
          </reference>
        </references>
      </pivotArea>
    </chartFormat>
    <chartFormat chart="4" format="20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0"/>
          </reference>
        </references>
      </pivotArea>
    </chartFormat>
    <chartFormat chart="4" format="20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4" format="20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0"/>
          </reference>
        </references>
      </pivotArea>
    </chartFormat>
    <chartFormat chart="4" format="20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4" format="20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0"/>
          </reference>
        </references>
      </pivotArea>
    </chartFormat>
    <chartFormat chart="4" format="20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0"/>
          </reference>
        </references>
      </pivotArea>
    </chartFormat>
    <chartFormat chart="4" format="20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0"/>
          </reference>
          <reference field="3" count="1" selected="0">
            <x v="0"/>
          </reference>
        </references>
      </pivotArea>
    </chartFormat>
    <chartFormat chart="0" format="18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3" count="1" selected="0">
            <x v="0"/>
          </reference>
        </references>
      </pivotArea>
    </chartFormat>
    <chartFormat chart="0" format="18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0"/>
          </reference>
        </references>
      </pivotArea>
    </chartFormat>
    <chartFormat chart="0" format="18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0"/>
          </reference>
        </references>
      </pivotArea>
    </chartFormat>
    <chartFormat chart="0" format="18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0"/>
          </reference>
        </references>
      </pivotArea>
    </chartFormat>
    <chartFormat chart="0" format="18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0" format="18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0"/>
          </reference>
        </references>
      </pivotArea>
    </chartFormat>
    <chartFormat chart="0" format="18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0" format="19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0"/>
          </reference>
        </references>
      </pivotArea>
    </chartFormat>
    <chartFormat chart="0" format="19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0"/>
          </reference>
        </references>
      </pivotArea>
    </chartFormat>
    <chartFormat chart="0" format="19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0"/>
          </reference>
          <reference field="3" count="1" selected="0">
            <x v="0"/>
          </reference>
        </references>
      </pivotArea>
    </chartFormat>
    <chartFormat chart="4" format="21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9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4" format="21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2"/>
          </reference>
          <reference field="3" count="1" selected="0">
            <x v="1"/>
          </reference>
        </references>
      </pivotArea>
    </chartFormat>
    <chartFormat chart="4" format="21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4"/>
          </reference>
          <reference field="3" count="1" selected="0">
            <x v="1"/>
          </reference>
        </references>
      </pivotArea>
    </chartFormat>
    <chartFormat chart="4" format="22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7"/>
          </reference>
          <reference field="3" count="1" selected="0">
            <x v="1"/>
          </reference>
        </references>
      </pivotArea>
    </chartFormat>
    <chartFormat chart="4" format="23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4" format="23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0"/>
          </reference>
          <reference field="3" count="1" selected="0">
            <x v="2"/>
          </reference>
        </references>
      </pivotArea>
    </chartFormat>
    <chartFormat chart="4" format="23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3" count="1" selected="0">
            <x v="2"/>
          </reference>
        </references>
      </pivotArea>
    </chartFormat>
    <chartFormat chart="4" format="24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3" count="1" selected="0">
            <x v="2"/>
          </reference>
        </references>
      </pivotArea>
    </chartFormat>
    <chartFormat chart="4" format="24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3"/>
          </reference>
          <reference field="3" count="1" selected="0">
            <x v="2"/>
          </reference>
        </references>
      </pivotArea>
    </chartFormat>
    <chartFormat chart="4" format="24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4"/>
          </reference>
          <reference field="3" count="1" selected="0">
            <x v="2"/>
          </reference>
        </references>
      </pivotArea>
    </chartFormat>
    <chartFormat chart="4" format="24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5"/>
          </reference>
          <reference field="3" count="1" selected="0">
            <x v="2"/>
          </reference>
        </references>
      </pivotArea>
    </chartFormat>
    <chartFormat chart="4" format="24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6"/>
          </reference>
          <reference field="3" count="1" selected="0">
            <x v="2"/>
          </reference>
        </references>
      </pivotArea>
    </chartFormat>
    <chartFormat chart="4" format="24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7"/>
          </reference>
          <reference field="3" count="1" selected="0">
            <x v="2"/>
          </reference>
        </references>
      </pivotArea>
    </chartFormat>
    <chartFormat chart="4" format="24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1"/>
          </reference>
          <reference field="3" count="1" selected="0">
            <x v="2"/>
          </reference>
        </references>
      </pivotArea>
    </chartFormat>
    <chartFormat chart="0" format="22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22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0"/>
          </reference>
          <reference field="3" count="1" selected="0">
            <x v="2"/>
          </reference>
        </references>
      </pivotArea>
    </chartFormat>
    <chartFormat chart="0" format="22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3" count="1" selected="0">
            <x v="2"/>
          </reference>
        </references>
      </pivotArea>
    </chartFormat>
    <chartFormat chart="0" format="22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3" count="1" selected="0">
            <x v="2"/>
          </reference>
        </references>
      </pivotArea>
    </chartFormat>
    <chartFormat chart="0" format="22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3"/>
          </reference>
          <reference field="3" count="1" selected="0">
            <x v="2"/>
          </reference>
        </references>
      </pivotArea>
    </chartFormat>
    <chartFormat chart="0" format="22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4"/>
          </reference>
          <reference field="3" count="1" selected="0">
            <x v="2"/>
          </reference>
        </references>
      </pivotArea>
    </chartFormat>
    <chartFormat chart="0" format="22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5"/>
          </reference>
          <reference field="3" count="1" selected="0">
            <x v="2"/>
          </reference>
        </references>
      </pivotArea>
    </chartFormat>
    <chartFormat chart="0" format="22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6"/>
          </reference>
          <reference field="3" count="1" selected="0">
            <x v="2"/>
          </reference>
        </references>
      </pivotArea>
    </chartFormat>
    <chartFormat chart="0" format="22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7"/>
          </reference>
          <reference field="3" count="1" selected="0">
            <x v="2"/>
          </reference>
        </references>
      </pivotArea>
    </chartFormat>
    <chartFormat chart="0" format="23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1"/>
          </reference>
          <reference field="3" count="1" selected="0">
            <x v="2"/>
          </reference>
        </references>
      </pivotArea>
    </chartFormat>
    <chartFormat chart="4" format="25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23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7" format="26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7" format="26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7" format="26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7" format="26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8" format="27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8" format="27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8" format="27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8" format="28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26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8" format="29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0" format="26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3"/>
          </reference>
          <reference field="3" count="1" selected="0">
            <x v="10"/>
          </reference>
        </references>
      </pivotArea>
    </chartFormat>
    <chartFormat chart="0" format="26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4"/>
          </reference>
          <reference field="3" count="1" selected="0">
            <x v="11"/>
          </reference>
        </references>
      </pivotArea>
    </chartFormat>
    <chartFormat chart="8" format="29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3"/>
          </reference>
          <reference field="3" count="1" selected="0">
            <x v="10"/>
          </reference>
        </references>
      </pivotArea>
    </chartFormat>
    <chartFormat chart="8" format="29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4"/>
          </reference>
          <reference field="3" count="1" selected="0">
            <x v="11"/>
          </reference>
        </references>
      </pivotArea>
    </chartFormat>
    <chartFormat chart="0" format="27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8"/>
          </reference>
          <reference field="3" count="1" selected="0">
            <x v="4"/>
          </reference>
        </references>
      </pivotArea>
    </chartFormat>
    <chartFormat chart="0" format="27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9"/>
          </reference>
          <reference field="3" count="1" selected="0">
            <x v="4"/>
          </reference>
        </references>
      </pivotArea>
    </chartFormat>
    <chartFormat chart="0" format="27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3"/>
          </reference>
          <reference field="3" count="1" selected="0">
            <x v="4"/>
          </reference>
        </references>
      </pivotArea>
    </chartFormat>
    <chartFormat chart="0" format="27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6"/>
          </reference>
          <reference field="3" count="1" selected="0">
            <x v="4"/>
          </reference>
        </references>
      </pivotArea>
    </chartFormat>
    <chartFormat chart="0" format="27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1"/>
          </reference>
          <reference field="3" count="1" selected="0">
            <x v="4"/>
          </reference>
        </references>
      </pivotArea>
    </chartFormat>
    <chartFormat chart="0" format="27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6"/>
          </reference>
          <reference field="3" count="1" selected="0">
            <x v="4"/>
          </reference>
        </references>
      </pivotArea>
    </chartFormat>
    <chartFormat chart="0" format="27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8"/>
          </reference>
          <reference field="3" count="1" selected="0">
            <x v="4"/>
          </reference>
        </references>
      </pivotArea>
    </chartFormat>
    <chartFormat chart="8" format="30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8"/>
          </reference>
          <reference field="3" count="1" selected="0">
            <x v="4"/>
          </reference>
        </references>
      </pivotArea>
    </chartFormat>
    <chartFormat chart="8" format="30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9"/>
          </reference>
          <reference field="3" count="1" selected="0">
            <x v="4"/>
          </reference>
        </references>
      </pivotArea>
    </chartFormat>
    <chartFormat chart="8" format="30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3"/>
          </reference>
          <reference field="3" count="1" selected="0">
            <x v="4"/>
          </reference>
        </references>
      </pivotArea>
    </chartFormat>
    <chartFormat chart="8" format="30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6"/>
          </reference>
          <reference field="3" count="1" selected="0">
            <x v="4"/>
          </reference>
        </references>
      </pivotArea>
    </chartFormat>
    <chartFormat chart="8" format="30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1"/>
          </reference>
          <reference field="3" count="1" selected="0">
            <x v="4"/>
          </reference>
        </references>
      </pivotArea>
    </chartFormat>
    <chartFormat chart="8" format="30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6"/>
          </reference>
          <reference field="3" count="1" selected="0">
            <x v="4"/>
          </reference>
        </references>
      </pivotArea>
    </chartFormat>
    <chartFormat chart="8" format="31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8"/>
          </reference>
          <reference field="3" count="1" selected="0">
            <x v="4"/>
          </reference>
        </references>
      </pivotArea>
    </chartFormat>
    <chartFormat chart="0" format="27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8" format="31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28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8" format="31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28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28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5"/>
          </reference>
          <reference field="3" count="1" selected="0">
            <x v="12"/>
          </reference>
        </references>
      </pivotArea>
    </chartFormat>
    <chartFormat chart="8" format="31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8" format="31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5"/>
          </reference>
          <reference field="3" count="1" selected="0">
            <x v="12"/>
          </reference>
        </references>
      </pivotArea>
    </chartFormat>
    <chartFormat chart="9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8" format="31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0"/>
          </reference>
        </references>
      </pivotArea>
    </chartFormat>
    <chartFormat chart="8" format="31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0"/>
          </reference>
        </references>
      </pivotArea>
    </chartFormat>
    <chartFormat chart="8" format="31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0"/>
          </reference>
        </references>
      </pivotArea>
    </chartFormat>
    <chartFormat chart="8" format="31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8" format="31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0"/>
          </reference>
        </references>
      </pivotArea>
    </chartFormat>
    <chartFormat chart="8" format="32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8" format="32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0"/>
          </reference>
        </references>
      </pivotArea>
    </chartFormat>
    <chartFormat chart="8" format="32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0"/>
          </reference>
        </references>
      </pivotArea>
    </chartFormat>
    <chartFormat chart="8" format="32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0"/>
          </reference>
          <reference field="3" count="1" selected="0">
            <x v="0"/>
          </reference>
        </references>
      </pivotArea>
    </chartFormat>
    <chartFormat chart="9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9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9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9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9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9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9" format="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9" format="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3"/>
          </reference>
          <reference field="3" count="1" selected="0">
            <x v="10"/>
          </reference>
        </references>
      </pivotArea>
    </chartFormat>
    <chartFormat chart="9" format="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4"/>
          </reference>
          <reference field="3" count="1" selected="0">
            <x v="11"/>
          </reference>
        </references>
      </pivotArea>
    </chartFormat>
    <chartFormat chart="9" format="1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5"/>
          </reference>
          <reference field="3" count="1" selected="0">
            <x v="12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B2:AT369" totalsRowShown="0" headerRowDxfId="8" dataDxfId="7">
  <autoFilter ref="B2:AT369"/>
  <tableColumns count="45">
    <tableColumn id="1" name="DATE" dataDxfId="6">
      <calculatedColumnFormula>DATEVALUE("1/1/2019")+ROW()-ROW($B$3)</calculatedColumnFormula>
    </tableColumn>
    <tableColumn id="2" name="BARRE"/>
    <tableColumn id="3" name="BRILLET"/>
    <tableColumn id="4" name="CHAUVIN"/>
    <tableColumn id="5" name="CHOTARD"/>
    <tableColumn id="6" name="DELALANDE"/>
    <tableColumn id="7" name="DUGUE A"/>
    <tableColumn id="8" name="FOUCAUD"/>
    <tableColumn id="9" name="GUEZENNEC"/>
    <tableColumn id="10" name="HENRY"/>
    <tableColumn id="11" name="HORVAIS"/>
    <tableColumn id="12" name="LAABID R"/>
    <tableColumn id="13" name="LEMARCHAND"/>
    <tableColumn id="14" name="MACE"/>
    <tableColumn id="15" name="MEURDRAC"/>
    <tableColumn id="16" name="NICOL"/>
    <tableColumn id="17" name="NOLLET"/>
    <tableColumn id="18" name="PETIT"/>
    <tableColumn id="19" name="RAZE"/>
    <tableColumn id="20" name="ROUAUD"/>
    <tableColumn id="21" name="SINIVASSIN"/>
    <tableColumn id="22" name="VISSEICHE"/>
    <tableColumn id="23" name="DENIS"/>
    <tableColumn id="24" name="GUYOT"/>
    <tableColumn id="25" name="LETARD"/>
    <tableColumn id="26" name="VIVIER"/>
    <tableColumn id="27" name="BELLOIR"/>
    <tableColumn id="28" name="BENARD"/>
    <tableColumn id="29" name="CAUDRON"/>
    <tableColumn id="30" name="DIARRA"/>
    <tableColumn id="31" name="DUPE"/>
    <tableColumn id="32" name="EVRARD"/>
    <tableColumn id="33" name="HENRY Y"/>
    <tableColumn id="34" name="HOCHART"/>
    <tableColumn id="35" name="KOUPRAVA"/>
    <tableColumn id="36" name="LEMIERE"/>
    <tableColumn id="37" name="LEROUYER"/>
    <tableColumn id="38" name="METAYER"/>
    <tableColumn id="39" name="RAVACHE"/>
    <tableColumn id="44" name="Colonne1"/>
    <tableColumn id="45" name="Colonne2"/>
    <tableColumn id="40" name="ROUAULT"/>
    <tableColumn id="41" name="UZEL"/>
    <tableColumn id="42" name="HUET"/>
    <tableColumn id="43" name="test"/>
  </tableColumns>
  <tableStyleInfo name="TableStyleLight16 2" showFirstColumn="0" showLastColumn="0" showRowStripes="1" showColumnStripes="0"/>
</table>
</file>

<file path=xl/tables/table2.xml><?xml version="1.0" encoding="utf-8"?>
<table xmlns="http://schemas.openxmlformats.org/spreadsheetml/2006/main" id="2" name="BDD" displayName="BDD" ref="A1:C2458">
  <autoFilter ref="A1:C2458"/>
  <tableColumns count="3">
    <tableColumn id="1" name="Chauffeur" totalsRowFunction="custom" dataDxfId="5" totalsRowDxfId="4">
      <calculatedColumnFormula>INDEX(Tableau1[[#Headers],[BARRE]:[HUET]],1,1+(ROW()-2)/COUNTA('ram ou '!$A:$A))</calculatedColumnFormula>
      <totalsRowFormula>INDEX(Tableau1[[#Headers],[BARRE]:[HUET]],1,1+(ROW()-2)/COUNTA('ram ou '!$A:$A))</totalsRowFormula>
    </tableColumn>
    <tableColumn id="2" name="Tournée" totalsRowFunction="custom" dataDxfId="3" totalsRowDxfId="2">
      <calculatedColumnFormula>INDEX('ram ou '!$A:$A,ROW(BDD!B1)-COUNTA('ram ou '!A:A)*ROUNDDOWN((ROW()-ROW(BDD!$B$2))/COUNTA('ram ou '!$A:$A),0),1)</calculatedColumnFormula>
      <totalsRowFormula>INDEX('ram ou '!$A:$A,ROW(BDD!B890)-COUNTA('ram ou '!A:A)*ROUNDDOWN((ROW()-ROW(BDD!$B$2))/COUNTA('ram ou '!$A:$A),0),1)</totalsRowFormula>
    </tableColumn>
    <tableColumn id="3" name="Nb" totalsRowFunction="custom" dataDxfId="1" totalsRowDxfId="0">
      <calculatedColumnFormula>SUMPRODUCT((Tableau1[[#Headers],[BARRE]:[HUET]]=BDD[[#This Row],[Chauffeur]])*(Tableau1[[BARRE]:[HUET]]=BDD[[#This Row],[Tournée]]))</calculatedColumnFormula>
      <totalsRowFormula>SUMPRODUCT((Tableau1[[#Headers],[BARRE]:[HUET]]=BDD[[#This Row],[Chauffeur]])*(Tableau1[[BARRE]:[HUET]]=BDD[[#This Row],[Tournée]]))</totalsRow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C2" totalsRowShown="0">
  <autoFilter ref="A1:C2"/>
  <tableColumns count="3">
    <tableColumn id="1" name="Chauffeur"/>
    <tableColumn id="2" name="Tournée"/>
    <tableColumn id="3" name="Nb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3"/>
  <sheetViews>
    <sheetView workbookViewId="0">
      <selection activeCell="D17" sqref="D17"/>
    </sheetView>
  </sheetViews>
  <sheetFormatPr baseColWidth="10" defaultRowHeight="15" x14ac:dyDescent="0.25"/>
  <cols>
    <col min="1" max="1" width="25.140625" customWidth="1"/>
    <col min="4" max="4" width="14.42578125" customWidth="1"/>
    <col min="5" max="5" width="22.85546875" customWidth="1"/>
  </cols>
  <sheetData>
    <row r="1" spans="1:5" x14ac:dyDescent="0.25">
      <c r="A1" s="8" t="s">
        <v>220</v>
      </c>
    </row>
    <row r="2" spans="1:5" ht="45" x14ac:dyDescent="0.25">
      <c r="A2" s="8" t="s">
        <v>222</v>
      </c>
      <c r="D2" s="11" t="s">
        <v>226</v>
      </c>
      <c r="E2" s="11" t="s">
        <v>227</v>
      </c>
    </row>
    <row r="3" spans="1:5" x14ac:dyDescent="0.25">
      <c r="A3" s="6" t="s">
        <v>159</v>
      </c>
      <c r="D3" s="8" t="s">
        <v>164</v>
      </c>
      <c r="E3" s="8" t="s">
        <v>220</v>
      </c>
    </row>
    <row r="4" spans="1:5" x14ac:dyDescent="0.25">
      <c r="A4" s="8" t="s">
        <v>225</v>
      </c>
      <c r="D4" s="8" t="s">
        <v>121</v>
      </c>
      <c r="E4" s="8" t="s">
        <v>222</v>
      </c>
    </row>
    <row r="5" spans="1:5" x14ac:dyDescent="0.25">
      <c r="A5" s="6" t="s">
        <v>128</v>
      </c>
      <c r="D5" s="6" t="s">
        <v>158</v>
      </c>
      <c r="E5" s="6" t="s">
        <v>159</v>
      </c>
    </row>
    <row r="6" spans="1:5" x14ac:dyDescent="0.25">
      <c r="A6" s="6" t="s">
        <v>178</v>
      </c>
      <c r="D6" s="8" t="s">
        <v>125</v>
      </c>
      <c r="E6" s="8" t="s">
        <v>225</v>
      </c>
    </row>
    <row r="7" spans="1:5" x14ac:dyDescent="0.25">
      <c r="A7" s="6" t="s">
        <v>124</v>
      </c>
      <c r="D7" s="6" t="s">
        <v>127</v>
      </c>
      <c r="E7" s="6" t="s">
        <v>128</v>
      </c>
    </row>
    <row r="8" spans="1:5" x14ac:dyDescent="0.25">
      <c r="A8" s="6" t="s">
        <v>181</v>
      </c>
      <c r="D8" s="6" t="s">
        <v>119</v>
      </c>
      <c r="E8" s="6" t="s">
        <v>178</v>
      </c>
    </row>
    <row r="9" spans="1:5" x14ac:dyDescent="0.25">
      <c r="A9" s="8" t="s">
        <v>198</v>
      </c>
      <c r="D9" s="6" t="s">
        <v>123</v>
      </c>
      <c r="E9" s="6" t="s">
        <v>124</v>
      </c>
    </row>
    <row r="10" spans="1:5" x14ac:dyDescent="0.25">
      <c r="A10" s="6" t="s">
        <v>122</v>
      </c>
      <c r="D10" s="6" t="s">
        <v>180</v>
      </c>
      <c r="E10" s="6" t="s">
        <v>181</v>
      </c>
    </row>
    <row r="11" spans="1:5" x14ac:dyDescent="0.25">
      <c r="A11" s="6" t="s">
        <v>183</v>
      </c>
      <c r="D11" s="8" t="s">
        <v>197</v>
      </c>
      <c r="E11" s="8" t="s">
        <v>198</v>
      </c>
    </row>
    <row r="12" spans="1:5" x14ac:dyDescent="0.25">
      <c r="A12" s="6" t="s">
        <v>0</v>
      </c>
      <c r="D12" s="6" t="s">
        <v>121</v>
      </c>
      <c r="E12" s="6" t="s">
        <v>122</v>
      </c>
    </row>
    <row r="13" spans="1:5" x14ac:dyDescent="0.25">
      <c r="A13" s="6" t="s">
        <v>177</v>
      </c>
      <c r="D13" s="6" t="s">
        <v>182</v>
      </c>
      <c r="E13" s="6" t="s">
        <v>183</v>
      </c>
    </row>
    <row r="14" spans="1:5" x14ac:dyDescent="0.25">
      <c r="A14" s="6" t="s">
        <v>174</v>
      </c>
      <c r="D14" s="6">
        <v>0</v>
      </c>
      <c r="E14" s="6" t="s">
        <v>0</v>
      </c>
    </row>
    <row r="15" spans="1:5" x14ac:dyDescent="0.25">
      <c r="A15" s="8" t="s">
        <v>196</v>
      </c>
      <c r="D15" s="6" t="s">
        <v>172</v>
      </c>
      <c r="E15" s="6" t="s">
        <v>177</v>
      </c>
    </row>
    <row r="16" spans="1:5" x14ac:dyDescent="0.25">
      <c r="A16" s="6" t="s">
        <v>189</v>
      </c>
      <c r="D16" s="6">
        <v>0</v>
      </c>
      <c r="E16" s="6" t="s">
        <v>174</v>
      </c>
    </row>
    <row r="17" spans="1:5" x14ac:dyDescent="0.25">
      <c r="A17" s="6" t="s">
        <v>126</v>
      </c>
      <c r="D17" s="8" t="s">
        <v>164</v>
      </c>
      <c r="E17" s="8" t="s">
        <v>196</v>
      </c>
    </row>
    <row r="18" spans="1:5" x14ac:dyDescent="0.25">
      <c r="A18" s="6" t="s">
        <v>204</v>
      </c>
      <c r="D18" s="6" t="s">
        <v>117</v>
      </c>
      <c r="E18" s="6" t="s">
        <v>189</v>
      </c>
    </row>
    <row r="19" spans="1:5" x14ac:dyDescent="0.25">
      <c r="A19" s="6" t="s">
        <v>186</v>
      </c>
      <c r="D19" s="6" t="s">
        <v>125</v>
      </c>
      <c r="E19" s="6" t="s">
        <v>126</v>
      </c>
    </row>
    <row r="20" spans="1:5" x14ac:dyDescent="0.25">
      <c r="A20" s="6" t="s">
        <v>1</v>
      </c>
      <c r="D20" s="6" t="s">
        <v>144</v>
      </c>
      <c r="E20" s="6" t="s">
        <v>204</v>
      </c>
    </row>
    <row r="21" spans="1:5" x14ac:dyDescent="0.25">
      <c r="A21" s="6" t="s">
        <v>139</v>
      </c>
      <c r="D21" s="6" t="s">
        <v>185</v>
      </c>
      <c r="E21" s="6" t="s">
        <v>186</v>
      </c>
    </row>
    <row r="22" spans="1:5" x14ac:dyDescent="0.25">
      <c r="A22" s="6" t="s">
        <v>153</v>
      </c>
      <c r="D22" s="8" t="s">
        <v>148</v>
      </c>
      <c r="E22" s="6" t="s">
        <v>1</v>
      </c>
    </row>
    <row r="23" spans="1:5" x14ac:dyDescent="0.25">
      <c r="A23" s="6" t="s">
        <v>160</v>
      </c>
      <c r="D23" s="6" t="s">
        <v>138</v>
      </c>
      <c r="E23" s="6" t="s">
        <v>139</v>
      </c>
    </row>
    <row r="24" spans="1:5" x14ac:dyDescent="0.25">
      <c r="A24" s="6" t="s">
        <v>2</v>
      </c>
      <c r="D24" s="8" t="s">
        <v>130</v>
      </c>
      <c r="E24" s="6" t="s">
        <v>153</v>
      </c>
    </row>
    <row r="25" spans="1:5" x14ac:dyDescent="0.25">
      <c r="A25" s="6" t="s">
        <v>3</v>
      </c>
      <c r="D25" s="6" t="s">
        <v>119</v>
      </c>
      <c r="E25" s="6" t="s">
        <v>160</v>
      </c>
    </row>
    <row r="26" spans="1:5" x14ac:dyDescent="0.25">
      <c r="A26" s="6" t="s">
        <v>4</v>
      </c>
      <c r="D26" s="8" t="s">
        <v>147</v>
      </c>
      <c r="E26" s="6" t="s">
        <v>2</v>
      </c>
    </row>
    <row r="27" spans="1:5" x14ac:dyDescent="0.25">
      <c r="A27" s="6" t="s">
        <v>5</v>
      </c>
      <c r="D27" s="6" t="s">
        <v>121</v>
      </c>
      <c r="E27" s="6" t="s">
        <v>3</v>
      </c>
    </row>
    <row r="28" spans="1:5" x14ac:dyDescent="0.25">
      <c r="A28" s="6" t="s">
        <v>6</v>
      </c>
      <c r="D28" s="8" t="s">
        <v>132</v>
      </c>
      <c r="E28" s="6" t="s">
        <v>4</v>
      </c>
    </row>
    <row r="29" spans="1:5" x14ac:dyDescent="0.25">
      <c r="A29" s="6" t="s">
        <v>213</v>
      </c>
      <c r="D29" s="8" t="s">
        <v>123</v>
      </c>
      <c r="E29" s="6" t="s">
        <v>5</v>
      </c>
    </row>
    <row r="30" spans="1:5" x14ac:dyDescent="0.25">
      <c r="A30" s="8" t="s">
        <v>224</v>
      </c>
      <c r="D30" s="8" t="s">
        <v>157</v>
      </c>
      <c r="E30" s="6" t="s">
        <v>6</v>
      </c>
    </row>
    <row r="31" spans="1:5" x14ac:dyDescent="0.25">
      <c r="A31" s="6" t="s">
        <v>7</v>
      </c>
      <c r="D31" s="6" t="s">
        <v>123</v>
      </c>
      <c r="E31" s="6" t="s">
        <v>213</v>
      </c>
    </row>
    <row r="32" spans="1:5" x14ac:dyDescent="0.25">
      <c r="A32" s="6" t="s">
        <v>184</v>
      </c>
      <c r="D32" s="8" t="s">
        <v>223</v>
      </c>
      <c r="E32" s="8" t="s">
        <v>224</v>
      </c>
    </row>
    <row r="33" spans="1:5" x14ac:dyDescent="0.25">
      <c r="A33" s="6" t="s">
        <v>120</v>
      </c>
      <c r="D33" s="8" t="s">
        <v>119</v>
      </c>
      <c r="E33" s="6" t="s">
        <v>7</v>
      </c>
    </row>
    <row r="34" spans="1:5" x14ac:dyDescent="0.25">
      <c r="A34" s="6" t="s">
        <v>135</v>
      </c>
      <c r="D34" s="6" t="s">
        <v>119</v>
      </c>
      <c r="E34" s="6" t="s">
        <v>184</v>
      </c>
    </row>
    <row r="35" spans="1:5" x14ac:dyDescent="0.25">
      <c r="A35" s="6" t="s">
        <v>152</v>
      </c>
      <c r="D35" s="6" t="s">
        <v>119</v>
      </c>
      <c r="E35" s="6" t="s">
        <v>120</v>
      </c>
    </row>
    <row r="36" spans="1:5" x14ac:dyDescent="0.25">
      <c r="A36" s="6" t="s">
        <v>104</v>
      </c>
      <c r="D36" s="6" t="s">
        <v>129</v>
      </c>
      <c r="E36" s="6" t="s">
        <v>135</v>
      </c>
    </row>
    <row r="37" spans="1:5" x14ac:dyDescent="0.25">
      <c r="A37" s="8" t="s">
        <v>217</v>
      </c>
      <c r="D37" s="8" t="s">
        <v>151</v>
      </c>
      <c r="E37" s="6" t="s">
        <v>152</v>
      </c>
    </row>
    <row r="38" spans="1:5" x14ac:dyDescent="0.25">
      <c r="A38" s="6" t="s">
        <v>107</v>
      </c>
      <c r="D38" s="6" t="s">
        <v>103</v>
      </c>
      <c r="E38" s="6" t="s">
        <v>104</v>
      </c>
    </row>
    <row r="39" spans="1:5" x14ac:dyDescent="0.25">
      <c r="A39" s="6" t="s">
        <v>116</v>
      </c>
      <c r="D39" s="8" t="s">
        <v>132</v>
      </c>
      <c r="E39" s="8" t="s">
        <v>217</v>
      </c>
    </row>
    <row r="40" spans="1:5" x14ac:dyDescent="0.25">
      <c r="A40" s="6" t="s">
        <v>131</v>
      </c>
      <c r="D40" s="6" t="s">
        <v>103</v>
      </c>
      <c r="E40" s="6" t="s">
        <v>107</v>
      </c>
    </row>
    <row r="41" spans="1:5" x14ac:dyDescent="0.25">
      <c r="A41" s="6" t="s">
        <v>188</v>
      </c>
      <c r="D41" s="6" t="s">
        <v>115</v>
      </c>
      <c r="E41" s="6" t="s">
        <v>116</v>
      </c>
    </row>
    <row r="42" spans="1:5" x14ac:dyDescent="0.25">
      <c r="A42" s="6" t="s">
        <v>163</v>
      </c>
      <c r="D42" s="6" t="s">
        <v>123</v>
      </c>
      <c r="E42" s="6" t="s">
        <v>131</v>
      </c>
    </row>
    <row r="43" spans="1:5" x14ac:dyDescent="0.25">
      <c r="A43" s="8" t="s">
        <v>221</v>
      </c>
      <c r="D43" s="6" t="s">
        <v>187</v>
      </c>
      <c r="E43" s="6" t="s">
        <v>188</v>
      </c>
    </row>
    <row r="44" spans="1:5" x14ac:dyDescent="0.25">
      <c r="A44" s="6" t="s">
        <v>179</v>
      </c>
      <c r="D44" s="6" t="s">
        <v>162</v>
      </c>
      <c r="E44" s="6" t="s">
        <v>163</v>
      </c>
    </row>
    <row r="45" spans="1:5" x14ac:dyDescent="0.25">
      <c r="A45" s="6" t="s">
        <v>145</v>
      </c>
      <c r="D45" s="8" t="s">
        <v>119</v>
      </c>
      <c r="E45" s="8" t="s">
        <v>221</v>
      </c>
    </row>
    <row r="46" spans="1:5" x14ac:dyDescent="0.25">
      <c r="A46" s="6" t="s">
        <v>156</v>
      </c>
      <c r="D46" s="6" t="s">
        <v>162</v>
      </c>
      <c r="E46" s="6" t="s">
        <v>179</v>
      </c>
    </row>
    <row r="47" spans="1:5" x14ac:dyDescent="0.25">
      <c r="A47" s="6" t="s">
        <v>142</v>
      </c>
      <c r="D47" s="8" t="s">
        <v>144</v>
      </c>
      <c r="E47" s="6" t="s">
        <v>145</v>
      </c>
    </row>
    <row r="48" spans="1:5" x14ac:dyDescent="0.25">
      <c r="A48" s="6" t="s">
        <v>8</v>
      </c>
      <c r="D48" s="8" t="s">
        <v>123</v>
      </c>
      <c r="E48" s="6" t="s">
        <v>156</v>
      </c>
    </row>
    <row r="49" spans="1:5" x14ac:dyDescent="0.25">
      <c r="A49" s="6" t="s">
        <v>143</v>
      </c>
      <c r="D49" s="6" t="s">
        <v>141</v>
      </c>
      <c r="E49" s="6" t="s">
        <v>142</v>
      </c>
    </row>
    <row r="50" spans="1:5" x14ac:dyDescent="0.25">
      <c r="A50" s="6" t="s">
        <v>146</v>
      </c>
      <c r="D50" s="6" t="s">
        <v>149</v>
      </c>
      <c r="E50" s="6" t="s">
        <v>8</v>
      </c>
    </row>
    <row r="51" spans="1:5" x14ac:dyDescent="0.25">
      <c r="A51" s="6" t="s">
        <v>154</v>
      </c>
      <c r="D51" s="6" t="s">
        <v>133</v>
      </c>
      <c r="E51" s="6" t="s">
        <v>143</v>
      </c>
    </row>
    <row r="52" spans="1:5" x14ac:dyDescent="0.25">
      <c r="A52" s="6" t="s">
        <v>9</v>
      </c>
      <c r="D52" s="8" t="s">
        <v>144</v>
      </c>
      <c r="E52" s="6" t="s">
        <v>146</v>
      </c>
    </row>
    <row r="53" spans="1:5" x14ac:dyDescent="0.25">
      <c r="A53" s="6" t="s">
        <v>118</v>
      </c>
      <c r="D53" s="6" t="s">
        <v>125</v>
      </c>
      <c r="E53" s="6" t="s">
        <v>154</v>
      </c>
    </row>
    <row r="54" spans="1:5" x14ac:dyDescent="0.25">
      <c r="A54" s="6" t="s">
        <v>118</v>
      </c>
      <c r="D54" s="6" t="s">
        <v>121</v>
      </c>
      <c r="E54" s="6" t="s">
        <v>9</v>
      </c>
    </row>
    <row r="55" spans="1:5" x14ac:dyDescent="0.25">
      <c r="A55" s="6" t="s">
        <v>201</v>
      </c>
      <c r="D55" s="6" t="s">
        <v>117</v>
      </c>
      <c r="E55" s="6" t="s">
        <v>118</v>
      </c>
    </row>
    <row r="56" spans="1:5" x14ac:dyDescent="0.25">
      <c r="A56" s="6" t="s">
        <v>10</v>
      </c>
      <c r="D56" s="6" t="s">
        <v>117</v>
      </c>
      <c r="E56" s="6" t="s">
        <v>118</v>
      </c>
    </row>
    <row r="57" spans="1:5" x14ac:dyDescent="0.25">
      <c r="A57" s="6" t="s">
        <v>11</v>
      </c>
      <c r="D57" s="6" t="s">
        <v>108</v>
      </c>
      <c r="E57" s="6" t="s">
        <v>201</v>
      </c>
    </row>
    <row r="58" spans="1:5" x14ac:dyDescent="0.25">
      <c r="A58" s="6" t="s">
        <v>12</v>
      </c>
      <c r="D58" s="6" t="s">
        <v>110</v>
      </c>
      <c r="E58" s="6" t="s">
        <v>10</v>
      </c>
    </row>
    <row r="59" spans="1:5" x14ac:dyDescent="0.25">
      <c r="A59" s="6" t="s">
        <v>171</v>
      </c>
      <c r="D59" s="6" t="s">
        <v>110</v>
      </c>
      <c r="E59" s="6" t="s">
        <v>11</v>
      </c>
    </row>
    <row r="60" spans="1:5" x14ac:dyDescent="0.25">
      <c r="A60" s="6" t="s">
        <v>13</v>
      </c>
      <c r="D60" s="6" t="s">
        <v>110</v>
      </c>
      <c r="E60" s="6" t="s">
        <v>12</v>
      </c>
    </row>
    <row r="61" spans="1:5" x14ac:dyDescent="0.25">
      <c r="A61" s="6" t="s">
        <v>14</v>
      </c>
      <c r="D61" s="6" t="s">
        <v>170</v>
      </c>
      <c r="E61" s="6" t="s">
        <v>171</v>
      </c>
    </row>
    <row r="62" spans="1:5" x14ac:dyDescent="0.25">
      <c r="A62" s="6" t="s">
        <v>15</v>
      </c>
      <c r="D62" s="6" t="s">
        <v>114</v>
      </c>
      <c r="E62" s="6" t="s">
        <v>13</v>
      </c>
    </row>
    <row r="63" spans="1:5" x14ac:dyDescent="0.25">
      <c r="A63" s="6" t="s">
        <v>16</v>
      </c>
      <c r="D63" s="6" t="s">
        <v>103</v>
      </c>
      <c r="E63" s="6" t="s">
        <v>14</v>
      </c>
    </row>
    <row r="64" spans="1:5" x14ac:dyDescent="0.25">
      <c r="A64" s="6" t="s">
        <v>155</v>
      </c>
      <c r="D64" s="6" t="s">
        <v>100</v>
      </c>
      <c r="E64" s="6" t="s">
        <v>15</v>
      </c>
    </row>
    <row r="65" spans="1:5" x14ac:dyDescent="0.25">
      <c r="A65" s="6" t="s">
        <v>140</v>
      </c>
      <c r="D65" s="6" t="s">
        <v>100</v>
      </c>
      <c r="E65" s="6" t="s">
        <v>16</v>
      </c>
    </row>
    <row r="66" spans="1:5" x14ac:dyDescent="0.25">
      <c r="A66" s="6" t="s">
        <v>134</v>
      </c>
      <c r="D66" s="8" t="s">
        <v>100</v>
      </c>
      <c r="E66" s="6" t="s">
        <v>155</v>
      </c>
    </row>
    <row r="67" spans="1:5" x14ac:dyDescent="0.25">
      <c r="A67" s="6" t="s">
        <v>175</v>
      </c>
      <c r="D67" s="8" t="s">
        <v>100</v>
      </c>
      <c r="E67" s="6" t="s">
        <v>140</v>
      </c>
    </row>
    <row r="68" spans="1:5" x14ac:dyDescent="0.25">
      <c r="A68" s="6" t="s">
        <v>176</v>
      </c>
      <c r="D68" s="8" t="s">
        <v>100</v>
      </c>
      <c r="E68" s="6" t="s">
        <v>134</v>
      </c>
    </row>
    <row r="69" spans="1:5" x14ac:dyDescent="0.25">
      <c r="A69" s="6" t="s">
        <v>173</v>
      </c>
      <c r="D69" s="6" t="s">
        <v>100</v>
      </c>
      <c r="E69" s="6" t="s">
        <v>175</v>
      </c>
    </row>
    <row r="70" spans="1:5" x14ac:dyDescent="0.25">
      <c r="A70" s="6" t="s">
        <v>112</v>
      </c>
      <c r="D70" s="6" t="s">
        <v>100</v>
      </c>
      <c r="E70" s="6" t="s">
        <v>176</v>
      </c>
    </row>
    <row r="71" spans="1:5" x14ac:dyDescent="0.25">
      <c r="A71" s="6" t="s">
        <v>102</v>
      </c>
      <c r="D71" s="6" t="s">
        <v>172</v>
      </c>
      <c r="E71" s="6" t="s">
        <v>173</v>
      </c>
    </row>
    <row r="72" spans="1:5" x14ac:dyDescent="0.25">
      <c r="A72" s="6" t="s">
        <v>17</v>
      </c>
      <c r="D72" s="6" t="s">
        <v>111</v>
      </c>
      <c r="E72" s="6" t="s">
        <v>112</v>
      </c>
    </row>
    <row r="73" spans="1:5" x14ac:dyDescent="0.25">
      <c r="A73" s="6" t="s">
        <v>18</v>
      </c>
      <c r="D73" s="6" t="s">
        <v>101</v>
      </c>
      <c r="E73" s="6" t="s">
        <v>102</v>
      </c>
    </row>
    <row r="74" spans="1:5" x14ac:dyDescent="0.25">
      <c r="A74" s="6" t="s">
        <v>19</v>
      </c>
      <c r="D74" s="6" t="s">
        <v>113</v>
      </c>
      <c r="E74" s="6" t="s">
        <v>17</v>
      </c>
    </row>
    <row r="75" spans="1:5" x14ac:dyDescent="0.25">
      <c r="A75" s="6" t="s">
        <v>20</v>
      </c>
      <c r="D75" s="6" t="s">
        <v>113</v>
      </c>
      <c r="E75" s="6" t="s">
        <v>18</v>
      </c>
    </row>
    <row r="76" spans="1:5" x14ac:dyDescent="0.25">
      <c r="A76" s="6" t="s">
        <v>21</v>
      </c>
      <c r="D76" s="6" t="s">
        <v>113</v>
      </c>
      <c r="E76" s="6" t="s">
        <v>19</v>
      </c>
    </row>
    <row r="77" spans="1:5" x14ac:dyDescent="0.25">
      <c r="A77" s="6" t="s">
        <v>205</v>
      </c>
      <c r="D77" s="6" t="s">
        <v>106</v>
      </c>
      <c r="E77" s="6" t="s">
        <v>20</v>
      </c>
    </row>
    <row r="78" spans="1:5" x14ac:dyDescent="0.25">
      <c r="A78" s="6" t="s">
        <v>191</v>
      </c>
      <c r="D78" s="8" t="s">
        <v>121</v>
      </c>
      <c r="E78" s="6" t="s">
        <v>21</v>
      </c>
    </row>
    <row r="79" spans="1:5" x14ac:dyDescent="0.25">
      <c r="A79" s="6" t="s">
        <v>208</v>
      </c>
      <c r="D79" s="6" t="s">
        <v>110</v>
      </c>
      <c r="E79" s="6" t="s">
        <v>205</v>
      </c>
    </row>
    <row r="80" spans="1:5" x14ac:dyDescent="0.25">
      <c r="A80" s="6" t="s">
        <v>210</v>
      </c>
      <c r="D80" s="6" t="s">
        <v>190</v>
      </c>
      <c r="E80" s="6" t="s">
        <v>191</v>
      </c>
    </row>
    <row r="81" spans="1:5" x14ac:dyDescent="0.25">
      <c r="A81" s="6" t="s">
        <v>206</v>
      </c>
      <c r="D81" s="6" t="s">
        <v>115</v>
      </c>
      <c r="E81" s="6" t="s">
        <v>208</v>
      </c>
    </row>
    <row r="82" spans="1:5" x14ac:dyDescent="0.25">
      <c r="A82" s="6" t="s">
        <v>203</v>
      </c>
      <c r="D82" s="6" t="s">
        <v>209</v>
      </c>
      <c r="E82" s="6" t="s">
        <v>210</v>
      </c>
    </row>
    <row r="83" spans="1:5" x14ac:dyDescent="0.25">
      <c r="A83" s="6" t="s">
        <v>212</v>
      </c>
      <c r="D83" s="6" t="s">
        <v>114</v>
      </c>
      <c r="E83" s="6" t="s">
        <v>206</v>
      </c>
    </row>
    <row r="84" spans="1:5" x14ac:dyDescent="0.25">
      <c r="A84" s="10" t="s">
        <v>195</v>
      </c>
      <c r="D84" s="6" t="s">
        <v>202</v>
      </c>
      <c r="E84" s="6" t="s">
        <v>203</v>
      </c>
    </row>
    <row r="85" spans="1:5" x14ac:dyDescent="0.25">
      <c r="A85" s="6" t="s">
        <v>166</v>
      </c>
      <c r="D85" s="8" t="s">
        <v>199</v>
      </c>
      <c r="E85" s="8" t="s">
        <v>200</v>
      </c>
    </row>
    <row r="86" spans="1:5" x14ac:dyDescent="0.25">
      <c r="A86" s="6" t="s">
        <v>99</v>
      </c>
      <c r="D86" s="6" t="s">
        <v>211</v>
      </c>
      <c r="E86" s="6" t="s">
        <v>212</v>
      </c>
    </row>
    <row r="87" spans="1:5" x14ac:dyDescent="0.25">
      <c r="A87" s="8" t="s">
        <v>165</v>
      </c>
      <c r="D87" s="10" t="s">
        <v>194</v>
      </c>
      <c r="E87" s="10" t="s">
        <v>195</v>
      </c>
    </row>
    <row r="88" spans="1:5" x14ac:dyDescent="0.25">
      <c r="A88" s="6" t="s">
        <v>150</v>
      </c>
      <c r="D88" s="6">
        <v>0</v>
      </c>
      <c r="E88" s="6" t="s">
        <v>166</v>
      </c>
    </row>
    <row r="89" spans="1:5" x14ac:dyDescent="0.25">
      <c r="A89" s="6" t="s">
        <v>109</v>
      </c>
      <c r="D89" s="6">
        <v>0</v>
      </c>
      <c r="E89" s="6" t="s">
        <v>99</v>
      </c>
    </row>
    <row r="90" spans="1:5" x14ac:dyDescent="0.25">
      <c r="A90" s="6" t="s">
        <v>193</v>
      </c>
      <c r="D90" s="8" t="s">
        <v>164</v>
      </c>
      <c r="E90" s="8" t="s">
        <v>165</v>
      </c>
    </row>
    <row r="91" spans="1:5" x14ac:dyDescent="0.25">
      <c r="A91" s="6" t="s">
        <v>168</v>
      </c>
      <c r="D91" s="6" t="s">
        <v>149</v>
      </c>
      <c r="E91" s="6" t="s">
        <v>150</v>
      </c>
    </row>
    <row r="92" spans="1:5" x14ac:dyDescent="0.25">
      <c r="A92" s="6" t="s">
        <v>22</v>
      </c>
      <c r="D92" s="6" t="s">
        <v>108</v>
      </c>
      <c r="E92" s="6" t="s">
        <v>109</v>
      </c>
    </row>
    <row r="93" spans="1:5" x14ac:dyDescent="0.25">
      <c r="A93" s="6" t="s">
        <v>216</v>
      </c>
      <c r="D93" s="6" t="s">
        <v>192</v>
      </c>
      <c r="E93" s="6" t="s">
        <v>193</v>
      </c>
    </row>
    <row r="94" spans="1:5" x14ac:dyDescent="0.25">
      <c r="A94" s="6" t="s">
        <v>137</v>
      </c>
      <c r="D94" s="9" t="s">
        <v>214</v>
      </c>
      <c r="E94" s="9" t="s">
        <v>215</v>
      </c>
    </row>
    <row r="95" spans="1:5" x14ac:dyDescent="0.25">
      <c r="A95" s="6" t="s">
        <v>207</v>
      </c>
      <c r="D95" s="6" t="s">
        <v>167</v>
      </c>
      <c r="E95" s="6" t="s">
        <v>168</v>
      </c>
    </row>
    <row r="96" spans="1:5" x14ac:dyDescent="0.25">
      <c r="A96" s="6" t="s">
        <v>161</v>
      </c>
      <c r="D96" s="6" t="s">
        <v>114</v>
      </c>
      <c r="E96" s="6" t="s">
        <v>22</v>
      </c>
    </row>
    <row r="97" spans="1:5" x14ac:dyDescent="0.25">
      <c r="A97" s="6" t="s">
        <v>169</v>
      </c>
      <c r="D97" s="12" t="s">
        <v>218</v>
      </c>
      <c r="E97" s="12" t="s">
        <v>219</v>
      </c>
    </row>
    <row r="98" spans="1:5" x14ac:dyDescent="0.25">
      <c r="A98" s="7" t="s">
        <v>240</v>
      </c>
      <c r="D98" s="6" t="s">
        <v>114</v>
      </c>
      <c r="E98" s="6" t="s">
        <v>216</v>
      </c>
    </row>
    <row r="99" spans="1:5" x14ac:dyDescent="0.25">
      <c r="D99" s="8" t="s">
        <v>136</v>
      </c>
      <c r="E99" s="6" t="s">
        <v>137</v>
      </c>
    </row>
    <row r="100" spans="1:5" x14ac:dyDescent="0.25">
      <c r="D100" s="6" t="s">
        <v>172</v>
      </c>
      <c r="E100" s="6" t="s">
        <v>207</v>
      </c>
    </row>
    <row r="101" spans="1:5" x14ac:dyDescent="0.25">
      <c r="D101" s="6" t="s">
        <v>106</v>
      </c>
      <c r="E101" s="6" t="s">
        <v>161</v>
      </c>
    </row>
    <row r="102" spans="1:5" x14ac:dyDescent="0.25">
      <c r="D102" s="6" t="s">
        <v>133</v>
      </c>
      <c r="E102" s="6" t="s">
        <v>169</v>
      </c>
    </row>
    <row r="103" spans="1:5" x14ac:dyDescent="0.25">
      <c r="D103" s="6" t="s">
        <v>105</v>
      </c>
      <c r="E103" s="7"/>
    </row>
  </sheetData>
  <conditionalFormatting sqref="E43:E75 E3:E39">
    <cfRule type="expression" dxfId="145" priority="91" stopIfTrue="1">
      <formula>AND(E3="",F3="")</formula>
    </cfRule>
    <cfRule type="expression" dxfId="144" priority="92" stopIfTrue="1">
      <formula>AND(E3="",F3&lt;&gt;"")</formula>
    </cfRule>
  </conditionalFormatting>
  <conditionalFormatting sqref="D86:D95 D43:D83 D3:D39">
    <cfRule type="expression" dxfId="143" priority="90" stopIfTrue="1">
      <formula>AND(E3="",F3&lt;&gt;"")</formula>
    </cfRule>
  </conditionalFormatting>
  <conditionalFormatting sqref="E40">
    <cfRule type="expression" dxfId="142" priority="64" stopIfTrue="1">
      <formula>AND(E40="",F40="")</formula>
    </cfRule>
    <cfRule type="expression" dxfId="141" priority="65" stopIfTrue="1">
      <formula>AND(E40="",F40&lt;&gt;"")</formula>
    </cfRule>
  </conditionalFormatting>
  <conditionalFormatting sqref="D40">
    <cfRule type="expression" dxfId="140" priority="63" stopIfTrue="1">
      <formula>AND(E40="",F40&lt;&gt;"")</formula>
    </cfRule>
  </conditionalFormatting>
  <conditionalFormatting sqref="E41">
    <cfRule type="expression" dxfId="139" priority="61" stopIfTrue="1">
      <formula>AND(E41="",F41="")</formula>
    </cfRule>
    <cfRule type="expression" dxfId="138" priority="62" stopIfTrue="1">
      <formula>AND(E41="",F41&lt;&gt;"")</formula>
    </cfRule>
  </conditionalFormatting>
  <conditionalFormatting sqref="D41">
    <cfRule type="expression" dxfId="137" priority="60" stopIfTrue="1">
      <formula>AND(E41="",F41&lt;&gt;"")</formula>
    </cfRule>
  </conditionalFormatting>
  <conditionalFormatting sqref="E42">
    <cfRule type="expression" dxfId="136" priority="58" stopIfTrue="1">
      <formula>AND(E42="",F42="")</formula>
    </cfRule>
    <cfRule type="expression" dxfId="135" priority="59" stopIfTrue="1">
      <formula>AND(E42="",F42&lt;&gt;"")</formula>
    </cfRule>
  </conditionalFormatting>
  <conditionalFormatting sqref="D42">
    <cfRule type="expression" dxfId="134" priority="57" stopIfTrue="1">
      <formula>AND(E42="",F42&lt;&gt;"")</formula>
    </cfRule>
  </conditionalFormatting>
  <conditionalFormatting sqref="E86:E95 E76:E83">
    <cfRule type="expression" dxfId="133" priority="41" stopIfTrue="1">
      <formula>AND(E76="",F76&lt;&gt;"")</formula>
    </cfRule>
  </conditionalFormatting>
  <conditionalFormatting sqref="D97">
    <cfRule type="expression" dxfId="132" priority="21" stopIfTrue="1">
      <formula>AND(E97="",#REF!&lt;&gt;"")</formula>
    </cfRule>
  </conditionalFormatting>
  <conditionalFormatting sqref="E97">
    <cfRule type="expression" dxfId="131" priority="20" stopIfTrue="1">
      <formula>AND(E97="",#REF!&lt;&gt;"")</formula>
    </cfRule>
  </conditionalFormatting>
  <conditionalFormatting sqref="E102:E103">
    <cfRule type="expression" dxfId="130" priority="16" stopIfTrue="1">
      <formula>AND(E102="",#REF!&lt;&gt;"")</formula>
    </cfRule>
  </conditionalFormatting>
  <conditionalFormatting sqref="E85">
    <cfRule type="expression" dxfId="129" priority="93" stopIfTrue="1">
      <formula>AND(E85="",F83&lt;&gt;"")</formula>
    </cfRule>
  </conditionalFormatting>
  <conditionalFormatting sqref="D85">
    <cfRule type="expression" dxfId="128" priority="101" stopIfTrue="1">
      <formula>AND(E85="",#REF!&lt;&gt;"")</formula>
    </cfRule>
  </conditionalFormatting>
  <conditionalFormatting sqref="E99:E101">
    <cfRule type="expression" dxfId="127" priority="104" stopIfTrue="1">
      <formula>AND(E99="",#REF!&lt;&gt;"")</formula>
    </cfRule>
  </conditionalFormatting>
  <conditionalFormatting sqref="D99:D101">
    <cfRule type="expression" dxfId="126" priority="108" stopIfTrue="1">
      <formula>AND(E99="",#REF!&lt;&gt;"")</formula>
    </cfRule>
  </conditionalFormatting>
  <conditionalFormatting sqref="D102:D103">
    <cfRule type="expression" dxfId="125" priority="113" stopIfTrue="1">
      <formula>AND(E102="",#REF!&lt;&gt;"")</formula>
    </cfRule>
  </conditionalFormatting>
  <conditionalFormatting sqref="E96">
    <cfRule type="expression" dxfId="124" priority="114" stopIfTrue="1">
      <formula>AND(E96="",#REF!&lt;&gt;"")</formula>
    </cfRule>
  </conditionalFormatting>
  <conditionalFormatting sqref="D96">
    <cfRule type="expression" dxfId="123" priority="115" stopIfTrue="1">
      <formula>AND(E96="",#REF!&lt;&gt;"")</formula>
    </cfRule>
  </conditionalFormatting>
  <conditionalFormatting sqref="E98">
    <cfRule type="expression" dxfId="122" priority="117" stopIfTrue="1">
      <formula>AND(E98="",#REF!&lt;&gt;"")</formula>
    </cfRule>
  </conditionalFormatting>
  <conditionalFormatting sqref="D98">
    <cfRule type="expression" dxfId="121" priority="119" stopIfTrue="1">
      <formula>AND(E98="",#REF!&lt;&gt;"")</formula>
    </cfRule>
  </conditionalFormatting>
  <conditionalFormatting sqref="E84">
    <cfRule type="expression" dxfId="120" priority="130" stopIfTrue="1">
      <formula>AND(E84="",#REF!&lt;&gt;"")</formula>
    </cfRule>
  </conditionalFormatting>
  <conditionalFormatting sqref="D84">
    <cfRule type="expression" dxfId="119" priority="132" stopIfTrue="1">
      <formula>AND(E84="",#REF!&lt;&gt;"")</formula>
    </cfRule>
  </conditionalFormatting>
  <conditionalFormatting sqref="A41:A73 A1:A37">
    <cfRule type="expression" dxfId="118" priority="13" stopIfTrue="1">
      <formula>AND(A1="",B1="")</formula>
    </cfRule>
    <cfRule type="expression" dxfId="117" priority="14" stopIfTrue="1">
      <formula>AND(A1="",B1&lt;&gt;"")</formula>
    </cfRule>
  </conditionalFormatting>
  <conditionalFormatting sqref="A38">
    <cfRule type="expression" dxfId="116" priority="11" stopIfTrue="1">
      <formula>AND(A38="",B38="")</formula>
    </cfRule>
    <cfRule type="expression" dxfId="115" priority="12" stopIfTrue="1">
      <formula>AND(A38="",B38&lt;&gt;"")</formula>
    </cfRule>
  </conditionalFormatting>
  <conditionalFormatting sqref="A39">
    <cfRule type="expression" dxfId="114" priority="9" stopIfTrue="1">
      <formula>AND(A39="",B39="")</formula>
    </cfRule>
    <cfRule type="expression" dxfId="113" priority="10" stopIfTrue="1">
      <formula>AND(A39="",B39&lt;&gt;"")</formula>
    </cfRule>
  </conditionalFormatting>
  <conditionalFormatting sqref="A40">
    <cfRule type="expression" dxfId="112" priority="7" stopIfTrue="1">
      <formula>AND(A40="",B40="")</formula>
    </cfRule>
    <cfRule type="expression" dxfId="111" priority="8" stopIfTrue="1">
      <formula>AND(A40="",B40&lt;&gt;"")</formula>
    </cfRule>
  </conditionalFormatting>
  <conditionalFormatting sqref="A74:A81 A83:A91">
    <cfRule type="expression" dxfId="110" priority="6" stopIfTrue="1">
      <formula>AND(A74="",B74&lt;&gt;"")</formula>
    </cfRule>
  </conditionalFormatting>
  <conditionalFormatting sqref="A82">
    <cfRule type="expression" dxfId="109" priority="5" stopIfTrue="1">
      <formula>AND(A82="",#REF!&lt;&gt;"")</formula>
    </cfRule>
  </conditionalFormatting>
  <conditionalFormatting sqref="A92">
    <cfRule type="expression" dxfId="108" priority="4" stopIfTrue="1">
      <formula>AND(A92="",#REF!&lt;&gt;"")</formula>
    </cfRule>
  </conditionalFormatting>
  <conditionalFormatting sqref="A97:A98">
    <cfRule type="expression" dxfId="107" priority="3" stopIfTrue="1">
      <formula>AND(A97="",#REF!&lt;&gt;"")</formula>
    </cfRule>
  </conditionalFormatting>
  <conditionalFormatting sqref="A94:A96">
    <cfRule type="expression" dxfId="106" priority="2" stopIfTrue="1">
      <formula>AND(A94="",#REF!&lt;&gt;"")</formula>
    </cfRule>
  </conditionalFormatting>
  <conditionalFormatting sqref="A93">
    <cfRule type="expression" dxfId="105" priority="1" stopIfTrue="1">
      <formula>AND(A93="",#REF!&lt;&gt;"")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7"/>
  <sheetViews>
    <sheetView topLeftCell="A10" workbookViewId="0">
      <selection activeCell="C21" sqref="C21"/>
    </sheetView>
  </sheetViews>
  <sheetFormatPr baseColWidth="10" defaultRowHeight="15" x14ac:dyDescent="0.25"/>
  <cols>
    <col min="1" max="1" width="24" customWidth="1"/>
  </cols>
  <sheetData>
    <row r="1" spans="1:1" x14ac:dyDescent="0.25">
      <c r="A1" s="19" t="s">
        <v>1</v>
      </c>
    </row>
    <row r="2" spans="1:1" x14ac:dyDescent="0.25">
      <c r="A2" s="20" t="s">
        <v>139</v>
      </c>
    </row>
    <row r="3" spans="1:1" x14ac:dyDescent="0.25">
      <c r="A3" s="19" t="s">
        <v>153</v>
      </c>
    </row>
    <row r="4" spans="1:1" x14ac:dyDescent="0.25">
      <c r="A4" s="19" t="s">
        <v>160</v>
      </c>
    </row>
    <row r="5" spans="1:1" x14ac:dyDescent="0.25">
      <c r="A5" s="19" t="s">
        <v>2</v>
      </c>
    </row>
    <row r="6" spans="1:1" x14ac:dyDescent="0.25">
      <c r="A6" s="19" t="s">
        <v>3</v>
      </c>
    </row>
    <row r="7" spans="1:1" x14ac:dyDescent="0.25">
      <c r="A7" s="19" t="s">
        <v>4</v>
      </c>
    </row>
    <row r="8" spans="1:1" x14ac:dyDescent="0.25">
      <c r="A8" s="19" t="s">
        <v>5</v>
      </c>
    </row>
    <row r="9" spans="1:1" x14ac:dyDescent="0.25">
      <c r="A9" s="19" t="s">
        <v>213</v>
      </c>
    </row>
    <row r="10" spans="1:1" x14ac:dyDescent="0.25">
      <c r="A10" s="19" t="s">
        <v>7</v>
      </c>
    </row>
    <row r="11" spans="1:1" x14ac:dyDescent="0.25">
      <c r="A11" s="19" t="s">
        <v>145</v>
      </c>
    </row>
    <row r="12" spans="1:1" x14ac:dyDescent="0.25">
      <c r="A12" s="20" t="s">
        <v>156</v>
      </c>
    </row>
    <row r="13" spans="1:1" x14ac:dyDescent="0.25">
      <c r="A13" s="20" t="s">
        <v>142</v>
      </c>
    </row>
    <row r="14" spans="1:1" x14ac:dyDescent="0.25">
      <c r="A14" s="20" t="s">
        <v>8</v>
      </c>
    </row>
    <row r="15" spans="1:1" x14ac:dyDescent="0.25">
      <c r="A15" s="20" t="s">
        <v>143</v>
      </c>
    </row>
    <row r="16" spans="1:1" x14ac:dyDescent="0.25">
      <c r="A16" s="20" t="s">
        <v>146</v>
      </c>
    </row>
    <row r="17" spans="1:1" x14ac:dyDescent="0.25">
      <c r="A17" s="20" t="s">
        <v>154</v>
      </c>
    </row>
    <row r="18" spans="1:1" x14ac:dyDescent="0.25">
      <c r="A18" s="20" t="s">
        <v>9</v>
      </c>
    </row>
    <row r="19" spans="1:1" x14ac:dyDescent="0.25">
      <c r="A19" s="21" t="s">
        <v>112</v>
      </c>
    </row>
    <row r="20" spans="1:1" x14ac:dyDescent="0.25">
      <c r="A20" s="6" t="s">
        <v>159</v>
      </c>
    </row>
    <row r="21" spans="1:1" x14ac:dyDescent="0.25">
      <c r="A21" s="8" t="s">
        <v>225</v>
      </c>
    </row>
    <row r="22" spans="1:1" x14ac:dyDescent="0.25">
      <c r="A22" s="6" t="s">
        <v>128</v>
      </c>
    </row>
    <row r="23" spans="1:1" x14ac:dyDescent="0.25">
      <c r="A23" s="6" t="s">
        <v>189</v>
      </c>
    </row>
    <row r="24" spans="1:1" x14ac:dyDescent="0.25">
      <c r="A24" s="6" t="s">
        <v>188</v>
      </c>
    </row>
    <row r="25" spans="1:1" x14ac:dyDescent="0.25">
      <c r="A25" s="8" t="s">
        <v>165</v>
      </c>
    </row>
    <row r="26" spans="1:1" x14ac:dyDescent="0.25">
      <c r="A26" s="6" t="s">
        <v>150</v>
      </c>
    </row>
    <row r="27" spans="1:1" x14ac:dyDescent="0.25">
      <c r="A27" s="6" t="s">
        <v>109</v>
      </c>
    </row>
    <row r="28" spans="1:1" x14ac:dyDescent="0.25">
      <c r="A28" s="6" t="s">
        <v>193</v>
      </c>
    </row>
    <row r="29" spans="1:1" x14ac:dyDescent="0.25">
      <c r="A29" s="6" t="s">
        <v>207</v>
      </c>
    </row>
    <row r="30" spans="1:1" x14ac:dyDescent="0.25">
      <c r="A30" s="33" t="s">
        <v>169</v>
      </c>
    </row>
    <row r="31" spans="1:1" x14ac:dyDescent="0.25">
      <c r="A31" s="6" t="s">
        <v>21</v>
      </c>
    </row>
    <row r="32" spans="1:1" x14ac:dyDescent="0.25">
      <c r="A32" s="12" t="s">
        <v>219</v>
      </c>
    </row>
    <row r="33" spans="1:1" x14ac:dyDescent="0.25">
      <c r="A33" s="6" t="s">
        <v>216</v>
      </c>
    </row>
    <row r="34" spans="1:1" x14ac:dyDescent="0.25">
      <c r="A34" s="8" t="s">
        <v>221</v>
      </c>
    </row>
    <row r="35" spans="1:1" x14ac:dyDescent="0.25">
      <c r="A35" s="6" t="s">
        <v>168</v>
      </c>
    </row>
    <row r="36" spans="1:1" x14ac:dyDescent="0.25">
      <c r="A36" s="6" t="s">
        <v>204</v>
      </c>
    </row>
    <row r="37" spans="1:1" x14ac:dyDescent="0.25">
      <c r="A37" s="8" t="s">
        <v>224</v>
      </c>
    </row>
    <row r="38" spans="1:1" x14ac:dyDescent="0.25">
      <c r="A38" s="6" t="s">
        <v>137</v>
      </c>
    </row>
    <row r="39" spans="1:1" x14ac:dyDescent="0.25">
      <c r="A39" s="6" t="s">
        <v>6</v>
      </c>
    </row>
    <row r="40" spans="1:1" x14ac:dyDescent="0.25">
      <c r="A40" s="36" t="s">
        <v>237</v>
      </c>
    </row>
    <row r="41" spans="1:1" x14ac:dyDescent="0.25">
      <c r="A41" s="6" t="s">
        <v>206</v>
      </c>
    </row>
    <row r="42" spans="1:1" x14ac:dyDescent="0.25">
      <c r="A42" s="37" t="s">
        <v>238</v>
      </c>
    </row>
    <row r="43" spans="1:1" x14ac:dyDescent="0.25">
      <c r="A43" s="35" t="s">
        <v>239</v>
      </c>
    </row>
    <row r="44" spans="1:1" x14ac:dyDescent="0.25">
      <c r="A44" s="6" t="s">
        <v>166</v>
      </c>
    </row>
    <row r="45" spans="1:1" x14ac:dyDescent="0.25">
      <c r="A45" s="7" t="s">
        <v>240</v>
      </c>
    </row>
    <row r="46" spans="1:1" x14ac:dyDescent="0.25">
      <c r="A46" s="6" t="s">
        <v>210</v>
      </c>
    </row>
    <row r="47" spans="1:1" x14ac:dyDescent="0.25">
      <c r="A47" s="6" t="s">
        <v>15</v>
      </c>
    </row>
    <row r="48" spans="1:1" x14ac:dyDescent="0.25">
      <c r="A48" s="6" t="s">
        <v>155</v>
      </c>
    </row>
    <row r="49" spans="1:1" x14ac:dyDescent="0.25">
      <c r="A49" s="6" t="s">
        <v>140</v>
      </c>
    </row>
    <row r="50" spans="1:1" x14ac:dyDescent="0.25">
      <c r="A50" s="6" t="s">
        <v>241</v>
      </c>
    </row>
    <row r="51" spans="1:1" x14ac:dyDescent="0.25">
      <c r="A51" s="9" t="s">
        <v>242</v>
      </c>
    </row>
    <row r="52" spans="1:1" x14ac:dyDescent="0.25">
      <c r="A52" s="9" t="s">
        <v>243</v>
      </c>
    </row>
    <row r="53" spans="1:1" x14ac:dyDescent="0.25">
      <c r="A53" s="9" t="s">
        <v>244</v>
      </c>
    </row>
    <row r="54" spans="1:1" x14ac:dyDescent="0.25">
      <c r="A54" s="9" t="s">
        <v>245</v>
      </c>
    </row>
    <row r="55" spans="1:1" x14ac:dyDescent="0.25">
      <c r="A55" s="6" t="s">
        <v>118</v>
      </c>
    </row>
    <row r="56" spans="1:1" x14ac:dyDescent="0.25">
      <c r="A56" s="6" t="s">
        <v>14</v>
      </c>
    </row>
    <row r="57" spans="1:1" x14ac:dyDescent="0.25">
      <c r="A57" s="6" t="s">
        <v>208</v>
      </c>
    </row>
  </sheetData>
  <conditionalFormatting sqref="A1:A21">
    <cfRule type="expression" dxfId="104" priority="32" stopIfTrue="1">
      <formula>AND(A1="",B1="")</formula>
    </cfRule>
    <cfRule type="expression" dxfId="103" priority="33" stopIfTrue="1">
      <formula>AND(A1="",B1&lt;&gt;"")</formula>
    </cfRule>
  </conditionalFormatting>
  <conditionalFormatting sqref="A21:A24">
    <cfRule type="expression" dxfId="102" priority="30" stopIfTrue="1">
      <formula>AND(A21="",B21="")</formula>
    </cfRule>
    <cfRule type="expression" dxfId="101" priority="31" stopIfTrue="1">
      <formula>AND(A21="",B21&lt;&gt;"")</formula>
    </cfRule>
  </conditionalFormatting>
  <conditionalFormatting sqref="A25:A28">
    <cfRule type="expression" dxfId="100" priority="29" stopIfTrue="1">
      <formula>AND(A25="",B25&lt;&gt;"")</formula>
    </cfRule>
  </conditionalFormatting>
  <conditionalFormatting sqref="A29">
    <cfRule type="expression" dxfId="99" priority="28" stopIfTrue="1">
      <formula>AND(A29="",#REF!&lt;&gt;"")</formula>
    </cfRule>
  </conditionalFormatting>
  <conditionalFormatting sqref="A30">
    <cfRule type="expression" dxfId="98" priority="27" stopIfTrue="1">
      <formula>AND(A30="",#REF!&lt;&gt;"")</formula>
    </cfRule>
  </conditionalFormatting>
  <conditionalFormatting sqref="A20">
    <cfRule type="expression" dxfId="97" priority="25" stopIfTrue="1">
      <formula>AND(A20="",B20="")</formula>
    </cfRule>
    <cfRule type="expression" dxfId="96" priority="26" stopIfTrue="1">
      <formula>AND(A20="",B20&lt;&gt;"")</formula>
    </cfRule>
  </conditionalFormatting>
  <conditionalFormatting sqref="A31">
    <cfRule type="expression" dxfId="95" priority="24" stopIfTrue="1">
      <formula>AND(A31="",B31&lt;&gt;"")</formula>
    </cfRule>
  </conditionalFormatting>
  <conditionalFormatting sqref="A32">
    <cfRule type="expression" dxfId="94" priority="23" stopIfTrue="1">
      <formula>AND(A32="",#REF!&lt;&gt;"")</formula>
    </cfRule>
  </conditionalFormatting>
  <conditionalFormatting sqref="A33">
    <cfRule type="expression" dxfId="93" priority="22" stopIfTrue="1">
      <formula>AND(A33="",#REF!&lt;&gt;"")</formula>
    </cfRule>
  </conditionalFormatting>
  <conditionalFormatting sqref="A34">
    <cfRule type="expression" dxfId="92" priority="20" stopIfTrue="1">
      <formula>AND(A34="",B34="")</formula>
    </cfRule>
    <cfRule type="expression" dxfId="91" priority="21" stopIfTrue="1">
      <formula>AND(A34="",B34&lt;&gt;"")</formula>
    </cfRule>
  </conditionalFormatting>
  <conditionalFormatting sqref="A35">
    <cfRule type="expression" dxfId="90" priority="19" stopIfTrue="1">
      <formula>AND(A35="",B35&lt;&gt;"")</formula>
    </cfRule>
  </conditionalFormatting>
  <conditionalFormatting sqref="A36">
    <cfRule type="expression" dxfId="89" priority="17" stopIfTrue="1">
      <formula>AND(A36="",B36="")</formula>
    </cfRule>
    <cfRule type="expression" dxfId="88" priority="18" stopIfTrue="1">
      <formula>AND(A36="",B36&lt;&gt;"")</formula>
    </cfRule>
  </conditionalFormatting>
  <conditionalFormatting sqref="A37">
    <cfRule type="expression" dxfId="87" priority="15" stopIfTrue="1">
      <formula>AND(A37="",B37="")</formula>
    </cfRule>
    <cfRule type="expression" dxfId="86" priority="16" stopIfTrue="1">
      <formula>AND(A37="",B37&lt;&gt;"")</formula>
    </cfRule>
  </conditionalFormatting>
  <conditionalFormatting sqref="A38">
    <cfRule type="expression" dxfId="85" priority="14" stopIfTrue="1">
      <formula>AND(A38="",#REF!&lt;&gt;"")</formula>
    </cfRule>
  </conditionalFormatting>
  <conditionalFormatting sqref="A39">
    <cfRule type="expression" dxfId="84" priority="12" stopIfTrue="1">
      <formula>AND(A39="",B39="")</formula>
    </cfRule>
    <cfRule type="expression" dxfId="83" priority="13" stopIfTrue="1">
      <formula>AND(A39="",B39&lt;&gt;"")</formula>
    </cfRule>
  </conditionalFormatting>
  <conditionalFormatting sqref="A41">
    <cfRule type="expression" dxfId="82" priority="11" stopIfTrue="1">
      <formula>AND(A41="",B41&lt;&gt;"")</formula>
    </cfRule>
  </conditionalFormatting>
  <conditionalFormatting sqref="A44">
    <cfRule type="expression" dxfId="81" priority="10" stopIfTrue="1">
      <formula>AND(A44="",B44&lt;&gt;"")</formula>
    </cfRule>
  </conditionalFormatting>
  <conditionalFormatting sqref="A45">
    <cfRule type="expression" dxfId="80" priority="9" stopIfTrue="1">
      <formula>AND(A45="",#REF!&lt;&gt;"")</formula>
    </cfRule>
  </conditionalFormatting>
  <conditionalFormatting sqref="A46">
    <cfRule type="expression" dxfId="79" priority="8" stopIfTrue="1">
      <formula>AND(A46="",B46&lt;&gt;"")</formula>
    </cfRule>
  </conditionalFormatting>
  <conditionalFormatting sqref="A47:A54">
    <cfRule type="expression" dxfId="78" priority="6" stopIfTrue="1">
      <formula>AND(A47="",B47="")</formula>
    </cfRule>
    <cfRule type="expression" dxfId="77" priority="7" stopIfTrue="1">
      <formula>AND(A47="",B47&lt;&gt;"")</formula>
    </cfRule>
  </conditionalFormatting>
  <conditionalFormatting sqref="A55">
    <cfRule type="expression" dxfId="76" priority="4" stopIfTrue="1">
      <formula>AND(A55="",B55="")</formula>
    </cfRule>
    <cfRule type="expression" dxfId="75" priority="5" stopIfTrue="1">
      <formula>AND(A55="",B55&lt;&gt;"")</formula>
    </cfRule>
  </conditionalFormatting>
  <conditionalFormatting sqref="A56">
    <cfRule type="expression" dxfId="74" priority="2" stopIfTrue="1">
      <formula>AND(A56="",B56="")</formula>
    </cfRule>
    <cfRule type="expression" dxfId="73" priority="3" stopIfTrue="1">
      <formula>AND(A56="",B56&lt;&gt;"")</formula>
    </cfRule>
  </conditionalFormatting>
  <conditionalFormatting sqref="A57">
    <cfRule type="expression" dxfId="72" priority="1" stopIfTrue="1">
      <formula>AND(A57="",B57&lt;&gt;"")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54"/>
  <sheetViews>
    <sheetView topLeftCell="A10" workbookViewId="0">
      <selection activeCell="D23" sqref="D23"/>
    </sheetView>
  </sheetViews>
  <sheetFormatPr baseColWidth="10" defaultRowHeight="15" x14ac:dyDescent="0.25"/>
  <cols>
    <col min="2" max="4" width="13.140625" customWidth="1"/>
  </cols>
  <sheetData>
    <row r="2" spans="2:4" ht="30" x14ac:dyDescent="0.25">
      <c r="B2" s="5" t="s">
        <v>98</v>
      </c>
      <c r="C2" s="5" t="s">
        <v>97</v>
      </c>
      <c r="D2" s="5" t="s">
        <v>96</v>
      </c>
    </row>
    <row r="3" spans="2:4" ht="16.5" x14ac:dyDescent="0.25">
      <c r="B3" s="3" t="s">
        <v>75</v>
      </c>
      <c r="C3" s="3" t="s">
        <v>75</v>
      </c>
      <c r="D3" s="3" t="s">
        <v>75</v>
      </c>
    </row>
    <row r="4" spans="2:4" x14ac:dyDescent="0.25">
      <c r="B4" s="4" t="s">
        <v>24</v>
      </c>
      <c r="C4" s="14" t="s">
        <v>76</v>
      </c>
      <c r="D4" s="15" t="s">
        <v>80</v>
      </c>
    </row>
    <row r="5" spans="2:4" x14ac:dyDescent="0.25">
      <c r="B5" s="4" t="s">
        <v>25</v>
      </c>
      <c r="C5" s="14" t="s">
        <v>77</v>
      </c>
      <c r="D5" s="15" t="s">
        <v>81</v>
      </c>
    </row>
    <row r="6" spans="2:4" x14ac:dyDescent="0.25">
      <c r="B6" s="13" t="s">
        <v>26</v>
      </c>
      <c r="C6" s="14" t="s">
        <v>78</v>
      </c>
      <c r="D6" s="15" t="s">
        <v>82</v>
      </c>
    </row>
    <row r="7" spans="2:4" x14ac:dyDescent="0.25">
      <c r="B7" s="4" t="s">
        <v>27</v>
      </c>
      <c r="C7" s="14" t="s">
        <v>79</v>
      </c>
      <c r="D7" s="15" t="s">
        <v>83</v>
      </c>
    </row>
    <row r="8" spans="2:4" x14ac:dyDescent="0.25">
      <c r="B8" s="4" t="s">
        <v>28</v>
      </c>
      <c r="D8" s="15" t="s">
        <v>84</v>
      </c>
    </row>
    <row r="9" spans="2:4" x14ac:dyDescent="0.25">
      <c r="B9" s="4" t="s">
        <v>29</v>
      </c>
      <c r="D9" s="15" t="s">
        <v>85</v>
      </c>
    </row>
    <row r="10" spans="2:4" x14ac:dyDescent="0.25">
      <c r="B10" s="13" t="s">
        <v>30</v>
      </c>
      <c r="D10" s="15" t="s">
        <v>86</v>
      </c>
    </row>
    <row r="11" spans="2:4" x14ac:dyDescent="0.25">
      <c r="B11" s="4" t="s">
        <v>31</v>
      </c>
      <c r="D11" s="15" t="s">
        <v>87</v>
      </c>
    </row>
    <row r="12" spans="2:4" x14ac:dyDescent="0.25">
      <c r="B12" s="13" t="s">
        <v>32</v>
      </c>
      <c r="D12" s="15" t="s">
        <v>88</v>
      </c>
    </row>
    <row r="13" spans="2:4" x14ac:dyDescent="0.25">
      <c r="B13" s="4" t="s">
        <v>33</v>
      </c>
      <c r="D13" s="15" t="s">
        <v>89</v>
      </c>
    </row>
    <row r="14" spans="2:4" x14ac:dyDescent="0.25">
      <c r="B14" s="13" t="s">
        <v>34</v>
      </c>
      <c r="D14" s="15" t="s">
        <v>90</v>
      </c>
    </row>
    <row r="15" spans="2:4" x14ac:dyDescent="0.25">
      <c r="B15" s="4" t="s">
        <v>35</v>
      </c>
      <c r="D15" s="15" t="s">
        <v>91</v>
      </c>
    </row>
    <row r="16" spans="2:4" x14ac:dyDescent="0.25">
      <c r="B16" s="4" t="s">
        <v>36</v>
      </c>
      <c r="D16" s="15" t="s">
        <v>92</v>
      </c>
    </row>
    <row r="17" spans="2:4" x14ac:dyDescent="0.25">
      <c r="B17" s="13" t="s">
        <v>37</v>
      </c>
      <c r="D17" s="15" t="s">
        <v>93</v>
      </c>
    </row>
    <row r="18" spans="2:4" x14ac:dyDescent="0.25">
      <c r="B18" s="4" t="s">
        <v>38</v>
      </c>
      <c r="D18" s="15" t="s">
        <v>94</v>
      </c>
    </row>
    <row r="19" spans="2:4" x14ac:dyDescent="0.25">
      <c r="B19" s="13" t="s">
        <v>39</v>
      </c>
      <c r="D19" s="16" t="s">
        <v>95</v>
      </c>
    </row>
    <row r="20" spans="2:4" x14ac:dyDescent="0.25">
      <c r="B20" s="4" t="s">
        <v>40</v>
      </c>
      <c r="D20" s="38" t="s">
        <v>255</v>
      </c>
    </row>
    <row r="21" spans="2:4" x14ac:dyDescent="0.25">
      <c r="B21" s="4" t="s">
        <v>41</v>
      </c>
    </row>
    <row r="22" spans="2:4" x14ac:dyDescent="0.25">
      <c r="B22" s="4" t="s">
        <v>42</v>
      </c>
    </row>
    <row r="23" spans="2:4" x14ac:dyDescent="0.25">
      <c r="B23" s="13" t="s">
        <v>43</v>
      </c>
    </row>
    <row r="24" spans="2:4" x14ac:dyDescent="0.25">
      <c r="B24" s="4" t="s">
        <v>44</v>
      </c>
    </row>
    <row r="25" spans="2:4" x14ac:dyDescent="0.25">
      <c r="B25" s="13" t="s">
        <v>45</v>
      </c>
    </row>
    <row r="26" spans="2:4" x14ac:dyDescent="0.25">
      <c r="B26" s="4" t="s">
        <v>46</v>
      </c>
    </row>
    <row r="27" spans="2:4" x14ac:dyDescent="0.25">
      <c r="B27" s="13" t="s">
        <v>47</v>
      </c>
    </row>
    <row r="28" spans="2:4" x14ac:dyDescent="0.25">
      <c r="B28" s="13" t="s">
        <v>48</v>
      </c>
    </row>
    <row r="29" spans="2:4" x14ac:dyDescent="0.25">
      <c r="B29" s="4" t="s">
        <v>49</v>
      </c>
    </row>
    <row r="30" spans="2:4" x14ac:dyDescent="0.25">
      <c r="B30" s="4" t="s">
        <v>50</v>
      </c>
    </row>
    <row r="31" spans="2:4" x14ac:dyDescent="0.25">
      <c r="B31" s="4" t="s">
        <v>51</v>
      </c>
    </row>
    <row r="32" spans="2:4" x14ac:dyDescent="0.25">
      <c r="B32" s="4" t="s">
        <v>52</v>
      </c>
    </row>
    <row r="33" spans="2:2" x14ac:dyDescent="0.25">
      <c r="B33" s="4" t="s">
        <v>53</v>
      </c>
    </row>
    <row r="34" spans="2:2" x14ac:dyDescent="0.25">
      <c r="B34" s="13" t="s">
        <v>54</v>
      </c>
    </row>
    <row r="35" spans="2:2" x14ac:dyDescent="0.25">
      <c r="B35" s="4" t="s">
        <v>55</v>
      </c>
    </row>
    <row r="36" spans="2:2" x14ac:dyDescent="0.25">
      <c r="B36" s="4" t="s">
        <v>56</v>
      </c>
    </row>
    <row r="37" spans="2:2" x14ac:dyDescent="0.25">
      <c r="B37" s="13" t="s">
        <v>57</v>
      </c>
    </row>
    <row r="38" spans="2:2" x14ac:dyDescent="0.25">
      <c r="B38" s="13" t="s">
        <v>58</v>
      </c>
    </row>
    <row r="39" spans="2:2" x14ac:dyDescent="0.25">
      <c r="B39" s="13" t="s">
        <v>59</v>
      </c>
    </row>
    <row r="40" spans="2:2" x14ac:dyDescent="0.25">
      <c r="B40" s="13" t="s">
        <v>60</v>
      </c>
    </row>
    <row r="41" spans="2:2" x14ac:dyDescent="0.25">
      <c r="B41" s="13" t="s">
        <v>61</v>
      </c>
    </row>
    <row r="42" spans="2:2" x14ac:dyDescent="0.25">
      <c r="B42" s="4" t="s">
        <v>62</v>
      </c>
    </row>
    <row r="43" spans="2:2" x14ac:dyDescent="0.25">
      <c r="B43" s="13" t="s">
        <v>63</v>
      </c>
    </row>
    <row r="44" spans="2:2" x14ac:dyDescent="0.25">
      <c r="B44" s="4" t="s">
        <v>64</v>
      </c>
    </row>
    <row r="45" spans="2:2" x14ac:dyDescent="0.25">
      <c r="B45" s="4" t="s">
        <v>65</v>
      </c>
    </row>
    <row r="46" spans="2:2" x14ac:dyDescent="0.25">
      <c r="B46" s="4" t="s">
        <v>66</v>
      </c>
    </row>
    <row r="47" spans="2:2" x14ac:dyDescent="0.25">
      <c r="B47" s="13" t="s">
        <v>67</v>
      </c>
    </row>
    <row r="48" spans="2:2" x14ac:dyDescent="0.25">
      <c r="B48" s="13" t="s">
        <v>68</v>
      </c>
    </row>
    <row r="49" spans="2:2" x14ac:dyDescent="0.25">
      <c r="B49" s="4" t="s">
        <v>69</v>
      </c>
    </row>
    <row r="50" spans="2:2" x14ac:dyDescent="0.25">
      <c r="B50" s="4" t="s">
        <v>70</v>
      </c>
    </row>
    <row r="51" spans="2:2" x14ac:dyDescent="0.25">
      <c r="B51" s="13" t="s">
        <v>71</v>
      </c>
    </row>
    <row r="52" spans="2:2" x14ac:dyDescent="0.25">
      <c r="B52" s="4" t="s">
        <v>72</v>
      </c>
    </row>
    <row r="53" spans="2:2" x14ac:dyDescent="0.25">
      <c r="B53" s="4" t="s">
        <v>73</v>
      </c>
    </row>
    <row r="54" spans="2:2" x14ac:dyDescent="0.25">
      <c r="B54" s="13" t="s">
        <v>74</v>
      </c>
    </row>
  </sheetData>
  <autoFilter ref="B3:D54"/>
  <sortState ref="B3:B54">
    <sortCondition sortBy="cellColor" ref="B3" dxfId="71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V605"/>
  <sheetViews>
    <sheetView tabSelected="1" workbookViewId="0">
      <pane xSplit="2" ySplit="2" topLeftCell="C3" activePane="bottomRight" state="frozenSplit"/>
      <selection pane="topRight" activeCell="B1" sqref="B1"/>
      <selection pane="bottomLeft" activeCell="A5" sqref="A5"/>
      <selection pane="bottomRight" activeCell="B9" sqref="B9"/>
    </sheetView>
  </sheetViews>
  <sheetFormatPr baseColWidth="10" defaultRowHeight="15" x14ac:dyDescent="0.25"/>
  <cols>
    <col min="1" max="1" width="3.42578125" style="40" customWidth="1"/>
    <col min="2" max="2" width="30" style="2" customWidth="1"/>
    <col min="3" max="45" width="18.42578125" style="2" customWidth="1"/>
    <col min="46" max="46" width="11.42578125" style="2"/>
    <col min="47" max="47" width="18.42578125" style="2" customWidth="1"/>
    <col min="48" max="48" width="23.140625" style="2" customWidth="1"/>
    <col min="49" max="16384" width="11.42578125" style="2"/>
  </cols>
  <sheetData>
    <row r="1" spans="1:48" s="22" customFormat="1" ht="15.75" thickBot="1" x14ac:dyDescent="0.3">
      <c r="A1" s="39"/>
      <c r="B1" s="41">
        <v>2020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</row>
    <row r="2" spans="1:48" x14ac:dyDescent="0.25">
      <c r="B2" s="27" t="s">
        <v>23</v>
      </c>
      <c r="C2" s="28" t="s">
        <v>26</v>
      </c>
      <c r="D2" s="28" t="s">
        <v>30</v>
      </c>
      <c r="E2" s="28" t="s">
        <v>32</v>
      </c>
      <c r="F2" s="28" t="s">
        <v>34</v>
      </c>
      <c r="G2" s="28" t="s">
        <v>37</v>
      </c>
      <c r="H2" s="28" t="s">
        <v>40</v>
      </c>
      <c r="I2" s="28" t="s">
        <v>43</v>
      </c>
      <c r="J2" s="28" t="s">
        <v>45</v>
      </c>
      <c r="K2" s="28" t="s">
        <v>47</v>
      </c>
      <c r="L2" s="28" t="s">
        <v>48</v>
      </c>
      <c r="M2" s="28" t="s">
        <v>54</v>
      </c>
      <c r="N2" s="28" t="s">
        <v>57</v>
      </c>
      <c r="O2" s="28" t="s">
        <v>58</v>
      </c>
      <c r="P2" s="28" t="s">
        <v>59</v>
      </c>
      <c r="Q2" s="28" t="s">
        <v>60</v>
      </c>
      <c r="R2" s="28" t="s">
        <v>61</v>
      </c>
      <c r="S2" s="28" t="s">
        <v>63</v>
      </c>
      <c r="T2" s="28" t="s">
        <v>67</v>
      </c>
      <c r="U2" s="28" t="s">
        <v>68</v>
      </c>
      <c r="V2" s="28" t="s">
        <v>71</v>
      </c>
      <c r="W2" s="28" t="s">
        <v>74</v>
      </c>
      <c r="X2" s="29" t="s">
        <v>76</v>
      </c>
      <c r="Y2" s="29" t="s">
        <v>77</v>
      </c>
      <c r="Z2" s="29" t="s">
        <v>78</v>
      </c>
      <c r="AA2" s="29" t="s">
        <v>79</v>
      </c>
      <c r="AB2" s="30" t="s">
        <v>80</v>
      </c>
      <c r="AC2" s="30" t="s">
        <v>81</v>
      </c>
      <c r="AD2" s="30" t="s">
        <v>82</v>
      </c>
      <c r="AE2" s="30" t="s">
        <v>83</v>
      </c>
      <c r="AF2" s="30" t="s">
        <v>84</v>
      </c>
      <c r="AG2" s="30" t="s">
        <v>85</v>
      </c>
      <c r="AH2" s="30" t="s">
        <v>86</v>
      </c>
      <c r="AI2" s="30" t="s">
        <v>87</v>
      </c>
      <c r="AJ2" s="30" t="s">
        <v>88</v>
      </c>
      <c r="AK2" s="30" t="s">
        <v>89</v>
      </c>
      <c r="AL2" s="30" t="s">
        <v>90</v>
      </c>
      <c r="AM2" s="30" t="s">
        <v>91</v>
      </c>
      <c r="AN2" s="30" t="s">
        <v>92</v>
      </c>
      <c r="AO2" s="30" t="s">
        <v>235</v>
      </c>
      <c r="AP2" s="30" t="s">
        <v>236</v>
      </c>
      <c r="AQ2" s="30" t="s">
        <v>93</v>
      </c>
      <c r="AR2" s="30" t="s">
        <v>94</v>
      </c>
      <c r="AS2" s="30" t="s">
        <v>95</v>
      </c>
      <c r="AT2" s="32" t="s">
        <v>234</v>
      </c>
    </row>
    <row r="3" spans="1:48" x14ac:dyDescent="0.25">
      <c r="A3" s="58" t="str">
        <f>CONCATENATE("S",WEEKNUM(B8))</f>
        <v>S1</v>
      </c>
      <c r="B3" s="27">
        <f>IF(WEEKDAY(DATE((B1),MONTH(1),DAY(1)))=2,DATE((B1),MONTH(1),DAY(1)),DATE((B1),MONTH(1),DAY(1))-(WEEKDAY(DATE((B1),MONTH(1),DAY(1))))+2)</f>
        <v>43829</v>
      </c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spans="1:48" x14ac:dyDescent="0.25">
      <c r="A4" s="58"/>
      <c r="B4" s="27">
        <f>B3+1</f>
        <v>43830</v>
      </c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 s="19" t="s">
        <v>1</v>
      </c>
      <c r="AV4" s="18" t="s">
        <v>220</v>
      </c>
    </row>
    <row r="5" spans="1:48" x14ac:dyDescent="0.25">
      <c r="A5" s="58"/>
      <c r="B5" s="27">
        <f t="shared" ref="B5:B68" si="0">B4+1</f>
        <v>43831</v>
      </c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 s="20" t="s">
        <v>139</v>
      </c>
      <c r="AV5" s="8" t="s">
        <v>222</v>
      </c>
    </row>
    <row r="6" spans="1:48" x14ac:dyDescent="0.25">
      <c r="A6" s="58"/>
      <c r="B6" s="27">
        <f t="shared" si="0"/>
        <v>43832</v>
      </c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 s="19" t="s">
        <v>153</v>
      </c>
      <c r="AV6" s="6" t="s">
        <v>159</v>
      </c>
    </row>
    <row r="7" spans="1:48" x14ac:dyDescent="0.25">
      <c r="A7" s="58"/>
      <c r="B7" s="27">
        <f t="shared" si="0"/>
        <v>43833</v>
      </c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 s="19" t="s">
        <v>160</v>
      </c>
      <c r="AV7" s="8" t="s">
        <v>225</v>
      </c>
    </row>
    <row r="8" spans="1:48" x14ac:dyDescent="0.25">
      <c r="A8" s="58"/>
      <c r="B8" s="27">
        <f t="shared" si="0"/>
        <v>43834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 s="19" t="s">
        <v>2</v>
      </c>
      <c r="AV8" s="6" t="s">
        <v>128</v>
      </c>
    </row>
    <row r="9" spans="1:48" x14ac:dyDescent="0.25">
      <c r="A9" s="58"/>
      <c r="B9" s="27">
        <f t="shared" si="0"/>
        <v>43835</v>
      </c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 s="19" t="s">
        <v>3</v>
      </c>
      <c r="AV9" s="6" t="s">
        <v>178</v>
      </c>
    </row>
    <row r="10" spans="1:48" x14ac:dyDescent="0.25">
      <c r="A10" s="51" t="str">
        <f>CONCATENATE("S",WEEKNUM(Tableau1[[#This Row],[DATE]]))</f>
        <v>S2</v>
      </c>
      <c r="B10" s="27">
        <f t="shared" si="0"/>
        <v>43836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 s="19" t="s">
        <v>4</v>
      </c>
      <c r="AV10" s="6" t="s">
        <v>124</v>
      </c>
    </row>
    <row r="11" spans="1:48" x14ac:dyDescent="0.25">
      <c r="A11" s="52"/>
      <c r="B11" s="27">
        <f t="shared" si="0"/>
        <v>43837</v>
      </c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 s="19" t="s">
        <v>5</v>
      </c>
      <c r="AV11" s="6" t="s">
        <v>181</v>
      </c>
    </row>
    <row r="12" spans="1:48" x14ac:dyDescent="0.25">
      <c r="A12" s="52"/>
      <c r="B12" s="27">
        <f t="shared" si="0"/>
        <v>43838</v>
      </c>
      <c r="C12" s="31"/>
      <c r="D12" s="31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 s="19" t="s">
        <v>213</v>
      </c>
      <c r="AV12" s="8" t="s">
        <v>198</v>
      </c>
    </row>
    <row r="13" spans="1:48" x14ac:dyDescent="0.25">
      <c r="A13" s="52"/>
      <c r="B13" s="27">
        <f t="shared" si="0"/>
        <v>43839</v>
      </c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 s="19" t="s">
        <v>7</v>
      </c>
      <c r="AV13" s="6" t="s">
        <v>122</v>
      </c>
    </row>
    <row r="14" spans="1:48" x14ac:dyDescent="0.25">
      <c r="A14" s="52"/>
      <c r="B14" s="27">
        <f t="shared" si="0"/>
        <v>43840</v>
      </c>
      <c r="C14" s="31"/>
      <c r="D14" s="31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 t="s">
        <v>160</v>
      </c>
      <c r="AI14"/>
      <c r="AJ14"/>
      <c r="AK14"/>
      <c r="AL14"/>
      <c r="AM14"/>
      <c r="AN14"/>
      <c r="AO14"/>
      <c r="AP14"/>
      <c r="AQ14"/>
      <c r="AR14"/>
      <c r="AS14"/>
      <c r="AT14"/>
      <c r="AU14" s="19" t="s">
        <v>145</v>
      </c>
      <c r="AV14" s="6" t="s">
        <v>183</v>
      </c>
    </row>
    <row r="15" spans="1:48" x14ac:dyDescent="0.25">
      <c r="A15" s="52"/>
      <c r="B15" s="27">
        <f t="shared" si="0"/>
        <v>43841</v>
      </c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 s="20" t="s">
        <v>156</v>
      </c>
      <c r="AV15" s="6" t="s">
        <v>0</v>
      </c>
    </row>
    <row r="16" spans="1:48" x14ac:dyDescent="0.25">
      <c r="A16" s="52"/>
      <c r="B16" s="27">
        <f t="shared" si="0"/>
        <v>43842</v>
      </c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 s="20" t="s">
        <v>142</v>
      </c>
      <c r="AV16" s="6" t="s">
        <v>177</v>
      </c>
    </row>
    <row r="17" spans="1:48" x14ac:dyDescent="0.25">
      <c r="A17" s="53" t="str">
        <f>CONCATENATE("S",WEEKNUM(Tableau1[[#This Row],[DATE]]))</f>
        <v>S3</v>
      </c>
      <c r="B17" s="27">
        <f t="shared" si="0"/>
        <v>43843</v>
      </c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 s="20" t="s">
        <v>8</v>
      </c>
      <c r="AV17" s="6" t="s">
        <v>174</v>
      </c>
    </row>
    <row r="18" spans="1:48" x14ac:dyDescent="0.25">
      <c r="A18" s="53"/>
      <c r="B18" s="27">
        <f t="shared" si="0"/>
        <v>43844</v>
      </c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 s="20" t="s">
        <v>143</v>
      </c>
      <c r="AV18" s="8" t="s">
        <v>196</v>
      </c>
    </row>
    <row r="19" spans="1:48" x14ac:dyDescent="0.25">
      <c r="A19" s="53"/>
      <c r="B19" s="27">
        <f t="shared" si="0"/>
        <v>43845</v>
      </c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 s="20" t="s">
        <v>146</v>
      </c>
      <c r="AV19" s="6" t="s">
        <v>189</v>
      </c>
    </row>
    <row r="20" spans="1:48" x14ac:dyDescent="0.25">
      <c r="A20" s="53"/>
      <c r="B20" s="27">
        <f t="shared" si="0"/>
        <v>43846</v>
      </c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 s="20" t="s">
        <v>154</v>
      </c>
      <c r="AV20" s="6" t="s">
        <v>126</v>
      </c>
    </row>
    <row r="21" spans="1:48" x14ac:dyDescent="0.25">
      <c r="A21" s="53"/>
      <c r="B21" s="27">
        <f t="shared" si="0"/>
        <v>43847</v>
      </c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 t="s">
        <v>160</v>
      </c>
      <c r="AI21"/>
      <c r="AJ21"/>
      <c r="AK21"/>
      <c r="AL21"/>
      <c r="AM21"/>
      <c r="AN21"/>
      <c r="AO21"/>
      <c r="AP21"/>
      <c r="AQ21"/>
      <c r="AR21"/>
      <c r="AS21"/>
      <c r="AT21"/>
      <c r="AU21" s="20" t="s">
        <v>9</v>
      </c>
      <c r="AV21" s="6" t="s">
        <v>204</v>
      </c>
    </row>
    <row r="22" spans="1:48" x14ac:dyDescent="0.25">
      <c r="A22" s="53"/>
      <c r="B22" s="27">
        <f t="shared" si="0"/>
        <v>43848</v>
      </c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 s="21" t="s">
        <v>112</v>
      </c>
      <c r="AV22" s="6" t="s">
        <v>186</v>
      </c>
    </row>
    <row r="23" spans="1:48" x14ac:dyDescent="0.25">
      <c r="A23" s="54"/>
      <c r="B23" s="27">
        <f t="shared" si="0"/>
        <v>43849</v>
      </c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 s="6" t="s">
        <v>159</v>
      </c>
      <c r="AV23" s="6" t="s">
        <v>1</v>
      </c>
    </row>
    <row r="24" spans="1:48" x14ac:dyDescent="0.25">
      <c r="A24" s="55" t="str">
        <f>CONCATENATE("S",WEEKNUM(Tableau1[[#This Row],[DATE]]))</f>
        <v>S4</v>
      </c>
      <c r="B24" s="27">
        <f t="shared" si="0"/>
        <v>43850</v>
      </c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 s="8" t="s">
        <v>225</v>
      </c>
      <c r="AV24" s="6" t="s">
        <v>139</v>
      </c>
    </row>
    <row r="25" spans="1:48" x14ac:dyDescent="0.25">
      <c r="A25" s="56"/>
      <c r="B25" s="27">
        <f t="shared" si="0"/>
        <v>43851</v>
      </c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 s="6" t="s">
        <v>128</v>
      </c>
      <c r="AV25" s="6" t="s">
        <v>153</v>
      </c>
    </row>
    <row r="26" spans="1:48" x14ac:dyDescent="0.25">
      <c r="A26" s="56"/>
      <c r="B26" s="27">
        <f t="shared" si="0"/>
        <v>43852</v>
      </c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 s="6" t="s">
        <v>189</v>
      </c>
      <c r="AV26" s="6" t="s">
        <v>160</v>
      </c>
    </row>
    <row r="27" spans="1:48" x14ac:dyDescent="0.25">
      <c r="A27" s="56"/>
      <c r="B27" s="27">
        <f t="shared" si="0"/>
        <v>43853</v>
      </c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 s="6" t="s">
        <v>188</v>
      </c>
      <c r="AV27" s="6" t="s">
        <v>2</v>
      </c>
    </row>
    <row r="28" spans="1:48" x14ac:dyDescent="0.25">
      <c r="A28" s="56"/>
      <c r="B28" s="27">
        <f t="shared" si="0"/>
        <v>43854</v>
      </c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 t="s">
        <v>7</v>
      </c>
      <c r="AI28"/>
      <c r="AJ28"/>
      <c r="AK28"/>
      <c r="AL28"/>
      <c r="AM28"/>
      <c r="AN28"/>
      <c r="AO28"/>
      <c r="AP28"/>
      <c r="AQ28"/>
      <c r="AR28"/>
      <c r="AS28"/>
      <c r="AT28"/>
      <c r="AU28" s="8" t="s">
        <v>165</v>
      </c>
      <c r="AV28" s="6" t="s">
        <v>3</v>
      </c>
    </row>
    <row r="29" spans="1:48" x14ac:dyDescent="0.25">
      <c r="A29" s="56"/>
      <c r="B29" s="27">
        <f t="shared" si="0"/>
        <v>43855</v>
      </c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 s="6" t="s">
        <v>150</v>
      </c>
      <c r="AV29" s="6" t="s">
        <v>4</v>
      </c>
    </row>
    <row r="30" spans="1:48" x14ac:dyDescent="0.25">
      <c r="A30" s="57"/>
      <c r="B30" s="27">
        <f t="shared" si="0"/>
        <v>43856</v>
      </c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 s="6" t="s">
        <v>109</v>
      </c>
      <c r="AV30" s="6" t="s">
        <v>5</v>
      </c>
    </row>
    <row r="31" spans="1:48" x14ac:dyDescent="0.25">
      <c r="A31" s="42" t="str">
        <f>CONCATENATE("S",WEEKNUM(Tableau1[[#This Row],[DATE]]))</f>
        <v>S5</v>
      </c>
      <c r="B31" s="27">
        <f t="shared" si="0"/>
        <v>43857</v>
      </c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 s="6" t="s">
        <v>193</v>
      </c>
      <c r="AV31" s="6" t="s">
        <v>6</v>
      </c>
    </row>
    <row r="32" spans="1:48" x14ac:dyDescent="0.25">
      <c r="A32" s="43"/>
      <c r="B32" s="27">
        <f t="shared" si="0"/>
        <v>43858</v>
      </c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 s="6" t="s">
        <v>207</v>
      </c>
      <c r="AV32" s="6" t="s">
        <v>213</v>
      </c>
    </row>
    <row r="33" spans="1:48" x14ac:dyDescent="0.25">
      <c r="A33" s="43"/>
      <c r="B33" s="27">
        <f t="shared" si="0"/>
        <v>43859</v>
      </c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 s="33" t="s">
        <v>169</v>
      </c>
      <c r="AV33" s="8" t="s">
        <v>224</v>
      </c>
    </row>
    <row r="34" spans="1:48" x14ac:dyDescent="0.25">
      <c r="A34" s="43"/>
      <c r="B34" s="27">
        <f t="shared" si="0"/>
        <v>43860</v>
      </c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 s="6" t="s">
        <v>21</v>
      </c>
      <c r="AV34" s="6" t="s">
        <v>7</v>
      </c>
    </row>
    <row r="35" spans="1:48" x14ac:dyDescent="0.25">
      <c r="A35" s="43"/>
      <c r="B35" s="27">
        <f t="shared" si="0"/>
        <v>43861</v>
      </c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 t="s">
        <v>137</v>
      </c>
      <c r="AI35"/>
      <c r="AJ35"/>
      <c r="AK35"/>
      <c r="AL35"/>
      <c r="AM35"/>
      <c r="AN35"/>
      <c r="AO35"/>
      <c r="AP35"/>
      <c r="AQ35"/>
      <c r="AR35"/>
      <c r="AS35"/>
      <c r="AT35"/>
      <c r="AU35" s="12" t="s">
        <v>219</v>
      </c>
      <c r="AV35" s="6" t="s">
        <v>184</v>
      </c>
    </row>
    <row r="36" spans="1:48" x14ac:dyDescent="0.25">
      <c r="A36" s="43"/>
      <c r="B36" s="27">
        <f t="shared" si="0"/>
        <v>43862</v>
      </c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 s="6" t="s">
        <v>216</v>
      </c>
      <c r="AV36" s="6" t="s">
        <v>120</v>
      </c>
    </row>
    <row r="37" spans="1:48" x14ac:dyDescent="0.25">
      <c r="A37" s="44"/>
      <c r="B37" s="27">
        <f t="shared" si="0"/>
        <v>43863</v>
      </c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 s="8" t="s">
        <v>221</v>
      </c>
      <c r="AV37" s="6" t="s">
        <v>135</v>
      </c>
    </row>
    <row r="38" spans="1:48" x14ac:dyDescent="0.25">
      <c r="A38" s="45" t="str">
        <f>CONCATENATE("S",WEEKNUM(Tableau1[[#This Row],[DATE]]))</f>
        <v>S6</v>
      </c>
      <c r="B38" s="27">
        <f t="shared" si="0"/>
        <v>43864</v>
      </c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 s="6" t="s">
        <v>168</v>
      </c>
      <c r="AV38" s="6" t="s">
        <v>152</v>
      </c>
    </row>
    <row r="39" spans="1:48" x14ac:dyDescent="0.25">
      <c r="A39" s="46"/>
      <c r="B39" s="27">
        <f t="shared" si="0"/>
        <v>43865</v>
      </c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 s="6" t="s">
        <v>204</v>
      </c>
      <c r="AV39" s="6" t="s">
        <v>104</v>
      </c>
    </row>
    <row r="40" spans="1:48" x14ac:dyDescent="0.25">
      <c r="A40" s="46"/>
      <c r="B40" s="27">
        <f t="shared" si="0"/>
        <v>43866</v>
      </c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 s="8" t="s">
        <v>224</v>
      </c>
      <c r="AV40" s="8" t="s">
        <v>217</v>
      </c>
    </row>
    <row r="41" spans="1:48" x14ac:dyDescent="0.25">
      <c r="A41" s="46"/>
      <c r="B41" s="27">
        <f t="shared" si="0"/>
        <v>43867</v>
      </c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 s="6" t="s">
        <v>137</v>
      </c>
      <c r="AV41" s="6" t="s">
        <v>107</v>
      </c>
    </row>
    <row r="42" spans="1:48" x14ac:dyDescent="0.25">
      <c r="A42" s="46"/>
      <c r="B42" s="27">
        <f t="shared" si="0"/>
        <v>43868</v>
      </c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 t="s">
        <v>3</v>
      </c>
      <c r="AI42"/>
      <c r="AJ42"/>
      <c r="AK42"/>
      <c r="AL42"/>
      <c r="AM42"/>
      <c r="AN42"/>
      <c r="AO42"/>
      <c r="AP42"/>
      <c r="AQ42"/>
      <c r="AR42"/>
      <c r="AS42"/>
      <c r="AT42"/>
      <c r="AU42" s="6" t="s">
        <v>6</v>
      </c>
      <c r="AV42" s="6" t="s">
        <v>116</v>
      </c>
    </row>
    <row r="43" spans="1:48" x14ac:dyDescent="0.25">
      <c r="A43" s="46"/>
      <c r="B43" s="27">
        <f t="shared" si="0"/>
        <v>43869</v>
      </c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 s="35" t="s">
        <v>237</v>
      </c>
      <c r="AV43" s="6" t="s">
        <v>131</v>
      </c>
    </row>
    <row r="44" spans="1:48" x14ac:dyDescent="0.25">
      <c r="A44" s="47"/>
      <c r="B44" s="27">
        <f t="shared" si="0"/>
        <v>43870</v>
      </c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 s="6" t="s">
        <v>206</v>
      </c>
      <c r="AV44" s="6" t="s">
        <v>188</v>
      </c>
    </row>
    <row r="45" spans="1:48" x14ac:dyDescent="0.25">
      <c r="A45" s="42" t="str">
        <f>CONCATENATE("S",WEEKNUM(Tableau1[[#This Row],[DATE]]))</f>
        <v>S7</v>
      </c>
      <c r="B45" s="27">
        <f t="shared" si="0"/>
        <v>43871</v>
      </c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 s="37" t="s">
        <v>238</v>
      </c>
      <c r="AV45" s="6" t="s">
        <v>163</v>
      </c>
    </row>
    <row r="46" spans="1:48" x14ac:dyDescent="0.25">
      <c r="A46" s="43"/>
      <c r="B46" s="27">
        <f t="shared" si="0"/>
        <v>43872</v>
      </c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 s="35" t="s">
        <v>239</v>
      </c>
      <c r="AV46" s="8" t="s">
        <v>221</v>
      </c>
    </row>
    <row r="47" spans="1:48" x14ac:dyDescent="0.25">
      <c r="A47" s="43"/>
      <c r="B47" s="27">
        <f t="shared" si="0"/>
        <v>43873</v>
      </c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 s="6" t="s">
        <v>166</v>
      </c>
      <c r="AV47" s="6" t="s">
        <v>179</v>
      </c>
    </row>
    <row r="48" spans="1:48" x14ac:dyDescent="0.25">
      <c r="A48" s="43"/>
      <c r="B48" s="27">
        <f t="shared" si="0"/>
        <v>43874</v>
      </c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 s="7" t="s">
        <v>240</v>
      </c>
      <c r="AV48" s="6" t="s">
        <v>145</v>
      </c>
    </row>
    <row r="49" spans="1:48" x14ac:dyDescent="0.25">
      <c r="A49" s="43"/>
      <c r="B49" s="27">
        <f t="shared" si="0"/>
        <v>43875</v>
      </c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 t="s">
        <v>7</v>
      </c>
      <c r="AI49"/>
      <c r="AJ49"/>
      <c r="AK49"/>
      <c r="AL49"/>
      <c r="AM49"/>
      <c r="AN49"/>
      <c r="AO49"/>
      <c r="AP49"/>
      <c r="AQ49"/>
      <c r="AR49"/>
      <c r="AS49"/>
      <c r="AT49"/>
      <c r="AU49" s="6" t="s">
        <v>210</v>
      </c>
      <c r="AV49" s="6" t="s">
        <v>156</v>
      </c>
    </row>
    <row r="50" spans="1:48" x14ac:dyDescent="0.25">
      <c r="A50" s="43"/>
      <c r="B50" s="27">
        <f t="shared" si="0"/>
        <v>43876</v>
      </c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 s="6" t="s">
        <v>15</v>
      </c>
      <c r="AV50" s="6" t="s">
        <v>142</v>
      </c>
    </row>
    <row r="51" spans="1:48" x14ac:dyDescent="0.25">
      <c r="A51" s="44"/>
      <c r="B51" s="27">
        <f t="shared" si="0"/>
        <v>43877</v>
      </c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 s="6" t="s">
        <v>155</v>
      </c>
      <c r="AV51" s="6" t="s">
        <v>8</v>
      </c>
    </row>
    <row r="52" spans="1:48" x14ac:dyDescent="0.25">
      <c r="A52" s="48" t="str">
        <f>CONCATENATE("S",WEEKNUM(Tableau1[[#This Row],[DATE]]))</f>
        <v>S8</v>
      </c>
      <c r="B52" s="27">
        <f t="shared" si="0"/>
        <v>43878</v>
      </c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 s="6" t="s">
        <v>140</v>
      </c>
      <c r="AV52" s="6" t="s">
        <v>143</v>
      </c>
    </row>
    <row r="53" spans="1:48" x14ac:dyDescent="0.25">
      <c r="A53" s="49"/>
      <c r="B53" s="27">
        <f t="shared" si="0"/>
        <v>43879</v>
      </c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 s="6" t="s">
        <v>241</v>
      </c>
      <c r="AV53" s="6" t="s">
        <v>146</v>
      </c>
    </row>
    <row r="54" spans="1:48" x14ac:dyDescent="0.25">
      <c r="A54" s="49"/>
      <c r="B54" s="27">
        <f t="shared" si="0"/>
        <v>43880</v>
      </c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 s="9" t="s">
        <v>242</v>
      </c>
      <c r="AV54" s="6" t="s">
        <v>154</v>
      </c>
    </row>
    <row r="55" spans="1:48" x14ac:dyDescent="0.25">
      <c r="A55" s="49"/>
      <c r="B55" s="27">
        <f t="shared" si="0"/>
        <v>43881</v>
      </c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 s="9" t="s">
        <v>243</v>
      </c>
      <c r="AV55" s="6" t="s">
        <v>9</v>
      </c>
    </row>
    <row r="56" spans="1:48" x14ac:dyDescent="0.25">
      <c r="A56" s="49"/>
      <c r="B56" s="27">
        <f t="shared" si="0"/>
        <v>43882</v>
      </c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 t="s">
        <v>160</v>
      </c>
      <c r="AI56"/>
      <c r="AJ56"/>
      <c r="AK56"/>
      <c r="AL56"/>
      <c r="AM56"/>
      <c r="AN56"/>
      <c r="AO56"/>
      <c r="AP56"/>
      <c r="AQ56"/>
      <c r="AR56"/>
      <c r="AS56"/>
      <c r="AT56"/>
      <c r="AU56" s="9" t="s">
        <v>244</v>
      </c>
      <c r="AV56" s="6" t="s">
        <v>118</v>
      </c>
    </row>
    <row r="57" spans="1:48" x14ac:dyDescent="0.25">
      <c r="A57" s="49"/>
      <c r="B57" s="27">
        <f t="shared" si="0"/>
        <v>43883</v>
      </c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 s="9" t="s">
        <v>245</v>
      </c>
      <c r="AV57" s="6" t="s">
        <v>118</v>
      </c>
    </row>
    <row r="58" spans="1:48" x14ac:dyDescent="0.25">
      <c r="A58" s="50"/>
      <c r="B58" s="27">
        <f t="shared" si="0"/>
        <v>43884</v>
      </c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 s="6" t="s">
        <v>118</v>
      </c>
      <c r="AV58" s="6" t="s">
        <v>201</v>
      </c>
    </row>
    <row r="59" spans="1:48" x14ac:dyDescent="0.25">
      <c r="A59" s="42" t="str">
        <f>CONCATENATE("S",WEEKNUM(Tableau1[[#This Row],[DATE]]))</f>
        <v>S9</v>
      </c>
      <c r="B59" s="27">
        <f t="shared" si="0"/>
        <v>43885</v>
      </c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 s="6" t="s">
        <v>14</v>
      </c>
      <c r="AV59" s="6" t="s">
        <v>10</v>
      </c>
    </row>
    <row r="60" spans="1:48" x14ac:dyDescent="0.25">
      <c r="A60" s="43"/>
      <c r="B60" s="27">
        <f t="shared" si="0"/>
        <v>43886</v>
      </c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 s="6" t="s">
        <v>208</v>
      </c>
      <c r="AV60" s="6" t="s">
        <v>11</v>
      </c>
    </row>
    <row r="61" spans="1:48" x14ac:dyDescent="0.25">
      <c r="A61" s="43"/>
      <c r="B61" s="27">
        <f t="shared" si="0"/>
        <v>43887</v>
      </c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V61" s="6" t="s">
        <v>12</v>
      </c>
    </row>
    <row r="62" spans="1:48" x14ac:dyDescent="0.25">
      <c r="A62" s="43"/>
      <c r="B62" s="27">
        <f t="shared" si="0"/>
        <v>43888</v>
      </c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V62" s="6" t="s">
        <v>171</v>
      </c>
    </row>
    <row r="63" spans="1:48" x14ac:dyDescent="0.25">
      <c r="A63" s="43"/>
      <c r="B63" s="27">
        <f t="shared" si="0"/>
        <v>43889</v>
      </c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V63" s="6" t="s">
        <v>13</v>
      </c>
    </row>
    <row r="64" spans="1:48" x14ac:dyDescent="0.25">
      <c r="A64" s="43"/>
      <c r="B64" s="27">
        <f t="shared" si="0"/>
        <v>43890</v>
      </c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V64" s="6" t="s">
        <v>14</v>
      </c>
    </row>
    <row r="65" spans="1:48" x14ac:dyDescent="0.25">
      <c r="A65" s="44"/>
      <c r="B65" s="27">
        <f t="shared" si="0"/>
        <v>43891</v>
      </c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V65" s="6" t="s">
        <v>15</v>
      </c>
    </row>
    <row r="66" spans="1:48" x14ac:dyDescent="0.25">
      <c r="A66" s="42" t="str">
        <f>CONCATENATE("S",WEEKNUM(Tableau1[[#This Row],[DATE]]))</f>
        <v>S10</v>
      </c>
      <c r="B66" s="27">
        <f t="shared" si="0"/>
        <v>43892</v>
      </c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V66" s="6" t="s">
        <v>16</v>
      </c>
    </row>
    <row r="67" spans="1:48" x14ac:dyDescent="0.25">
      <c r="A67" s="43"/>
      <c r="B67" s="27">
        <f t="shared" si="0"/>
        <v>43893</v>
      </c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V67" s="6" t="s">
        <v>155</v>
      </c>
    </row>
    <row r="68" spans="1:48" x14ac:dyDescent="0.25">
      <c r="A68" s="43"/>
      <c r="B68" s="27">
        <f t="shared" si="0"/>
        <v>43894</v>
      </c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V68" s="6" t="s">
        <v>140</v>
      </c>
    </row>
    <row r="69" spans="1:48" x14ac:dyDescent="0.25">
      <c r="A69" s="43"/>
      <c r="B69" s="27">
        <f t="shared" ref="B69:B132" si="1">B68+1</f>
        <v>43895</v>
      </c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V69" s="6" t="s">
        <v>134</v>
      </c>
    </row>
    <row r="70" spans="1:48" x14ac:dyDescent="0.25">
      <c r="A70" s="43"/>
      <c r="B70" s="27">
        <f t="shared" si="1"/>
        <v>43896</v>
      </c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V70" s="6" t="s">
        <v>175</v>
      </c>
    </row>
    <row r="71" spans="1:48" x14ac:dyDescent="0.25">
      <c r="A71" s="43"/>
      <c r="B71" s="27">
        <f t="shared" si="1"/>
        <v>43897</v>
      </c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V71" s="6" t="s">
        <v>176</v>
      </c>
    </row>
    <row r="72" spans="1:48" x14ac:dyDescent="0.25">
      <c r="A72" s="44"/>
      <c r="B72" s="27">
        <f t="shared" si="1"/>
        <v>43898</v>
      </c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V72" s="6" t="s">
        <v>173</v>
      </c>
    </row>
    <row r="73" spans="1:48" x14ac:dyDescent="0.25">
      <c r="A73" s="51" t="str">
        <f>CONCATENATE("S",WEEKNUM(Tableau1[[#This Row],[DATE]]))</f>
        <v>S11</v>
      </c>
      <c r="B73" s="27">
        <f t="shared" si="1"/>
        <v>43899</v>
      </c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V73" s="6" t="s">
        <v>112</v>
      </c>
    </row>
    <row r="74" spans="1:48" x14ac:dyDescent="0.25">
      <c r="A74" s="52"/>
      <c r="B74" s="27">
        <f t="shared" si="1"/>
        <v>43900</v>
      </c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V74" s="6" t="s">
        <v>102</v>
      </c>
    </row>
    <row r="75" spans="1:48" x14ac:dyDescent="0.25">
      <c r="A75" s="52"/>
      <c r="B75" s="27">
        <f t="shared" si="1"/>
        <v>43901</v>
      </c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V75" s="6" t="s">
        <v>17</v>
      </c>
    </row>
    <row r="76" spans="1:48" x14ac:dyDescent="0.25">
      <c r="A76" s="52"/>
      <c r="B76" s="27">
        <f t="shared" si="1"/>
        <v>43902</v>
      </c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V76" s="6" t="s">
        <v>18</v>
      </c>
    </row>
    <row r="77" spans="1:48" x14ac:dyDescent="0.25">
      <c r="A77" s="52"/>
      <c r="B77" s="27">
        <f t="shared" si="1"/>
        <v>43903</v>
      </c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V77" s="6" t="s">
        <v>19</v>
      </c>
    </row>
    <row r="78" spans="1:48" x14ac:dyDescent="0.25">
      <c r="A78" s="52"/>
      <c r="B78" s="27">
        <f t="shared" si="1"/>
        <v>43904</v>
      </c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V78" s="6" t="s">
        <v>20</v>
      </c>
    </row>
    <row r="79" spans="1:48" x14ac:dyDescent="0.25">
      <c r="A79" s="52"/>
      <c r="B79" s="27">
        <f t="shared" si="1"/>
        <v>43905</v>
      </c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V79" s="6" t="s">
        <v>21</v>
      </c>
    </row>
    <row r="80" spans="1:48" x14ac:dyDescent="0.25">
      <c r="A80" s="53" t="str">
        <f>CONCATENATE("S",WEEKNUM(Tableau1[[#This Row],[DATE]]))</f>
        <v>S12</v>
      </c>
      <c r="B80" s="27">
        <f t="shared" si="1"/>
        <v>43906</v>
      </c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V80" s="6" t="s">
        <v>205</v>
      </c>
    </row>
    <row r="81" spans="1:48" x14ac:dyDescent="0.25">
      <c r="A81" s="53"/>
      <c r="B81" s="27">
        <f t="shared" si="1"/>
        <v>43907</v>
      </c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V81" s="6" t="s">
        <v>191</v>
      </c>
    </row>
    <row r="82" spans="1:48" x14ac:dyDescent="0.25">
      <c r="A82" s="53"/>
      <c r="B82" s="27">
        <f t="shared" si="1"/>
        <v>43908</v>
      </c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V82" s="6" t="s">
        <v>208</v>
      </c>
    </row>
    <row r="83" spans="1:48" x14ac:dyDescent="0.25">
      <c r="A83" s="53"/>
      <c r="B83" s="27">
        <f t="shared" si="1"/>
        <v>43909</v>
      </c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V83" s="6" t="s">
        <v>210</v>
      </c>
    </row>
    <row r="84" spans="1:48" x14ac:dyDescent="0.25">
      <c r="A84" s="53"/>
      <c r="B84" s="27">
        <f t="shared" si="1"/>
        <v>43910</v>
      </c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V84" s="6" t="s">
        <v>206</v>
      </c>
    </row>
    <row r="85" spans="1:48" x14ac:dyDescent="0.25">
      <c r="A85" s="53"/>
      <c r="B85" s="27">
        <f t="shared" si="1"/>
        <v>43911</v>
      </c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V85" s="6" t="s">
        <v>203</v>
      </c>
    </row>
    <row r="86" spans="1:48" x14ac:dyDescent="0.25">
      <c r="A86" s="54"/>
      <c r="B86" s="27">
        <f t="shared" si="1"/>
        <v>43912</v>
      </c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V86" s="8" t="s">
        <v>200</v>
      </c>
    </row>
    <row r="87" spans="1:48" x14ac:dyDescent="0.25">
      <c r="A87" s="55" t="str">
        <f>CONCATENATE("S",WEEKNUM(Tableau1[[#This Row],[DATE]]))</f>
        <v>S13</v>
      </c>
      <c r="B87" s="27">
        <f t="shared" si="1"/>
        <v>43913</v>
      </c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V87" s="6" t="s">
        <v>212</v>
      </c>
    </row>
    <row r="88" spans="1:48" x14ac:dyDescent="0.25">
      <c r="A88" s="56"/>
      <c r="B88" s="27">
        <f t="shared" si="1"/>
        <v>43914</v>
      </c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V88" s="10" t="s">
        <v>195</v>
      </c>
    </row>
    <row r="89" spans="1:48" x14ac:dyDescent="0.25">
      <c r="A89" s="56"/>
      <c r="B89" s="27">
        <f t="shared" si="1"/>
        <v>43915</v>
      </c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V89" s="6" t="s">
        <v>166</v>
      </c>
    </row>
    <row r="90" spans="1:48" x14ac:dyDescent="0.25">
      <c r="A90" s="56"/>
      <c r="B90" s="27">
        <f t="shared" si="1"/>
        <v>43916</v>
      </c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V90" s="6" t="s">
        <v>99</v>
      </c>
    </row>
    <row r="91" spans="1:48" x14ac:dyDescent="0.25">
      <c r="A91" s="56"/>
      <c r="B91" s="27">
        <f t="shared" si="1"/>
        <v>43917</v>
      </c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V91" s="8" t="s">
        <v>165</v>
      </c>
    </row>
    <row r="92" spans="1:48" x14ac:dyDescent="0.25">
      <c r="A92" s="56"/>
      <c r="B92" s="27">
        <f t="shared" si="1"/>
        <v>43918</v>
      </c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V92" s="6" t="s">
        <v>150</v>
      </c>
    </row>
    <row r="93" spans="1:48" x14ac:dyDescent="0.25">
      <c r="A93" s="57"/>
      <c r="B93" s="27">
        <f t="shared" si="1"/>
        <v>43919</v>
      </c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V93" s="6" t="s">
        <v>109</v>
      </c>
    </row>
    <row r="94" spans="1:48" x14ac:dyDescent="0.25">
      <c r="A94" s="42" t="str">
        <f>CONCATENATE("S",WEEKNUM(Tableau1[[#This Row],[DATE]]))</f>
        <v>S14</v>
      </c>
      <c r="B94" s="27">
        <f t="shared" si="1"/>
        <v>43920</v>
      </c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V94" s="6" t="s">
        <v>193</v>
      </c>
    </row>
    <row r="95" spans="1:48" x14ac:dyDescent="0.25">
      <c r="A95" s="43"/>
      <c r="B95" s="27">
        <f t="shared" si="1"/>
        <v>43921</v>
      </c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V95" s="9" t="s">
        <v>215</v>
      </c>
    </row>
    <row r="96" spans="1:48" x14ac:dyDescent="0.25">
      <c r="A96" s="43"/>
      <c r="B96" s="27">
        <f t="shared" si="1"/>
        <v>43922</v>
      </c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V96" s="6" t="s">
        <v>168</v>
      </c>
    </row>
    <row r="97" spans="1:48" x14ac:dyDescent="0.25">
      <c r="A97" s="43"/>
      <c r="B97" s="27">
        <f t="shared" si="1"/>
        <v>43923</v>
      </c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V97" s="6" t="s">
        <v>22</v>
      </c>
    </row>
    <row r="98" spans="1:48" x14ac:dyDescent="0.25">
      <c r="A98" s="43"/>
      <c r="B98" s="27">
        <f t="shared" si="1"/>
        <v>43924</v>
      </c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V98" s="12" t="s">
        <v>219</v>
      </c>
    </row>
    <row r="99" spans="1:48" x14ac:dyDescent="0.25">
      <c r="A99" s="43"/>
      <c r="B99" s="27">
        <f t="shared" si="1"/>
        <v>43925</v>
      </c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V99" s="6" t="s">
        <v>216</v>
      </c>
    </row>
    <row r="100" spans="1:48" x14ac:dyDescent="0.25">
      <c r="A100" s="44"/>
      <c r="B100" s="27">
        <f t="shared" si="1"/>
        <v>43926</v>
      </c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V100" s="6" t="s">
        <v>137</v>
      </c>
    </row>
    <row r="101" spans="1:48" x14ac:dyDescent="0.25">
      <c r="A101" s="45" t="str">
        <f>CONCATENATE("S",WEEKNUM(Tableau1[[#This Row],[DATE]]))</f>
        <v>S15</v>
      </c>
      <c r="B101" s="27">
        <f t="shared" si="1"/>
        <v>43927</v>
      </c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V101" s="6" t="s">
        <v>207</v>
      </c>
    </row>
    <row r="102" spans="1:48" x14ac:dyDescent="0.25">
      <c r="A102" s="46"/>
      <c r="B102" s="27">
        <f t="shared" si="1"/>
        <v>43928</v>
      </c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V102" s="6" t="s">
        <v>161</v>
      </c>
    </row>
    <row r="103" spans="1:48" x14ac:dyDescent="0.25">
      <c r="A103" s="46"/>
      <c r="B103" s="27">
        <f t="shared" si="1"/>
        <v>43929</v>
      </c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V103" s="6" t="s">
        <v>169</v>
      </c>
    </row>
    <row r="104" spans="1:48" x14ac:dyDescent="0.25">
      <c r="A104" s="46"/>
      <c r="B104" s="27">
        <f t="shared" si="1"/>
        <v>43930</v>
      </c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</row>
    <row r="105" spans="1:48" x14ac:dyDescent="0.25">
      <c r="A105" s="46"/>
      <c r="B105" s="27">
        <f t="shared" si="1"/>
        <v>43931</v>
      </c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V105" s="17"/>
    </row>
    <row r="106" spans="1:48" x14ac:dyDescent="0.25">
      <c r="A106" s="46"/>
      <c r="B106" s="27">
        <f t="shared" si="1"/>
        <v>43932</v>
      </c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</row>
    <row r="107" spans="1:48" x14ac:dyDescent="0.25">
      <c r="A107" s="47"/>
      <c r="B107" s="27">
        <f t="shared" si="1"/>
        <v>43933</v>
      </c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</row>
    <row r="108" spans="1:48" x14ac:dyDescent="0.25">
      <c r="A108" s="42" t="str">
        <f>CONCATENATE("S",WEEKNUM(Tableau1[[#This Row],[DATE]]))</f>
        <v>S16</v>
      </c>
      <c r="B108" s="27">
        <f t="shared" si="1"/>
        <v>43934</v>
      </c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</row>
    <row r="109" spans="1:48" x14ac:dyDescent="0.25">
      <c r="A109" s="43"/>
      <c r="B109" s="27">
        <f t="shared" si="1"/>
        <v>43935</v>
      </c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</row>
    <row r="110" spans="1:48" x14ac:dyDescent="0.25">
      <c r="A110" s="43"/>
      <c r="B110" s="27">
        <f t="shared" si="1"/>
        <v>43936</v>
      </c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</row>
    <row r="111" spans="1:48" x14ac:dyDescent="0.25">
      <c r="A111" s="43"/>
      <c r="B111" s="27">
        <f t="shared" si="1"/>
        <v>43937</v>
      </c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</row>
    <row r="112" spans="1:48" x14ac:dyDescent="0.25">
      <c r="A112" s="43"/>
      <c r="B112" s="27">
        <f t="shared" si="1"/>
        <v>43938</v>
      </c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</row>
    <row r="113" spans="1:46" x14ac:dyDescent="0.25">
      <c r="A113" s="43"/>
      <c r="B113" s="27">
        <f t="shared" si="1"/>
        <v>43939</v>
      </c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</row>
    <row r="114" spans="1:46" x14ac:dyDescent="0.25">
      <c r="A114" s="44"/>
      <c r="B114" s="27">
        <f t="shared" si="1"/>
        <v>43940</v>
      </c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</row>
    <row r="115" spans="1:46" x14ac:dyDescent="0.25">
      <c r="A115" s="48" t="str">
        <f>CONCATENATE("S",WEEKNUM(Tableau1[[#This Row],[DATE]]))</f>
        <v>S17</v>
      </c>
      <c r="B115" s="27">
        <f t="shared" si="1"/>
        <v>43941</v>
      </c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</row>
    <row r="116" spans="1:46" x14ac:dyDescent="0.25">
      <c r="A116" s="49"/>
      <c r="B116" s="27">
        <f t="shared" si="1"/>
        <v>43942</v>
      </c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</row>
    <row r="117" spans="1:46" x14ac:dyDescent="0.25">
      <c r="A117" s="49"/>
      <c r="B117" s="27">
        <f t="shared" si="1"/>
        <v>43943</v>
      </c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</row>
    <row r="118" spans="1:46" x14ac:dyDescent="0.25">
      <c r="A118" s="49"/>
      <c r="B118" s="27">
        <f t="shared" si="1"/>
        <v>43944</v>
      </c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</row>
    <row r="119" spans="1:46" x14ac:dyDescent="0.25">
      <c r="A119" s="49"/>
      <c r="B119" s="27">
        <f t="shared" si="1"/>
        <v>43945</v>
      </c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</row>
    <row r="120" spans="1:46" x14ac:dyDescent="0.25">
      <c r="A120" s="49"/>
      <c r="B120" s="27">
        <f t="shared" si="1"/>
        <v>43946</v>
      </c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</row>
    <row r="121" spans="1:46" x14ac:dyDescent="0.25">
      <c r="A121" s="50"/>
      <c r="B121" s="27">
        <f t="shared" si="1"/>
        <v>43947</v>
      </c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</row>
    <row r="122" spans="1:46" x14ac:dyDescent="0.25">
      <c r="A122" s="42" t="str">
        <f>CONCATENATE("S",WEEKNUM(Tableau1[[#This Row],[DATE]]))</f>
        <v>S18</v>
      </c>
      <c r="B122" s="27">
        <f t="shared" si="1"/>
        <v>43948</v>
      </c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</row>
    <row r="123" spans="1:46" x14ac:dyDescent="0.25">
      <c r="A123" s="43"/>
      <c r="B123" s="27">
        <f t="shared" si="1"/>
        <v>43949</v>
      </c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</row>
    <row r="124" spans="1:46" x14ac:dyDescent="0.25">
      <c r="A124" s="43"/>
      <c r="B124" s="27">
        <f t="shared" si="1"/>
        <v>43950</v>
      </c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</row>
    <row r="125" spans="1:46" x14ac:dyDescent="0.25">
      <c r="A125" s="43"/>
      <c r="B125" s="27">
        <f t="shared" si="1"/>
        <v>43951</v>
      </c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</row>
    <row r="126" spans="1:46" x14ac:dyDescent="0.25">
      <c r="A126" s="43"/>
      <c r="B126" s="27">
        <f t="shared" si="1"/>
        <v>43952</v>
      </c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</row>
    <row r="127" spans="1:46" x14ac:dyDescent="0.25">
      <c r="A127" s="43"/>
      <c r="B127" s="27">
        <f t="shared" si="1"/>
        <v>43953</v>
      </c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</row>
    <row r="128" spans="1:46" x14ac:dyDescent="0.25">
      <c r="A128" s="44"/>
      <c r="B128" s="27">
        <f t="shared" si="1"/>
        <v>43954</v>
      </c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</row>
    <row r="129" spans="1:46" x14ac:dyDescent="0.25">
      <c r="A129" s="42" t="str">
        <f>CONCATENATE("S",WEEKNUM(Tableau1[[#This Row],[DATE]]))</f>
        <v>S19</v>
      </c>
      <c r="B129" s="27">
        <f t="shared" si="1"/>
        <v>43955</v>
      </c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</row>
    <row r="130" spans="1:46" x14ac:dyDescent="0.25">
      <c r="A130" s="43"/>
      <c r="B130" s="27">
        <f t="shared" si="1"/>
        <v>43956</v>
      </c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</row>
    <row r="131" spans="1:46" x14ac:dyDescent="0.25">
      <c r="A131" s="43"/>
      <c r="B131" s="27">
        <f t="shared" si="1"/>
        <v>43957</v>
      </c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</row>
    <row r="132" spans="1:46" x14ac:dyDescent="0.25">
      <c r="A132" s="43"/>
      <c r="B132" s="27">
        <f t="shared" si="1"/>
        <v>43958</v>
      </c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</row>
    <row r="133" spans="1:46" x14ac:dyDescent="0.25">
      <c r="A133" s="43"/>
      <c r="B133" s="27">
        <f t="shared" ref="B133:B196" si="2">B132+1</f>
        <v>43959</v>
      </c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</row>
    <row r="134" spans="1:46" x14ac:dyDescent="0.25">
      <c r="A134" s="43"/>
      <c r="B134" s="27">
        <f t="shared" si="2"/>
        <v>43960</v>
      </c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</row>
    <row r="135" spans="1:46" x14ac:dyDescent="0.25">
      <c r="A135" s="44"/>
      <c r="B135" s="27">
        <f t="shared" si="2"/>
        <v>43961</v>
      </c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</row>
    <row r="136" spans="1:46" x14ac:dyDescent="0.25">
      <c r="A136" s="51" t="str">
        <f>CONCATENATE("S",WEEKNUM(Tableau1[[#This Row],[DATE]]))</f>
        <v>S20</v>
      </c>
      <c r="B136" s="27">
        <f t="shared" si="2"/>
        <v>43962</v>
      </c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</row>
    <row r="137" spans="1:46" x14ac:dyDescent="0.25">
      <c r="A137" s="52"/>
      <c r="B137" s="27">
        <f t="shared" si="2"/>
        <v>43963</v>
      </c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</row>
    <row r="138" spans="1:46" x14ac:dyDescent="0.25">
      <c r="A138" s="52"/>
      <c r="B138" s="27">
        <f t="shared" si="2"/>
        <v>43964</v>
      </c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</row>
    <row r="139" spans="1:46" x14ac:dyDescent="0.25">
      <c r="A139" s="52"/>
      <c r="B139" s="27">
        <f t="shared" si="2"/>
        <v>43965</v>
      </c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</row>
    <row r="140" spans="1:46" x14ac:dyDescent="0.25">
      <c r="A140" s="52"/>
      <c r="B140" s="27">
        <f t="shared" si="2"/>
        <v>43966</v>
      </c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</row>
    <row r="141" spans="1:46" x14ac:dyDescent="0.25">
      <c r="A141" s="52"/>
      <c r="B141" s="27">
        <f t="shared" si="2"/>
        <v>43967</v>
      </c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</row>
    <row r="142" spans="1:46" x14ac:dyDescent="0.25">
      <c r="A142" s="52"/>
      <c r="B142" s="27">
        <f t="shared" si="2"/>
        <v>43968</v>
      </c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</row>
    <row r="143" spans="1:46" x14ac:dyDescent="0.25">
      <c r="A143" s="53" t="str">
        <f>CONCATENATE("S",WEEKNUM(Tableau1[[#This Row],[DATE]]))</f>
        <v>S21</v>
      </c>
      <c r="B143" s="27">
        <f t="shared" si="2"/>
        <v>43969</v>
      </c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</row>
    <row r="144" spans="1:46" x14ac:dyDescent="0.25">
      <c r="A144" s="53"/>
      <c r="B144" s="27">
        <f t="shared" si="2"/>
        <v>43970</v>
      </c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</row>
    <row r="145" spans="1:46" x14ac:dyDescent="0.25">
      <c r="A145" s="53"/>
      <c r="B145" s="27">
        <f t="shared" si="2"/>
        <v>43971</v>
      </c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</row>
    <row r="146" spans="1:46" x14ac:dyDescent="0.25">
      <c r="A146" s="53"/>
      <c r="B146" s="27">
        <f t="shared" si="2"/>
        <v>43972</v>
      </c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</row>
    <row r="147" spans="1:46" x14ac:dyDescent="0.25">
      <c r="A147" s="53"/>
      <c r="B147" s="27">
        <f t="shared" si="2"/>
        <v>43973</v>
      </c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</row>
    <row r="148" spans="1:46" x14ac:dyDescent="0.25">
      <c r="A148" s="53"/>
      <c r="B148" s="27">
        <f t="shared" si="2"/>
        <v>43974</v>
      </c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</row>
    <row r="149" spans="1:46" x14ac:dyDescent="0.25">
      <c r="A149" s="54"/>
      <c r="B149" s="27">
        <f t="shared" si="2"/>
        <v>43975</v>
      </c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</row>
    <row r="150" spans="1:46" x14ac:dyDescent="0.25">
      <c r="A150" s="55" t="str">
        <f>CONCATENATE("S",WEEKNUM(Tableau1[[#This Row],[DATE]]))</f>
        <v>S22</v>
      </c>
      <c r="B150" s="27">
        <f t="shared" si="2"/>
        <v>43976</v>
      </c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</row>
    <row r="151" spans="1:46" x14ac:dyDescent="0.25">
      <c r="A151" s="56"/>
      <c r="B151" s="27">
        <f t="shared" si="2"/>
        <v>43977</v>
      </c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</row>
    <row r="152" spans="1:46" x14ac:dyDescent="0.25">
      <c r="A152" s="56"/>
      <c r="B152" s="27">
        <f t="shared" si="2"/>
        <v>43978</v>
      </c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</row>
    <row r="153" spans="1:46" x14ac:dyDescent="0.25">
      <c r="A153" s="56"/>
      <c r="B153" s="27">
        <f t="shared" si="2"/>
        <v>43979</v>
      </c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</row>
    <row r="154" spans="1:46" x14ac:dyDescent="0.25">
      <c r="A154" s="56"/>
      <c r="B154" s="27">
        <f t="shared" si="2"/>
        <v>43980</v>
      </c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</row>
    <row r="155" spans="1:46" x14ac:dyDescent="0.25">
      <c r="A155" s="56"/>
      <c r="B155" s="27">
        <f t="shared" si="2"/>
        <v>43981</v>
      </c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</row>
    <row r="156" spans="1:46" x14ac:dyDescent="0.25">
      <c r="A156" s="57"/>
      <c r="B156" s="27">
        <f t="shared" si="2"/>
        <v>43982</v>
      </c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</row>
    <row r="157" spans="1:46" x14ac:dyDescent="0.25">
      <c r="A157" s="42" t="str">
        <f>CONCATENATE("S",WEEKNUM(Tableau1[[#This Row],[DATE]]))</f>
        <v>S23</v>
      </c>
      <c r="B157" s="27">
        <f t="shared" si="2"/>
        <v>43983</v>
      </c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</row>
    <row r="158" spans="1:46" x14ac:dyDescent="0.25">
      <c r="A158" s="43"/>
      <c r="B158" s="27">
        <f t="shared" si="2"/>
        <v>43984</v>
      </c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</row>
    <row r="159" spans="1:46" x14ac:dyDescent="0.25">
      <c r="A159" s="43"/>
      <c r="B159" s="27">
        <f t="shared" si="2"/>
        <v>43985</v>
      </c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</row>
    <row r="160" spans="1:46" x14ac:dyDescent="0.25">
      <c r="A160" s="43"/>
      <c r="B160" s="27">
        <f t="shared" si="2"/>
        <v>43986</v>
      </c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</row>
    <row r="161" spans="1:46" x14ac:dyDescent="0.25">
      <c r="A161" s="43"/>
      <c r="B161" s="27">
        <f t="shared" si="2"/>
        <v>43987</v>
      </c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</row>
    <row r="162" spans="1:46" x14ac:dyDescent="0.25">
      <c r="A162" s="43"/>
      <c r="B162" s="27">
        <f t="shared" si="2"/>
        <v>43988</v>
      </c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</row>
    <row r="163" spans="1:46" x14ac:dyDescent="0.25">
      <c r="A163" s="44"/>
      <c r="B163" s="27">
        <f t="shared" si="2"/>
        <v>43989</v>
      </c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</row>
    <row r="164" spans="1:46" x14ac:dyDescent="0.25">
      <c r="A164" s="45" t="str">
        <f>CONCATENATE("S",WEEKNUM(Tableau1[[#This Row],[DATE]]))</f>
        <v>S24</v>
      </c>
      <c r="B164" s="27">
        <f t="shared" si="2"/>
        <v>43990</v>
      </c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</row>
    <row r="165" spans="1:46" x14ac:dyDescent="0.25">
      <c r="A165" s="46"/>
      <c r="B165" s="27">
        <f t="shared" si="2"/>
        <v>43991</v>
      </c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</row>
    <row r="166" spans="1:46" x14ac:dyDescent="0.25">
      <c r="A166" s="46"/>
      <c r="B166" s="27">
        <f t="shared" si="2"/>
        <v>43992</v>
      </c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</row>
    <row r="167" spans="1:46" x14ac:dyDescent="0.25">
      <c r="A167" s="46"/>
      <c r="B167" s="27">
        <f t="shared" si="2"/>
        <v>43993</v>
      </c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</row>
    <row r="168" spans="1:46" x14ac:dyDescent="0.25">
      <c r="A168" s="46"/>
      <c r="B168" s="27">
        <f t="shared" si="2"/>
        <v>43994</v>
      </c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</row>
    <row r="169" spans="1:46" x14ac:dyDescent="0.25">
      <c r="A169" s="46"/>
      <c r="B169" s="27">
        <f t="shared" si="2"/>
        <v>43995</v>
      </c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</row>
    <row r="170" spans="1:46" x14ac:dyDescent="0.25">
      <c r="A170" s="47"/>
      <c r="B170" s="27">
        <f t="shared" si="2"/>
        <v>43996</v>
      </c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</row>
    <row r="171" spans="1:46" x14ac:dyDescent="0.25">
      <c r="A171" s="42" t="str">
        <f>CONCATENATE("S",WEEKNUM(Tableau1[[#This Row],[DATE]]))</f>
        <v>S25</v>
      </c>
      <c r="B171" s="27">
        <f t="shared" si="2"/>
        <v>43997</v>
      </c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</row>
    <row r="172" spans="1:46" x14ac:dyDescent="0.25">
      <c r="A172" s="43"/>
      <c r="B172" s="27">
        <f t="shared" si="2"/>
        <v>43998</v>
      </c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</row>
    <row r="173" spans="1:46" x14ac:dyDescent="0.25">
      <c r="A173" s="43"/>
      <c r="B173" s="27">
        <f t="shared" si="2"/>
        <v>43999</v>
      </c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</row>
    <row r="174" spans="1:46" x14ac:dyDescent="0.25">
      <c r="A174" s="43"/>
      <c r="B174" s="27">
        <f t="shared" si="2"/>
        <v>44000</v>
      </c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</row>
    <row r="175" spans="1:46" x14ac:dyDescent="0.25">
      <c r="A175" s="43"/>
      <c r="B175" s="27">
        <f t="shared" si="2"/>
        <v>44001</v>
      </c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</row>
    <row r="176" spans="1:46" x14ac:dyDescent="0.25">
      <c r="A176" s="43"/>
      <c r="B176" s="27">
        <f t="shared" si="2"/>
        <v>44002</v>
      </c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</row>
    <row r="177" spans="1:46" x14ac:dyDescent="0.25">
      <c r="A177" s="44"/>
      <c r="B177" s="27">
        <f t="shared" si="2"/>
        <v>44003</v>
      </c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</row>
    <row r="178" spans="1:46" x14ac:dyDescent="0.25">
      <c r="A178" s="48" t="str">
        <f>CONCATENATE("S",WEEKNUM(Tableau1[[#This Row],[DATE]]))</f>
        <v>S26</v>
      </c>
      <c r="B178" s="27">
        <f t="shared" si="2"/>
        <v>44004</v>
      </c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</row>
    <row r="179" spans="1:46" x14ac:dyDescent="0.25">
      <c r="A179" s="49"/>
      <c r="B179" s="27">
        <f t="shared" si="2"/>
        <v>44005</v>
      </c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</row>
    <row r="180" spans="1:46" x14ac:dyDescent="0.25">
      <c r="A180" s="49"/>
      <c r="B180" s="27">
        <f t="shared" si="2"/>
        <v>44006</v>
      </c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</row>
    <row r="181" spans="1:46" x14ac:dyDescent="0.25">
      <c r="A181" s="49"/>
      <c r="B181" s="27">
        <f t="shared" si="2"/>
        <v>44007</v>
      </c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</row>
    <row r="182" spans="1:46" x14ac:dyDescent="0.25">
      <c r="A182" s="49"/>
      <c r="B182" s="27">
        <f t="shared" si="2"/>
        <v>44008</v>
      </c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</row>
    <row r="183" spans="1:46" x14ac:dyDescent="0.25">
      <c r="A183" s="49"/>
      <c r="B183" s="27">
        <f t="shared" si="2"/>
        <v>44009</v>
      </c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</row>
    <row r="184" spans="1:46" x14ac:dyDescent="0.25">
      <c r="A184" s="50"/>
      <c r="B184" s="27">
        <f t="shared" si="2"/>
        <v>44010</v>
      </c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</row>
    <row r="185" spans="1:46" x14ac:dyDescent="0.25">
      <c r="A185" s="42" t="str">
        <f>CONCATENATE("S",WEEKNUM(Tableau1[[#This Row],[DATE]]))</f>
        <v>S27</v>
      </c>
      <c r="B185" s="27">
        <f t="shared" si="2"/>
        <v>44011</v>
      </c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</row>
    <row r="186" spans="1:46" x14ac:dyDescent="0.25">
      <c r="A186" s="43"/>
      <c r="B186" s="27">
        <f t="shared" si="2"/>
        <v>44012</v>
      </c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</row>
    <row r="187" spans="1:46" x14ac:dyDescent="0.25">
      <c r="A187" s="43"/>
      <c r="B187" s="27">
        <f t="shared" si="2"/>
        <v>44013</v>
      </c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</row>
    <row r="188" spans="1:46" x14ac:dyDescent="0.25">
      <c r="A188" s="43"/>
      <c r="B188" s="27">
        <f t="shared" si="2"/>
        <v>44014</v>
      </c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</row>
    <row r="189" spans="1:46" x14ac:dyDescent="0.25">
      <c r="A189" s="43"/>
      <c r="B189" s="27">
        <f t="shared" si="2"/>
        <v>44015</v>
      </c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</row>
    <row r="190" spans="1:46" x14ac:dyDescent="0.25">
      <c r="A190" s="43"/>
      <c r="B190" s="27">
        <f t="shared" si="2"/>
        <v>44016</v>
      </c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</row>
    <row r="191" spans="1:46" x14ac:dyDescent="0.25">
      <c r="A191" s="44"/>
      <c r="B191" s="27">
        <f t="shared" si="2"/>
        <v>44017</v>
      </c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</row>
    <row r="192" spans="1:46" x14ac:dyDescent="0.25">
      <c r="A192" s="42" t="str">
        <f>CONCATENATE("S",WEEKNUM(Tableau1[[#This Row],[DATE]]))</f>
        <v>S28</v>
      </c>
      <c r="B192" s="27">
        <f t="shared" si="2"/>
        <v>44018</v>
      </c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</row>
    <row r="193" spans="1:46" x14ac:dyDescent="0.25">
      <c r="A193" s="43"/>
      <c r="B193" s="27">
        <f t="shared" si="2"/>
        <v>44019</v>
      </c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</row>
    <row r="194" spans="1:46" x14ac:dyDescent="0.25">
      <c r="A194" s="43"/>
      <c r="B194" s="27">
        <f t="shared" si="2"/>
        <v>44020</v>
      </c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</row>
    <row r="195" spans="1:46" x14ac:dyDescent="0.25">
      <c r="A195" s="43"/>
      <c r="B195" s="27">
        <f t="shared" si="2"/>
        <v>44021</v>
      </c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</row>
    <row r="196" spans="1:46" x14ac:dyDescent="0.25">
      <c r="A196" s="43"/>
      <c r="B196" s="27">
        <f t="shared" si="2"/>
        <v>44022</v>
      </c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</row>
    <row r="197" spans="1:46" x14ac:dyDescent="0.25">
      <c r="A197" s="43"/>
      <c r="B197" s="27">
        <f t="shared" ref="B197:B260" si="3">B196+1</f>
        <v>44023</v>
      </c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</row>
    <row r="198" spans="1:46" x14ac:dyDescent="0.25">
      <c r="A198" s="44"/>
      <c r="B198" s="27">
        <f t="shared" si="3"/>
        <v>44024</v>
      </c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</row>
    <row r="199" spans="1:46" x14ac:dyDescent="0.25">
      <c r="A199" s="51" t="str">
        <f>CONCATENATE("S",WEEKNUM(Tableau1[[#This Row],[DATE]]))</f>
        <v>S29</v>
      </c>
      <c r="B199" s="27">
        <f t="shared" si="3"/>
        <v>44025</v>
      </c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</row>
    <row r="200" spans="1:46" x14ac:dyDescent="0.25">
      <c r="A200" s="52"/>
      <c r="B200" s="27">
        <f t="shared" si="3"/>
        <v>44026</v>
      </c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</row>
    <row r="201" spans="1:46" x14ac:dyDescent="0.25">
      <c r="A201" s="52"/>
      <c r="B201" s="27">
        <f t="shared" si="3"/>
        <v>44027</v>
      </c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</row>
    <row r="202" spans="1:46" x14ac:dyDescent="0.25">
      <c r="A202" s="52"/>
      <c r="B202" s="27">
        <f t="shared" si="3"/>
        <v>44028</v>
      </c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</row>
    <row r="203" spans="1:46" x14ac:dyDescent="0.25">
      <c r="A203" s="52"/>
      <c r="B203" s="27">
        <f t="shared" si="3"/>
        <v>44029</v>
      </c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</row>
    <row r="204" spans="1:46" x14ac:dyDescent="0.25">
      <c r="A204" s="52"/>
      <c r="B204" s="27">
        <f t="shared" si="3"/>
        <v>44030</v>
      </c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</row>
    <row r="205" spans="1:46" x14ac:dyDescent="0.25">
      <c r="A205" s="52"/>
      <c r="B205" s="27">
        <f t="shared" si="3"/>
        <v>44031</v>
      </c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</row>
    <row r="206" spans="1:46" x14ac:dyDescent="0.25">
      <c r="A206" s="53" t="str">
        <f>CONCATENATE("S",WEEKNUM(Tableau1[[#This Row],[DATE]]))</f>
        <v>S30</v>
      </c>
      <c r="B206" s="27">
        <f t="shared" si="3"/>
        <v>44032</v>
      </c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</row>
    <row r="207" spans="1:46" x14ac:dyDescent="0.25">
      <c r="A207" s="53"/>
      <c r="B207" s="27">
        <f t="shared" si="3"/>
        <v>44033</v>
      </c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</row>
    <row r="208" spans="1:46" x14ac:dyDescent="0.25">
      <c r="A208" s="53"/>
      <c r="B208" s="27">
        <f t="shared" si="3"/>
        <v>44034</v>
      </c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</row>
    <row r="209" spans="1:46" x14ac:dyDescent="0.25">
      <c r="A209" s="53"/>
      <c r="B209" s="27">
        <f t="shared" si="3"/>
        <v>44035</v>
      </c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</row>
    <row r="210" spans="1:46" x14ac:dyDescent="0.25">
      <c r="A210" s="53"/>
      <c r="B210" s="27">
        <f t="shared" si="3"/>
        <v>44036</v>
      </c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</row>
    <row r="211" spans="1:46" x14ac:dyDescent="0.25">
      <c r="A211" s="53"/>
      <c r="B211" s="27">
        <f t="shared" si="3"/>
        <v>44037</v>
      </c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</row>
    <row r="212" spans="1:46" x14ac:dyDescent="0.25">
      <c r="A212" s="54"/>
      <c r="B212" s="27">
        <f t="shared" si="3"/>
        <v>44038</v>
      </c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</row>
    <row r="213" spans="1:46" x14ac:dyDescent="0.25">
      <c r="A213" s="55" t="str">
        <f>CONCATENATE("S",WEEKNUM(Tableau1[[#This Row],[DATE]]))</f>
        <v>S31</v>
      </c>
      <c r="B213" s="27">
        <f t="shared" si="3"/>
        <v>44039</v>
      </c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</row>
    <row r="214" spans="1:46" x14ac:dyDescent="0.25">
      <c r="A214" s="56"/>
      <c r="B214" s="27">
        <f t="shared" si="3"/>
        <v>44040</v>
      </c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</row>
    <row r="215" spans="1:46" x14ac:dyDescent="0.25">
      <c r="A215" s="56"/>
      <c r="B215" s="27">
        <f t="shared" si="3"/>
        <v>44041</v>
      </c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</row>
    <row r="216" spans="1:46" x14ac:dyDescent="0.25">
      <c r="A216" s="56"/>
      <c r="B216" s="27">
        <f t="shared" si="3"/>
        <v>44042</v>
      </c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</row>
    <row r="217" spans="1:46" x14ac:dyDescent="0.25">
      <c r="A217" s="56"/>
      <c r="B217" s="27">
        <f t="shared" si="3"/>
        <v>44043</v>
      </c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</row>
    <row r="218" spans="1:46" x14ac:dyDescent="0.25">
      <c r="A218" s="56"/>
      <c r="B218" s="27">
        <f t="shared" si="3"/>
        <v>44044</v>
      </c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</row>
    <row r="219" spans="1:46" x14ac:dyDescent="0.25">
      <c r="A219" s="57"/>
      <c r="B219" s="27">
        <f t="shared" si="3"/>
        <v>44045</v>
      </c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</row>
    <row r="220" spans="1:46" x14ac:dyDescent="0.25">
      <c r="A220" s="42" t="str">
        <f>CONCATENATE("S",WEEKNUM(Tableau1[[#This Row],[DATE]]))</f>
        <v>S32</v>
      </c>
      <c r="B220" s="27">
        <f t="shared" si="3"/>
        <v>44046</v>
      </c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</row>
    <row r="221" spans="1:46" x14ac:dyDescent="0.25">
      <c r="A221" s="43"/>
      <c r="B221" s="27">
        <f t="shared" si="3"/>
        <v>44047</v>
      </c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</row>
    <row r="222" spans="1:46" x14ac:dyDescent="0.25">
      <c r="A222" s="43"/>
      <c r="B222" s="27">
        <f t="shared" si="3"/>
        <v>44048</v>
      </c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</row>
    <row r="223" spans="1:46" x14ac:dyDescent="0.25">
      <c r="A223" s="43"/>
      <c r="B223" s="27">
        <f t="shared" si="3"/>
        <v>44049</v>
      </c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</row>
    <row r="224" spans="1:46" x14ac:dyDescent="0.25">
      <c r="A224" s="43"/>
      <c r="B224" s="27">
        <f t="shared" si="3"/>
        <v>44050</v>
      </c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</row>
    <row r="225" spans="1:46" x14ac:dyDescent="0.25">
      <c r="A225" s="43"/>
      <c r="B225" s="27">
        <f t="shared" si="3"/>
        <v>44051</v>
      </c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</row>
    <row r="226" spans="1:46" x14ac:dyDescent="0.25">
      <c r="A226" s="44"/>
      <c r="B226" s="27">
        <f t="shared" si="3"/>
        <v>44052</v>
      </c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</row>
    <row r="227" spans="1:46" x14ac:dyDescent="0.25">
      <c r="A227" s="45" t="str">
        <f>CONCATENATE("S",WEEKNUM(Tableau1[[#This Row],[DATE]]))</f>
        <v>S33</v>
      </c>
      <c r="B227" s="27">
        <f t="shared" si="3"/>
        <v>44053</v>
      </c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</row>
    <row r="228" spans="1:46" x14ac:dyDescent="0.25">
      <c r="A228" s="46"/>
      <c r="B228" s="27">
        <f t="shared" si="3"/>
        <v>44054</v>
      </c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</row>
    <row r="229" spans="1:46" x14ac:dyDescent="0.25">
      <c r="A229" s="46"/>
      <c r="B229" s="27">
        <f t="shared" si="3"/>
        <v>44055</v>
      </c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</row>
    <row r="230" spans="1:46" x14ac:dyDescent="0.25">
      <c r="A230" s="46"/>
      <c r="B230" s="27">
        <f t="shared" si="3"/>
        <v>44056</v>
      </c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</row>
    <row r="231" spans="1:46" x14ac:dyDescent="0.25">
      <c r="A231" s="46"/>
      <c r="B231" s="27">
        <f t="shared" si="3"/>
        <v>44057</v>
      </c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</row>
    <row r="232" spans="1:46" x14ac:dyDescent="0.25">
      <c r="A232" s="46"/>
      <c r="B232" s="27">
        <f t="shared" si="3"/>
        <v>44058</v>
      </c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</row>
    <row r="233" spans="1:46" x14ac:dyDescent="0.25">
      <c r="A233" s="47"/>
      <c r="B233" s="27">
        <f t="shared" si="3"/>
        <v>44059</v>
      </c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</row>
    <row r="234" spans="1:46" x14ac:dyDescent="0.25">
      <c r="A234" s="42" t="str">
        <f>CONCATENATE("S",WEEKNUM(Tableau1[[#This Row],[DATE]]))</f>
        <v>S34</v>
      </c>
      <c r="B234" s="27">
        <f t="shared" si="3"/>
        <v>44060</v>
      </c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</row>
    <row r="235" spans="1:46" x14ac:dyDescent="0.25">
      <c r="A235" s="43"/>
      <c r="B235" s="27">
        <f t="shared" si="3"/>
        <v>44061</v>
      </c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</row>
    <row r="236" spans="1:46" x14ac:dyDescent="0.25">
      <c r="A236" s="43"/>
      <c r="B236" s="27">
        <f t="shared" si="3"/>
        <v>44062</v>
      </c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</row>
    <row r="237" spans="1:46" x14ac:dyDescent="0.25">
      <c r="A237" s="43"/>
      <c r="B237" s="27">
        <f t="shared" si="3"/>
        <v>44063</v>
      </c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</row>
    <row r="238" spans="1:46" x14ac:dyDescent="0.25">
      <c r="A238" s="43"/>
      <c r="B238" s="27">
        <f t="shared" si="3"/>
        <v>44064</v>
      </c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</row>
    <row r="239" spans="1:46" x14ac:dyDescent="0.25">
      <c r="A239" s="43"/>
      <c r="B239" s="27">
        <f t="shared" si="3"/>
        <v>44065</v>
      </c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</row>
    <row r="240" spans="1:46" x14ac:dyDescent="0.25">
      <c r="A240" s="44"/>
      <c r="B240" s="27">
        <f t="shared" si="3"/>
        <v>44066</v>
      </c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</row>
    <row r="241" spans="1:46" x14ac:dyDescent="0.25">
      <c r="A241" s="48" t="str">
        <f>CONCATENATE("S",WEEKNUM(Tableau1[[#This Row],[DATE]]))</f>
        <v>S35</v>
      </c>
      <c r="B241" s="27">
        <f t="shared" si="3"/>
        <v>44067</v>
      </c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</row>
    <row r="242" spans="1:46" x14ac:dyDescent="0.25">
      <c r="A242" s="49"/>
      <c r="B242" s="27">
        <f t="shared" si="3"/>
        <v>44068</v>
      </c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</row>
    <row r="243" spans="1:46" x14ac:dyDescent="0.25">
      <c r="A243" s="49"/>
      <c r="B243" s="27">
        <f t="shared" si="3"/>
        <v>44069</v>
      </c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</row>
    <row r="244" spans="1:46" x14ac:dyDescent="0.25">
      <c r="A244" s="49"/>
      <c r="B244" s="27">
        <f t="shared" si="3"/>
        <v>44070</v>
      </c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</row>
    <row r="245" spans="1:46" x14ac:dyDescent="0.25">
      <c r="A245" s="49"/>
      <c r="B245" s="27">
        <f t="shared" si="3"/>
        <v>44071</v>
      </c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</row>
    <row r="246" spans="1:46" x14ac:dyDescent="0.25">
      <c r="A246" s="49"/>
      <c r="B246" s="27">
        <f t="shared" si="3"/>
        <v>44072</v>
      </c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</row>
    <row r="247" spans="1:46" x14ac:dyDescent="0.25">
      <c r="A247" s="50"/>
      <c r="B247" s="27">
        <f t="shared" si="3"/>
        <v>44073</v>
      </c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</row>
    <row r="248" spans="1:46" x14ac:dyDescent="0.25">
      <c r="A248" s="42" t="str">
        <f>CONCATENATE("S",WEEKNUM(Tableau1[[#This Row],[DATE]]))</f>
        <v>S36</v>
      </c>
      <c r="B248" s="27">
        <f t="shared" si="3"/>
        <v>44074</v>
      </c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</row>
    <row r="249" spans="1:46" x14ac:dyDescent="0.25">
      <c r="A249" s="43"/>
      <c r="B249" s="27">
        <f t="shared" si="3"/>
        <v>44075</v>
      </c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</row>
    <row r="250" spans="1:46" x14ac:dyDescent="0.25">
      <c r="A250" s="43"/>
      <c r="B250" s="27">
        <f t="shared" si="3"/>
        <v>44076</v>
      </c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</row>
    <row r="251" spans="1:46" x14ac:dyDescent="0.25">
      <c r="A251" s="43"/>
      <c r="B251" s="27">
        <f t="shared" si="3"/>
        <v>44077</v>
      </c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</row>
    <row r="252" spans="1:46" x14ac:dyDescent="0.25">
      <c r="A252" s="43"/>
      <c r="B252" s="27">
        <f t="shared" si="3"/>
        <v>44078</v>
      </c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</row>
    <row r="253" spans="1:46" x14ac:dyDescent="0.25">
      <c r="A253" s="43"/>
      <c r="B253" s="27">
        <f t="shared" si="3"/>
        <v>44079</v>
      </c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</row>
    <row r="254" spans="1:46" x14ac:dyDescent="0.25">
      <c r="A254" s="44"/>
      <c r="B254" s="27">
        <f t="shared" si="3"/>
        <v>44080</v>
      </c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</row>
    <row r="255" spans="1:46" x14ac:dyDescent="0.25">
      <c r="A255" s="42" t="str">
        <f>CONCATENATE("S",WEEKNUM(Tableau1[[#This Row],[DATE]]))</f>
        <v>S37</v>
      </c>
      <c r="B255" s="27">
        <f t="shared" si="3"/>
        <v>44081</v>
      </c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</row>
    <row r="256" spans="1:46" x14ac:dyDescent="0.25">
      <c r="A256" s="43"/>
      <c r="B256" s="27">
        <f t="shared" si="3"/>
        <v>44082</v>
      </c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</row>
    <row r="257" spans="1:46" x14ac:dyDescent="0.25">
      <c r="A257" s="43"/>
      <c r="B257" s="27">
        <f t="shared" si="3"/>
        <v>44083</v>
      </c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</row>
    <row r="258" spans="1:46" x14ac:dyDescent="0.25">
      <c r="A258" s="43"/>
      <c r="B258" s="27">
        <f t="shared" si="3"/>
        <v>44084</v>
      </c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</row>
    <row r="259" spans="1:46" x14ac:dyDescent="0.25">
      <c r="A259" s="43"/>
      <c r="B259" s="27">
        <f t="shared" si="3"/>
        <v>44085</v>
      </c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</row>
    <row r="260" spans="1:46" x14ac:dyDescent="0.25">
      <c r="A260" s="43"/>
      <c r="B260" s="27">
        <f t="shared" si="3"/>
        <v>44086</v>
      </c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</row>
    <row r="261" spans="1:46" x14ac:dyDescent="0.25">
      <c r="A261" s="44"/>
      <c r="B261" s="27">
        <f t="shared" ref="B261:B324" si="4">B260+1</f>
        <v>44087</v>
      </c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</row>
    <row r="262" spans="1:46" x14ac:dyDescent="0.25">
      <c r="A262" s="51" t="str">
        <f>CONCATENATE("S",WEEKNUM(Tableau1[[#This Row],[DATE]]))</f>
        <v>S38</v>
      </c>
      <c r="B262" s="27">
        <f t="shared" si="4"/>
        <v>44088</v>
      </c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</row>
    <row r="263" spans="1:46" x14ac:dyDescent="0.25">
      <c r="A263" s="52"/>
      <c r="B263" s="27">
        <f t="shared" si="4"/>
        <v>44089</v>
      </c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</row>
    <row r="264" spans="1:46" x14ac:dyDescent="0.25">
      <c r="A264" s="52"/>
      <c r="B264" s="27">
        <f t="shared" si="4"/>
        <v>44090</v>
      </c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</row>
    <row r="265" spans="1:46" x14ac:dyDescent="0.25">
      <c r="A265" s="52"/>
      <c r="B265" s="27">
        <f t="shared" si="4"/>
        <v>44091</v>
      </c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</row>
    <row r="266" spans="1:46" x14ac:dyDescent="0.25">
      <c r="A266" s="52"/>
      <c r="B266" s="27">
        <f t="shared" si="4"/>
        <v>44092</v>
      </c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</row>
    <row r="267" spans="1:46" x14ac:dyDescent="0.25">
      <c r="A267" s="52"/>
      <c r="B267" s="27">
        <f t="shared" si="4"/>
        <v>44093</v>
      </c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</row>
    <row r="268" spans="1:46" x14ac:dyDescent="0.25">
      <c r="A268" s="52"/>
      <c r="B268" s="27">
        <f t="shared" si="4"/>
        <v>44094</v>
      </c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</row>
    <row r="269" spans="1:46" x14ac:dyDescent="0.25">
      <c r="A269" s="53" t="str">
        <f>CONCATENATE("S",WEEKNUM(Tableau1[[#This Row],[DATE]]))</f>
        <v>S39</v>
      </c>
      <c r="B269" s="27">
        <f t="shared" si="4"/>
        <v>44095</v>
      </c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</row>
    <row r="270" spans="1:46" x14ac:dyDescent="0.25">
      <c r="A270" s="53"/>
      <c r="B270" s="27">
        <f t="shared" si="4"/>
        <v>44096</v>
      </c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</row>
    <row r="271" spans="1:46" x14ac:dyDescent="0.25">
      <c r="A271" s="53"/>
      <c r="B271" s="27">
        <f t="shared" si="4"/>
        <v>44097</v>
      </c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</row>
    <row r="272" spans="1:46" x14ac:dyDescent="0.25">
      <c r="A272" s="53"/>
      <c r="B272" s="27">
        <f t="shared" si="4"/>
        <v>44098</v>
      </c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</row>
    <row r="273" spans="1:46" x14ac:dyDescent="0.25">
      <c r="A273" s="53"/>
      <c r="B273" s="27">
        <f t="shared" si="4"/>
        <v>44099</v>
      </c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</row>
    <row r="274" spans="1:46" x14ac:dyDescent="0.25">
      <c r="A274" s="53"/>
      <c r="B274" s="27">
        <f t="shared" si="4"/>
        <v>44100</v>
      </c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</row>
    <row r="275" spans="1:46" x14ac:dyDescent="0.25">
      <c r="A275" s="54"/>
      <c r="B275" s="27">
        <f t="shared" si="4"/>
        <v>44101</v>
      </c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</row>
    <row r="276" spans="1:46" x14ac:dyDescent="0.25">
      <c r="A276" s="55" t="str">
        <f>CONCATENATE("S",WEEKNUM(Tableau1[[#This Row],[DATE]]))</f>
        <v>S40</v>
      </c>
      <c r="B276" s="27">
        <f t="shared" si="4"/>
        <v>44102</v>
      </c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</row>
    <row r="277" spans="1:46" x14ac:dyDescent="0.25">
      <c r="A277" s="56"/>
      <c r="B277" s="27">
        <f t="shared" si="4"/>
        <v>44103</v>
      </c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</row>
    <row r="278" spans="1:46" x14ac:dyDescent="0.25">
      <c r="A278" s="56"/>
      <c r="B278" s="27">
        <f t="shared" si="4"/>
        <v>44104</v>
      </c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</row>
    <row r="279" spans="1:46" x14ac:dyDescent="0.25">
      <c r="A279" s="56"/>
      <c r="B279" s="27">
        <f t="shared" si="4"/>
        <v>44105</v>
      </c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</row>
    <row r="280" spans="1:46" x14ac:dyDescent="0.25">
      <c r="A280" s="56"/>
      <c r="B280" s="27">
        <f t="shared" si="4"/>
        <v>44106</v>
      </c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</row>
    <row r="281" spans="1:46" x14ac:dyDescent="0.25">
      <c r="A281" s="56"/>
      <c r="B281" s="27">
        <f t="shared" si="4"/>
        <v>44107</v>
      </c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</row>
    <row r="282" spans="1:46" x14ac:dyDescent="0.25">
      <c r="A282" s="57"/>
      <c r="B282" s="27">
        <f t="shared" si="4"/>
        <v>44108</v>
      </c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</row>
    <row r="283" spans="1:46" x14ac:dyDescent="0.25">
      <c r="A283" s="42" t="str">
        <f>CONCATENATE("S",WEEKNUM(Tableau1[[#This Row],[DATE]]))</f>
        <v>S41</v>
      </c>
      <c r="B283" s="27">
        <f t="shared" si="4"/>
        <v>44109</v>
      </c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</row>
    <row r="284" spans="1:46" x14ac:dyDescent="0.25">
      <c r="A284" s="43"/>
      <c r="B284" s="27">
        <f t="shared" si="4"/>
        <v>44110</v>
      </c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</row>
    <row r="285" spans="1:46" x14ac:dyDescent="0.25">
      <c r="A285" s="43"/>
      <c r="B285" s="27">
        <f t="shared" si="4"/>
        <v>44111</v>
      </c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</row>
    <row r="286" spans="1:46" x14ac:dyDescent="0.25">
      <c r="A286" s="43"/>
      <c r="B286" s="27">
        <f t="shared" si="4"/>
        <v>44112</v>
      </c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</row>
    <row r="287" spans="1:46" x14ac:dyDescent="0.25">
      <c r="A287" s="43"/>
      <c r="B287" s="27">
        <f t="shared" si="4"/>
        <v>44113</v>
      </c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</row>
    <row r="288" spans="1:46" x14ac:dyDescent="0.25">
      <c r="A288" s="43"/>
      <c r="B288" s="27">
        <f t="shared" si="4"/>
        <v>44114</v>
      </c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</row>
    <row r="289" spans="1:46" x14ac:dyDescent="0.25">
      <c r="A289" s="44"/>
      <c r="B289" s="27">
        <f t="shared" si="4"/>
        <v>44115</v>
      </c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</row>
    <row r="290" spans="1:46" x14ac:dyDescent="0.25">
      <c r="A290" s="45" t="str">
        <f>CONCATENATE("S",WEEKNUM(Tableau1[[#This Row],[DATE]]))</f>
        <v>S42</v>
      </c>
      <c r="B290" s="27">
        <f t="shared" si="4"/>
        <v>44116</v>
      </c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</row>
    <row r="291" spans="1:46" x14ac:dyDescent="0.25">
      <c r="A291" s="46"/>
      <c r="B291" s="27">
        <f t="shared" si="4"/>
        <v>44117</v>
      </c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</row>
    <row r="292" spans="1:46" x14ac:dyDescent="0.25">
      <c r="A292" s="46"/>
      <c r="B292" s="27">
        <f t="shared" si="4"/>
        <v>44118</v>
      </c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</row>
    <row r="293" spans="1:46" x14ac:dyDescent="0.25">
      <c r="A293" s="46"/>
      <c r="B293" s="27">
        <f t="shared" si="4"/>
        <v>44119</v>
      </c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</row>
    <row r="294" spans="1:46" x14ac:dyDescent="0.25">
      <c r="A294" s="46"/>
      <c r="B294" s="27">
        <f t="shared" si="4"/>
        <v>44120</v>
      </c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</row>
    <row r="295" spans="1:46" x14ac:dyDescent="0.25">
      <c r="A295" s="46"/>
      <c r="B295" s="27">
        <f t="shared" si="4"/>
        <v>44121</v>
      </c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</row>
    <row r="296" spans="1:46" x14ac:dyDescent="0.25">
      <c r="A296" s="47"/>
      <c r="B296" s="27">
        <f t="shared" si="4"/>
        <v>44122</v>
      </c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</row>
    <row r="297" spans="1:46" x14ac:dyDescent="0.25">
      <c r="A297" s="42" t="str">
        <f>CONCATENATE("S",WEEKNUM(Tableau1[[#This Row],[DATE]]))</f>
        <v>S43</v>
      </c>
      <c r="B297" s="27">
        <f t="shared" si="4"/>
        <v>44123</v>
      </c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</row>
    <row r="298" spans="1:46" x14ac:dyDescent="0.25">
      <c r="A298" s="43"/>
      <c r="B298" s="27">
        <f t="shared" si="4"/>
        <v>44124</v>
      </c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</row>
    <row r="299" spans="1:46" x14ac:dyDescent="0.25">
      <c r="A299" s="43"/>
      <c r="B299" s="27">
        <f t="shared" si="4"/>
        <v>44125</v>
      </c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</row>
    <row r="300" spans="1:46" x14ac:dyDescent="0.25">
      <c r="A300" s="43"/>
      <c r="B300" s="27">
        <f t="shared" si="4"/>
        <v>44126</v>
      </c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</row>
    <row r="301" spans="1:46" x14ac:dyDescent="0.25">
      <c r="A301" s="43"/>
      <c r="B301" s="27">
        <f t="shared" si="4"/>
        <v>44127</v>
      </c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</row>
    <row r="302" spans="1:46" x14ac:dyDescent="0.25">
      <c r="A302" s="43"/>
      <c r="B302" s="27">
        <f t="shared" si="4"/>
        <v>44128</v>
      </c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</row>
    <row r="303" spans="1:46" x14ac:dyDescent="0.25">
      <c r="A303" s="44"/>
      <c r="B303" s="27">
        <f t="shared" si="4"/>
        <v>44129</v>
      </c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</row>
    <row r="304" spans="1:46" x14ac:dyDescent="0.25">
      <c r="A304" s="48" t="str">
        <f>CONCATENATE("S",WEEKNUM(Tableau1[[#This Row],[DATE]]))</f>
        <v>S44</v>
      </c>
      <c r="B304" s="27">
        <f t="shared" si="4"/>
        <v>44130</v>
      </c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</row>
    <row r="305" spans="1:46" x14ac:dyDescent="0.25">
      <c r="A305" s="49"/>
      <c r="B305" s="27">
        <f t="shared" si="4"/>
        <v>44131</v>
      </c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</row>
    <row r="306" spans="1:46" x14ac:dyDescent="0.25">
      <c r="A306" s="49"/>
      <c r="B306" s="27">
        <f t="shared" si="4"/>
        <v>44132</v>
      </c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</row>
    <row r="307" spans="1:46" x14ac:dyDescent="0.25">
      <c r="A307" s="49"/>
      <c r="B307" s="27">
        <f t="shared" si="4"/>
        <v>44133</v>
      </c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</row>
    <row r="308" spans="1:46" x14ac:dyDescent="0.25">
      <c r="A308" s="49"/>
      <c r="B308" s="27">
        <f t="shared" si="4"/>
        <v>44134</v>
      </c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</row>
    <row r="309" spans="1:46" x14ac:dyDescent="0.25">
      <c r="A309" s="49"/>
      <c r="B309" s="27">
        <f t="shared" si="4"/>
        <v>44135</v>
      </c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</row>
    <row r="310" spans="1:46" x14ac:dyDescent="0.25">
      <c r="A310" s="50"/>
      <c r="B310" s="27">
        <f t="shared" si="4"/>
        <v>44136</v>
      </c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</row>
    <row r="311" spans="1:46" x14ac:dyDescent="0.25">
      <c r="A311" s="42" t="str">
        <f>CONCATENATE("S",WEEKNUM(Tableau1[[#This Row],[DATE]]))</f>
        <v>S45</v>
      </c>
      <c r="B311" s="27">
        <f t="shared" si="4"/>
        <v>44137</v>
      </c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</row>
    <row r="312" spans="1:46" x14ac:dyDescent="0.25">
      <c r="A312" s="43"/>
      <c r="B312" s="27">
        <f t="shared" si="4"/>
        <v>44138</v>
      </c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</row>
    <row r="313" spans="1:46" x14ac:dyDescent="0.25">
      <c r="A313" s="43"/>
      <c r="B313" s="27">
        <f t="shared" si="4"/>
        <v>44139</v>
      </c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</row>
    <row r="314" spans="1:46" x14ac:dyDescent="0.25">
      <c r="A314" s="43"/>
      <c r="B314" s="27">
        <f t="shared" si="4"/>
        <v>44140</v>
      </c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</row>
    <row r="315" spans="1:46" x14ac:dyDescent="0.25">
      <c r="A315" s="43"/>
      <c r="B315" s="27">
        <f t="shared" si="4"/>
        <v>44141</v>
      </c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</row>
    <row r="316" spans="1:46" x14ac:dyDescent="0.25">
      <c r="A316" s="43"/>
      <c r="B316" s="27">
        <f t="shared" si="4"/>
        <v>44142</v>
      </c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</row>
    <row r="317" spans="1:46" x14ac:dyDescent="0.25">
      <c r="A317" s="44"/>
      <c r="B317" s="27">
        <f t="shared" si="4"/>
        <v>44143</v>
      </c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</row>
    <row r="318" spans="1:46" x14ac:dyDescent="0.25">
      <c r="A318" s="42" t="str">
        <f>CONCATENATE("S",WEEKNUM(Tableau1[[#This Row],[DATE]]))</f>
        <v>S46</v>
      </c>
      <c r="B318" s="27">
        <f t="shared" si="4"/>
        <v>44144</v>
      </c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</row>
    <row r="319" spans="1:46" x14ac:dyDescent="0.25">
      <c r="A319" s="43"/>
      <c r="B319" s="27">
        <f t="shared" si="4"/>
        <v>44145</v>
      </c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</row>
    <row r="320" spans="1:46" x14ac:dyDescent="0.25">
      <c r="A320" s="43"/>
      <c r="B320" s="27">
        <f t="shared" si="4"/>
        <v>44146</v>
      </c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</row>
    <row r="321" spans="1:46" x14ac:dyDescent="0.25">
      <c r="A321" s="43"/>
      <c r="B321" s="27">
        <f t="shared" si="4"/>
        <v>44147</v>
      </c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</row>
    <row r="322" spans="1:46" x14ac:dyDescent="0.25">
      <c r="A322" s="43"/>
      <c r="B322" s="27">
        <f t="shared" si="4"/>
        <v>44148</v>
      </c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</row>
    <row r="323" spans="1:46" x14ac:dyDescent="0.25">
      <c r="A323" s="43"/>
      <c r="B323" s="27">
        <f t="shared" si="4"/>
        <v>44149</v>
      </c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</row>
    <row r="324" spans="1:46" x14ac:dyDescent="0.25">
      <c r="A324" s="44"/>
      <c r="B324" s="27">
        <f t="shared" si="4"/>
        <v>44150</v>
      </c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</row>
    <row r="325" spans="1:46" x14ac:dyDescent="0.25">
      <c r="A325" s="51" t="str">
        <f>CONCATENATE("S",WEEKNUM(Tableau1[[#This Row],[DATE]]))</f>
        <v>S47</v>
      </c>
      <c r="B325" s="27">
        <f t="shared" ref="B325:B369" si="5">B324+1</f>
        <v>44151</v>
      </c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</row>
    <row r="326" spans="1:46" x14ac:dyDescent="0.25">
      <c r="A326" s="52"/>
      <c r="B326" s="27">
        <f t="shared" si="5"/>
        <v>44152</v>
      </c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</row>
    <row r="327" spans="1:46" x14ac:dyDescent="0.25">
      <c r="A327" s="52"/>
      <c r="B327" s="27">
        <f t="shared" si="5"/>
        <v>44153</v>
      </c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</row>
    <row r="328" spans="1:46" x14ac:dyDescent="0.25">
      <c r="A328" s="52"/>
      <c r="B328" s="27">
        <f t="shared" si="5"/>
        <v>44154</v>
      </c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</row>
    <row r="329" spans="1:46" x14ac:dyDescent="0.25">
      <c r="A329" s="52"/>
      <c r="B329" s="27">
        <f t="shared" si="5"/>
        <v>44155</v>
      </c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</row>
    <row r="330" spans="1:46" x14ac:dyDescent="0.25">
      <c r="A330" s="52"/>
      <c r="B330" s="27">
        <f t="shared" si="5"/>
        <v>44156</v>
      </c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</row>
    <row r="331" spans="1:46" x14ac:dyDescent="0.25">
      <c r="A331" s="52"/>
      <c r="B331" s="27">
        <f t="shared" si="5"/>
        <v>44157</v>
      </c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</row>
    <row r="332" spans="1:46" x14ac:dyDescent="0.25">
      <c r="A332" s="53" t="str">
        <f>CONCATENATE("S",WEEKNUM(Tableau1[[#This Row],[DATE]]))</f>
        <v>S48</v>
      </c>
      <c r="B332" s="27">
        <f t="shared" si="5"/>
        <v>44158</v>
      </c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</row>
    <row r="333" spans="1:46" x14ac:dyDescent="0.25">
      <c r="A333" s="53"/>
      <c r="B333" s="27">
        <f t="shared" si="5"/>
        <v>44159</v>
      </c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</row>
    <row r="334" spans="1:46" x14ac:dyDescent="0.25">
      <c r="A334" s="53"/>
      <c r="B334" s="27">
        <f t="shared" si="5"/>
        <v>44160</v>
      </c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</row>
    <row r="335" spans="1:46" x14ac:dyDescent="0.25">
      <c r="A335" s="53"/>
      <c r="B335" s="27">
        <f t="shared" si="5"/>
        <v>44161</v>
      </c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</row>
    <row r="336" spans="1:46" x14ac:dyDescent="0.25">
      <c r="A336" s="53"/>
      <c r="B336" s="27">
        <f t="shared" si="5"/>
        <v>44162</v>
      </c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</row>
    <row r="337" spans="1:46" x14ac:dyDescent="0.25">
      <c r="A337" s="53"/>
      <c r="B337" s="27">
        <f t="shared" si="5"/>
        <v>44163</v>
      </c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</row>
    <row r="338" spans="1:46" x14ac:dyDescent="0.25">
      <c r="A338" s="54"/>
      <c r="B338" s="27">
        <f t="shared" si="5"/>
        <v>44164</v>
      </c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</row>
    <row r="339" spans="1:46" x14ac:dyDescent="0.25">
      <c r="A339" s="55" t="str">
        <f>CONCATENATE("S",WEEKNUM(Tableau1[[#This Row],[DATE]]))</f>
        <v>S49</v>
      </c>
      <c r="B339" s="27">
        <f t="shared" si="5"/>
        <v>44165</v>
      </c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</row>
    <row r="340" spans="1:46" x14ac:dyDescent="0.25">
      <c r="A340" s="56"/>
      <c r="B340" s="27">
        <f t="shared" si="5"/>
        <v>44166</v>
      </c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</row>
    <row r="341" spans="1:46" x14ac:dyDescent="0.25">
      <c r="A341" s="56"/>
      <c r="B341" s="27">
        <f t="shared" si="5"/>
        <v>44167</v>
      </c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</row>
    <row r="342" spans="1:46" x14ac:dyDescent="0.25">
      <c r="A342" s="56"/>
      <c r="B342" s="27">
        <f t="shared" si="5"/>
        <v>44168</v>
      </c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</row>
    <row r="343" spans="1:46" x14ac:dyDescent="0.25">
      <c r="A343" s="56"/>
      <c r="B343" s="27">
        <f t="shared" si="5"/>
        <v>44169</v>
      </c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</row>
    <row r="344" spans="1:46" x14ac:dyDescent="0.25">
      <c r="A344" s="56"/>
      <c r="B344" s="27">
        <f t="shared" si="5"/>
        <v>44170</v>
      </c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</row>
    <row r="345" spans="1:46" x14ac:dyDescent="0.25">
      <c r="A345" s="57"/>
      <c r="B345" s="27">
        <f t="shared" si="5"/>
        <v>44171</v>
      </c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</row>
    <row r="346" spans="1:46" x14ac:dyDescent="0.25">
      <c r="A346" s="42" t="str">
        <f>CONCATENATE("S",WEEKNUM(Tableau1[[#This Row],[DATE]]))</f>
        <v>S50</v>
      </c>
      <c r="B346" s="27">
        <f t="shared" si="5"/>
        <v>44172</v>
      </c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</row>
    <row r="347" spans="1:46" x14ac:dyDescent="0.25">
      <c r="A347" s="43"/>
      <c r="B347" s="27">
        <f t="shared" si="5"/>
        <v>44173</v>
      </c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</row>
    <row r="348" spans="1:46" x14ac:dyDescent="0.25">
      <c r="A348" s="43"/>
      <c r="B348" s="27">
        <f t="shared" si="5"/>
        <v>44174</v>
      </c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</row>
    <row r="349" spans="1:46" x14ac:dyDescent="0.25">
      <c r="A349" s="43"/>
      <c r="B349" s="27">
        <f t="shared" si="5"/>
        <v>44175</v>
      </c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</row>
    <row r="350" spans="1:46" x14ac:dyDescent="0.25">
      <c r="A350" s="43"/>
      <c r="B350" s="27">
        <f t="shared" si="5"/>
        <v>44176</v>
      </c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</row>
    <row r="351" spans="1:46" x14ac:dyDescent="0.25">
      <c r="A351" s="43"/>
      <c r="B351" s="27">
        <f t="shared" si="5"/>
        <v>44177</v>
      </c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</row>
    <row r="352" spans="1:46" x14ac:dyDescent="0.25">
      <c r="A352" s="44"/>
      <c r="B352" s="27">
        <f t="shared" si="5"/>
        <v>44178</v>
      </c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</row>
    <row r="353" spans="1:46" x14ac:dyDescent="0.25">
      <c r="A353" s="45" t="str">
        <f>CONCATENATE("S",WEEKNUM(Tableau1[[#This Row],[DATE]]))</f>
        <v>S51</v>
      </c>
      <c r="B353" s="27">
        <f t="shared" si="5"/>
        <v>44179</v>
      </c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</row>
    <row r="354" spans="1:46" x14ac:dyDescent="0.25">
      <c r="A354" s="46"/>
      <c r="B354" s="27">
        <f t="shared" si="5"/>
        <v>44180</v>
      </c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</row>
    <row r="355" spans="1:46" x14ac:dyDescent="0.25">
      <c r="A355" s="46"/>
      <c r="B355" s="27">
        <f t="shared" si="5"/>
        <v>44181</v>
      </c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</row>
    <row r="356" spans="1:46" x14ac:dyDescent="0.25">
      <c r="A356" s="46"/>
      <c r="B356" s="27">
        <f t="shared" si="5"/>
        <v>44182</v>
      </c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</row>
    <row r="357" spans="1:46" x14ac:dyDescent="0.25">
      <c r="A357" s="46"/>
      <c r="B357" s="27">
        <f t="shared" si="5"/>
        <v>44183</v>
      </c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</row>
    <row r="358" spans="1:46" x14ac:dyDescent="0.25">
      <c r="A358" s="46"/>
      <c r="B358" s="27">
        <f t="shared" si="5"/>
        <v>44184</v>
      </c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</row>
    <row r="359" spans="1:46" x14ac:dyDescent="0.25">
      <c r="A359" s="47"/>
      <c r="B359" s="27">
        <f t="shared" si="5"/>
        <v>44185</v>
      </c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</row>
    <row r="360" spans="1:46" x14ac:dyDescent="0.25">
      <c r="A360" s="42" t="str">
        <f>CONCATENATE("S",WEEKNUM(Tableau1[[#This Row],[DATE]]))</f>
        <v>S52</v>
      </c>
      <c r="B360" s="27">
        <f t="shared" si="5"/>
        <v>44186</v>
      </c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</row>
    <row r="361" spans="1:46" x14ac:dyDescent="0.25">
      <c r="A361" s="43"/>
      <c r="B361" s="27">
        <f t="shared" si="5"/>
        <v>44187</v>
      </c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</row>
    <row r="362" spans="1:46" x14ac:dyDescent="0.25">
      <c r="A362" s="43"/>
      <c r="B362" s="27">
        <f t="shared" si="5"/>
        <v>44188</v>
      </c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</row>
    <row r="363" spans="1:46" x14ac:dyDescent="0.25">
      <c r="A363" s="43"/>
      <c r="B363" s="27">
        <f t="shared" si="5"/>
        <v>44189</v>
      </c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</row>
    <row r="364" spans="1:46" x14ac:dyDescent="0.25">
      <c r="A364" s="43"/>
      <c r="B364" s="27">
        <f t="shared" si="5"/>
        <v>44190</v>
      </c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</row>
    <row r="365" spans="1:46" x14ac:dyDescent="0.25">
      <c r="A365" s="43"/>
      <c r="B365" s="27">
        <f t="shared" si="5"/>
        <v>44191</v>
      </c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</row>
    <row r="366" spans="1:46" x14ac:dyDescent="0.25">
      <c r="A366" s="44"/>
      <c r="B366" s="27">
        <f t="shared" si="5"/>
        <v>44192</v>
      </c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</row>
    <row r="367" spans="1:46" x14ac:dyDescent="0.25">
      <c r="A367" s="48" t="str">
        <f>CONCATENATE("S",WEEKNUM(Tableau1[[#This Row],[DATE]]))</f>
        <v>S53</v>
      </c>
      <c r="B367" s="27">
        <f t="shared" si="5"/>
        <v>44193</v>
      </c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</row>
    <row r="368" spans="1:46" x14ac:dyDescent="0.25">
      <c r="A368" s="49"/>
      <c r="B368" s="27">
        <f t="shared" si="5"/>
        <v>44194</v>
      </c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</row>
    <row r="369" spans="1:46" x14ac:dyDescent="0.25">
      <c r="A369" s="49"/>
      <c r="B369" s="27">
        <f t="shared" si="5"/>
        <v>44195</v>
      </c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</row>
    <row r="370" spans="1:46" x14ac:dyDescent="0.25">
      <c r="A370" s="49"/>
      <c r="B370" s="1"/>
    </row>
    <row r="371" spans="1:46" x14ac:dyDescent="0.25">
      <c r="A371" s="49"/>
      <c r="B371" s="1"/>
    </row>
    <row r="372" spans="1:46" x14ac:dyDescent="0.25">
      <c r="A372" s="49"/>
      <c r="B372" s="1"/>
    </row>
    <row r="373" spans="1:46" x14ac:dyDescent="0.25">
      <c r="A373" s="50"/>
      <c r="B373" s="1"/>
    </row>
    <row r="374" spans="1:46" x14ac:dyDescent="0.25">
      <c r="B374" s="1"/>
    </row>
    <row r="375" spans="1:46" x14ac:dyDescent="0.25">
      <c r="B375" s="1"/>
    </row>
    <row r="376" spans="1:46" x14ac:dyDescent="0.25">
      <c r="B376" s="1"/>
    </row>
    <row r="377" spans="1:46" x14ac:dyDescent="0.25">
      <c r="B377" s="1"/>
    </row>
    <row r="378" spans="1:46" x14ac:dyDescent="0.25">
      <c r="B378" s="1"/>
    </row>
    <row r="379" spans="1:46" x14ac:dyDescent="0.25">
      <c r="B379" s="1"/>
    </row>
    <row r="380" spans="1:46" x14ac:dyDescent="0.25">
      <c r="B380" s="1"/>
    </row>
    <row r="381" spans="1:46" x14ac:dyDescent="0.25">
      <c r="B381" s="1"/>
    </row>
    <row r="382" spans="1:46" x14ac:dyDescent="0.25">
      <c r="B382" s="1"/>
    </row>
    <row r="383" spans="1:46" x14ac:dyDescent="0.25">
      <c r="B383" s="1"/>
    </row>
    <row r="384" spans="1:46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  <row r="502" spans="2:2" x14ac:dyDescent="0.25">
      <c r="B502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6" spans="2:2" x14ac:dyDescent="0.25">
      <c r="B506" s="1"/>
    </row>
    <row r="507" spans="2:2" x14ac:dyDescent="0.25">
      <c r="B507" s="1"/>
    </row>
    <row r="508" spans="2:2" x14ac:dyDescent="0.25">
      <c r="B508" s="1"/>
    </row>
    <row r="509" spans="2:2" x14ac:dyDescent="0.25">
      <c r="B509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3" spans="2:2" x14ac:dyDescent="0.25">
      <c r="B513" s="1"/>
    </row>
    <row r="514" spans="2:2" x14ac:dyDescent="0.25">
      <c r="B514" s="1"/>
    </row>
    <row r="515" spans="2:2" x14ac:dyDescent="0.25">
      <c r="B515" s="1"/>
    </row>
    <row r="516" spans="2:2" x14ac:dyDescent="0.25">
      <c r="B516" s="1"/>
    </row>
    <row r="517" spans="2:2" x14ac:dyDescent="0.25">
      <c r="B517" s="1"/>
    </row>
    <row r="518" spans="2:2" x14ac:dyDescent="0.25">
      <c r="B518" s="1"/>
    </row>
    <row r="519" spans="2:2" x14ac:dyDescent="0.25">
      <c r="B519" s="1"/>
    </row>
    <row r="520" spans="2:2" x14ac:dyDescent="0.25">
      <c r="B520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4" spans="2:2" x14ac:dyDescent="0.25">
      <c r="B524" s="1"/>
    </row>
    <row r="525" spans="2:2" x14ac:dyDescent="0.25">
      <c r="B525" s="1"/>
    </row>
    <row r="526" spans="2:2" x14ac:dyDescent="0.25">
      <c r="B526" s="1"/>
    </row>
    <row r="527" spans="2:2" x14ac:dyDescent="0.25">
      <c r="B527" s="1"/>
    </row>
    <row r="528" spans="2:2" x14ac:dyDescent="0.25">
      <c r="B528" s="1"/>
    </row>
    <row r="529" spans="2:2" x14ac:dyDescent="0.25">
      <c r="B529" s="1"/>
    </row>
    <row r="530" spans="2:2" x14ac:dyDescent="0.25">
      <c r="B530" s="1"/>
    </row>
    <row r="531" spans="2:2" x14ac:dyDescent="0.25">
      <c r="B531" s="1"/>
    </row>
    <row r="532" spans="2:2" x14ac:dyDescent="0.25">
      <c r="B532" s="1"/>
    </row>
    <row r="533" spans="2:2" x14ac:dyDescent="0.25">
      <c r="B533" s="1"/>
    </row>
    <row r="534" spans="2:2" x14ac:dyDescent="0.25">
      <c r="B534" s="1"/>
    </row>
    <row r="535" spans="2:2" x14ac:dyDescent="0.25">
      <c r="B535" s="1"/>
    </row>
    <row r="536" spans="2:2" x14ac:dyDescent="0.25">
      <c r="B536" s="1"/>
    </row>
    <row r="537" spans="2:2" x14ac:dyDescent="0.25">
      <c r="B537" s="1"/>
    </row>
    <row r="538" spans="2:2" x14ac:dyDescent="0.25">
      <c r="B538" s="1"/>
    </row>
    <row r="539" spans="2:2" x14ac:dyDescent="0.25">
      <c r="B539" s="1"/>
    </row>
    <row r="540" spans="2:2" x14ac:dyDescent="0.25">
      <c r="B540" s="1"/>
    </row>
    <row r="541" spans="2:2" x14ac:dyDescent="0.25">
      <c r="B541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5" spans="2:2" x14ac:dyDescent="0.25">
      <c r="B545" s="1"/>
    </row>
    <row r="546" spans="2:2" x14ac:dyDescent="0.25">
      <c r="B546" s="1"/>
    </row>
    <row r="547" spans="2:2" x14ac:dyDescent="0.25">
      <c r="B547" s="1"/>
    </row>
    <row r="548" spans="2:2" x14ac:dyDescent="0.25">
      <c r="B548" s="1"/>
    </row>
    <row r="549" spans="2:2" x14ac:dyDescent="0.25">
      <c r="B549" s="1"/>
    </row>
    <row r="550" spans="2:2" x14ac:dyDescent="0.25">
      <c r="B550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1" spans="2:2" x14ac:dyDescent="0.25">
      <c r="B571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  <row r="581" spans="2:2" x14ac:dyDescent="0.25">
      <c r="B581" s="1"/>
    </row>
    <row r="582" spans="2:2" x14ac:dyDescent="0.25">
      <c r="B582" s="1"/>
    </row>
    <row r="583" spans="2:2" x14ac:dyDescent="0.25">
      <c r="B583" s="1"/>
    </row>
    <row r="584" spans="2:2" x14ac:dyDescent="0.25">
      <c r="B584" s="1"/>
    </row>
    <row r="585" spans="2:2" x14ac:dyDescent="0.25">
      <c r="B585" s="1"/>
    </row>
    <row r="586" spans="2:2" x14ac:dyDescent="0.25">
      <c r="B586" s="1"/>
    </row>
    <row r="587" spans="2:2" x14ac:dyDescent="0.25">
      <c r="B587" s="1"/>
    </row>
    <row r="588" spans="2:2" x14ac:dyDescent="0.25">
      <c r="B588" s="1"/>
    </row>
    <row r="589" spans="2:2" x14ac:dyDescent="0.25">
      <c r="B589" s="1"/>
    </row>
    <row r="590" spans="2:2" x14ac:dyDescent="0.25">
      <c r="B590" s="1"/>
    </row>
    <row r="591" spans="2:2" x14ac:dyDescent="0.25">
      <c r="B591" s="1"/>
    </row>
    <row r="592" spans="2:2" x14ac:dyDescent="0.25">
      <c r="B592" s="1"/>
    </row>
    <row r="593" spans="2:2" x14ac:dyDescent="0.25">
      <c r="B593" s="1"/>
    </row>
    <row r="594" spans="2:2" x14ac:dyDescent="0.25">
      <c r="B594" s="1"/>
    </row>
    <row r="595" spans="2:2" x14ac:dyDescent="0.25">
      <c r="B595" s="1"/>
    </row>
    <row r="596" spans="2:2" x14ac:dyDescent="0.25">
      <c r="B596" s="1"/>
    </row>
    <row r="597" spans="2:2" x14ac:dyDescent="0.25">
      <c r="B597" s="1"/>
    </row>
    <row r="598" spans="2:2" x14ac:dyDescent="0.25">
      <c r="B598" s="1"/>
    </row>
    <row r="599" spans="2:2" x14ac:dyDescent="0.25">
      <c r="B599" s="1"/>
    </row>
    <row r="600" spans="2:2" x14ac:dyDescent="0.25">
      <c r="B600" s="1"/>
    </row>
    <row r="601" spans="2:2" x14ac:dyDescent="0.25">
      <c r="B601" s="1"/>
    </row>
    <row r="602" spans="2:2" x14ac:dyDescent="0.25">
      <c r="B602" s="1"/>
    </row>
    <row r="603" spans="2:2" x14ac:dyDescent="0.25">
      <c r="B603" s="1"/>
    </row>
    <row r="604" spans="2:2" x14ac:dyDescent="0.25">
      <c r="B604" s="1"/>
    </row>
    <row r="605" spans="2:2" x14ac:dyDescent="0.25">
      <c r="B605" s="1"/>
    </row>
  </sheetData>
  <autoFilter ref="AV4:AV103"/>
  <dataConsolidate/>
  <mergeCells count="53">
    <mergeCell ref="A59:A65"/>
    <mergeCell ref="A52:A58"/>
    <mergeCell ref="A45:A51"/>
    <mergeCell ref="A38:A44"/>
    <mergeCell ref="A3:A9"/>
    <mergeCell ref="A24:A30"/>
    <mergeCell ref="A17:A23"/>
    <mergeCell ref="A10:A16"/>
    <mergeCell ref="A31:A37"/>
    <mergeCell ref="A66:A72"/>
    <mergeCell ref="A73:A79"/>
    <mergeCell ref="A80:A86"/>
    <mergeCell ref="A87:A93"/>
    <mergeCell ref="A94:A100"/>
    <mergeCell ref="A101:A107"/>
    <mergeCell ref="A108:A114"/>
    <mergeCell ref="A115:A121"/>
    <mergeCell ref="A122:A128"/>
    <mergeCell ref="A129:A135"/>
    <mergeCell ref="A136:A142"/>
    <mergeCell ref="A143:A149"/>
    <mergeCell ref="A150:A156"/>
    <mergeCell ref="A157:A163"/>
    <mergeCell ref="A164:A170"/>
    <mergeCell ref="A171:A177"/>
    <mergeCell ref="A178:A184"/>
    <mergeCell ref="A185:A191"/>
    <mergeCell ref="A192:A198"/>
    <mergeCell ref="A199:A205"/>
    <mergeCell ref="A206:A212"/>
    <mergeCell ref="A213:A219"/>
    <mergeCell ref="A220:A226"/>
    <mergeCell ref="A227:A233"/>
    <mergeCell ref="A234:A240"/>
    <mergeCell ref="A241:A247"/>
    <mergeCell ref="A248:A254"/>
    <mergeCell ref="A255:A261"/>
    <mergeCell ref="A262:A268"/>
    <mergeCell ref="A269:A275"/>
    <mergeCell ref="A276:A282"/>
    <mergeCell ref="A283:A289"/>
    <mergeCell ref="A290:A296"/>
    <mergeCell ref="A297:A303"/>
    <mergeCell ref="A304:A310"/>
    <mergeCell ref="A346:A352"/>
    <mergeCell ref="A353:A359"/>
    <mergeCell ref="A360:A366"/>
    <mergeCell ref="A367:A373"/>
    <mergeCell ref="A311:A317"/>
    <mergeCell ref="A318:A324"/>
    <mergeCell ref="A325:A331"/>
    <mergeCell ref="A332:A338"/>
    <mergeCell ref="A339:A345"/>
  </mergeCells>
  <conditionalFormatting sqref="B3:B369">
    <cfRule type="expression" dxfId="70" priority="67">
      <formula>MOD(ROW(),2)</formula>
    </cfRule>
  </conditionalFormatting>
  <conditionalFormatting sqref="AV44:AV76 AV4:AV40">
    <cfRule type="expression" dxfId="69" priority="63" stopIfTrue="1">
      <formula>AND(AV4="",AW4="")</formula>
    </cfRule>
    <cfRule type="expression" dxfId="68" priority="64" stopIfTrue="1">
      <formula>AND(AV4="",AW4&lt;&gt;"")</formula>
    </cfRule>
  </conditionalFormatting>
  <conditionalFormatting sqref="AV41">
    <cfRule type="expression" dxfId="67" priority="61" stopIfTrue="1">
      <formula>AND(AV41="",AW41="")</formula>
    </cfRule>
    <cfRule type="expression" dxfId="66" priority="62" stopIfTrue="1">
      <formula>AND(AV41="",AW41&lt;&gt;"")</formula>
    </cfRule>
  </conditionalFormatting>
  <conditionalFormatting sqref="AV42">
    <cfRule type="expression" dxfId="65" priority="59" stopIfTrue="1">
      <formula>AND(AV42="",AW42="")</formula>
    </cfRule>
    <cfRule type="expression" dxfId="64" priority="60" stopIfTrue="1">
      <formula>AND(AV42="",AW42&lt;&gt;"")</formula>
    </cfRule>
  </conditionalFormatting>
  <conditionalFormatting sqref="AV43">
    <cfRule type="expression" dxfId="63" priority="57" stopIfTrue="1">
      <formula>AND(AV43="",AW43="")</formula>
    </cfRule>
    <cfRule type="expression" dxfId="62" priority="58" stopIfTrue="1">
      <formula>AND(AV43="",AW43&lt;&gt;"")</formula>
    </cfRule>
  </conditionalFormatting>
  <conditionalFormatting sqref="AV87:AV96 AV77:AV84">
    <cfRule type="expression" dxfId="61" priority="56" stopIfTrue="1">
      <formula>AND(AV77="",AW77&lt;&gt;"")</formula>
    </cfRule>
  </conditionalFormatting>
  <conditionalFormatting sqref="AV98">
    <cfRule type="expression" dxfId="60" priority="55" stopIfTrue="1">
      <formula>AND(AV98="",#REF!&lt;&gt;"")</formula>
    </cfRule>
  </conditionalFormatting>
  <conditionalFormatting sqref="AV103">
    <cfRule type="expression" dxfId="59" priority="54" stopIfTrue="1">
      <formula>AND(AV103="",#REF!&lt;&gt;"")</formula>
    </cfRule>
  </conditionalFormatting>
  <conditionalFormatting sqref="AV86">
    <cfRule type="expression" dxfId="58" priority="53" stopIfTrue="1">
      <formula>AND(AV86="",AW84&lt;&gt;"")</formula>
    </cfRule>
  </conditionalFormatting>
  <conditionalFormatting sqref="AV100:AV102">
    <cfRule type="expression" dxfId="57" priority="52" stopIfTrue="1">
      <formula>AND(AV100="",#REF!&lt;&gt;"")</formula>
    </cfRule>
  </conditionalFormatting>
  <conditionalFormatting sqref="AV97">
    <cfRule type="expression" dxfId="56" priority="51" stopIfTrue="1">
      <formula>AND(AV97="",#REF!&lt;&gt;"")</formula>
    </cfRule>
  </conditionalFormatting>
  <conditionalFormatting sqref="AV99">
    <cfRule type="expression" dxfId="55" priority="50" stopIfTrue="1">
      <formula>AND(AV99="",#REF!&lt;&gt;"")</formula>
    </cfRule>
  </conditionalFormatting>
  <conditionalFormatting sqref="AV85">
    <cfRule type="expression" dxfId="54" priority="49" stopIfTrue="1">
      <formula>AND(AV85="",#REF!&lt;&gt;"")</formula>
    </cfRule>
  </conditionalFormatting>
  <conditionalFormatting sqref="AU4:AU22">
    <cfRule type="expression" dxfId="53" priority="46" stopIfTrue="1">
      <formula>AND(AU4="",AV4="")</formula>
    </cfRule>
    <cfRule type="expression" dxfId="52" priority="47" stopIfTrue="1">
      <formula>AND(AU4="",AV4&lt;&gt;"")</formula>
    </cfRule>
  </conditionalFormatting>
  <conditionalFormatting sqref="AU23:AU24">
    <cfRule type="expression" dxfId="51" priority="44" stopIfTrue="1">
      <formula>AND(AU23="",AV23="")</formula>
    </cfRule>
    <cfRule type="expression" dxfId="50" priority="45" stopIfTrue="1">
      <formula>AND(AU23="",AV23&lt;&gt;"")</formula>
    </cfRule>
  </conditionalFormatting>
  <conditionalFormatting sqref="AU24:AU27">
    <cfRule type="expression" dxfId="49" priority="42" stopIfTrue="1">
      <formula>AND(AU24="",AV24="")</formula>
    </cfRule>
    <cfRule type="expression" dxfId="48" priority="43" stopIfTrue="1">
      <formula>AND(AU24="",AV24&lt;&gt;"")</formula>
    </cfRule>
  </conditionalFormatting>
  <conditionalFormatting sqref="AU28:AU31">
    <cfRule type="expression" dxfId="47" priority="41" stopIfTrue="1">
      <formula>AND(AU28="",AV28&lt;&gt;"")</formula>
    </cfRule>
  </conditionalFormatting>
  <conditionalFormatting sqref="AU32">
    <cfRule type="expression" dxfId="46" priority="40" stopIfTrue="1">
      <formula>AND(AU32="",#REF!&lt;&gt;"")</formula>
    </cfRule>
  </conditionalFormatting>
  <conditionalFormatting sqref="AU33">
    <cfRule type="expression" dxfId="45" priority="39" stopIfTrue="1">
      <formula>AND(AU33="",#REF!&lt;&gt;"")</formula>
    </cfRule>
  </conditionalFormatting>
  <conditionalFormatting sqref="AU23">
    <cfRule type="expression" dxfId="44" priority="37" stopIfTrue="1">
      <formula>AND(AU23="",AV23="")</formula>
    </cfRule>
    <cfRule type="expression" dxfId="43" priority="38" stopIfTrue="1">
      <formula>AND(AU23="",AV23&lt;&gt;"")</formula>
    </cfRule>
  </conditionalFormatting>
  <conditionalFormatting sqref="AU34">
    <cfRule type="expression" dxfId="42" priority="34" stopIfTrue="1">
      <formula>AND(AU34="",AV34&lt;&gt;"")</formula>
    </cfRule>
  </conditionalFormatting>
  <conditionalFormatting sqref="C12 C14">
    <cfRule type="expression" dxfId="41" priority="33">
      <formula>MOD(ROW(),2)</formula>
    </cfRule>
  </conditionalFormatting>
  <conditionalFormatting sqref="D12 D14">
    <cfRule type="expression" dxfId="40" priority="32">
      <formula>MOD(ROW(),2)</formula>
    </cfRule>
  </conditionalFormatting>
  <conditionalFormatting sqref="AU35">
    <cfRule type="expression" dxfId="39" priority="31" stopIfTrue="1">
      <formula>AND(AU35="",#REF!&lt;&gt;"")</formula>
    </cfRule>
  </conditionalFormatting>
  <conditionalFormatting sqref="AU36">
    <cfRule type="expression" dxfId="38" priority="30" stopIfTrue="1">
      <formula>AND(AU36="",#REF!&lt;&gt;"")</formula>
    </cfRule>
  </conditionalFormatting>
  <conditionalFormatting sqref="AU37">
    <cfRule type="expression" dxfId="37" priority="28" stopIfTrue="1">
      <formula>AND(AU37="",AV37="")</formula>
    </cfRule>
    <cfRule type="expression" dxfId="36" priority="29" stopIfTrue="1">
      <formula>AND(AU37="",AV37&lt;&gt;"")</formula>
    </cfRule>
  </conditionalFormatting>
  <conditionalFormatting sqref="AU38">
    <cfRule type="expression" dxfId="35" priority="27" stopIfTrue="1">
      <formula>AND(AU38="",AV38&lt;&gt;"")</formula>
    </cfRule>
  </conditionalFormatting>
  <conditionalFormatting sqref="AU39">
    <cfRule type="expression" dxfId="34" priority="25" stopIfTrue="1">
      <formula>AND(AU39="",AV39="")</formula>
    </cfRule>
    <cfRule type="expression" dxfId="33" priority="26" stopIfTrue="1">
      <formula>AND(AU39="",AV39&lt;&gt;"")</formula>
    </cfRule>
  </conditionalFormatting>
  <conditionalFormatting sqref="AU40">
    <cfRule type="expression" dxfId="32" priority="23" stopIfTrue="1">
      <formula>AND(AU40="",AV40="")</formula>
    </cfRule>
    <cfRule type="expression" dxfId="31" priority="24" stopIfTrue="1">
      <formula>AND(AU40="",AV40&lt;&gt;"")</formula>
    </cfRule>
  </conditionalFormatting>
  <conditionalFormatting sqref="AU41">
    <cfRule type="expression" dxfId="30" priority="22" stopIfTrue="1">
      <formula>AND(AU41="",#REF!&lt;&gt;"")</formula>
    </cfRule>
  </conditionalFormatting>
  <conditionalFormatting sqref="AU42">
    <cfRule type="expression" dxfId="29" priority="20" stopIfTrue="1">
      <formula>AND(AU42="",AV42="")</formula>
    </cfRule>
    <cfRule type="expression" dxfId="28" priority="21" stopIfTrue="1">
      <formula>AND(AU42="",AV42&lt;&gt;"")</formula>
    </cfRule>
  </conditionalFormatting>
  <conditionalFormatting sqref="AU44">
    <cfRule type="expression" dxfId="27" priority="19" stopIfTrue="1">
      <formula>AND(AU44="",AV44&lt;&gt;"")</formula>
    </cfRule>
  </conditionalFormatting>
  <conditionalFormatting sqref="AU47">
    <cfRule type="expression" dxfId="26" priority="18" stopIfTrue="1">
      <formula>AND(AU47="",AV47&lt;&gt;"")</formula>
    </cfRule>
  </conditionalFormatting>
  <conditionalFormatting sqref="AU48">
    <cfRule type="expression" dxfId="25" priority="17" stopIfTrue="1">
      <formula>AND(AU48="",#REF!&lt;&gt;"")</formula>
    </cfRule>
  </conditionalFormatting>
  <conditionalFormatting sqref="AU49">
    <cfRule type="expression" dxfId="24" priority="16" stopIfTrue="1">
      <formula>AND(AU49="",AV49&lt;&gt;"")</formula>
    </cfRule>
  </conditionalFormatting>
  <conditionalFormatting sqref="AU50:AU52">
    <cfRule type="expression" dxfId="23" priority="14" stopIfTrue="1">
      <formula>AND(AU50="",AV50="")</formula>
    </cfRule>
    <cfRule type="expression" dxfId="22" priority="15" stopIfTrue="1">
      <formula>AND(AU50="",AV50&lt;&gt;"")</formula>
    </cfRule>
  </conditionalFormatting>
  <conditionalFormatting sqref="AU53">
    <cfRule type="expression" dxfId="21" priority="12" stopIfTrue="1">
      <formula>AND(AU53="",AV53="")</formula>
    </cfRule>
    <cfRule type="expression" dxfId="20" priority="13" stopIfTrue="1">
      <formula>AND(AU53="",AV53&lt;&gt;"")</formula>
    </cfRule>
  </conditionalFormatting>
  <conditionalFormatting sqref="AU54">
    <cfRule type="expression" dxfId="19" priority="10" stopIfTrue="1">
      <formula>AND(AU54="",AV54="")</formula>
    </cfRule>
    <cfRule type="expression" dxfId="18" priority="11" stopIfTrue="1">
      <formula>AND(AU54="",AV54&lt;&gt;"")</formula>
    </cfRule>
  </conditionalFormatting>
  <conditionalFormatting sqref="AU55:AU56">
    <cfRule type="expression" dxfId="17" priority="8" stopIfTrue="1">
      <formula>AND(AU55="",AV55="")</formula>
    </cfRule>
    <cfRule type="expression" dxfId="16" priority="9" stopIfTrue="1">
      <formula>AND(AU55="",AV55&lt;&gt;"")</formula>
    </cfRule>
  </conditionalFormatting>
  <conditionalFormatting sqref="AU57">
    <cfRule type="expression" dxfId="15" priority="6" stopIfTrue="1">
      <formula>AND(AU57="",AV57="")</formula>
    </cfRule>
    <cfRule type="expression" dxfId="14" priority="7" stopIfTrue="1">
      <formula>AND(AU57="",AV57&lt;&gt;"")</formula>
    </cfRule>
  </conditionalFormatting>
  <conditionalFormatting sqref="AU58">
    <cfRule type="expression" dxfId="13" priority="4" stopIfTrue="1">
      <formula>AND(AU58="",AV58="")</formula>
    </cfRule>
    <cfRule type="expression" dxfId="12" priority="5" stopIfTrue="1">
      <formula>AND(AU58="",AV58&lt;&gt;"")</formula>
    </cfRule>
  </conditionalFormatting>
  <conditionalFormatting sqref="AU59">
    <cfRule type="expression" dxfId="11" priority="2" stopIfTrue="1">
      <formula>AND(AU59="",AV59="")</formula>
    </cfRule>
    <cfRule type="expression" dxfId="10" priority="3" stopIfTrue="1">
      <formula>AND(AU59="",AV59&lt;&gt;"")</formula>
    </cfRule>
  </conditionalFormatting>
  <conditionalFormatting sqref="AU60">
    <cfRule type="expression" dxfId="9" priority="1" stopIfTrue="1">
      <formula>AND(AU60="",AV60&lt;&gt;"")</formula>
    </cfRule>
  </conditionalFormatting>
  <dataValidations count="1">
    <dataValidation type="list" allowBlank="1" showInputMessage="1" showErrorMessage="1" sqref="C3:AT369">
      <formula1>OFFSET($AU$4,0,0,COUNTA($AU:$AU))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458"/>
  <sheetViews>
    <sheetView workbookViewId="0">
      <selection activeCell="B19" sqref="B19"/>
    </sheetView>
  </sheetViews>
  <sheetFormatPr baseColWidth="10" defaultRowHeight="15" x14ac:dyDescent="0.25"/>
  <cols>
    <col min="1" max="1" width="12" customWidth="1"/>
    <col min="2" max="2" width="20" bestFit="1" customWidth="1"/>
  </cols>
  <sheetData>
    <row r="1" spans="1:3" x14ac:dyDescent="0.25">
      <c r="A1" t="s">
        <v>228</v>
      </c>
      <c r="B1" t="s">
        <v>227</v>
      </c>
      <c r="C1" t="s">
        <v>229</v>
      </c>
    </row>
    <row r="2" spans="1:3" x14ac:dyDescent="0.25">
      <c r="A2" t="str">
        <f>INDEX(Tableau1[[#Headers],[BARRE]:[HUET]],1,1+(ROW()-2)/COUNTA('ram ou '!$A:$A))</f>
        <v>BARRE</v>
      </c>
      <c r="B2" t="str">
        <f>INDEX('ram ou '!$A:$A,ROW(BDD!B1)-COUNTA('ram ou '!A:A)*ROUNDDOWN((ROW()-ROW(BDD!$B$2))/COUNTA('ram ou '!$A:$A),0),1)</f>
        <v>NAV ATHIS 2</v>
      </c>
      <c r="C2">
        <f>SUMPRODUCT((Tableau1[[#Headers],[BARRE]:[HUET]]=BDD[[#This Row],[Chauffeur]])*(Tableau1[[BARRE]:[HUET]]=BDD[[#This Row],[Tournée]]))</f>
        <v>0</v>
      </c>
    </row>
    <row r="3" spans="1:3" x14ac:dyDescent="0.25">
      <c r="A3" t="str">
        <f>INDEX(Tableau1[[#Headers],[BARRE]:[HUET]],1,1+(ROW()-2)/COUNTA('ram ou '!$A:$A))</f>
        <v>BARRE</v>
      </c>
      <c r="B3" t="str">
        <f>INDEX('ram ou '!$A:$A,ROW(BDD!B2)-COUNTA('ram ou '!A:A)*ROUNDDOWN((ROW()-ROW(BDD!$B$2))/COUNTA('ram ou '!$A:$A),0),1)</f>
        <v>NAV CHATEAUBOUR</v>
      </c>
      <c r="C3">
        <f>SUMPRODUCT((Tableau1[[#Headers],[BARRE]:[HUET]]=BDD[[#This Row],[Chauffeur]])*(Tableau1[[BARRE]:[HUET]]=BDD[[#This Row],[Tournée]]))</f>
        <v>0</v>
      </c>
    </row>
    <row r="4" spans="1:3" x14ac:dyDescent="0.25">
      <c r="A4" t="str">
        <f>INDEX(Tableau1[[#Headers],[BARRE]:[HUET]],1,1+(ROW()-2)/COUNTA('ram ou '!$A:$A))</f>
        <v>BARRE</v>
      </c>
      <c r="B4" t="str">
        <f>INDEX('ram ou '!$A:$A,ROW(BDD!B3)-COUNTA('ram ou '!A:A)*ROUNDDOWN((ROW()-ROW(BDD!$B$2))/COUNTA('ram ou '!$A:$A),0),1)</f>
        <v>NAV CHAULNES</v>
      </c>
      <c r="C4">
        <f>SUMPRODUCT((Tableau1[[#Headers],[BARRE]:[HUET]]=BDD[[#This Row],[Chauffeur]])*(Tableau1[[BARRE]:[HUET]]=BDD[[#This Row],[Tournée]]))</f>
        <v>0</v>
      </c>
    </row>
    <row r="5" spans="1:3" x14ac:dyDescent="0.25">
      <c r="A5" t="str">
        <f>INDEX(Tableau1[[#Headers],[BARRE]:[HUET]],1,1+(ROW()-2)/COUNTA('ram ou '!$A:$A))</f>
        <v>BARRE</v>
      </c>
      <c r="B5" t="str">
        <f>INDEX('ram ou '!$A:$A,ROW(BDD!B4)-COUNTA('ram ou '!A:A)*ROUNDDOWN((ROW()-ROW(BDD!$B$2))/COUNTA('ram ou '!$A:$A),0),1)</f>
        <v>NAV CLERMONT</v>
      </c>
      <c r="C5">
        <f>SUMPRODUCT((Tableau1[[#Headers],[BARRE]:[HUET]]=BDD[[#This Row],[Chauffeur]])*(Tableau1[[BARRE]:[HUET]]=BDD[[#This Row],[Tournée]]))</f>
        <v>0</v>
      </c>
    </row>
    <row r="6" spans="1:3" x14ac:dyDescent="0.25">
      <c r="A6" t="str">
        <f>INDEX(Tableau1[[#Headers],[BARRE]:[HUET]],1,1+(ROW()-2)/COUNTA('ram ou '!$A:$A))</f>
        <v>BARRE</v>
      </c>
      <c r="B6" t="str">
        <f>INDEX('ram ou '!$A:$A,ROW(BDD!B5)-COUNTA('ram ou '!A:A)*ROUNDDOWN((ROW()-ROW(BDD!$B$2))/COUNTA('ram ou '!$A:$A),0),1)</f>
        <v>NAV DIJON</v>
      </c>
      <c r="C6">
        <f>SUMPRODUCT((Tableau1[[#Headers],[BARRE]:[HUET]]=BDD[[#This Row],[Chauffeur]])*(Tableau1[[BARRE]:[HUET]]=BDD[[#This Row],[Tournée]]))</f>
        <v>0</v>
      </c>
    </row>
    <row r="7" spans="1:3" x14ac:dyDescent="0.25">
      <c r="A7" t="str">
        <f>INDEX(Tableau1[[#Headers],[BARRE]:[HUET]],1,1+(ROW()-2)/COUNTA('ram ou '!$A:$A))</f>
        <v>BARRE</v>
      </c>
      <c r="B7" t="str">
        <f>INDEX('ram ou '!$A:$A,ROW(BDD!B6)-COUNTA('ram ou '!A:A)*ROUNDDOWN((ROW()-ROW(BDD!$B$2))/COUNTA('ram ou '!$A:$A),0),1)</f>
        <v>NAV LANGRES</v>
      </c>
      <c r="C7">
        <f>SUMPRODUCT((Tableau1[[#Headers],[BARRE]:[HUET]]=BDD[[#This Row],[Chauffeur]])*(Tableau1[[BARRE]:[HUET]]=BDD[[#This Row],[Tournée]]))</f>
        <v>0</v>
      </c>
    </row>
    <row r="8" spans="1:3" x14ac:dyDescent="0.25">
      <c r="A8" t="str">
        <f>INDEX(Tableau1[[#Headers],[BARRE]:[HUET]],1,1+(ROW()-2)/COUNTA('ram ou '!$A:$A))</f>
        <v>BARRE</v>
      </c>
      <c r="B8" t="str">
        <f>INDEX('ram ou '!$A:$A,ROW(BDD!B7)-COUNTA('ram ou '!A:A)*ROUNDDOWN((ROW()-ROW(BDD!$B$2))/COUNTA('ram ou '!$A:$A),0),1)</f>
        <v>NAV LILLE</v>
      </c>
      <c r="C8">
        <f>SUMPRODUCT((Tableau1[[#Headers],[BARRE]:[HUET]]=BDD[[#This Row],[Chauffeur]])*(Tableau1[[BARRE]:[HUET]]=BDD[[#This Row],[Tournée]]))</f>
        <v>0</v>
      </c>
    </row>
    <row r="9" spans="1:3" x14ac:dyDescent="0.25">
      <c r="A9" t="str">
        <f>INDEX(Tableau1[[#Headers],[BARRE]:[HUET]],1,1+(ROW()-2)/COUNTA('ram ou '!$A:$A))</f>
        <v>BARRE</v>
      </c>
      <c r="B9" t="str">
        <f>INDEX('ram ou '!$A:$A,ROW(BDD!B8)-COUNTA('ram ou '!A:A)*ROUNDDOWN((ROW()-ROW(BDD!$B$2))/COUNTA('ram ou '!$A:$A),0),1)</f>
        <v>NAV NIORT</v>
      </c>
      <c r="C9">
        <f>SUMPRODUCT((Tableau1[[#Headers],[BARRE]:[HUET]]=BDD[[#This Row],[Chauffeur]])*(Tableau1[[BARRE]:[HUET]]=BDD[[#This Row],[Tournée]]))</f>
        <v>0</v>
      </c>
    </row>
    <row r="10" spans="1:3" x14ac:dyDescent="0.25">
      <c r="A10" t="str">
        <f>INDEX(Tableau1[[#Headers],[BARRE]:[HUET]],1,1+(ROW()-2)/COUNTA('ram ou '!$A:$A))</f>
        <v>BARRE</v>
      </c>
      <c r="B10" t="str">
        <f>INDEX('ram ou '!$A:$A,ROW(BDD!B9)-COUNTA('ram ou '!A:A)*ROUNDDOWN((ROW()-ROW(BDD!$B$2))/COUNTA('ram ou '!$A:$A),0),1)</f>
        <v xml:space="preserve">NAV ST SEVER </v>
      </c>
      <c r="C10">
        <f>SUMPRODUCT((Tableau1[[#Headers],[BARRE]:[HUET]]=BDD[[#This Row],[Chauffeur]])*(Tableau1[[BARRE]:[HUET]]=BDD[[#This Row],[Tournée]]))</f>
        <v>0</v>
      </c>
    </row>
    <row r="11" spans="1:3" x14ac:dyDescent="0.25">
      <c r="A11" t="str">
        <f>INDEX(Tableau1[[#Headers],[BARRE]:[HUET]],1,1+(ROW()-2)/COUNTA('ram ou '!$A:$A))</f>
        <v>BARRE</v>
      </c>
      <c r="B11" t="str">
        <f>INDEX('ram ou '!$A:$A,ROW(BDD!B10)-COUNTA('ram ou '!A:A)*ROUNDDOWN((ROW()-ROW(BDD!$B$2))/COUNTA('ram ou '!$A:$A),0),1)</f>
        <v>NAV VELAINES</v>
      </c>
      <c r="C11">
        <f>SUMPRODUCT((Tableau1[[#Headers],[BARRE]:[HUET]]=BDD[[#This Row],[Chauffeur]])*(Tableau1[[BARRE]:[HUET]]=BDD[[#This Row],[Tournée]]))</f>
        <v>0</v>
      </c>
    </row>
    <row r="12" spans="1:3" x14ac:dyDescent="0.25">
      <c r="A12" t="str">
        <f>INDEX(Tableau1[[#Headers],[BARRE]:[HUET]],1,1+(ROW()-2)/COUNTA('ram ou '!$A:$A))</f>
        <v>BARRE</v>
      </c>
      <c r="B12" t="str">
        <f>INDEX('ram ou '!$A:$A,ROW(BDD!B11)-COUNTA('ram ou '!A:A)*ROUNDDOWN((ROW()-ROW(BDD!$B$2))/COUNTA('ram ou '!$A:$A),0),1)</f>
        <v>RAM +  NANTES 21H</v>
      </c>
      <c r="C12">
        <f>SUMPRODUCT((Tableau1[[#Headers],[BARRE]:[HUET]]=BDD[[#This Row],[Chauffeur]])*(Tableau1[[BARRE]:[HUET]]=BDD[[#This Row],[Tournée]]))</f>
        <v>0</v>
      </c>
    </row>
    <row r="13" spans="1:3" x14ac:dyDescent="0.25">
      <c r="A13" t="str">
        <f>INDEX(Tableau1[[#Headers],[BARRE]:[HUET]],1,1+(ROW()-2)/COUNTA('ram ou '!$A:$A))</f>
        <v>BARRE</v>
      </c>
      <c r="B13" t="str">
        <f>INDEX('ram ou '!$A:$A,ROW(BDD!B12)-COUNTA('ram ou '!A:A)*ROUNDDOWN((ROW()-ROW(BDD!$B$2))/COUNTA('ram ou '!$A:$A),0),1)</f>
        <v>RAM + 20H TOURS</v>
      </c>
      <c r="C13">
        <f>SUMPRODUCT((Tableau1[[#Headers],[BARRE]:[HUET]]=BDD[[#This Row],[Chauffeur]])*(Tableau1[[BARRE]:[HUET]]=BDD[[#This Row],[Tournée]]))</f>
        <v>0</v>
      </c>
    </row>
    <row r="14" spans="1:3" x14ac:dyDescent="0.25">
      <c r="A14" t="str">
        <f>INDEX(Tableau1[[#Headers],[BARRE]:[HUET]],1,1+(ROW()-2)/COUNTA('ram ou '!$A:$A))</f>
        <v>BARRE</v>
      </c>
      <c r="B14" t="str">
        <f>INDEX('ram ou '!$A:$A,ROW(BDD!B13)-COUNTA('ram ou '!A:A)*ROUNDDOWN((ROW()-ROW(BDD!$B$2))/COUNTA('ram ou '!$A:$A),0),1)</f>
        <v>RAM + 21h30 TOURS</v>
      </c>
      <c r="C14">
        <f>SUMPRODUCT((Tableau1[[#Headers],[BARRE]:[HUET]]=BDD[[#This Row],[Chauffeur]])*(Tableau1[[BARRE]:[HUET]]=BDD[[#This Row],[Tournée]]))</f>
        <v>0</v>
      </c>
    </row>
    <row r="15" spans="1:3" x14ac:dyDescent="0.25">
      <c r="A15" t="str">
        <f>INDEX(Tableau1[[#Headers],[BARRE]:[HUET]],1,1+(ROW()-2)/COUNTA('ram ou '!$A:$A))</f>
        <v>BARRE</v>
      </c>
      <c r="B15" t="str">
        <f>INDEX('ram ou '!$A:$A,ROW(BDD!B14)-COUNTA('ram ou '!A:A)*ROUNDDOWN((ROW()-ROW(BDD!$B$2))/COUNTA('ram ou '!$A:$A),0),1)</f>
        <v>RAM + ANGERS 21H30</v>
      </c>
      <c r="C15">
        <f>SUMPRODUCT((Tableau1[[#Headers],[BARRE]:[HUET]]=BDD[[#This Row],[Chauffeur]])*(Tableau1[[BARRE]:[HUET]]=BDD[[#This Row],[Tournée]]))</f>
        <v>0</v>
      </c>
    </row>
    <row r="16" spans="1:3" x14ac:dyDescent="0.25">
      <c r="A16" t="str">
        <f>INDEX(Tableau1[[#Headers],[BARRE]:[HUET]],1,1+(ROW()-2)/COUNTA('ram ou '!$A:$A))</f>
        <v>BARRE</v>
      </c>
      <c r="B16" t="str">
        <f>INDEX('ram ou '!$A:$A,ROW(BDD!B15)-COUNTA('ram ou '!A:A)*ROUNDDOWN((ROW()-ROW(BDD!$B$2))/COUNTA('ram ou '!$A:$A),0),1)</f>
        <v>RAM + ATHIS 1</v>
      </c>
      <c r="C16">
        <f>SUMPRODUCT((Tableau1[[#Headers],[BARRE]:[HUET]]=BDD[[#This Row],[Chauffeur]])*(Tableau1[[BARRE]:[HUET]]=BDD[[#This Row],[Tournée]]))</f>
        <v>0</v>
      </c>
    </row>
    <row r="17" spans="1:3" x14ac:dyDescent="0.25">
      <c r="A17" t="str">
        <f>INDEX(Tableau1[[#Headers],[BARRE]:[HUET]],1,1+(ROW()-2)/COUNTA('ram ou '!$A:$A))</f>
        <v>BARRE</v>
      </c>
      <c r="B17" t="str">
        <f>INDEX('ram ou '!$A:$A,ROW(BDD!B16)-COUNTA('ram ou '!A:A)*ROUNDDOWN((ROW()-ROW(BDD!$B$2))/COUNTA('ram ou '!$A:$A),0),1)</f>
        <v>RAM + CAEN 21H15</v>
      </c>
      <c r="C17">
        <f>SUMPRODUCT((Tableau1[[#Headers],[BARRE]:[HUET]]=BDD[[#This Row],[Chauffeur]])*(Tableau1[[BARRE]:[HUET]]=BDD[[#This Row],[Tournée]]))</f>
        <v>0</v>
      </c>
    </row>
    <row r="18" spans="1:3" x14ac:dyDescent="0.25">
      <c r="A18" t="str">
        <f>INDEX(Tableau1[[#Headers],[BARRE]:[HUET]],1,1+(ROW()-2)/COUNTA('ram ou '!$A:$A))</f>
        <v>BARRE</v>
      </c>
      <c r="B18" t="str">
        <f>INDEX('ram ou '!$A:$A,ROW(BDD!B17)-COUNTA('ram ou '!A:A)*ROUNDDOWN((ROW()-ROW(BDD!$B$2))/COUNTA('ram ou '!$A:$A),0),1)</f>
        <v>RAM + NANTES 1</v>
      </c>
      <c r="C18">
        <f>SUMPRODUCT((Tableau1[[#Headers],[BARRE]:[HUET]]=BDD[[#This Row],[Chauffeur]])*(Tableau1[[BARRE]:[HUET]]=BDD[[#This Row],[Tournée]]))</f>
        <v>0</v>
      </c>
    </row>
    <row r="19" spans="1:3" x14ac:dyDescent="0.25">
      <c r="A19" t="str">
        <f>INDEX(Tableau1[[#Headers],[BARRE]:[HUET]],1,1+(ROW()-2)/COUNTA('ram ou '!$A:$A))</f>
        <v>BARRE</v>
      </c>
      <c r="B19" t="str">
        <f>INDEX('ram ou '!$A:$A,ROW(BDD!B18)-COUNTA('ram ou '!A:A)*ROUNDDOWN((ROW()-ROW(BDD!$B$2))/COUNTA('ram ou '!$A:$A),0),1)</f>
        <v>RAM + ORLEANS 21H</v>
      </c>
      <c r="C19">
        <f>SUMPRODUCT((Tableau1[[#Headers],[BARRE]:[HUET]]=BDD[[#This Row],[Chauffeur]])*(Tableau1[[BARRE]:[HUET]]=BDD[[#This Row],[Tournée]]))</f>
        <v>0</v>
      </c>
    </row>
    <row r="20" spans="1:3" x14ac:dyDescent="0.25">
      <c r="A20" t="str">
        <f>INDEX(Tableau1[[#Headers],[BARRE]:[HUET]],1,1+(ROW()-2)/COUNTA('ram ou '!$A:$A))</f>
        <v>BARRE</v>
      </c>
      <c r="B20" t="str">
        <f>INDEX('ram ou '!$A:$A,ROW(BDD!B19)-COUNTA('ram ou '!A:A)*ROUNDDOWN((ROW()-ROW(BDD!$B$2))/COUNTA('ram ou '!$A:$A),0),1)</f>
        <v>RAM 14H00</v>
      </c>
      <c r="C20">
        <f>SUMPRODUCT((Tableau1[[#Headers],[BARRE]:[HUET]]=BDD[[#This Row],[Chauffeur]])*(Tableau1[[BARRE]:[HUET]]=BDD[[#This Row],[Tournée]]))</f>
        <v>0</v>
      </c>
    </row>
    <row r="21" spans="1:3" x14ac:dyDescent="0.25">
      <c r="A21" t="str">
        <f>INDEX(Tableau1[[#Headers],[BARRE]:[HUET]],1,1+(ROW()-2)/COUNTA('ram ou '!$A:$A))</f>
        <v>BARRE</v>
      </c>
      <c r="B21" t="str">
        <f>INDEX('ram ou '!$A:$A,ROW(BDD!B20)-COUNTA('ram ou '!A:A)*ROUNDDOWN((ROW()-ROW(BDD!$B$2))/COUNTA('ram ou '!$A:$A),0),1)</f>
        <v>AGEN</v>
      </c>
      <c r="C21">
        <f>SUMPRODUCT((Tableau1[[#Headers],[BARRE]:[HUET]]=BDD[[#This Row],[Chauffeur]])*(Tableau1[[BARRE]:[HUET]]=BDD[[#This Row],[Tournée]]))</f>
        <v>0</v>
      </c>
    </row>
    <row r="22" spans="1:3" x14ac:dyDescent="0.25">
      <c r="A22" t="str">
        <f>INDEX(Tableau1[[#Headers],[BARRE]:[HUET]],1,1+(ROW()-2)/COUNTA('ram ou '!$A:$A))</f>
        <v>BARRE</v>
      </c>
      <c r="B22" t="str">
        <f>INDEX('ram ou '!$A:$A,ROW(BDD!B21)-COUNTA('ram ou '!A:A)*ROUNDDOWN((ROW()-ROW(BDD!$B$2))/COUNTA('ram ou '!$A:$A),0),1)</f>
        <v>AGEN DIM</v>
      </c>
      <c r="C22">
        <f>SUMPRODUCT((Tableau1[[#Headers],[BARRE]:[HUET]]=BDD[[#This Row],[Chauffeur]])*(Tableau1[[BARRE]:[HUET]]=BDD[[#This Row],[Tournée]]))</f>
        <v>0</v>
      </c>
    </row>
    <row r="23" spans="1:3" x14ac:dyDescent="0.25">
      <c r="A23" t="str">
        <f>INDEX(Tableau1[[#Headers],[BARRE]:[HUET]],1,1+(ROW()-2)/COUNTA('ram ou '!$A:$A))</f>
        <v>BARRE</v>
      </c>
      <c r="B23" t="str">
        <f>INDEX('ram ou '!$A:$A,ROW(BDD!B22)-COUNTA('ram ou '!A:A)*ROUNDDOWN((ROW()-ROW(BDD!$B$2))/COUNTA('ram ou '!$A:$A),0),1)</f>
        <v>AMILLY / SENS</v>
      </c>
      <c r="C23">
        <f>SUMPRODUCT((Tableau1[[#Headers],[BARRE]:[HUET]]=BDD[[#This Row],[Chauffeur]])*(Tableau1[[BARRE]:[HUET]]=BDD[[#This Row],[Tournée]]))</f>
        <v>0</v>
      </c>
    </row>
    <row r="24" spans="1:3" x14ac:dyDescent="0.25">
      <c r="A24" t="str">
        <f>INDEX(Tableau1[[#Headers],[BARRE]:[HUET]],1,1+(ROW()-2)/COUNTA('ram ou '!$A:$A))</f>
        <v>BARRE</v>
      </c>
      <c r="B24" t="str">
        <f>INDEX('ram ou '!$A:$A,ROW(BDD!B23)-COUNTA('ram ou '!A:A)*ROUNDDOWN((ROW()-ROW(BDD!$B$2))/COUNTA('ram ou '!$A:$A),0),1)</f>
        <v>JACQUET SA</v>
      </c>
      <c r="C24">
        <f>SUMPRODUCT((Tableau1[[#Headers],[BARRE]:[HUET]]=BDD[[#This Row],[Chauffeur]])*(Tableau1[[BARRE]:[HUET]]=BDD[[#This Row],[Tournée]]))</f>
        <v>0</v>
      </c>
    </row>
    <row r="25" spans="1:3" x14ac:dyDescent="0.25">
      <c r="A25" t="str">
        <f>INDEX(Tableau1[[#Headers],[BARRE]:[HUET]],1,1+(ROW()-2)/COUNTA('ram ou '!$A:$A))</f>
        <v>BARRE</v>
      </c>
      <c r="B25" t="str">
        <f>INDEX('ram ou '!$A:$A,ROW(BDD!B24)-COUNTA('ram ou '!A:A)*ROUNDDOWN((ROW()-ROW(BDD!$B$2))/COUNTA('ram ou '!$A:$A),0),1)</f>
        <v>PARIS 13H30</v>
      </c>
      <c r="C25">
        <f>SUMPRODUCT((Tableau1[[#Headers],[BARRE]:[HUET]]=BDD[[#This Row],[Chauffeur]])*(Tableau1[[BARRE]:[HUET]]=BDD[[#This Row],[Tournée]]))</f>
        <v>0</v>
      </c>
    </row>
    <row r="26" spans="1:3" x14ac:dyDescent="0.25">
      <c r="A26" t="str">
        <f>INDEX(Tableau1[[#Headers],[BARRE]:[HUET]],1,1+(ROW()-2)/COUNTA('ram ou '!$A:$A))</f>
        <v>BARRE</v>
      </c>
      <c r="B26" t="str">
        <f>INDEX('ram ou '!$A:$A,ROW(BDD!B25)-COUNTA('ram ou '!A:A)*ROUNDDOWN((ROW()-ROW(BDD!$B$2))/COUNTA('ram ou '!$A:$A),0),1)</f>
        <v>RETOUR AGEN</v>
      </c>
      <c r="C26">
        <f>SUMPRODUCT((Tableau1[[#Headers],[BARRE]:[HUET]]=BDD[[#This Row],[Chauffeur]])*(Tableau1[[BARRE]:[HUET]]=BDD[[#This Row],[Tournée]]))</f>
        <v>0</v>
      </c>
    </row>
    <row r="27" spans="1:3" x14ac:dyDescent="0.25">
      <c r="A27" t="str">
        <f>INDEX(Tableau1[[#Headers],[BARRE]:[HUET]],1,1+(ROW()-2)/COUNTA('ram ou '!$A:$A))</f>
        <v>BARRE</v>
      </c>
      <c r="B27" t="str">
        <f>INDEX('ram ou '!$A:$A,ROW(BDD!B26)-COUNTA('ram ou '!A:A)*ROUNDDOWN((ROW()-ROW(BDD!$B$2))/COUNTA('ram ou '!$A:$A),0),1)</f>
        <v>RETOUR ORLEANS</v>
      </c>
      <c r="C27">
        <f>SUMPRODUCT((Tableau1[[#Headers],[BARRE]:[HUET]]=BDD[[#This Row],[Chauffeur]])*(Tableau1[[BARRE]:[HUET]]=BDD[[#This Row],[Tournée]]))</f>
        <v>0</v>
      </c>
    </row>
    <row r="28" spans="1:3" x14ac:dyDescent="0.25">
      <c r="A28" t="str">
        <f>INDEX(Tableau1[[#Headers],[BARRE]:[HUET]],1,1+(ROW()-2)/COUNTA('ram ou '!$A:$A))</f>
        <v>BARRE</v>
      </c>
      <c r="B28" t="str">
        <f>INDEX('ram ou '!$A:$A,ROW(BDD!B27)-COUNTA('ram ou '!A:A)*ROUNDDOWN((ROW()-ROW(BDD!$B$2))/COUNTA('ram ou '!$A:$A),0),1)</f>
        <v>RETOUR ORLEANS LU</v>
      </c>
      <c r="C28">
        <f>SUMPRODUCT((Tableau1[[#Headers],[BARRE]:[HUET]]=BDD[[#This Row],[Chauffeur]])*(Tableau1[[BARRE]:[HUET]]=BDD[[#This Row],[Tournée]]))</f>
        <v>0</v>
      </c>
    </row>
    <row r="29" spans="1:3" x14ac:dyDescent="0.25">
      <c r="A29" t="str">
        <f>INDEX(Tableau1[[#Headers],[BARRE]:[HUET]],1,1+(ROW()-2)/COUNTA('ram ou '!$A:$A))</f>
        <v>BARRE</v>
      </c>
      <c r="B29" t="str">
        <f>INDEX('ram ou '!$A:$A,ROW(BDD!B28)-COUNTA('ram ou '!A:A)*ROUNDDOWN((ROW()-ROW(BDD!$B$2))/COUNTA('ram ou '!$A:$A),0),1)</f>
        <v>RETOUR ORLEANS SA</v>
      </c>
      <c r="C29">
        <f>SUMPRODUCT((Tableau1[[#Headers],[BARRE]:[HUET]]=BDD[[#This Row],[Chauffeur]])*(Tableau1[[BARRE]:[HUET]]=BDD[[#This Row],[Tournée]]))</f>
        <v>0</v>
      </c>
    </row>
    <row r="30" spans="1:3" x14ac:dyDescent="0.25">
      <c r="A30" t="str">
        <f>INDEX(Tableau1[[#Headers],[BARRE]:[HUET]],1,1+(ROW()-2)/COUNTA('ram ou '!$A:$A))</f>
        <v>BARRE</v>
      </c>
      <c r="B30" t="str">
        <f>INDEX('ram ou '!$A:$A,ROW(BDD!B29)-COUNTA('ram ou '!A:A)*ROUNDDOWN((ROW()-ROW(BDD!$B$2))/COUNTA('ram ou '!$A:$A),0),1)</f>
        <v>SUP A/A PARIS</v>
      </c>
      <c r="C30">
        <f>SUMPRODUCT((Tableau1[[#Headers],[BARRE]:[HUET]]=BDD[[#This Row],[Chauffeur]])*(Tableau1[[BARRE]:[HUET]]=BDD[[#This Row],[Tournée]]))</f>
        <v>0</v>
      </c>
    </row>
    <row r="31" spans="1:3" x14ac:dyDescent="0.25">
      <c r="A31" t="str">
        <f>INDEX(Tableau1[[#Headers],[BARRE]:[HUET]],1,1+(ROW()-2)/COUNTA('ram ou '!$A:$A))</f>
        <v>BARRE</v>
      </c>
      <c r="B31" t="str">
        <f>INDEX('ram ou '!$A:$A,ROW(BDD!B30)-COUNTA('ram ou '!A:A)*ROUNDDOWN((ROW()-ROW(BDD!$B$2))/COUNTA('ram ou '!$A:$A),0),1)</f>
        <v>VENDEE</v>
      </c>
      <c r="C31">
        <f>SUMPRODUCT((Tableau1[[#Headers],[BARRE]:[HUET]]=BDD[[#This Row],[Chauffeur]])*(Tableau1[[BARRE]:[HUET]]=BDD[[#This Row],[Tournée]]))</f>
        <v>0</v>
      </c>
    </row>
    <row r="32" spans="1:3" x14ac:dyDescent="0.25">
      <c r="A32" t="str">
        <f>INDEX(Tableau1[[#Headers],[BARRE]:[HUET]],1,1+(ROW()-2)/COUNTA('ram ou '!$A:$A))</f>
        <v>BARRE</v>
      </c>
      <c r="B32" t="str">
        <f>INDEX('ram ou '!$A:$A,ROW(BDD!B31)-COUNTA('ram ou '!A:A)*ROUNDDOWN((ROW()-ROW(BDD!$B$2))/COUNTA('ram ou '!$A:$A),0),1)</f>
        <v>RAM MALO + LAVAL</v>
      </c>
      <c r="C32">
        <f>SUMPRODUCT((Tableau1[[#Headers],[BARRE]:[HUET]]=BDD[[#This Row],[Chauffeur]])*(Tableau1[[BARRE]:[HUET]]=BDD[[#This Row],[Tournée]]))</f>
        <v>0</v>
      </c>
    </row>
    <row r="33" spans="1:3" x14ac:dyDescent="0.25">
      <c r="A33" t="str">
        <f>INDEX(Tableau1[[#Headers],[BARRE]:[HUET]],1,1+(ROW()-2)/COUNTA('ram ou '!$A:$A))</f>
        <v>BARRE</v>
      </c>
      <c r="B33" t="str">
        <f>INDEX('ram ou '!$A:$A,ROW(BDD!B32)-COUNTA('ram ou '!A:A)*ROUNDDOWN((ROW()-ROW(BDD!$B$2))/COUNTA('ram ou '!$A:$A),0),1)</f>
        <v>NAV LANGRE DIM</v>
      </c>
      <c r="C33">
        <f>SUMPRODUCT((Tableau1[[#Headers],[BARRE]:[HUET]]=BDD[[#This Row],[Chauffeur]])*(Tableau1[[BARRE]:[HUET]]=BDD[[#This Row],[Tournée]]))</f>
        <v>0</v>
      </c>
    </row>
    <row r="34" spans="1:3" x14ac:dyDescent="0.25">
      <c r="A34" t="str">
        <f>INDEX(Tableau1[[#Headers],[BARRE]:[HUET]],1,1+(ROW()-2)/COUNTA('ram ou '!$A:$A))</f>
        <v>BARRE</v>
      </c>
      <c r="B34" t="str">
        <f>INDEX('ram ou '!$A:$A,ROW(BDD!B33)-COUNTA('ram ou '!A:A)*ROUNDDOWN((ROW()-ROW(BDD!$B$2))/COUNTA('ram ou '!$A:$A),0),1)</f>
        <v>SU FONTENAY 12H</v>
      </c>
      <c r="C34">
        <f>SUMPRODUCT((Tableau1[[#Headers],[BARRE]:[HUET]]=BDD[[#This Row],[Chauffeur]])*(Tableau1[[BARRE]:[HUET]]=BDD[[#This Row],[Tournée]]))</f>
        <v>0</v>
      </c>
    </row>
    <row r="35" spans="1:3" x14ac:dyDescent="0.25">
      <c r="A35" t="str">
        <f>INDEX(Tableau1[[#Headers],[BARRE]:[HUET]],1,1+(ROW()-2)/COUNTA('ram ou '!$A:$A))</f>
        <v>BARRE</v>
      </c>
      <c r="B35" t="str">
        <f>INDEX('ram ou '!$A:$A,ROW(BDD!B34)-COUNTA('ram ou '!A:A)*ROUNDDOWN((ROW()-ROW(BDD!$B$2))/COUNTA('ram ou '!$A:$A),0),1)</f>
        <v>PLAINTEL DIM</v>
      </c>
      <c r="C35">
        <f>SUMPRODUCT((Tableau1[[#Headers],[BARRE]:[HUET]]=BDD[[#This Row],[Chauffeur]])*(Tableau1[[BARRE]:[HUET]]=BDD[[#This Row],[Tournée]]))</f>
        <v>0</v>
      </c>
    </row>
    <row r="36" spans="1:3" x14ac:dyDescent="0.25">
      <c r="A36" t="str">
        <f>INDEX(Tableau1[[#Headers],[BARRE]:[HUET]],1,1+(ROW()-2)/COUNTA('ram ou '!$A:$A))</f>
        <v>BARRE</v>
      </c>
      <c r="B36" t="str">
        <f>INDEX('ram ou '!$A:$A,ROW(BDD!B35)-COUNTA('ram ou '!A:A)*ROUNDDOWN((ROW()-ROW(BDD!$B$2))/COUNTA('ram ou '!$A:$A),0),1)</f>
        <v>ROUEN + BASES</v>
      </c>
      <c r="C36">
        <f>SUMPRODUCT((Tableau1[[#Headers],[BARRE]:[HUET]]=BDD[[#This Row],[Chauffeur]])*(Tableau1[[BARRE]:[HUET]]=BDD[[#This Row],[Tournée]]))</f>
        <v>0</v>
      </c>
    </row>
    <row r="37" spans="1:3" x14ac:dyDescent="0.25">
      <c r="A37" t="str">
        <f>INDEX(Tableau1[[#Headers],[BARRE]:[HUET]],1,1+(ROW()-2)/COUNTA('ram ou '!$A:$A))</f>
        <v>BARRE</v>
      </c>
      <c r="B37" t="str">
        <f>INDEX('ram ou '!$A:$A,ROW(BDD!B36)-COUNTA('ram ou '!A:A)*ROUNDDOWN((ROW()-ROW(BDD!$B$2))/COUNTA('ram ou '!$A:$A),0),1)</f>
        <v>LE MANS A/A</v>
      </c>
      <c r="C37">
        <f>SUMPRODUCT((Tableau1[[#Headers],[BARRE]:[HUET]]=BDD[[#This Row],[Chauffeur]])*(Tableau1[[BARRE]:[HUET]]=BDD[[#This Row],[Tournée]]))</f>
        <v>0</v>
      </c>
    </row>
    <row r="38" spans="1:3" x14ac:dyDescent="0.25">
      <c r="A38" t="str">
        <f>INDEX(Tableau1[[#Headers],[BARRE]:[HUET]],1,1+(ROW()-2)/COUNTA('ram ou '!$A:$A))</f>
        <v>BARRE</v>
      </c>
      <c r="B38" t="str">
        <f>INDEX('ram ou '!$A:$A,ROW(BDD!B37)-COUNTA('ram ou '!A:A)*ROUNDDOWN((ROW()-ROW(BDD!$B$2))/COUNTA('ram ou '!$A:$A),0),1)</f>
        <v>NAV TOURS</v>
      </c>
      <c r="C38">
        <f>SUMPRODUCT((Tableau1[[#Headers],[BARRE]:[HUET]]=BDD[[#This Row],[Chauffeur]])*(Tableau1[[BARRE]:[HUET]]=BDD[[#This Row],[Tournée]]))</f>
        <v>0</v>
      </c>
    </row>
    <row r="39" spans="1:3" x14ac:dyDescent="0.25">
      <c r="A39" t="str">
        <f>INDEX(Tableau1[[#Headers],[BARRE]:[HUET]],1,1+(ROW()-2)/COUNTA('ram ou '!$A:$A))</f>
        <v>BARRE</v>
      </c>
      <c r="B39" t="str">
        <f>INDEX('ram ou '!$A:$A,ROW(BDD!B38)-COUNTA('ram ou '!A:A)*ROUNDDOWN((ROW()-ROW(BDD!$B$2))/COUNTA('ram ou '!$A:$A),0),1)</f>
        <v>SU IFS + BASES</v>
      </c>
      <c r="C39">
        <f>SUMPRODUCT((Tableau1[[#Headers],[BARRE]:[HUET]]=BDD[[#This Row],[Chauffeur]])*(Tableau1[[BARRE]:[HUET]]=BDD[[#This Row],[Tournée]]))</f>
        <v>0</v>
      </c>
    </row>
    <row r="40" spans="1:3" x14ac:dyDescent="0.25">
      <c r="A40" t="str">
        <f>INDEX(Tableau1[[#Headers],[BARRE]:[HUET]],1,1+(ROW()-2)/COUNTA('ram ou '!$A:$A))</f>
        <v>BARRE</v>
      </c>
      <c r="B40" t="str">
        <f>INDEX('ram ou '!$A:$A,ROW(BDD!B39)-COUNTA('ram ou '!A:A)*ROUNDDOWN((ROW()-ROW(BDD!$B$2))/COUNTA('ram ou '!$A:$A),0),1)</f>
        <v>NAV NIORT 21H15</v>
      </c>
      <c r="C40">
        <f>SUMPRODUCT((Tableau1[[#Headers],[BARRE]:[HUET]]=BDD[[#This Row],[Chauffeur]])*(Tableau1[[BARRE]:[HUET]]=BDD[[#This Row],[Tournée]]))</f>
        <v>0</v>
      </c>
    </row>
    <row r="41" spans="1:3" x14ac:dyDescent="0.25">
      <c r="A41" t="str">
        <f>INDEX(Tableau1[[#Headers],[BARRE]:[HUET]],1,1+(ROW()-2)/COUNTA('ram ou '!$A:$A))</f>
        <v>BARRE</v>
      </c>
      <c r="B41" t="str">
        <f>INDEX('ram ou '!$A:$A,ROW(BDD!B40)-COUNTA('ram ou '!A:A)*ROUNDDOWN((ROW()-ROW(BDD!$B$2))/COUNTA('ram ou '!$A:$A),0),1)</f>
        <v>CP</v>
      </c>
      <c r="C41">
        <f>SUMPRODUCT((Tableau1[[#Headers],[BARRE]:[HUET]]=BDD[[#This Row],[Chauffeur]])*(Tableau1[[BARRE]:[HUET]]=BDD[[#This Row],[Tournée]]))</f>
        <v>0</v>
      </c>
    </row>
    <row r="42" spans="1:3" x14ac:dyDescent="0.25">
      <c r="A42" t="str">
        <f>INDEX(Tableau1[[#Headers],[BARRE]:[HUET]],1,1+(ROW()-2)/COUNTA('ram ou '!$A:$A))</f>
        <v>BARRE</v>
      </c>
      <c r="B42" t="str">
        <f>INDEX('ram ou '!$A:$A,ROW(BDD!B41)-COUNTA('ram ou '!A:A)*ROUNDDOWN((ROW()-ROW(BDD!$B$2))/COUNTA('ram ou '!$A:$A),0),1)</f>
        <v>RAM SAM 12H</v>
      </c>
      <c r="C42">
        <f>SUMPRODUCT((Tableau1[[#Headers],[BARRE]:[HUET]]=BDD[[#This Row],[Chauffeur]])*(Tableau1[[BARRE]:[HUET]]=BDD[[#This Row],[Tournée]]))</f>
        <v>0</v>
      </c>
    </row>
    <row r="43" spans="1:3" x14ac:dyDescent="0.25">
      <c r="A43" t="str">
        <f>INDEX(Tableau1[[#Headers],[BARRE]:[HUET]],1,1+(ROW()-2)/COUNTA('ram ou '!$A:$A))</f>
        <v>BARRE</v>
      </c>
      <c r="B43" t="str">
        <f>INDEX('ram ou '!$A:$A,ROW(BDD!B42)-COUNTA('ram ou '!A:A)*ROUNDDOWN((ROW()-ROW(BDD!$B$2))/COUNTA('ram ou '!$A:$A),0),1)</f>
        <v>ABSENCE</v>
      </c>
      <c r="C43">
        <f>SUMPRODUCT((Tableau1[[#Headers],[BARRE]:[HUET]]=BDD[[#This Row],[Chauffeur]])*(Tableau1[[BARRE]:[HUET]]=BDD[[#This Row],[Tournée]]))</f>
        <v>0</v>
      </c>
    </row>
    <row r="44" spans="1:3" x14ac:dyDescent="0.25">
      <c r="A44" t="str">
        <f>INDEX(Tableau1[[#Headers],[BARRE]:[HUET]],1,1+(ROW()-2)/COUNTA('ram ou '!$A:$A))</f>
        <v>BARRE</v>
      </c>
      <c r="B44" t="str">
        <f>INDEX('ram ou '!$A:$A,ROW(BDD!B43)-COUNTA('ram ou '!A:A)*ROUNDDOWN((ROW()-ROW(BDD!$B$2))/COUNTA('ram ou '!$A:$A),0),1)</f>
        <v>FORMATION</v>
      </c>
      <c r="C44">
        <f>SUMPRODUCT((Tableau1[[#Headers],[BARRE]:[HUET]]=BDD[[#This Row],[Chauffeur]])*(Tableau1[[BARRE]:[HUET]]=BDD[[#This Row],[Tournée]]))</f>
        <v>0</v>
      </c>
    </row>
    <row r="45" spans="1:3" x14ac:dyDescent="0.25">
      <c r="A45" t="str">
        <f>INDEX(Tableau1[[#Headers],[BARRE]:[HUET]],1,1+(ROW()-2)/COUNTA('ram ou '!$A:$A))</f>
        <v>BARRE</v>
      </c>
      <c r="B45" t="str">
        <f>INDEX('ram ou '!$A:$A,ROW(BDD!B44)-COUNTA('ram ou '!A:A)*ROUNDDOWN((ROW()-ROW(BDD!$B$2))/COUNTA('ram ou '!$A:$A),0),1)</f>
        <v>RCR</v>
      </c>
      <c r="C45">
        <f>SUMPRODUCT((Tableau1[[#Headers],[BARRE]:[HUET]]=BDD[[#This Row],[Chauffeur]])*(Tableau1[[BARRE]:[HUET]]=BDD[[#This Row],[Tournée]]))</f>
        <v>0</v>
      </c>
    </row>
    <row r="46" spans="1:3" x14ac:dyDescent="0.25">
      <c r="A46" t="str">
        <f>INDEX(Tableau1[[#Headers],[BARRE]:[HUET]],1,1+(ROW()-2)/COUNTA('ram ou '!$A:$A))</f>
        <v>BARRE</v>
      </c>
      <c r="B46" t="str">
        <f>INDEX('ram ou '!$A:$A,ROW(BDD!B45)-COUNTA('ram ou '!A:A)*ROUNDDOWN((ROW()-ROW(BDD!$B$2))/COUNTA('ram ou '!$A:$A),0),1)</f>
        <v>ELECTION</v>
      </c>
      <c r="C46">
        <f>SUMPRODUCT((Tableau1[[#Headers],[BARRE]:[HUET]]=BDD[[#This Row],[Chauffeur]])*(Tableau1[[BARRE]:[HUET]]=BDD[[#This Row],[Tournée]]))</f>
        <v>0</v>
      </c>
    </row>
    <row r="47" spans="1:3" x14ac:dyDescent="0.25">
      <c r="A47" t="str">
        <f>INDEX(Tableau1[[#Headers],[BARRE]:[HUET]],1,1+(ROW()-2)/COUNTA('ram ou '!$A:$A))</f>
        <v>BARRE</v>
      </c>
      <c r="B47" t="str">
        <f>INDEX('ram ou '!$A:$A,ROW(BDD!B46)-COUNTA('ram ou '!A:A)*ROUNDDOWN((ROW()-ROW(BDD!$B$2))/COUNTA('ram ou '!$A:$A),0),1)</f>
        <v>RAM SAM 11H30</v>
      </c>
      <c r="C47">
        <f>SUMPRODUCT((Tableau1[[#Headers],[BARRE]:[HUET]]=BDD[[#This Row],[Chauffeur]])*(Tableau1[[BARRE]:[HUET]]=BDD[[#This Row],[Tournée]]))</f>
        <v>0</v>
      </c>
    </row>
    <row r="48" spans="1:3" x14ac:dyDescent="0.25">
      <c r="A48" t="str">
        <f>INDEX(Tableau1[[#Headers],[BARRE]:[HUET]],1,1+(ROW()-2)/COUNTA('ram ou '!$A:$A))</f>
        <v>BARRE</v>
      </c>
      <c r="B48" t="str">
        <f>INDEX('ram ou '!$A:$A,ROW(BDD!B47)-COUNTA('ram ou '!A:A)*ROUNDDOWN((ROW()-ROW(BDD!$B$2))/COUNTA('ram ou '!$A:$A),0),1)</f>
        <v>RAM 13H N°1</v>
      </c>
      <c r="C48">
        <f>SUMPRODUCT((Tableau1[[#Headers],[BARRE]:[HUET]]=BDD[[#This Row],[Chauffeur]])*(Tableau1[[BARRE]:[HUET]]=BDD[[#This Row],[Tournée]]))</f>
        <v>0</v>
      </c>
    </row>
    <row r="49" spans="1:3" x14ac:dyDescent="0.25">
      <c r="A49" t="str">
        <f>INDEX(Tableau1[[#Headers],[BARRE]:[HUET]],1,1+(ROW()-2)/COUNTA('ram ou '!$A:$A))</f>
        <v>BARRE</v>
      </c>
      <c r="B49" t="str">
        <f>INDEX('ram ou '!$A:$A,ROW(BDD!B48)-COUNTA('ram ou '!A:A)*ROUNDDOWN((ROW()-ROW(BDD!$B$2))/COUNTA('ram ou '!$A:$A),0),1)</f>
        <v>RAM 13H N°3</v>
      </c>
      <c r="C49">
        <f>SUMPRODUCT((Tableau1[[#Headers],[BARRE]:[HUET]]=BDD[[#This Row],[Chauffeur]])*(Tableau1[[BARRE]:[HUET]]=BDD[[#This Row],[Tournée]]))</f>
        <v>0</v>
      </c>
    </row>
    <row r="50" spans="1:3" x14ac:dyDescent="0.25">
      <c r="A50" t="str">
        <f>INDEX(Tableau1[[#Headers],[BARRE]:[HUET]],1,1+(ROW()-2)/COUNTA('ram ou '!$A:$A))</f>
        <v>BARRE</v>
      </c>
      <c r="B50" t="str">
        <f>INDEX('ram ou '!$A:$A,ROW(BDD!B49)-COUNTA('ram ou '!A:A)*ROUNDDOWN((ROW()-ROW(BDD!$B$2))/COUNTA('ram ou '!$A:$A),0),1)</f>
        <v>RAM 13H N°4</v>
      </c>
      <c r="C50">
        <f>SUMPRODUCT((Tableau1[[#Headers],[BARRE]:[HUET]]=BDD[[#This Row],[Chauffeur]])*(Tableau1[[BARRE]:[HUET]]=BDD[[#This Row],[Tournée]]))</f>
        <v>0</v>
      </c>
    </row>
    <row r="51" spans="1:3" x14ac:dyDescent="0.25">
      <c r="A51" t="str">
        <f>INDEX(Tableau1[[#Headers],[BARRE]:[HUET]],1,1+(ROW()-2)/COUNTA('ram ou '!$A:$A))</f>
        <v>BARRE</v>
      </c>
      <c r="B51" t="str">
        <f>INDEX('ram ou '!$A:$A,ROW(BDD!B50)-COUNTA('ram ou '!A:A)*ROUNDDOWN((ROW()-ROW(BDD!$B$2))/COUNTA('ram ou '!$A:$A),0),1)</f>
        <v>ATHIS 1 + BASES</v>
      </c>
      <c r="C51">
        <f>SUMPRODUCT((Tableau1[[#Headers],[BARRE]:[HUET]]=BDD[[#This Row],[Chauffeur]])*(Tableau1[[BARRE]:[HUET]]=BDD[[#This Row],[Tournée]]))</f>
        <v>0</v>
      </c>
    </row>
    <row r="52" spans="1:3" x14ac:dyDescent="0.25">
      <c r="A52" t="str">
        <f>INDEX(Tableau1[[#Headers],[BARRE]:[HUET]],1,1+(ROW()-2)/COUNTA('ram ou '!$A:$A))</f>
        <v>BARRE</v>
      </c>
      <c r="B52" t="str">
        <f>INDEX('ram ou '!$A:$A,ROW(BDD!B51)-COUNTA('ram ou '!A:A)*ROUNDDOWN((ROW()-ROW(BDD!$B$2))/COUNTA('ram ou '!$A:$A),0),1)</f>
        <v>NANTES 21 H+ BASES</v>
      </c>
      <c r="C52">
        <f>SUMPRODUCT((Tableau1[[#Headers],[BARRE]:[HUET]]=BDD[[#This Row],[Chauffeur]])*(Tableau1[[BARRE]:[HUET]]=BDD[[#This Row],[Tournée]]))</f>
        <v>0</v>
      </c>
    </row>
    <row r="53" spans="1:3" x14ac:dyDescent="0.25">
      <c r="A53" t="str">
        <f>INDEX(Tableau1[[#Headers],[BARRE]:[HUET]],1,1+(ROW()-2)/COUNTA('ram ou '!$A:$A))</f>
        <v>BARRE</v>
      </c>
      <c r="B53" t="str">
        <f>INDEX('ram ou '!$A:$A,ROW(BDD!B52)-COUNTA('ram ou '!A:A)*ROUNDDOWN((ROW()-ROW(BDD!$B$2))/COUNTA('ram ou '!$A:$A),0),1)</f>
        <v>DELEGATION</v>
      </c>
      <c r="C53">
        <f>SUMPRODUCT((Tableau1[[#Headers],[BARRE]:[HUET]]=BDD[[#This Row],[Chauffeur]])*(Tableau1[[BARRE]:[HUET]]=BDD[[#This Row],[Tournée]]))</f>
        <v>0</v>
      </c>
    </row>
    <row r="54" spans="1:3" x14ac:dyDescent="0.25">
      <c r="A54" t="str">
        <f>INDEX(Tableau1[[#Headers],[BARRE]:[HUET]],1,1+(ROW()-2)/COUNTA('ram ou '!$A:$A))</f>
        <v>BARRE</v>
      </c>
      <c r="B54" t="str">
        <f>INDEX('ram ou '!$A:$A,ROW(BDD!B53)-COUNTA('ram ou '!A:A)*ROUNDDOWN((ROW()-ROW(BDD!$B$2))/COUNTA('ram ou '!$A:$A),0),1)</f>
        <v>REUNION</v>
      </c>
      <c r="C54">
        <f>SUMPRODUCT((Tableau1[[#Headers],[BARRE]:[HUET]]=BDD[[#This Row],[Chauffeur]])*(Tableau1[[BARRE]:[HUET]]=BDD[[#This Row],[Tournée]]))</f>
        <v>0</v>
      </c>
    </row>
    <row r="55" spans="1:3" x14ac:dyDescent="0.25">
      <c r="A55" t="str">
        <f>INDEX(Tableau1[[#Headers],[BARRE]:[HUET]],1,1+(ROW()-2)/COUNTA('ram ou '!$A:$A))</f>
        <v>BARRE</v>
      </c>
      <c r="B55" t="str">
        <f>INDEX('ram ou '!$A:$A,ROW(BDD!B54)-COUNTA('ram ou '!A:A)*ROUNDDOWN((ROW()-ROW(BDD!$B$2))/COUNTA('ram ou '!$A:$A),0),1)</f>
        <v>NAV 21H ORLEANS</v>
      </c>
      <c r="C55">
        <f>SUMPRODUCT((Tableau1[[#Headers],[BARRE]:[HUET]]=BDD[[#This Row],[Chauffeur]])*(Tableau1[[BARRE]:[HUET]]=BDD[[#This Row],[Tournée]]))</f>
        <v>0</v>
      </c>
    </row>
    <row r="56" spans="1:3" x14ac:dyDescent="0.25">
      <c r="A56" t="str">
        <f>INDEX(Tableau1[[#Headers],[BARRE]:[HUET]],1,1+(ROW()-2)/COUNTA('ram ou '!$A:$A))</f>
        <v>BARRE</v>
      </c>
      <c r="B56" t="str">
        <f>INDEX('ram ou '!$A:$A,ROW(BDD!B55)-COUNTA('ram ou '!A:A)*ROUNDDOWN((ROW()-ROW(BDD!$B$2))/COUNTA('ram ou '!$A:$A),0),1)</f>
        <v>RAM + PARC</v>
      </c>
      <c r="C56">
        <f>SUMPRODUCT((Tableau1[[#Headers],[BARRE]:[HUET]]=BDD[[#This Row],[Chauffeur]])*(Tableau1[[BARRE]:[HUET]]=BDD[[#This Row],[Tournée]]))</f>
        <v>0</v>
      </c>
    </row>
    <row r="57" spans="1:3" x14ac:dyDescent="0.25">
      <c r="A57" t="str">
        <f>INDEX(Tableau1[[#Headers],[BARRE]:[HUET]],1,1+(ROW()-2)/COUNTA('ram ou '!$A:$A))</f>
        <v>BARRE</v>
      </c>
      <c r="B57" t="str">
        <f>INDEX('ram ou '!$A:$A,ROW(BDD!B56)-COUNTA('ram ou '!A:A)*ROUNDDOWN((ROW()-ROW(BDD!$B$2))/COUNTA('ram ou '!$A:$A),0),1)</f>
        <v>RAM 12H15</v>
      </c>
      <c r="C57">
        <f>SUMPRODUCT((Tableau1[[#Headers],[BARRE]:[HUET]]=BDD[[#This Row],[Chauffeur]])*(Tableau1[[BARRE]:[HUET]]=BDD[[#This Row],[Tournée]]))</f>
        <v>0</v>
      </c>
    </row>
    <row r="58" spans="1:3" x14ac:dyDescent="0.25">
      <c r="A58" t="str">
        <f>INDEX(Tableau1[[#Headers],[BARRE]:[HUET]],1,1+(ROW()-2)/COUNTA('ram ou '!$A:$A))</f>
        <v>BARRE</v>
      </c>
      <c r="B58" t="str">
        <f>INDEX('ram ou '!$A:$A,ROW(BDD!B57)-COUNTA('ram ou '!A:A)*ROUNDDOWN((ROW()-ROW(BDD!$B$2))/COUNTA('ram ou '!$A:$A),0),1)</f>
        <v>RAM SAM 10H30</v>
      </c>
      <c r="C58">
        <f>SUMPRODUCT((Tableau1[[#Headers],[BARRE]:[HUET]]=BDD[[#This Row],[Chauffeur]])*(Tableau1[[BARRE]:[HUET]]=BDD[[#This Row],[Tournée]]))</f>
        <v>0</v>
      </c>
    </row>
    <row r="59" spans="1:3" x14ac:dyDescent="0.25">
      <c r="A59" t="str">
        <f>INDEX(Tableau1[[#Headers],[BARRE]:[HUET]],1,1+(ROW()-2)/COUNTA('ram ou '!$A:$A))</f>
        <v>BRILLET</v>
      </c>
      <c r="B59" t="str">
        <f>INDEX('ram ou '!$A:$A,ROW(BDD!B58)-COUNTA('ram ou '!A:A)*ROUNDDOWN((ROW()-ROW(BDD!$B$2))/COUNTA('ram ou '!$A:$A),0),1)</f>
        <v>NAV ATHIS 2</v>
      </c>
      <c r="C59">
        <f>SUMPRODUCT((Tableau1[[#Headers],[BARRE]:[HUET]]=BDD[[#This Row],[Chauffeur]])*(Tableau1[[BARRE]:[HUET]]=BDD[[#This Row],[Tournée]]))</f>
        <v>0</v>
      </c>
    </row>
    <row r="60" spans="1:3" x14ac:dyDescent="0.25">
      <c r="A60" t="str">
        <f>INDEX(Tableau1[[#Headers],[BARRE]:[HUET]],1,1+(ROW()-2)/COUNTA('ram ou '!$A:$A))</f>
        <v>BRILLET</v>
      </c>
      <c r="B60" t="str">
        <f>INDEX('ram ou '!$A:$A,ROW(BDD!B59)-COUNTA('ram ou '!A:A)*ROUNDDOWN((ROW()-ROW(BDD!$B$2))/COUNTA('ram ou '!$A:$A),0),1)</f>
        <v>NAV CHATEAUBOUR</v>
      </c>
      <c r="C60">
        <f>SUMPRODUCT((Tableau1[[#Headers],[BARRE]:[HUET]]=BDD[[#This Row],[Chauffeur]])*(Tableau1[[BARRE]:[HUET]]=BDD[[#This Row],[Tournée]]))</f>
        <v>0</v>
      </c>
    </row>
    <row r="61" spans="1:3" x14ac:dyDescent="0.25">
      <c r="A61" t="str">
        <f>INDEX(Tableau1[[#Headers],[BARRE]:[HUET]],1,1+(ROW()-2)/COUNTA('ram ou '!$A:$A))</f>
        <v>BRILLET</v>
      </c>
      <c r="B61" t="str">
        <f>INDEX('ram ou '!$A:$A,ROW(BDD!B60)-COUNTA('ram ou '!A:A)*ROUNDDOWN((ROW()-ROW(BDD!$B$2))/COUNTA('ram ou '!$A:$A),0),1)</f>
        <v>NAV CHAULNES</v>
      </c>
      <c r="C61">
        <f>SUMPRODUCT((Tableau1[[#Headers],[BARRE]:[HUET]]=BDD[[#This Row],[Chauffeur]])*(Tableau1[[BARRE]:[HUET]]=BDD[[#This Row],[Tournée]]))</f>
        <v>0</v>
      </c>
    </row>
    <row r="62" spans="1:3" x14ac:dyDescent="0.25">
      <c r="A62" t="str">
        <f>INDEX(Tableau1[[#Headers],[BARRE]:[HUET]],1,1+(ROW()-2)/COUNTA('ram ou '!$A:$A))</f>
        <v>BRILLET</v>
      </c>
      <c r="B62" t="str">
        <f>INDEX('ram ou '!$A:$A,ROW(BDD!B61)-COUNTA('ram ou '!A:A)*ROUNDDOWN((ROW()-ROW(BDD!$B$2))/COUNTA('ram ou '!$A:$A),0),1)</f>
        <v>NAV CLERMONT</v>
      </c>
      <c r="C62">
        <f>SUMPRODUCT((Tableau1[[#Headers],[BARRE]:[HUET]]=BDD[[#This Row],[Chauffeur]])*(Tableau1[[BARRE]:[HUET]]=BDD[[#This Row],[Tournée]]))</f>
        <v>0</v>
      </c>
    </row>
    <row r="63" spans="1:3" x14ac:dyDescent="0.25">
      <c r="A63" t="str">
        <f>INDEX(Tableau1[[#Headers],[BARRE]:[HUET]],1,1+(ROW()-2)/COUNTA('ram ou '!$A:$A))</f>
        <v>BRILLET</v>
      </c>
      <c r="B63" t="str">
        <f>INDEX('ram ou '!$A:$A,ROW(BDD!B62)-COUNTA('ram ou '!A:A)*ROUNDDOWN((ROW()-ROW(BDD!$B$2))/COUNTA('ram ou '!$A:$A),0),1)</f>
        <v>NAV DIJON</v>
      </c>
      <c r="C63">
        <f>SUMPRODUCT((Tableau1[[#Headers],[BARRE]:[HUET]]=BDD[[#This Row],[Chauffeur]])*(Tableau1[[BARRE]:[HUET]]=BDD[[#This Row],[Tournée]]))</f>
        <v>0</v>
      </c>
    </row>
    <row r="64" spans="1:3" x14ac:dyDescent="0.25">
      <c r="A64" t="str">
        <f>INDEX(Tableau1[[#Headers],[BARRE]:[HUET]],1,1+(ROW()-2)/COUNTA('ram ou '!$A:$A))</f>
        <v>BRILLET</v>
      </c>
      <c r="B64" t="str">
        <f>INDEX('ram ou '!$A:$A,ROW(BDD!B63)-COUNTA('ram ou '!A:A)*ROUNDDOWN((ROW()-ROW(BDD!$B$2))/COUNTA('ram ou '!$A:$A),0),1)</f>
        <v>NAV LANGRES</v>
      </c>
      <c r="C64">
        <f>SUMPRODUCT((Tableau1[[#Headers],[BARRE]:[HUET]]=BDD[[#This Row],[Chauffeur]])*(Tableau1[[BARRE]:[HUET]]=BDD[[#This Row],[Tournée]]))</f>
        <v>0</v>
      </c>
    </row>
    <row r="65" spans="1:3" x14ac:dyDescent="0.25">
      <c r="A65" t="str">
        <f>INDEX(Tableau1[[#Headers],[BARRE]:[HUET]],1,1+(ROW()-2)/COUNTA('ram ou '!$A:$A))</f>
        <v>BRILLET</v>
      </c>
      <c r="B65" t="str">
        <f>INDEX('ram ou '!$A:$A,ROW(BDD!B64)-COUNTA('ram ou '!A:A)*ROUNDDOWN((ROW()-ROW(BDD!$B$2))/COUNTA('ram ou '!$A:$A),0),1)</f>
        <v>NAV LILLE</v>
      </c>
      <c r="C65">
        <f>SUMPRODUCT((Tableau1[[#Headers],[BARRE]:[HUET]]=BDD[[#This Row],[Chauffeur]])*(Tableau1[[BARRE]:[HUET]]=BDD[[#This Row],[Tournée]]))</f>
        <v>0</v>
      </c>
    </row>
    <row r="66" spans="1:3" x14ac:dyDescent="0.25">
      <c r="A66" t="str">
        <f>INDEX(Tableau1[[#Headers],[BARRE]:[HUET]],1,1+(ROW()-2)/COUNTA('ram ou '!$A:$A))</f>
        <v>BRILLET</v>
      </c>
      <c r="B66" t="str">
        <f>INDEX('ram ou '!$A:$A,ROW(BDD!B65)-COUNTA('ram ou '!A:A)*ROUNDDOWN((ROW()-ROW(BDD!$B$2))/COUNTA('ram ou '!$A:$A),0),1)</f>
        <v>NAV NIORT</v>
      </c>
      <c r="C66">
        <f>SUMPRODUCT((Tableau1[[#Headers],[BARRE]:[HUET]]=BDD[[#This Row],[Chauffeur]])*(Tableau1[[BARRE]:[HUET]]=BDD[[#This Row],[Tournée]]))</f>
        <v>0</v>
      </c>
    </row>
    <row r="67" spans="1:3" x14ac:dyDescent="0.25">
      <c r="A67" t="str">
        <f>INDEX(Tableau1[[#Headers],[BARRE]:[HUET]],1,1+(ROW()-2)/COUNTA('ram ou '!$A:$A))</f>
        <v>BRILLET</v>
      </c>
      <c r="B67" t="str">
        <f>INDEX('ram ou '!$A:$A,ROW(BDD!B66)-COUNTA('ram ou '!A:A)*ROUNDDOWN((ROW()-ROW(BDD!$B$2))/COUNTA('ram ou '!$A:$A),0),1)</f>
        <v xml:space="preserve">NAV ST SEVER </v>
      </c>
      <c r="C67">
        <f>SUMPRODUCT((Tableau1[[#Headers],[BARRE]:[HUET]]=BDD[[#This Row],[Chauffeur]])*(Tableau1[[BARRE]:[HUET]]=BDD[[#This Row],[Tournée]]))</f>
        <v>0</v>
      </c>
    </row>
    <row r="68" spans="1:3" x14ac:dyDescent="0.25">
      <c r="A68" t="str">
        <f>INDEX(Tableau1[[#Headers],[BARRE]:[HUET]],1,1+(ROW()-2)/COUNTA('ram ou '!$A:$A))</f>
        <v>BRILLET</v>
      </c>
      <c r="B68" t="str">
        <f>INDEX('ram ou '!$A:$A,ROW(BDD!B67)-COUNTA('ram ou '!A:A)*ROUNDDOWN((ROW()-ROW(BDD!$B$2))/COUNTA('ram ou '!$A:$A),0),1)</f>
        <v>NAV VELAINES</v>
      </c>
      <c r="C68">
        <f>SUMPRODUCT((Tableau1[[#Headers],[BARRE]:[HUET]]=BDD[[#This Row],[Chauffeur]])*(Tableau1[[BARRE]:[HUET]]=BDD[[#This Row],[Tournée]]))</f>
        <v>0</v>
      </c>
    </row>
    <row r="69" spans="1:3" x14ac:dyDescent="0.25">
      <c r="A69" t="str">
        <f>INDEX(Tableau1[[#Headers],[BARRE]:[HUET]],1,1+(ROW()-2)/COUNTA('ram ou '!$A:$A))</f>
        <v>BRILLET</v>
      </c>
      <c r="B69" t="str">
        <f>INDEX('ram ou '!$A:$A,ROW(BDD!B68)-COUNTA('ram ou '!A:A)*ROUNDDOWN((ROW()-ROW(BDD!$B$2))/COUNTA('ram ou '!$A:$A),0),1)</f>
        <v>RAM +  NANTES 21H</v>
      </c>
      <c r="C69">
        <f>SUMPRODUCT((Tableau1[[#Headers],[BARRE]:[HUET]]=BDD[[#This Row],[Chauffeur]])*(Tableau1[[BARRE]:[HUET]]=BDD[[#This Row],[Tournée]]))</f>
        <v>0</v>
      </c>
    </row>
    <row r="70" spans="1:3" x14ac:dyDescent="0.25">
      <c r="A70" t="str">
        <f>INDEX(Tableau1[[#Headers],[BARRE]:[HUET]],1,1+(ROW()-2)/COUNTA('ram ou '!$A:$A))</f>
        <v>BRILLET</v>
      </c>
      <c r="B70" t="str">
        <f>INDEX('ram ou '!$A:$A,ROW(BDD!B69)-COUNTA('ram ou '!A:A)*ROUNDDOWN((ROW()-ROW(BDD!$B$2))/COUNTA('ram ou '!$A:$A),0),1)</f>
        <v>RAM + 20H TOURS</v>
      </c>
      <c r="C70">
        <f>SUMPRODUCT((Tableau1[[#Headers],[BARRE]:[HUET]]=BDD[[#This Row],[Chauffeur]])*(Tableau1[[BARRE]:[HUET]]=BDD[[#This Row],[Tournée]]))</f>
        <v>0</v>
      </c>
    </row>
    <row r="71" spans="1:3" x14ac:dyDescent="0.25">
      <c r="A71" t="str">
        <f>INDEX(Tableau1[[#Headers],[BARRE]:[HUET]],1,1+(ROW()-2)/COUNTA('ram ou '!$A:$A))</f>
        <v>BRILLET</v>
      </c>
      <c r="B71" t="str">
        <f>INDEX('ram ou '!$A:$A,ROW(BDD!B70)-COUNTA('ram ou '!A:A)*ROUNDDOWN((ROW()-ROW(BDD!$B$2))/COUNTA('ram ou '!$A:$A),0),1)</f>
        <v>RAM + 21h30 TOURS</v>
      </c>
      <c r="C71">
        <f>SUMPRODUCT((Tableau1[[#Headers],[BARRE]:[HUET]]=BDD[[#This Row],[Chauffeur]])*(Tableau1[[BARRE]:[HUET]]=BDD[[#This Row],[Tournée]]))</f>
        <v>0</v>
      </c>
    </row>
    <row r="72" spans="1:3" x14ac:dyDescent="0.25">
      <c r="A72" t="str">
        <f>INDEX(Tableau1[[#Headers],[BARRE]:[HUET]],1,1+(ROW()-2)/COUNTA('ram ou '!$A:$A))</f>
        <v>BRILLET</v>
      </c>
      <c r="B72" t="str">
        <f>INDEX('ram ou '!$A:$A,ROW(BDD!B71)-COUNTA('ram ou '!A:A)*ROUNDDOWN((ROW()-ROW(BDD!$B$2))/COUNTA('ram ou '!$A:$A),0),1)</f>
        <v>RAM + ANGERS 21H30</v>
      </c>
      <c r="C72">
        <f>SUMPRODUCT((Tableau1[[#Headers],[BARRE]:[HUET]]=BDD[[#This Row],[Chauffeur]])*(Tableau1[[BARRE]:[HUET]]=BDD[[#This Row],[Tournée]]))</f>
        <v>0</v>
      </c>
    </row>
    <row r="73" spans="1:3" x14ac:dyDescent="0.25">
      <c r="A73" t="str">
        <f>INDEX(Tableau1[[#Headers],[BARRE]:[HUET]],1,1+(ROW()-2)/COUNTA('ram ou '!$A:$A))</f>
        <v>BRILLET</v>
      </c>
      <c r="B73" t="str">
        <f>INDEX('ram ou '!$A:$A,ROW(BDD!B72)-COUNTA('ram ou '!A:A)*ROUNDDOWN((ROW()-ROW(BDD!$B$2))/COUNTA('ram ou '!$A:$A),0),1)</f>
        <v>RAM + ATHIS 1</v>
      </c>
      <c r="C73">
        <f>SUMPRODUCT((Tableau1[[#Headers],[BARRE]:[HUET]]=BDD[[#This Row],[Chauffeur]])*(Tableau1[[BARRE]:[HUET]]=BDD[[#This Row],[Tournée]]))</f>
        <v>0</v>
      </c>
    </row>
    <row r="74" spans="1:3" x14ac:dyDescent="0.25">
      <c r="A74" t="str">
        <f>INDEX(Tableau1[[#Headers],[BARRE]:[HUET]],1,1+(ROW()-2)/COUNTA('ram ou '!$A:$A))</f>
        <v>BRILLET</v>
      </c>
      <c r="B74" t="str">
        <f>INDEX('ram ou '!$A:$A,ROW(BDD!B73)-COUNTA('ram ou '!A:A)*ROUNDDOWN((ROW()-ROW(BDD!$B$2))/COUNTA('ram ou '!$A:$A),0),1)</f>
        <v>RAM + CAEN 21H15</v>
      </c>
      <c r="C74">
        <f>SUMPRODUCT((Tableau1[[#Headers],[BARRE]:[HUET]]=BDD[[#This Row],[Chauffeur]])*(Tableau1[[BARRE]:[HUET]]=BDD[[#This Row],[Tournée]]))</f>
        <v>0</v>
      </c>
    </row>
    <row r="75" spans="1:3" x14ac:dyDescent="0.25">
      <c r="A75" t="str">
        <f>INDEX(Tableau1[[#Headers],[BARRE]:[HUET]],1,1+(ROW()-2)/COUNTA('ram ou '!$A:$A))</f>
        <v>BRILLET</v>
      </c>
      <c r="B75" t="str">
        <f>INDEX('ram ou '!$A:$A,ROW(BDD!B74)-COUNTA('ram ou '!A:A)*ROUNDDOWN((ROW()-ROW(BDD!$B$2))/COUNTA('ram ou '!$A:$A),0),1)</f>
        <v>RAM + NANTES 1</v>
      </c>
      <c r="C75">
        <f>SUMPRODUCT((Tableau1[[#Headers],[BARRE]:[HUET]]=BDD[[#This Row],[Chauffeur]])*(Tableau1[[BARRE]:[HUET]]=BDD[[#This Row],[Tournée]]))</f>
        <v>0</v>
      </c>
    </row>
    <row r="76" spans="1:3" x14ac:dyDescent="0.25">
      <c r="A76" t="str">
        <f>INDEX(Tableau1[[#Headers],[BARRE]:[HUET]],1,1+(ROW()-2)/COUNTA('ram ou '!$A:$A))</f>
        <v>BRILLET</v>
      </c>
      <c r="B76" t="str">
        <f>INDEX('ram ou '!$A:$A,ROW(BDD!B75)-COUNTA('ram ou '!A:A)*ROUNDDOWN((ROW()-ROW(BDD!$B$2))/COUNTA('ram ou '!$A:$A),0),1)</f>
        <v>RAM + ORLEANS 21H</v>
      </c>
      <c r="C76">
        <f>SUMPRODUCT((Tableau1[[#Headers],[BARRE]:[HUET]]=BDD[[#This Row],[Chauffeur]])*(Tableau1[[BARRE]:[HUET]]=BDD[[#This Row],[Tournée]]))</f>
        <v>0</v>
      </c>
    </row>
    <row r="77" spans="1:3" x14ac:dyDescent="0.25">
      <c r="A77" t="str">
        <f>INDEX(Tableau1[[#Headers],[BARRE]:[HUET]],1,1+(ROW()-2)/COUNTA('ram ou '!$A:$A))</f>
        <v>BRILLET</v>
      </c>
      <c r="B77" t="str">
        <f>INDEX('ram ou '!$A:$A,ROW(BDD!B76)-COUNTA('ram ou '!A:A)*ROUNDDOWN((ROW()-ROW(BDD!$B$2))/COUNTA('ram ou '!$A:$A),0),1)</f>
        <v>RAM 14H00</v>
      </c>
      <c r="C77">
        <f>SUMPRODUCT((Tableau1[[#Headers],[BARRE]:[HUET]]=BDD[[#This Row],[Chauffeur]])*(Tableau1[[BARRE]:[HUET]]=BDD[[#This Row],[Tournée]]))</f>
        <v>0</v>
      </c>
    </row>
    <row r="78" spans="1:3" x14ac:dyDescent="0.25">
      <c r="A78" t="str">
        <f>INDEX(Tableau1[[#Headers],[BARRE]:[HUET]],1,1+(ROW()-2)/COUNTA('ram ou '!$A:$A))</f>
        <v>BRILLET</v>
      </c>
      <c r="B78" t="str">
        <f>INDEX('ram ou '!$A:$A,ROW(BDD!B77)-COUNTA('ram ou '!A:A)*ROUNDDOWN((ROW()-ROW(BDD!$B$2))/COUNTA('ram ou '!$A:$A),0),1)</f>
        <v>AGEN</v>
      </c>
      <c r="C78">
        <f>SUMPRODUCT((Tableau1[[#Headers],[BARRE]:[HUET]]=BDD[[#This Row],[Chauffeur]])*(Tableau1[[BARRE]:[HUET]]=BDD[[#This Row],[Tournée]]))</f>
        <v>0</v>
      </c>
    </row>
    <row r="79" spans="1:3" x14ac:dyDescent="0.25">
      <c r="A79" t="str">
        <f>INDEX(Tableau1[[#Headers],[BARRE]:[HUET]],1,1+(ROW()-2)/COUNTA('ram ou '!$A:$A))</f>
        <v>BRILLET</v>
      </c>
      <c r="B79" t="str">
        <f>INDEX('ram ou '!$A:$A,ROW(BDD!B78)-COUNTA('ram ou '!A:A)*ROUNDDOWN((ROW()-ROW(BDD!$B$2))/COUNTA('ram ou '!$A:$A),0),1)</f>
        <v>AGEN DIM</v>
      </c>
      <c r="C79">
        <f>SUMPRODUCT((Tableau1[[#Headers],[BARRE]:[HUET]]=BDD[[#This Row],[Chauffeur]])*(Tableau1[[BARRE]:[HUET]]=BDD[[#This Row],[Tournée]]))</f>
        <v>0</v>
      </c>
    </row>
    <row r="80" spans="1:3" x14ac:dyDescent="0.25">
      <c r="A80" t="str">
        <f>INDEX(Tableau1[[#Headers],[BARRE]:[HUET]],1,1+(ROW()-2)/COUNTA('ram ou '!$A:$A))</f>
        <v>BRILLET</v>
      </c>
      <c r="B80" t="str">
        <f>INDEX('ram ou '!$A:$A,ROW(BDD!B79)-COUNTA('ram ou '!A:A)*ROUNDDOWN((ROW()-ROW(BDD!$B$2))/COUNTA('ram ou '!$A:$A),0),1)</f>
        <v>AMILLY / SENS</v>
      </c>
      <c r="C80">
        <f>SUMPRODUCT((Tableau1[[#Headers],[BARRE]:[HUET]]=BDD[[#This Row],[Chauffeur]])*(Tableau1[[BARRE]:[HUET]]=BDD[[#This Row],[Tournée]]))</f>
        <v>0</v>
      </c>
    </row>
    <row r="81" spans="1:3" x14ac:dyDescent="0.25">
      <c r="A81" t="str">
        <f>INDEX(Tableau1[[#Headers],[BARRE]:[HUET]],1,1+(ROW()-2)/COUNTA('ram ou '!$A:$A))</f>
        <v>BRILLET</v>
      </c>
      <c r="B81" t="str">
        <f>INDEX('ram ou '!$A:$A,ROW(BDD!B80)-COUNTA('ram ou '!A:A)*ROUNDDOWN((ROW()-ROW(BDD!$B$2))/COUNTA('ram ou '!$A:$A),0),1)</f>
        <v>JACQUET SA</v>
      </c>
      <c r="C81">
        <f>SUMPRODUCT((Tableau1[[#Headers],[BARRE]:[HUET]]=BDD[[#This Row],[Chauffeur]])*(Tableau1[[BARRE]:[HUET]]=BDD[[#This Row],[Tournée]]))</f>
        <v>0</v>
      </c>
    </row>
    <row r="82" spans="1:3" x14ac:dyDescent="0.25">
      <c r="A82" t="str">
        <f>INDEX(Tableau1[[#Headers],[BARRE]:[HUET]],1,1+(ROW()-2)/COUNTA('ram ou '!$A:$A))</f>
        <v>BRILLET</v>
      </c>
      <c r="B82" t="str">
        <f>INDEX('ram ou '!$A:$A,ROW(BDD!B81)-COUNTA('ram ou '!A:A)*ROUNDDOWN((ROW()-ROW(BDD!$B$2))/COUNTA('ram ou '!$A:$A),0),1)</f>
        <v>PARIS 13H30</v>
      </c>
      <c r="C82">
        <f>SUMPRODUCT((Tableau1[[#Headers],[BARRE]:[HUET]]=BDD[[#This Row],[Chauffeur]])*(Tableau1[[BARRE]:[HUET]]=BDD[[#This Row],[Tournée]]))</f>
        <v>0</v>
      </c>
    </row>
    <row r="83" spans="1:3" x14ac:dyDescent="0.25">
      <c r="A83" t="str">
        <f>INDEX(Tableau1[[#Headers],[BARRE]:[HUET]],1,1+(ROW()-2)/COUNTA('ram ou '!$A:$A))</f>
        <v>BRILLET</v>
      </c>
      <c r="B83" t="str">
        <f>INDEX('ram ou '!$A:$A,ROW(BDD!B82)-COUNTA('ram ou '!A:A)*ROUNDDOWN((ROW()-ROW(BDD!$B$2))/COUNTA('ram ou '!$A:$A),0),1)</f>
        <v>RETOUR AGEN</v>
      </c>
      <c r="C83">
        <f>SUMPRODUCT((Tableau1[[#Headers],[BARRE]:[HUET]]=BDD[[#This Row],[Chauffeur]])*(Tableau1[[BARRE]:[HUET]]=BDD[[#This Row],[Tournée]]))</f>
        <v>0</v>
      </c>
    </row>
    <row r="84" spans="1:3" x14ac:dyDescent="0.25">
      <c r="A84" t="str">
        <f>INDEX(Tableau1[[#Headers],[BARRE]:[HUET]],1,1+(ROW()-2)/COUNTA('ram ou '!$A:$A))</f>
        <v>BRILLET</v>
      </c>
      <c r="B84" t="str">
        <f>INDEX('ram ou '!$A:$A,ROW(BDD!B83)-COUNTA('ram ou '!A:A)*ROUNDDOWN((ROW()-ROW(BDD!$B$2))/COUNTA('ram ou '!$A:$A),0),1)</f>
        <v>RETOUR ORLEANS</v>
      </c>
      <c r="C84">
        <f>SUMPRODUCT((Tableau1[[#Headers],[BARRE]:[HUET]]=BDD[[#This Row],[Chauffeur]])*(Tableau1[[BARRE]:[HUET]]=BDD[[#This Row],[Tournée]]))</f>
        <v>0</v>
      </c>
    </row>
    <row r="85" spans="1:3" x14ac:dyDescent="0.25">
      <c r="A85" t="str">
        <f>INDEX(Tableau1[[#Headers],[BARRE]:[HUET]],1,1+(ROW()-2)/COUNTA('ram ou '!$A:$A))</f>
        <v>BRILLET</v>
      </c>
      <c r="B85" t="str">
        <f>INDEX('ram ou '!$A:$A,ROW(BDD!B84)-COUNTA('ram ou '!A:A)*ROUNDDOWN((ROW()-ROW(BDD!$B$2))/COUNTA('ram ou '!$A:$A),0),1)</f>
        <v>RETOUR ORLEANS LU</v>
      </c>
      <c r="C85">
        <f>SUMPRODUCT((Tableau1[[#Headers],[BARRE]:[HUET]]=BDD[[#This Row],[Chauffeur]])*(Tableau1[[BARRE]:[HUET]]=BDD[[#This Row],[Tournée]]))</f>
        <v>0</v>
      </c>
    </row>
    <row r="86" spans="1:3" x14ac:dyDescent="0.25">
      <c r="A86" t="str">
        <f>INDEX(Tableau1[[#Headers],[BARRE]:[HUET]],1,1+(ROW()-2)/COUNTA('ram ou '!$A:$A))</f>
        <v>BRILLET</v>
      </c>
      <c r="B86" t="str">
        <f>INDEX('ram ou '!$A:$A,ROW(BDD!B85)-COUNTA('ram ou '!A:A)*ROUNDDOWN((ROW()-ROW(BDD!$B$2))/COUNTA('ram ou '!$A:$A),0),1)</f>
        <v>RETOUR ORLEANS SA</v>
      </c>
      <c r="C86">
        <f>SUMPRODUCT((Tableau1[[#Headers],[BARRE]:[HUET]]=BDD[[#This Row],[Chauffeur]])*(Tableau1[[BARRE]:[HUET]]=BDD[[#This Row],[Tournée]]))</f>
        <v>0</v>
      </c>
    </row>
    <row r="87" spans="1:3" x14ac:dyDescent="0.25">
      <c r="A87" t="str">
        <f>INDEX(Tableau1[[#Headers],[BARRE]:[HUET]],1,1+(ROW()-2)/COUNTA('ram ou '!$A:$A))</f>
        <v>BRILLET</v>
      </c>
      <c r="B87" t="str">
        <f>INDEX('ram ou '!$A:$A,ROW(BDD!B86)-COUNTA('ram ou '!A:A)*ROUNDDOWN((ROW()-ROW(BDD!$B$2))/COUNTA('ram ou '!$A:$A),0),1)</f>
        <v>SUP A/A PARIS</v>
      </c>
      <c r="C87">
        <f>SUMPRODUCT((Tableau1[[#Headers],[BARRE]:[HUET]]=BDD[[#This Row],[Chauffeur]])*(Tableau1[[BARRE]:[HUET]]=BDD[[#This Row],[Tournée]]))</f>
        <v>0</v>
      </c>
    </row>
    <row r="88" spans="1:3" x14ac:dyDescent="0.25">
      <c r="A88" t="str">
        <f>INDEX(Tableau1[[#Headers],[BARRE]:[HUET]],1,1+(ROW()-2)/COUNTA('ram ou '!$A:$A))</f>
        <v>BRILLET</v>
      </c>
      <c r="B88" t="str">
        <f>INDEX('ram ou '!$A:$A,ROW(BDD!B87)-COUNTA('ram ou '!A:A)*ROUNDDOWN((ROW()-ROW(BDD!$B$2))/COUNTA('ram ou '!$A:$A),0),1)</f>
        <v>VENDEE</v>
      </c>
      <c r="C88">
        <f>SUMPRODUCT((Tableau1[[#Headers],[BARRE]:[HUET]]=BDD[[#This Row],[Chauffeur]])*(Tableau1[[BARRE]:[HUET]]=BDD[[#This Row],[Tournée]]))</f>
        <v>0</v>
      </c>
    </row>
    <row r="89" spans="1:3" x14ac:dyDescent="0.25">
      <c r="A89" t="str">
        <f>INDEX(Tableau1[[#Headers],[BARRE]:[HUET]],1,1+(ROW()-2)/COUNTA('ram ou '!$A:$A))</f>
        <v>BRILLET</v>
      </c>
      <c r="B89" t="str">
        <f>INDEX('ram ou '!$A:$A,ROW(BDD!B88)-COUNTA('ram ou '!A:A)*ROUNDDOWN((ROW()-ROW(BDD!$B$2))/COUNTA('ram ou '!$A:$A),0),1)</f>
        <v>RAM MALO + LAVAL</v>
      </c>
      <c r="C89">
        <f>SUMPRODUCT((Tableau1[[#Headers],[BARRE]:[HUET]]=BDD[[#This Row],[Chauffeur]])*(Tableau1[[BARRE]:[HUET]]=BDD[[#This Row],[Tournée]]))</f>
        <v>0</v>
      </c>
    </row>
    <row r="90" spans="1:3" x14ac:dyDescent="0.25">
      <c r="A90" t="str">
        <f>INDEX(Tableau1[[#Headers],[BARRE]:[HUET]],1,1+(ROW()-2)/COUNTA('ram ou '!$A:$A))</f>
        <v>BRILLET</v>
      </c>
      <c r="B90" t="str">
        <f>INDEX('ram ou '!$A:$A,ROW(BDD!B89)-COUNTA('ram ou '!A:A)*ROUNDDOWN((ROW()-ROW(BDD!$B$2))/COUNTA('ram ou '!$A:$A),0),1)</f>
        <v>NAV LANGRE DIM</v>
      </c>
      <c r="C90">
        <f>SUMPRODUCT((Tableau1[[#Headers],[BARRE]:[HUET]]=BDD[[#This Row],[Chauffeur]])*(Tableau1[[BARRE]:[HUET]]=BDD[[#This Row],[Tournée]]))</f>
        <v>0</v>
      </c>
    </row>
    <row r="91" spans="1:3" x14ac:dyDescent="0.25">
      <c r="A91" t="str">
        <f>INDEX(Tableau1[[#Headers],[BARRE]:[HUET]],1,1+(ROW()-2)/COUNTA('ram ou '!$A:$A))</f>
        <v>BRILLET</v>
      </c>
      <c r="B91" t="str">
        <f>INDEX('ram ou '!$A:$A,ROW(BDD!B90)-COUNTA('ram ou '!A:A)*ROUNDDOWN((ROW()-ROW(BDD!$B$2))/COUNTA('ram ou '!$A:$A),0),1)</f>
        <v>SU FONTENAY 12H</v>
      </c>
      <c r="C91">
        <f>SUMPRODUCT((Tableau1[[#Headers],[BARRE]:[HUET]]=BDD[[#This Row],[Chauffeur]])*(Tableau1[[BARRE]:[HUET]]=BDD[[#This Row],[Tournée]]))</f>
        <v>0</v>
      </c>
    </row>
    <row r="92" spans="1:3" x14ac:dyDescent="0.25">
      <c r="A92" t="str">
        <f>INDEX(Tableau1[[#Headers],[BARRE]:[HUET]],1,1+(ROW()-2)/COUNTA('ram ou '!$A:$A))</f>
        <v>BRILLET</v>
      </c>
      <c r="B92" t="str">
        <f>INDEX('ram ou '!$A:$A,ROW(BDD!B91)-COUNTA('ram ou '!A:A)*ROUNDDOWN((ROW()-ROW(BDD!$B$2))/COUNTA('ram ou '!$A:$A),0),1)</f>
        <v>PLAINTEL DIM</v>
      </c>
      <c r="C92">
        <f>SUMPRODUCT((Tableau1[[#Headers],[BARRE]:[HUET]]=BDD[[#This Row],[Chauffeur]])*(Tableau1[[BARRE]:[HUET]]=BDD[[#This Row],[Tournée]]))</f>
        <v>0</v>
      </c>
    </row>
    <row r="93" spans="1:3" x14ac:dyDescent="0.25">
      <c r="A93" t="str">
        <f>INDEX(Tableau1[[#Headers],[BARRE]:[HUET]],1,1+(ROW()-2)/COUNTA('ram ou '!$A:$A))</f>
        <v>BRILLET</v>
      </c>
      <c r="B93" t="str">
        <f>INDEX('ram ou '!$A:$A,ROW(BDD!B92)-COUNTA('ram ou '!A:A)*ROUNDDOWN((ROW()-ROW(BDD!$B$2))/COUNTA('ram ou '!$A:$A),0),1)</f>
        <v>ROUEN + BASES</v>
      </c>
      <c r="C93">
        <f>SUMPRODUCT((Tableau1[[#Headers],[BARRE]:[HUET]]=BDD[[#This Row],[Chauffeur]])*(Tableau1[[BARRE]:[HUET]]=BDD[[#This Row],[Tournée]]))</f>
        <v>0</v>
      </c>
    </row>
    <row r="94" spans="1:3" x14ac:dyDescent="0.25">
      <c r="A94" t="str">
        <f>INDEX(Tableau1[[#Headers],[BARRE]:[HUET]],1,1+(ROW()-2)/COUNTA('ram ou '!$A:$A))</f>
        <v>BRILLET</v>
      </c>
      <c r="B94" t="str">
        <f>INDEX('ram ou '!$A:$A,ROW(BDD!B93)-COUNTA('ram ou '!A:A)*ROUNDDOWN((ROW()-ROW(BDD!$B$2))/COUNTA('ram ou '!$A:$A),0),1)</f>
        <v>LE MANS A/A</v>
      </c>
      <c r="C94">
        <f>SUMPRODUCT((Tableau1[[#Headers],[BARRE]:[HUET]]=BDD[[#This Row],[Chauffeur]])*(Tableau1[[BARRE]:[HUET]]=BDD[[#This Row],[Tournée]]))</f>
        <v>0</v>
      </c>
    </row>
    <row r="95" spans="1:3" x14ac:dyDescent="0.25">
      <c r="A95" t="str">
        <f>INDEX(Tableau1[[#Headers],[BARRE]:[HUET]],1,1+(ROW()-2)/COUNTA('ram ou '!$A:$A))</f>
        <v>BRILLET</v>
      </c>
      <c r="B95" t="str">
        <f>INDEX('ram ou '!$A:$A,ROW(BDD!B94)-COUNTA('ram ou '!A:A)*ROUNDDOWN((ROW()-ROW(BDD!$B$2))/COUNTA('ram ou '!$A:$A),0),1)</f>
        <v>NAV TOURS</v>
      </c>
      <c r="C95">
        <f>SUMPRODUCT((Tableau1[[#Headers],[BARRE]:[HUET]]=BDD[[#This Row],[Chauffeur]])*(Tableau1[[BARRE]:[HUET]]=BDD[[#This Row],[Tournée]]))</f>
        <v>0</v>
      </c>
    </row>
    <row r="96" spans="1:3" x14ac:dyDescent="0.25">
      <c r="A96" t="str">
        <f>INDEX(Tableau1[[#Headers],[BARRE]:[HUET]],1,1+(ROW()-2)/COUNTA('ram ou '!$A:$A))</f>
        <v>BRILLET</v>
      </c>
      <c r="B96" t="str">
        <f>INDEX('ram ou '!$A:$A,ROW(BDD!B95)-COUNTA('ram ou '!A:A)*ROUNDDOWN((ROW()-ROW(BDD!$B$2))/COUNTA('ram ou '!$A:$A),0),1)</f>
        <v>SU IFS + BASES</v>
      </c>
      <c r="C96">
        <f>SUMPRODUCT((Tableau1[[#Headers],[BARRE]:[HUET]]=BDD[[#This Row],[Chauffeur]])*(Tableau1[[BARRE]:[HUET]]=BDD[[#This Row],[Tournée]]))</f>
        <v>0</v>
      </c>
    </row>
    <row r="97" spans="1:3" x14ac:dyDescent="0.25">
      <c r="A97" t="str">
        <f>INDEX(Tableau1[[#Headers],[BARRE]:[HUET]],1,1+(ROW()-2)/COUNTA('ram ou '!$A:$A))</f>
        <v>BRILLET</v>
      </c>
      <c r="B97" t="str">
        <f>INDEX('ram ou '!$A:$A,ROW(BDD!B96)-COUNTA('ram ou '!A:A)*ROUNDDOWN((ROW()-ROW(BDD!$B$2))/COUNTA('ram ou '!$A:$A),0),1)</f>
        <v>NAV NIORT 21H15</v>
      </c>
      <c r="C97">
        <f>SUMPRODUCT((Tableau1[[#Headers],[BARRE]:[HUET]]=BDD[[#This Row],[Chauffeur]])*(Tableau1[[BARRE]:[HUET]]=BDD[[#This Row],[Tournée]]))</f>
        <v>0</v>
      </c>
    </row>
    <row r="98" spans="1:3" x14ac:dyDescent="0.25">
      <c r="A98" t="str">
        <f>INDEX(Tableau1[[#Headers],[BARRE]:[HUET]],1,1+(ROW()-2)/COUNTA('ram ou '!$A:$A))</f>
        <v>BRILLET</v>
      </c>
      <c r="B98" t="str">
        <f>INDEX('ram ou '!$A:$A,ROW(BDD!B97)-COUNTA('ram ou '!A:A)*ROUNDDOWN((ROW()-ROW(BDD!$B$2))/COUNTA('ram ou '!$A:$A),0),1)</f>
        <v>CP</v>
      </c>
      <c r="C98">
        <f>SUMPRODUCT((Tableau1[[#Headers],[BARRE]:[HUET]]=BDD[[#This Row],[Chauffeur]])*(Tableau1[[BARRE]:[HUET]]=BDD[[#This Row],[Tournée]]))</f>
        <v>0</v>
      </c>
    </row>
    <row r="99" spans="1:3" x14ac:dyDescent="0.25">
      <c r="A99" t="str">
        <f>INDEX(Tableau1[[#Headers],[BARRE]:[HUET]],1,1+(ROW()-2)/COUNTA('ram ou '!$A:$A))</f>
        <v>BRILLET</v>
      </c>
      <c r="B99" t="str">
        <f>INDEX('ram ou '!$A:$A,ROW(BDD!B98)-COUNTA('ram ou '!A:A)*ROUNDDOWN((ROW()-ROW(BDD!$B$2))/COUNTA('ram ou '!$A:$A),0),1)</f>
        <v>RAM SAM 12H</v>
      </c>
      <c r="C99">
        <f>SUMPRODUCT((Tableau1[[#Headers],[BARRE]:[HUET]]=BDD[[#This Row],[Chauffeur]])*(Tableau1[[BARRE]:[HUET]]=BDD[[#This Row],[Tournée]]))</f>
        <v>0</v>
      </c>
    </row>
    <row r="100" spans="1:3" x14ac:dyDescent="0.25">
      <c r="A100" t="str">
        <f>INDEX(Tableau1[[#Headers],[BARRE]:[HUET]],1,1+(ROW()-2)/COUNTA('ram ou '!$A:$A))</f>
        <v>BRILLET</v>
      </c>
      <c r="B100" t="str">
        <f>INDEX('ram ou '!$A:$A,ROW(BDD!B99)-COUNTA('ram ou '!A:A)*ROUNDDOWN((ROW()-ROW(BDD!$B$2))/COUNTA('ram ou '!$A:$A),0),1)</f>
        <v>ABSENCE</v>
      </c>
      <c r="C100">
        <f>SUMPRODUCT((Tableau1[[#Headers],[BARRE]:[HUET]]=BDD[[#This Row],[Chauffeur]])*(Tableau1[[BARRE]:[HUET]]=BDD[[#This Row],[Tournée]]))</f>
        <v>0</v>
      </c>
    </row>
    <row r="101" spans="1:3" x14ac:dyDescent="0.25">
      <c r="A101" t="str">
        <f>INDEX(Tableau1[[#Headers],[BARRE]:[HUET]],1,1+(ROW()-2)/COUNTA('ram ou '!$A:$A))</f>
        <v>BRILLET</v>
      </c>
      <c r="B101" t="str">
        <f>INDEX('ram ou '!$A:$A,ROW(BDD!B100)-COUNTA('ram ou '!A:A)*ROUNDDOWN((ROW()-ROW(BDD!$B$2))/COUNTA('ram ou '!$A:$A),0),1)</f>
        <v>FORMATION</v>
      </c>
      <c r="C101">
        <f>SUMPRODUCT((Tableau1[[#Headers],[BARRE]:[HUET]]=BDD[[#This Row],[Chauffeur]])*(Tableau1[[BARRE]:[HUET]]=BDD[[#This Row],[Tournée]]))</f>
        <v>0</v>
      </c>
    </row>
    <row r="102" spans="1:3" x14ac:dyDescent="0.25">
      <c r="A102" t="str">
        <f>INDEX(Tableau1[[#Headers],[BARRE]:[HUET]],1,1+(ROW()-2)/COUNTA('ram ou '!$A:$A))</f>
        <v>BRILLET</v>
      </c>
      <c r="B102" t="str">
        <f>INDEX('ram ou '!$A:$A,ROW(BDD!B101)-COUNTA('ram ou '!A:A)*ROUNDDOWN((ROW()-ROW(BDD!$B$2))/COUNTA('ram ou '!$A:$A),0),1)</f>
        <v>RCR</v>
      </c>
      <c r="C102">
        <f>SUMPRODUCT((Tableau1[[#Headers],[BARRE]:[HUET]]=BDD[[#This Row],[Chauffeur]])*(Tableau1[[BARRE]:[HUET]]=BDD[[#This Row],[Tournée]]))</f>
        <v>0</v>
      </c>
    </row>
    <row r="103" spans="1:3" x14ac:dyDescent="0.25">
      <c r="A103" t="str">
        <f>INDEX(Tableau1[[#Headers],[BARRE]:[HUET]],1,1+(ROW()-2)/COUNTA('ram ou '!$A:$A))</f>
        <v>BRILLET</v>
      </c>
      <c r="B103" t="str">
        <f>INDEX('ram ou '!$A:$A,ROW(BDD!B102)-COUNTA('ram ou '!A:A)*ROUNDDOWN((ROW()-ROW(BDD!$B$2))/COUNTA('ram ou '!$A:$A),0),1)</f>
        <v>ELECTION</v>
      </c>
      <c r="C103">
        <f>SUMPRODUCT((Tableau1[[#Headers],[BARRE]:[HUET]]=BDD[[#This Row],[Chauffeur]])*(Tableau1[[BARRE]:[HUET]]=BDD[[#This Row],[Tournée]]))</f>
        <v>0</v>
      </c>
    </row>
    <row r="104" spans="1:3" x14ac:dyDescent="0.25">
      <c r="A104" t="str">
        <f>INDEX(Tableau1[[#Headers],[BARRE]:[HUET]],1,1+(ROW()-2)/COUNTA('ram ou '!$A:$A))</f>
        <v>BRILLET</v>
      </c>
      <c r="B104" t="str">
        <f>INDEX('ram ou '!$A:$A,ROW(BDD!B103)-COUNTA('ram ou '!A:A)*ROUNDDOWN((ROW()-ROW(BDD!$B$2))/COUNTA('ram ou '!$A:$A),0),1)</f>
        <v>RAM SAM 11H30</v>
      </c>
      <c r="C104">
        <f>SUMPRODUCT((Tableau1[[#Headers],[BARRE]:[HUET]]=BDD[[#This Row],[Chauffeur]])*(Tableau1[[BARRE]:[HUET]]=BDD[[#This Row],[Tournée]]))</f>
        <v>0</v>
      </c>
    </row>
    <row r="105" spans="1:3" x14ac:dyDescent="0.25">
      <c r="A105" t="str">
        <f>INDEX(Tableau1[[#Headers],[BARRE]:[HUET]],1,1+(ROW()-2)/COUNTA('ram ou '!$A:$A))</f>
        <v>BRILLET</v>
      </c>
      <c r="B105" t="str">
        <f>INDEX('ram ou '!$A:$A,ROW(BDD!B104)-COUNTA('ram ou '!A:A)*ROUNDDOWN((ROW()-ROW(BDD!$B$2))/COUNTA('ram ou '!$A:$A),0),1)</f>
        <v>RAM 13H N°1</v>
      </c>
      <c r="C105">
        <f>SUMPRODUCT((Tableau1[[#Headers],[BARRE]:[HUET]]=BDD[[#This Row],[Chauffeur]])*(Tableau1[[BARRE]:[HUET]]=BDD[[#This Row],[Tournée]]))</f>
        <v>0</v>
      </c>
    </row>
    <row r="106" spans="1:3" x14ac:dyDescent="0.25">
      <c r="A106" t="str">
        <f>INDEX(Tableau1[[#Headers],[BARRE]:[HUET]],1,1+(ROW()-2)/COUNTA('ram ou '!$A:$A))</f>
        <v>BRILLET</v>
      </c>
      <c r="B106" t="str">
        <f>INDEX('ram ou '!$A:$A,ROW(BDD!B105)-COUNTA('ram ou '!A:A)*ROUNDDOWN((ROW()-ROW(BDD!$B$2))/COUNTA('ram ou '!$A:$A),0),1)</f>
        <v>RAM 13H N°3</v>
      </c>
      <c r="C106">
        <f>SUMPRODUCT((Tableau1[[#Headers],[BARRE]:[HUET]]=BDD[[#This Row],[Chauffeur]])*(Tableau1[[BARRE]:[HUET]]=BDD[[#This Row],[Tournée]]))</f>
        <v>0</v>
      </c>
    </row>
    <row r="107" spans="1:3" x14ac:dyDescent="0.25">
      <c r="A107" t="str">
        <f>INDEX(Tableau1[[#Headers],[BARRE]:[HUET]],1,1+(ROW()-2)/COUNTA('ram ou '!$A:$A))</f>
        <v>BRILLET</v>
      </c>
      <c r="B107" t="str">
        <f>INDEX('ram ou '!$A:$A,ROW(BDD!B106)-COUNTA('ram ou '!A:A)*ROUNDDOWN((ROW()-ROW(BDD!$B$2))/COUNTA('ram ou '!$A:$A),0),1)</f>
        <v>RAM 13H N°4</v>
      </c>
      <c r="C107">
        <f>SUMPRODUCT((Tableau1[[#Headers],[BARRE]:[HUET]]=BDD[[#This Row],[Chauffeur]])*(Tableau1[[BARRE]:[HUET]]=BDD[[#This Row],[Tournée]]))</f>
        <v>0</v>
      </c>
    </row>
    <row r="108" spans="1:3" x14ac:dyDescent="0.25">
      <c r="A108" t="str">
        <f>INDEX(Tableau1[[#Headers],[BARRE]:[HUET]],1,1+(ROW()-2)/COUNTA('ram ou '!$A:$A))</f>
        <v>BRILLET</v>
      </c>
      <c r="B108" t="str">
        <f>INDEX('ram ou '!$A:$A,ROW(BDD!B107)-COUNTA('ram ou '!A:A)*ROUNDDOWN((ROW()-ROW(BDD!$B$2))/COUNTA('ram ou '!$A:$A),0),1)</f>
        <v>ATHIS 1 + BASES</v>
      </c>
      <c r="C108">
        <f>SUMPRODUCT((Tableau1[[#Headers],[BARRE]:[HUET]]=BDD[[#This Row],[Chauffeur]])*(Tableau1[[BARRE]:[HUET]]=BDD[[#This Row],[Tournée]]))</f>
        <v>0</v>
      </c>
    </row>
    <row r="109" spans="1:3" x14ac:dyDescent="0.25">
      <c r="A109" t="str">
        <f>INDEX(Tableau1[[#Headers],[BARRE]:[HUET]],1,1+(ROW()-2)/COUNTA('ram ou '!$A:$A))</f>
        <v>BRILLET</v>
      </c>
      <c r="B109" t="str">
        <f>INDEX('ram ou '!$A:$A,ROW(BDD!B108)-COUNTA('ram ou '!A:A)*ROUNDDOWN((ROW()-ROW(BDD!$B$2))/COUNTA('ram ou '!$A:$A),0),1)</f>
        <v>NANTES 21 H+ BASES</v>
      </c>
      <c r="C109">
        <f>SUMPRODUCT((Tableau1[[#Headers],[BARRE]:[HUET]]=BDD[[#This Row],[Chauffeur]])*(Tableau1[[BARRE]:[HUET]]=BDD[[#This Row],[Tournée]]))</f>
        <v>0</v>
      </c>
    </row>
    <row r="110" spans="1:3" x14ac:dyDescent="0.25">
      <c r="A110" t="str">
        <f>INDEX(Tableau1[[#Headers],[BARRE]:[HUET]],1,1+(ROW()-2)/COUNTA('ram ou '!$A:$A))</f>
        <v>BRILLET</v>
      </c>
      <c r="B110" t="str">
        <f>INDEX('ram ou '!$A:$A,ROW(BDD!B109)-COUNTA('ram ou '!A:A)*ROUNDDOWN((ROW()-ROW(BDD!$B$2))/COUNTA('ram ou '!$A:$A),0),1)</f>
        <v>DELEGATION</v>
      </c>
      <c r="C110">
        <f>SUMPRODUCT((Tableau1[[#Headers],[BARRE]:[HUET]]=BDD[[#This Row],[Chauffeur]])*(Tableau1[[BARRE]:[HUET]]=BDD[[#This Row],[Tournée]]))</f>
        <v>0</v>
      </c>
    </row>
    <row r="111" spans="1:3" x14ac:dyDescent="0.25">
      <c r="A111" t="str">
        <f>INDEX(Tableau1[[#Headers],[BARRE]:[HUET]],1,1+(ROW()-2)/COUNTA('ram ou '!$A:$A))</f>
        <v>BRILLET</v>
      </c>
      <c r="B111" t="str">
        <f>INDEX('ram ou '!$A:$A,ROW(BDD!B110)-COUNTA('ram ou '!A:A)*ROUNDDOWN((ROW()-ROW(BDD!$B$2))/COUNTA('ram ou '!$A:$A),0),1)</f>
        <v>REUNION</v>
      </c>
      <c r="C111">
        <f>SUMPRODUCT((Tableau1[[#Headers],[BARRE]:[HUET]]=BDD[[#This Row],[Chauffeur]])*(Tableau1[[BARRE]:[HUET]]=BDD[[#This Row],[Tournée]]))</f>
        <v>0</v>
      </c>
    </row>
    <row r="112" spans="1:3" x14ac:dyDescent="0.25">
      <c r="A112" t="str">
        <f>INDEX(Tableau1[[#Headers],[BARRE]:[HUET]],1,1+(ROW()-2)/COUNTA('ram ou '!$A:$A))</f>
        <v>BRILLET</v>
      </c>
      <c r="B112" t="str">
        <f>INDEX('ram ou '!$A:$A,ROW(BDD!B111)-COUNTA('ram ou '!A:A)*ROUNDDOWN((ROW()-ROW(BDD!$B$2))/COUNTA('ram ou '!$A:$A),0),1)</f>
        <v>NAV 21H ORLEANS</v>
      </c>
      <c r="C112">
        <f>SUMPRODUCT((Tableau1[[#Headers],[BARRE]:[HUET]]=BDD[[#This Row],[Chauffeur]])*(Tableau1[[BARRE]:[HUET]]=BDD[[#This Row],[Tournée]]))</f>
        <v>0</v>
      </c>
    </row>
    <row r="113" spans="1:3" x14ac:dyDescent="0.25">
      <c r="A113" t="str">
        <f>INDEX(Tableau1[[#Headers],[BARRE]:[HUET]],1,1+(ROW()-2)/COUNTA('ram ou '!$A:$A))</f>
        <v>BRILLET</v>
      </c>
      <c r="B113" t="str">
        <f>INDEX('ram ou '!$A:$A,ROW(BDD!B112)-COUNTA('ram ou '!A:A)*ROUNDDOWN((ROW()-ROW(BDD!$B$2))/COUNTA('ram ou '!$A:$A),0),1)</f>
        <v>RAM + PARC</v>
      </c>
      <c r="C113">
        <f>SUMPRODUCT((Tableau1[[#Headers],[BARRE]:[HUET]]=BDD[[#This Row],[Chauffeur]])*(Tableau1[[BARRE]:[HUET]]=BDD[[#This Row],[Tournée]]))</f>
        <v>0</v>
      </c>
    </row>
    <row r="114" spans="1:3" x14ac:dyDescent="0.25">
      <c r="A114" t="str">
        <f>INDEX(Tableau1[[#Headers],[BARRE]:[HUET]],1,1+(ROW()-2)/COUNTA('ram ou '!$A:$A))</f>
        <v>BRILLET</v>
      </c>
      <c r="B114" t="str">
        <f>INDEX('ram ou '!$A:$A,ROW(BDD!B113)-COUNTA('ram ou '!A:A)*ROUNDDOWN((ROW()-ROW(BDD!$B$2))/COUNTA('ram ou '!$A:$A),0),1)</f>
        <v>RAM 12H15</v>
      </c>
      <c r="C114">
        <f>SUMPRODUCT((Tableau1[[#Headers],[BARRE]:[HUET]]=BDD[[#This Row],[Chauffeur]])*(Tableau1[[BARRE]:[HUET]]=BDD[[#This Row],[Tournée]]))</f>
        <v>0</v>
      </c>
    </row>
    <row r="115" spans="1:3" x14ac:dyDescent="0.25">
      <c r="A115" t="str">
        <f>INDEX(Tableau1[[#Headers],[BARRE]:[HUET]],1,1+(ROW()-2)/COUNTA('ram ou '!$A:$A))</f>
        <v>BRILLET</v>
      </c>
      <c r="B115" t="str">
        <f>INDEX('ram ou '!$A:$A,ROW(BDD!B114)-COUNTA('ram ou '!A:A)*ROUNDDOWN((ROW()-ROW(BDD!$B$2))/COUNTA('ram ou '!$A:$A),0),1)</f>
        <v>RAM SAM 10H30</v>
      </c>
      <c r="C115">
        <f>SUMPRODUCT((Tableau1[[#Headers],[BARRE]:[HUET]]=BDD[[#This Row],[Chauffeur]])*(Tableau1[[BARRE]:[HUET]]=BDD[[#This Row],[Tournée]]))</f>
        <v>0</v>
      </c>
    </row>
    <row r="116" spans="1:3" x14ac:dyDescent="0.25">
      <c r="A116" t="str">
        <f>INDEX(Tableau1[[#Headers],[BARRE]:[HUET]],1,1+(ROW()-2)/COUNTA('ram ou '!$A:$A))</f>
        <v>CHAUVIN</v>
      </c>
      <c r="B116" t="str">
        <f>INDEX('ram ou '!$A:$A,ROW(BDD!B115)-COUNTA('ram ou '!A:A)*ROUNDDOWN((ROW()-ROW(BDD!$B$2))/COUNTA('ram ou '!$A:$A),0),1)</f>
        <v>NAV ATHIS 2</v>
      </c>
      <c r="C116">
        <f>SUMPRODUCT((Tableau1[[#Headers],[BARRE]:[HUET]]=BDD[[#This Row],[Chauffeur]])*(Tableau1[[BARRE]:[HUET]]=BDD[[#This Row],[Tournée]]))</f>
        <v>0</v>
      </c>
    </row>
    <row r="117" spans="1:3" x14ac:dyDescent="0.25">
      <c r="A117" t="str">
        <f>INDEX(Tableau1[[#Headers],[BARRE]:[HUET]],1,1+(ROW()-2)/COUNTA('ram ou '!$A:$A))</f>
        <v>CHAUVIN</v>
      </c>
      <c r="B117" t="str">
        <f>INDEX('ram ou '!$A:$A,ROW(BDD!B116)-COUNTA('ram ou '!A:A)*ROUNDDOWN((ROW()-ROW(BDD!$B$2))/COUNTA('ram ou '!$A:$A),0),1)</f>
        <v>NAV CHATEAUBOUR</v>
      </c>
      <c r="C117">
        <f>SUMPRODUCT((Tableau1[[#Headers],[BARRE]:[HUET]]=BDD[[#This Row],[Chauffeur]])*(Tableau1[[BARRE]:[HUET]]=BDD[[#This Row],[Tournée]]))</f>
        <v>0</v>
      </c>
    </row>
    <row r="118" spans="1:3" x14ac:dyDescent="0.25">
      <c r="A118" t="str">
        <f>INDEX(Tableau1[[#Headers],[BARRE]:[HUET]],1,1+(ROW()-2)/COUNTA('ram ou '!$A:$A))</f>
        <v>CHAUVIN</v>
      </c>
      <c r="B118" t="str">
        <f>INDEX('ram ou '!$A:$A,ROW(BDD!B117)-COUNTA('ram ou '!A:A)*ROUNDDOWN((ROW()-ROW(BDD!$B$2))/COUNTA('ram ou '!$A:$A),0),1)</f>
        <v>NAV CHAULNES</v>
      </c>
      <c r="C118">
        <f>SUMPRODUCT((Tableau1[[#Headers],[BARRE]:[HUET]]=BDD[[#This Row],[Chauffeur]])*(Tableau1[[BARRE]:[HUET]]=BDD[[#This Row],[Tournée]]))</f>
        <v>0</v>
      </c>
    </row>
    <row r="119" spans="1:3" x14ac:dyDescent="0.25">
      <c r="A119" t="str">
        <f>INDEX(Tableau1[[#Headers],[BARRE]:[HUET]],1,1+(ROW()-2)/COUNTA('ram ou '!$A:$A))</f>
        <v>CHAUVIN</v>
      </c>
      <c r="B119" t="str">
        <f>INDEX('ram ou '!$A:$A,ROW(BDD!B118)-COUNTA('ram ou '!A:A)*ROUNDDOWN((ROW()-ROW(BDD!$B$2))/COUNTA('ram ou '!$A:$A),0),1)</f>
        <v>NAV CLERMONT</v>
      </c>
      <c r="C119">
        <f>SUMPRODUCT((Tableau1[[#Headers],[BARRE]:[HUET]]=BDD[[#This Row],[Chauffeur]])*(Tableau1[[BARRE]:[HUET]]=BDD[[#This Row],[Tournée]]))</f>
        <v>0</v>
      </c>
    </row>
    <row r="120" spans="1:3" x14ac:dyDescent="0.25">
      <c r="A120" t="str">
        <f>INDEX(Tableau1[[#Headers],[BARRE]:[HUET]],1,1+(ROW()-2)/COUNTA('ram ou '!$A:$A))</f>
        <v>CHAUVIN</v>
      </c>
      <c r="B120" t="str">
        <f>INDEX('ram ou '!$A:$A,ROW(BDD!B119)-COUNTA('ram ou '!A:A)*ROUNDDOWN((ROW()-ROW(BDD!$B$2))/COUNTA('ram ou '!$A:$A),0),1)</f>
        <v>NAV DIJON</v>
      </c>
      <c r="C120">
        <f>SUMPRODUCT((Tableau1[[#Headers],[BARRE]:[HUET]]=BDD[[#This Row],[Chauffeur]])*(Tableau1[[BARRE]:[HUET]]=BDD[[#This Row],[Tournée]]))</f>
        <v>0</v>
      </c>
    </row>
    <row r="121" spans="1:3" x14ac:dyDescent="0.25">
      <c r="A121" t="str">
        <f>INDEX(Tableau1[[#Headers],[BARRE]:[HUET]],1,1+(ROW()-2)/COUNTA('ram ou '!$A:$A))</f>
        <v>CHAUVIN</v>
      </c>
      <c r="B121" t="str">
        <f>INDEX('ram ou '!$A:$A,ROW(BDD!B120)-COUNTA('ram ou '!A:A)*ROUNDDOWN((ROW()-ROW(BDD!$B$2))/COUNTA('ram ou '!$A:$A),0),1)</f>
        <v>NAV LANGRES</v>
      </c>
      <c r="C121">
        <f>SUMPRODUCT((Tableau1[[#Headers],[BARRE]:[HUET]]=BDD[[#This Row],[Chauffeur]])*(Tableau1[[BARRE]:[HUET]]=BDD[[#This Row],[Tournée]]))</f>
        <v>0</v>
      </c>
    </row>
    <row r="122" spans="1:3" x14ac:dyDescent="0.25">
      <c r="A122" t="str">
        <f>INDEX(Tableau1[[#Headers],[BARRE]:[HUET]],1,1+(ROW()-2)/COUNTA('ram ou '!$A:$A))</f>
        <v>CHAUVIN</v>
      </c>
      <c r="B122" t="str">
        <f>INDEX('ram ou '!$A:$A,ROW(BDD!B121)-COUNTA('ram ou '!A:A)*ROUNDDOWN((ROW()-ROW(BDD!$B$2))/COUNTA('ram ou '!$A:$A),0),1)</f>
        <v>NAV LILLE</v>
      </c>
      <c r="C122">
        <f>SUMPRODUCT((Tableau1[[#Headers],[BARRE]:[HUET]]=BDD[[#This Row],[Chauffeur]])*(Tableau1[[BARRE]:[HUET]]=BDD[[#This Row],[Tournée]]))</f>
        <v>0</v>
      </c>
    </row>
    <row r="123" spans="1:3" x14ac:dyDescent="0.25">
      <c r="A123" t="str">
        <f>INDEX(Tableau1[[#Headers],[BARRE]:[HUET]],1,1+(ROW()-2)/COUNTA('ram ou '!$A:$A))</f>
        <v>CHAUVIN</v>
      </c>
      <c r="B123" t="str">
        <f>INDEX('ram ou '!$A:$A,ROW(BDD!B122)-COUNTA('ram ou '!A:A)*ROUNDDOWN((ROW()-ROW(BDD!$B$2))/COUNTA('ram ou '!$A:$A),0),1)</f>
        <v>NAV NIORT</v>
      </c>
      <c r="C123">
        <f>SUMPRODUCT((Tableau1[[#Headers],[BARRE]:[HUET]]=BDD[[#This Row],[Chauffeur]])*(Tableau1[[BARRE]:[HUET]]=BDD[[#This Row],[Tournée]]))</f>
        <v>0</v>
      </c>
    </row>
    <row r="124" spans="1:3" x14ac:dyDescent="0.25">
      <c r="A124" t="str">
        <f>INDEX(Tableau1[[#Headers],[BARRE]:[HUET]],1,1+(ROW()-2)/COUNTA('ram ou '!$A:$A))</f>
        <v>CHAUVIN</v>
      </c>
      <c r="B124" t="str">
        <f>INDEX('ram ou '!$A:$A,ROW(BDD!B123)-COUNTA('ram ou '!A:A)*ROUNDDOWN((ROW()-ROW(BDD!$B$2))/COUNTA('ram ou '!$A:$A),0),1)</f>
        <v xml:space="preserve">NAV ST SEVER </v>
      </c>
      <c r="C124">
        <f>SUMPRODUCT((Tableau1[[#Headers],[BARRE]:[HUET]]=BDD[[#This Row],[Chauffeur]])*(Tableau1[[BARRE]:[HUET]]=BDD[[#This Row],[Tournée]]))</f>
        <v>0</v>
      </c>
    </row>
    <row r="125" spans="1:3" x14ac:dyDescent="0.25">
      <c r="A125" t="str">
        <f>INDEX(Tableau1[[#Headers],[BARRE]:[HUET]],1,1+(ROW()-2)/COUNTA('ram ou '!$A:$A))</f>
        <v>CHAUVIN</v>
      </c>
      <c r="B125" t="str">
        <f>INDEX('ram ou '!$A:$A,ROW(BDD!B124)-COUNTA('ram ou '!A:A)*ROUNDDOWN((ROW()-ROW(BDD!$B$2))/COUNTA('ram ou '!$A:$A),0),1)</f>
        <v>NAV VELAINES</v>
      </c>
      <c r="C125">
        <f>SUMPRODUCT((Tableau1[[#Headers],[BARRE]:[HUET]]=BDD[[#This Row],[Chauffeur]])*(Tableau1[[BARRE]:[HUET]]=BDD[[#This Row],[Tournée]]))</f>
        <v>0</v>
      </c>
    </row>
    <row r="126" spans="1:3" x14ac:dyDescent="0.25">
      <c r="A126" t="str">
        <f>INDEX(Tableau1[[#Headers],[BARRE]:[HUET]],1,1+(ROW()-2)/COUNTA('ram ou '!$A:$A))</f>
        <v>CHAUVIN</v>
      </c>
      <c r="B126" t="str">
        <f>INDEX('ram ou '!$A:$A,ROW(BDD!B125)-COUNTA('ram ou '!A:A)*ROUNDDOWN((ROW()-ROW(BDD!$B$2))/COUNTA('ram ou '!$A:$A),0),1)</f>
        <v>RAM +  NANTES 21H</v>
      </c>
      <c r="C126">
        <f>SUMPRODUCT((Tableau1[[#Headers],[BARRE]:[HUET]]=BDD[[#This Row],[Chauffeur]])*(Tableau1[[BARRE]:[HUET]]=BDD[[#This Row],[Tournée]]))</f>
        <v>0</v>
      </c>
    </row>
    <row r="127" spans="1:3" x14ac:dyDescent="0.25">
      <c r="A127" t="str">
        <f>INDEX(Tableau1[[#Headers],[BARRE]:[HUET]],1,1+(ROW()-2)/COUNTA('ram ou '!$A:$A))</f>
        <v>CHAUVIN</v>
      </c>
      <c r="B127" t="str">
        <f>INDEX('ram ou '!$A:$A,ROW(BDD!B126)-COUNTA('ram ou '!A:A)*ROUNDDOWN((ROW()-ROW(BDD!$B$2))/COUNTA('ram ou '!$A:$A),0),1)</f>
        <v>RAM + 20H TOURS</v>
      </c>
      <c r="C127">
        <f>SUMPRODUCT((Tableau1[[#Headers],[BARRE]:[HUET]]=BDD[[#This Row],[Chauffeur]])*(Tableau1[[BARRE]:[HUET]]=BDD[[#This Row],[Tournée]]))</f>
        <v>0</v>
      </c>
    </row>
    <row r="128" spans="1:3" x14ac:dyDescent="0.25">
      <c r="A128" t="str">
        <f>INDEX(Tableau1[[#Headers],[BARRE]:[HUET]],1,1+(ROW()-2)/COUNTA('ram ou '!$A:$A))</f>
        <v>CHAUVIN</v>
      </c>
      <c r="B128" t="str">
        <f>INDEX('ram ou '!$A:$A,ROW(BDD!B127)-COUNTA('ram ou '!A:A)*ROUNDDOWN((ROW()-ROW(BDD!$B$2))/COUNTA('ram ou '!$A:$A),0),1)</f>
        <v>RAM + 21h30 TOURS</v>
      </c>
      <c r="C128">
        <f>SUMPRODUCT((Tableau1[[#Headers],[BARRE]:[HUET]]=BDD[[#This Row],[Chauffeur]])*(Tableau1[[BARRE]:[HUET]]=BDD[[#This Row],[Tournée]]))</f>
        <v>0</v>
      </c>
    </row>
    <row r="129" spans="1:3" x14ac:dyDescent="0.25">
      <c r="A129" t="str">
        <f>INDEX(Tableau1[[#Headers],[BARRE]:[HUET]],1,1+(ROW()-2)/COUNTA('ram ou '!$A:$A))</f>
        <v>CHAUVIN</v>
      </c>
      <c r="B129" t="str">
        <f>INDEX('ram ou '!$A:$A,ROW(BDD!B128)-COUNTA('ram ou '!A:A)*ROUNDDOWN((ROW()-ROW(BDD!$B$2))/COUNTA('ram ou '!$A:$A),0),1)</f>
        <v>RAM + ANGERS 21H30</v>
      </c>
      <c r="C129">
        <f>SUMPRODUCT((Tableau1[[#Headers],[BARRE]:[HUET]]=BDD[[#This Row],[Chauffeur]])*(Tableau1[[BARRE]:[HUET]]=BDD[[#This Row],[Tournée]]))</f>
        <v>0</v>
      </c>
    </row>
    <row r="130" spans="1:3" x14ac:dyDescent="0.25">
      <c r="A130" t="str">
        <f>INDEX(Tableau1[[#Headers],[BARRE]:[HUET]],1,1+(ROW()-2)/COUNTA('ram ou '!$A:$A))</f>
        <v>CHAUVIN</v>
      </c>
      <c r="B130" t="str">
        <f>INDEX('ram ou '!$A:$A,ROW(BDD!B129)-COUNTA('ram ou '!A:A)*ROUNDDOWN((ROW()-ROW(BDD!$B$2))/COUNTA('ram ou '!$A:$A),0),1)</f>
        <v>RAM + ATHIS 1</v>
      </c>
      <c r="C130">
        <f>SUMPRODUCT((Tableau1[[#Headers],[BARRE]:[HUET]]=BDD[[#This Row],[Chauffeur]])*(Tableau1[[BARRE]:[HUET]]=BDD[[#This Row],[Tournée]]))</f>
        <v>0</v>
      </c>
    </row>
    <row r="131" spans="1:3" x14ac:dyDescent="0.25">
      <c r="A131" t="str">
        <f>INDEX(Tableau1[[#Headers],[BARRE]:[HUET]],1,1+(ROW()-2)/COUNTA('ram ou '!$A:$A))</f>
        <v>CHAUVIN</v>
      </c>
      <c r="B131" t="str">
        <f>INDEX('ram ou '!$A:$A,ROW(BDD!B130)-COUNTA('ram ou '!A:A)*ROUNDDOWN((ROW()-ROW(BDD!$B$2))/COUNTA('ram ou '!$A:$A),0),1)</f>
        <v>RAM + CAEN 21H15</v>
      </c>
      <c r="C131">
        <f>SUMPRODUCT((Tableau1[[#Headers],[BARRE]:[HUET]]=BDD[[#This Row],[Chauffeur]])*(Tableau1[[BARRE]:[HUET]]=BDD[[#This Row],[Tournée]]))</f>
        <v>0</v>
      </c>
    </row>
    <row r="132" spans="1:3" x14ac:dyDescent="0.25">
      <c r="A132" t="str">
        <f>INDEX(Tableau1[[#Headers],[BARRE]:[HUET]],1,1+(ROW()-2)/COUNTA('ram ou '!$A:$A))</f>
        <v>CHAUVIN</v>
      </c>
      <c r="B132" t="str">
        <f>INDEX('ram ou '!$A:$A,ROW(BDD!B131)-COUNTA('ram ou '!A:A)*ROUNDDOWN((ROW()-ROW(BDD!$B$2))/COUNTA('ram ou '!$A:$A),0),1)</f>
        <v>RAM + NANTES 1</v>
      </c>
      <c r="C132">
        <f>SUMPRODUCT((Tableau1[[#Headers],[BARRE]:[HUET]]=BDD[[#This Row],[Chauffeur]])*(Tableau1[[BARRE]:[HUET]]=BDD[[#This Row],[Tournée]]))</f>
        <v>0</v>
      </c>
    </row>
    <row r="133" spans="1:3" x14ac:dyDescent="0.25">
      <c r="A133" t="str">
        <f>INDEX(Tableau1[[#Headers],[BARRE]:[HUET]],1,1+(ROW()-2)/COUNTA('ram ou '!$A:$A))</f>
        <v>CHAUVIN</v>
      </c>
      <c r="B133" t="str">
        <f>INDEX('ram ou '!$A:$A,ROW(BDD!B132)-COUNTA('ram ou '!A:A)*ROUNDDOWN((ROW()-ROW(BDD!$B$2))/COUNTA('ram ou '!$A:$A),0),1)</f>
        <v>RAM + ORLEANS 21H</v>
      </c>
      <c r="C133">
        <f>SUMPRODUCT((Tableau1[[#Headers],[BARRE]:[HUET]]=BDD[[#This Row],[Chauffeur]])*(Tableau1[[BARRE]:[HUET]]=BDD[[#This Row],[Tournée]]))</f>
        <v>0</v>
      </c>
    </row>
    <row r="134" spans="1:3" x14ac:dyDescent="0.25">
      <c r="A134" t="str">
        <f>INDEX(Tableau1[[#Headers],[BARRE]:[HUET]],1,1+(ROW()-2)/COUNTA('ram ou '!$A:$A))</f>
        <v>CHAUVIN</v>
      </c>
      <c r="B134" t="str">
        <f>INDEX('ram ou '!$A:$A,ROW(BDD!B133)-COUNTA('ram ou '!A:A)*ROUNDDOWN((ROW()-ROW(BDD!$B$2))/COUNTA('ram ou '!$A:$A),0),1)</f>
        <v>RAM 14H00</v>
      </c>
      <c r="C134">
        <f>SUMPRODUCT((Tableau1[[#Headers],[BARRE]:[HUET]]=BDD[[#This Row],[Chauffeur]])*(Tableau1[[BARRE]:[HUET]]=BDD[[#This Row],[Tournée]]))</f>
        <v>0</v>
      </c>
    </row>
    <row r="135" spans="1:3" x14ac:dyDescent="0.25">
      <c r="A135" t="str">
        <f>INDEX(Tableau1[[#Headers],[BARRE]:[HUET]],1,1+(ROW()-2)/COUNTA('ram ou '!$A:$A))</f>
        <v>CHAUVIN</v>
      </c>
      <c r="B135" t="str">
        <f>INDEX('ram ou '!$A:$A,ROW(BDD!B134)-COUNTA('ram ou '!A:A)*ROUNDDOWN((ROW()-ROW(BDD!$B$2))/COUNTA('ram ou '!$A:$A),0),1)</f>
        <v>AGEN</v>
      </c>
      <c r="C135">
        <f>SUMPRODUCT((Tableau1[[#Headers],[BARRE]:[HUET]]=BDD[[#This Row],[Chauffeur]])*(Tableau1[[BARRE]:[HUET]]=BDD[[#This Row],[Tournée]]))</f>
        <v>0</v>
      </c>
    </row>
    <row r="136" spans="1:3" x14ac:dyDescent="0.25">
      <c r="A136" t="str">
        <f>INDEX(Tableau1[[#Headers],[BARRE]:[HUET]],1,1+(ROW()-2)/COUNTA('ram ou '!$A:$A))</f>
        <v>CHAUVIN</v>
      </c>
      <c r="B136" t="str">
        <f>INDEX('ram ou '!$A:$A,ROW(BDD!B135)-COUNTA('ram ou '!A:A)*ROUNDDOWN((ROW()-ROW(BDD!$B$2))/COUNTA('ram ou '!$A:$A),0),1)</f>
        <v>AGEN DIM</v>
      </c>
      <c r="C136">
        <f>SUMPRODUCT((Tableau1[[#Headers],[BARRE]:[HUET]]=BDD[[#This Row],[Chauffeur]])*(Tableau1[[BARRE]:[HUET]]=BDD[[#This Row],[Tournée]]))</f>
        <v>0</v>
      </c>
    </row>
    <row r="137" spans="1:3" x14ac:dyDescent="0.25">
      <c r="A137" t="str">
        <f>INDEX(Tableau1[[#Headers],[BARRE]:[HUET]],1,1+(ROW()-2)/COUNTA('ram ou '!$A:$A))</f>
        <v>CHAUVIN</v>
      </c>
      <c r="B137" t="str">
        <f>INDEX('ram ou '!$A:$A,ROW(BDD!B136)-COUNTA('ram ou '!A:A)*ROUNDDOWN((ROW()-ROW(BDD!$B$2))/COUNTA('ram ou '!$A:$A),0),1)</f>
        <v>AMILLY / SENS</v>
      </c>
      <c r="C137">
        <f>SUMPRODUCT((Tableau1[[#Headers],[BARRE]:[HUET]]=BDD[[#This Row],[Chauffeur]])*(Tableau1[[BARRE]:[HUET]]=BDD[[#This Row],[Tournée]]))</f>
        <v>0</v>
      </c>
    </row>
    <row r="138" spans="1:3" x14ac:dyDescent="0.25">
      <c r="A138" t="str">
        <f>INDEX(Tableau1[[#Headers],[BARRE]:[HUET]],1,1+(ROW()-2)/COUNTA('ram ou '!$A:$A))</f>
        <v>CHAUVIN</v>
      </c>
      <c r="B138" t="str">
        <f>INDEX('ram ou '!$A:$A,ROW(BDD!B137)-COUNTA('ram ou '!A:A)*ROUNDDOWN((ROW()-ROW(BDD!$B$2))/COUNTA('ram ou '!$A:$A),0),1)</f>
        <v>JACQUET SA</v>
      </c>
      <c r="C138">
        <f>SUMPRODUCT((Tableau1[[#Headers],[BARRE]:[HUET]]=BDD[[#This Row],[Chauffeur]])*(Tableau1[[BARRE]:[HUET]]=BDD[[#This Row],[Tournée]]))</f>
        <v>0</v>
      </c>
    </row>
    <row r="139" spans="1:3" x14ac:dyDescent="0.25">
      <c r="A139" t="str">
        <f>INDEX(Tableau1[[#Headers],[BARRE]:[HUET]],1,1+(ROW()-2)/COUNTA('ram ou '!$A:$A))</f>
        <v>CHAUVIN</v>
      </c>
      <c r="B139" t="str">
        <f>INDEX('ram ou '!$A:$A,ROW(BDD!B138)-COUNTA('ram ou '!A:A)*ROUNDDOWN((ROW()-ROW(BDD!$B$2))/COUNTA('ram ou '!$A:$A),0),1)</f>
        <v>PARIS 13H30</v>
      </c>
      <c r="C139">
        <f>SUMPRODUCT((Tableau1[[#Headers],[BARRE]:[HUET]]=BDD[[#This Row],[Chauffeur]])*(Tableau1[[BARRE]:[HUET]]=BDD[[#This Row],[Tournée]]))</f>
        <v>0</v>
      </c>
    </row>
    <row r="140" spans="1:3" x14ac:dyDescent="0.25">
      <c r="A140" t="str">
        <f>INDEX(Tableau1[[#Headers],[BARRE]:[HUET]],1,1+(ROW()-2)/COUNTA('ram ou '!$A:$A))</f>
        <v>CHAUVIN</v>
      </c>
      <c r="B140" t="str">
        <f>INDEX('ram ou '!$A:$A,ROW(BDD!B139)-COUNTA('ram ou '!A:A)*ROUNDDOWN((ROW()-ROW(BDD!$B$2))/COUNTA('ram ou '!$A:$A),0),1)</f>
        <v>RETOUR AGEN</v>
      </c>
      <c r="C140">
        <f>SUMPRODUCT((Tableau1[[#Headers],[BARRE]:[HUET]]=BDD[[#This Row],[Chauffeur]])*(Tableau1[[BARRE]:[HUET]]=BDD[[#This Row],[Tournée]]))</f>
        <v>0</v>
      </c>
    </row>
    <row r="141" spans="1:3" x14ac:dyDescent="0.25">
      <c r="A141" t="str">
        <f>INDEX(Tableau1[[#Headers],[BARRE]:[HUET]],1,1+(ROW()-2)/COUNTA('ram ou '!$A:$A))</f>
        <v>CHAUVIN</v>
      </c>
      <c r="B141" t="str">
        <f>INDEX('ram ou '!$A:$A,ROW(BDD!B140)-COUNTA('ram ou '!A:A)*ROUNDDOWN((ROW()-ROW(BDD!$B$2))/COUNTA('ram ou '!$A:$A),0),1)</f>
        <v>RETOUR ORLEANS</v>
      </c>
      <c r="C141">
        <f>SUMPRODUCT((Tableau1[[#Headers],[BARRE]:[HUET]]=BDD[[#This Row],[Chauffeur]])*(Tableau1[[BARRE]:[HUET]]=BDD[[#This Row],[Tournée]]))</f>
        <v>0</v>
      </c>
    </row>
    <row r="142" spans="1:3" x14ac:dyDescent="0.25">
      <c r="A142" t="str">
        <f>INDEX(Tableau1[[#Headers],[BARRE]:[HUET]],1,1+(ROW()-2)/COUNTA('ram ou '!$A:$A))</f>
        <v>CHAUVIN</v>
      </c>
      <c r="B142" t="str">
        <f>INDEX('ram ou '!$A:$A,ROW(BDD!B141)-COUNTA('ram ou '!A:A)*ROUNDDOWN((ROW()-ROW(BDD!$B$2))/COUNTA('ram ou '!$A:$A),0),1)</f>
        <v>RETOUR ORLEANS LU</v>
      </c>
      <c r="C142">
        <f>SUMPRODUCT((Tableau1[[#Headers],[BARRE]:[HUET]]=BDD[[#This Row],[Chauffeur]])*(Tableau1[[BARRE]:[HUET]]=BDD[[#This Row],[Tournée]]))</f>
        <v>0</v>
      </c>
    </row>
    <row r="143" spans="1:3" x14ac:dyDescent="0.25">
      <c r="A143" t="str">
        <f>INDEX(Tableau1[[#Headers],[BARRE]:[HUET]],1,1+(ROW()-2)/COUNTA('ram ou '!$A:$A))</f>
        <v>CHAUVIN</v>
      </c>
      <c r="B143" t="str">
        <f>INDEX('ram ou '!$A:$A,ROW(BDD!B142)-COUNTA('ram ou '!A:A)*ROUNDDOWN((ROW()-ROW(BDD!$B$2))/COUNTA('ram ou '!$A:$A),0),1)</f>
        <v>RETOUR ORLEANS SA</v>
      </c>
      <c r="C143">
        <f>SUMPRODUCT((Tableau1[[#Headers],[BARRE]:[HUET]]=BDD[[#This Row],[Chauffeur]])*(Tableau1[[BARRE]:[HUET]]=BDD[[#This Row],[Tournée]]))</f>
        <v>0</v>
      </c>
    </row>
    <row r="144" spans="1:3" x14ac:dyDescent="0.25">
      <c r="A144" t="str">
        <f>INDEX(Tableau1[[#Headers],[BARRE]:[HUET]],1,1+(ROW()-2)/COUNTA('ram ou '!$A:$A))</f>
        <v>CHAUVIN</v>
      </c>
      <c r="B144" t="str">
        <f>INDEX('ram ou '!$A:$A,ROW(BDD!B143)-COUNTA('ram ou '!A:A)*ROUNDDOWN((ROW()-ROW(BDD!$B$2))/COUNTA('ram ou '!$A:$A),0),1)</f>
        <v>SUP A/A PARIS</v>
      </c>
      <c r="C144">
        <f>SUMPRODUCT((Tableau1[[#Headers],[BARRE]:[HUET]]=BDD[[#This Row],[Chauffeur]])*(Tableau1[[BARRE]:[HUET]]=BDD[[#This Row],[Tournée]]))</f>
        <v>0</v>
      </c>
    </row>
    <row r="145" spans="1:3" x14ac:dyDescent="0.25">
      <c r="A145" t="str">
        <f>INDEX(Tableau1[[#Headers],[BARRE]:[HUET]],1,1+(ROW()-2)/COUNTA('ram ou '!$A:$A))</f>
        <v>CHAUVIN</v>
      </c>
      <c r="B145" t="str">
        <f>INDEX('ram ou '!$A:$A,ROW(BDD!B144)-COUNTA('ram ou '!A:A)*ROUNDDOWN((ROW()-ROW(BDD!$B$2))/COUNTA('ram ou '!$A:$A),0),1)</f>
        <v>VENDEE</v>
      </c>
      <c r="C145">
        <f>SUMPRODUCT((Tableau1[[#Headers],[BARRE]:[HUET]]=BDD[[#This Row],[Chauffeur]])*(Tableau1[[BARRE]:[HUET]]=BDD[[#This Row],[Tournée]]))</f>
        <v>0</v>
      </c>
    </row>
    <row r="146" spans="1:3" x14ac:dyDescent="0.25">
      <c r="A146" t="str">
        <f>INDEX(Tableau1[[#Headers],[BARRE]:[HUET]],1,1+(ROW()-2)/COUNTA('ram ou '!$A:$A))</f>
        <v>CHAUVIN</v>
      </c>
      <c r="B146" t="str">
        <f>INDEX('ram ou '!$A:$A,ROW(BDD!B145)-COUNTA('ram ou '!A:A)*ROUNDDOWN((ROW()-ROW(BDD!$B$2))/COUNTA('ram ou '!$A:$A),0),1)</f>
        <v>RAM MALO + LAVAL</v>
      </c>
      <c r="C146">
        <f>SUMPRODUCT((Tableau1[[#Headers],[BARRE]:[HUET]]=BDD[[#This Row],[Chauffeur]])*(Tableau1[[BARRE]:[HUET]]=BDD[[#This Row],[Tournée]]))</f>
        <v>0</v>
      </c>
    </row>
    <row r="147" spans="1:3" x14ac:dyDescent="0.25">
      <c r="A147" t="str">
        <f>INDEX(Tableau1[[#Headers],[BARRE]:[HUET]],1,1+(ROW()-2)/COUNTA('ram ou '!$A:$A))</f>
        <v>CHAUVIN</v>
      </c>
      <c r="B147" t="str">
        <f>INDEX('ram ou '!$A:$A,ROW(BDD!B146)-COUNTA('ram ou '!A:A)*ROUNDDOWN((ROW()-ROW(BDD!$B$2))/COUNTA('ram ou '!$A:$A),0),1)</f>
        <v>NAV LANGRE DIM</v>
      </c>
      <c r="C147">
        <f>SUMPRODUCT((Tableau1[[#Headers],[BARRE]:[HUET]]=BDD[[#This Row],[Chauffeur]])*(Tableau1[[BARRE]:[HUET]]=BDD[[#This Row],[Tournée]]))</f>
        <v>0</v>
      </c>
    </row>
    <row r="148" spans="1:3" x14ac:dyDescent="0.25">
      <c r="A148" t="str">
        <f>INDEX(Tableau1[[#Headers],[BARRE]:[HUET]],1,1+(ROW()-2)/COUNTA('ram ou '!$A:$A))</f>
        <v>CHAUVIN</v>
      </c>
      <c r="B148" t="str">
        <f>INDEX('ram ou '!$A:$A,ROW(BDD!B147)-COUNTA('ram ou '!A:A)*ROUNDDOWN((ROW()-ROW(BDD!$B$2))/COUNTA('ram ou '!$A:$A),0),1)</f>
        <v>SU FONTENAY 12H</v>
      </c>
      <c r="C148">
        <f>SUMPRODUCT((Tableau1[[#Headers],[BARRE]:[HUET]]=BDD[[#This Row],[Chauffeur]])*(Tableau1[[BARRE]:[HUET]]=BDD[[#This Row],[Tournée]]))</f>
        <v>0</v>
      </c>
    </row>
    <row r="149" spans="1:3" x14ac:dyDescent="0.25">
      <c r="A149" t="str">
        <f>INDEX(Tableau1[[#Headers],[BARRE]:[HUET]],1,1+(ROW()-2)/COUNTA('ram ou '!$A:$A))</f>
        <v>CHAUVIN</v>
      </c>
      <c r="B149" t="str">
        <f>INDEX('ram ou '!$A:$A,ROW(BDD!B148)-COUNTA('ram ou '!A:A)*ROUNDDOWN((ROW()-ROW(BDD!$B$2))/COUNTA('ram ou '!$A:$A),0),1)</f>
        <v>PLAINTEL DIM</v>
      </c>
      <c r="C149">
        <f>SUMPRODUCT((Tableau1[[#Headers],[BARRE]:[HUET]]=BDD[[#This Row],[Chauffeur]])*(Tableau1[[BARRE]:[HUET]]=BDD[[#This Row],[Tournée]]))</f>
        <v>0</v>
      </c>
    </row>
    <row r="150" spans="1:3" x14ac:dyDescent="0.25">
      <c r="A150" t="str">
        <f>INDEX(Tableau1[[#Headers],[BARRE]:[HUET]],1,1+(ROW()-2)/COUNTA('ram ou '!$A:$A))</f>
        <v>CHAUVIN</v>
      </c>
      <c r="B150" t="str">
        <f>INDEX('ram ou '!$A:$A,ROW(BDD!B149)-COUNTA('ram ou '!A:A)*ROUNDDOWN((ROW()-ROW(BDD!$B$2))/COUNTA('ram ou '!$A:$A),0),1)</f>
        <v>ROUEN + BASES</v>
      </c>
      <c r="C150">
        <f>SUMPRODUCT((Tableau1[[#Headers],[BARRE]:[HUET]]=BDD[[#This Row],[Chauffeur]])*(Tableau1[[BARRE]:[HUET]]=BDD[[#This Row],[Tournée]]))</f>
        <v>0</v>
      </c>
    </row>
    <row r="151" spans="1:3" x14ac:dyDescent="0.25">
      <c r="A151" t="str">
        <f>INDEX(Tableau1[[#Headers],[BARRE]:[HUET]],1,1+(ROW()-2)/COUNTA('ram ou '!$A:$A))</f>
        <v>CHAUVIN</v>
      </c>
      <c r="B151" t="str">
        <f>INDEX('ram ou '!$A:$A,ROW(BDD!B150)-COUNTA('ram ou '!A:A)*ROUNDDOWN((ROW()-ROW(BDD!$B$2))/COUNTA('ram ou '!$A:$A),0),1)</f>
        <v>LE MANS A/A</v>
      </c>
      <c r="C151">
        <f>SUMPRODUCT((Tableau1[[#Headers],[BARRE]:[HUET]]=BDD[[#This Row],[Chauffeur]])*(Tableau1[[BARRE]:[HUET]]=BDD[[#This Row],[Tournée]]))</f>
        <v>0</v>
      </c>
    </row>
    <row r="152" spans="1:3" x14ac:dyDescent="0.25">
      <c r="A152" t="str">
        <f>INDEX(Tableau1[[#Headers],[BARRE]:[HUET]],1,1+(ROW()-2)/COUNTA('ram ou '!$A:$A))</f>
        <v>CHAUVIN</v>
      </c>
      <c r="B152" t="str">
        <f>INDEX('ram ou '!$A:$A,ROW(BDD!B151)-COUNTA('ram ou '!A:A)*ROUNDDOWN((ROW()-ROW(BDD!$B$2))/COUNTA('ram ou '!$A:$A),0),1)</f>
        <v>NAV TOURS</v>
      </c>
      <c r="C152">
        <f>SUMPRODUCT((Tableau1[[#Headers],[BARRE]:[HUET]]=BDD[[#This Row],[Chauffeur]])*(Tableau1[[BARRE]:[HUET]]=BDD[[#This Row],[Tournée]]))</f>
        <v>0</v>
      </c>
    </row>
    <row r="153" spans="1:3" x14ac:dyDescent="0.25">
      <c r="A153" t="str">
        <f>INDEX(Tableau1[[#Headers],[BARRE]:[HUET]],1,1+(ROW()-2)/COUNTA('ram ou '!$A:$A))</f>
        <v>CHAUVIN</v>
      </c>
      <c r="B153" t="str">
        <f>INDEX('ram ou '!$A:$A,ROW(BDD!B152)-COUNTA('ram ou '!A:A)*ROUNDDOWN((ROW()-ROW(BDD!$B$2))/COUNTA('ram ou '!$A:$A),0),1)</f>
        <v>SU IFS + BASES</v>
      </c>
      <c r="C153">
        <f>SUMPRODUCT((Tableau1[[#Headers],[BARRE]:[HUET]]=BDD[[#This Row],[Chauffeur]])*(Tableau1[[BARRE]:[HUET]]=BDD[[#This Row],[Tournée]]))</f>
        <v>0</v>
      </c>
    </row>
    <row r="154" spans="1:3" x14ac:dyDescent="0.25">
      <c r="A154" t="str">
        <f>INDEX(Tableau1[[#Headers],[BARRE]:[HUET]],1,1+(ROW()-2)/COUNTA('ram ou '!$A:$A))</f>
        <v>CHAUVIN</v>
      </c>
      <c r="B154" t="str">
        <f>INDEX('ram ou '!$A:$A,ROW(BDD!B153)-COUNTA('ram ou '!A:A)*ROUNDDOWN((ROW()-ROW(BDD!$B$2))/COUNTA('ram ou '!$A:$A),0),1)</f>
        <v>NAV NIORT 21H15</v>
      </c>
      <c r="C154">
        <f>SUMPRODUCT((Tableau1[[#Headers],[BARRE]:[HUET]]=BDD[[#This Row],[Chauffeur]])*(Tableau1[[BARRE]:[HUET]]=BDD[[#This Row],[Tournée]]))</f>
        <v>0</v>
      </c>
    </row>
    <row r="155" spans="1:3" x14ac:dyDescent="0.25">
      <c r="A155" t="str">
        <f>INDEX(Tableau1[[#Headers],[BARRE]:[HUET]],1,1+(ROW()-2)/COUNTA('ram ou '!$A:$A))</f>
        <v>CHAUVIN</v>
      </c>
      <c r="B155" t="str">
        <f>INDEX('ram ou '!$A:$A,ROW(BDD!B154)-COUNTA('ram ou '!A:A)*ROUNDDOWN((ROW()-ROW(BDD!$B$2))/COUNTA('ram ou '!$A:$A),0),1)</f>
        <v>CP</v>
      </c>
      <c r="C155">
        <f>SUMPRODUCT((Tableau1[[#Headers],[BARRE]:[HUET]]=BDD[[#This Row],[Chauffeur]])*(Tableau1[[BARRE]:[HUET]]=BDD[[#This Row],[Tournée]]))</f>
        <v>0</v>
      </c>
    </row>
    <row r="156" spans="1:3" x14ac:dyDescent="0.25">
      <c r="A156" t="str">
        <f>INDEX(Tableau1[[#Headers],[BARRE]:[HUET]],1,1+(ROW()-2)/COUNTA('ram ou '!$A:$A))</f>
        <v>CHAUVIN</v>
      </c>
      <c r="B156" t="str">
        <f>INDEX('ram ou '!$A:$A,ROW(BDD!B155)-COUNTA('ram ou '!A:A)*ROUNDDOWN((ROW()-ROW(BDD!$B$2))/COUNTA('ram ou '!$A:$A),0),1)</f>
        <v>RAM SAM 12H</v>
      </c>
      <c r="C156">
        <f>SUMPRODUCT((Tableau1[[#Headers],[BARRE]:[HUET]]=BDD[[#This Row],[Chauffeur]])*(Tableau1[[BARRE]:[HUET]]=BDD[[#This Row],[Tournée]]))</f>
        <v>0</v>
      </c>
    </row>
    <row r="157" spans="1:3" x14ac:dyDescent="0.25">
      <c r="A157" t="str">
        <f>INDEX(Tableau1[[#Headers],[BARRE]:[HUET]],1,1+(ROW()-2)/COUNTA('ram ou '!$A:$A))</f>
        <v>CHAUVIN</v>
      </c>
      <c r="B157" t="str">
        <f>INDEX('ram ou '!$A:$A,ROW(BDD!B156)-COUNTA('ram ou '!A:A)*ROUNDDOWN((ROW()-ROW(BDD!$B$2))/COUNTA('ram ou '!$A:$A),0),1)</f>
        <v>ABSENCE</v>
      </c>
      <c r="C157">
        <f>SUMPRODUCT((Tableau1[[#Headers],[BARRE]:[HUET]]=BDD[[#This Row],[Chauffeur]])*(Tableau1[[BARRE]:[HUET]]=BDD[[#This Row],[Tournée]]))</f>
        <v>0</v>
      </c>
    </row>
    <row r="158" spans="1:3" x14ac:dyDescent="0.25">
      <c r="A158" t="str">
        <f>INDEX(Tableau1[[#Headers],[BARRE]:[HUET]],1,1+(ROW()-2)/COUNTA('ram ou '!$A:$A))</f>
        <v>CHAUVIN</v>
      </c>
      <c r="B158" t="str">
        <f>INDEX('ram ou '!$A:$A,ROW(BDD!B157)-COUNTA('ram ou '!A:A)*ROUNDDOWN((ROW()-ROW(BDD!$B$2))/COUNTA('ram ou '!$A:$A),0),1)</f>
        <v>FORMATION</v>
      </c>
      <c r="C158">
        <f>SUMPRODUCT((Tableau1[[#Headers],[BARRE]:[HUET]]=BDD[[#This Row],[Chauffeur]])*(Tableau1[[BARRE]:[HUET]]=BDD[[#This Row],[Tournée]]))</f>
        <v>0</v>
      </c>
    </row>
    <row r="159" spans="1:3" x14ac:dyDescent="0.25">
      <c r="A159" t="str">
        <f>INDEX(Tableau1[[#Headers],[BARRE]:[HUET]],1,1+(ROW()-2)/COUNTA('ram ou '!$A:$A))</f>
        <v>CHAUVIN</v>
      </c>
      <c r="B159" t="str">
        <f>INDEX('ram ou '!$A:$A,ROW(BDD!B158)-COUNTA('ram ou '!A:A)*ROUNDDOWN((ROW()-ROW(BDD!$B$2))/COUNTA('ram ou '!$A:$A),0),1)</f>
        <v>RCR</v>
      </c>
      <c r="C159">
        <f>SUMPRODUCT((Tableau1[[#Headers],[BARRE]:[HUET]]=BDD[[#This Row],[Chauffeur]])*(Tableau1[[BARRE]:[HUET]]=BDD[[#This Row],[Tournée]]))</f>
        <v>0</v>
      </c>
    </row>
    <row r="160" spans="1:3" x14ac:dyDescent="0.25">
      <c r="A160" t="str">
        <f>INDEX(Tableau1[[#Headers],[BARRE]:[HUET]],1,1+(ROW()-2)/COUNTA('ram ou '!$A:$A))</f>
        <v>CHAUVIN</v>
      </c>
      <c r="B160" t="str">
        <f>INDEX('ram ou '!$A:$A,ROW(BDD!B159)-COUNTA('ram ou '!A:A)*ROUNDDOWN((ROW()-ROW(BDD!$B$2))/COUNTA('ram ou '!$A:$A),0),1)</f>
        <v>ELECTION</v>
      </c>
      <c r="C160">
        <f>SUMPRODUCT((Tableau1[[#Headers],[BARRE]:[HUET]]=BDD[[#This Row],[Chauffeur]])*(Tableau1[[BARRE]:[HUET]]=BDD[[#This Row],[Tournée]]))</f>
        <v>0</v>
      </c>
    </row>
    <row r="161" spans="1:3" x14ac:dyDescent="0.25">
      <c r="A161" t="str">
        <f>INDEX(Tableau1[[#Headers],[BARRE]:[HUET]],1,1+(ROW()-2)/COUNTA('ram ou '!$A:$A))</f>
        <v>CHAUVIN</v>
      </c>
      <c r="B161" t="str">
        <f>INDEX('ram ou '!$A:$A,ROW(BDD!B160)-COUNTA('ram ou '!A:A)*ROUNDDOWN((ROW()-ROW(BDD!$B$2))/COUNTA('ram ou '!$A:$A),0),1)</f>
        <v>RAM SAM 11H30</v>
      </c>
      <c r="C161">
        <f>SUMPRODUCT((Tableau1[[#Headers],[BARRE]:[HUET]]=BDD[[#This Row],[Chauffeur]])*(Tableau1[[BARRE]:[HUET]]=BDD[[#This Row],[Tournée]]))</f>
        <v>0</v>
      </c>
    </row>
    <row r="162" spans="1:3" x14ac:dyDescent="0.25">
      <c r="A162" t="str">
        <f>INDEX(Tableau1[[#Headers],[BARRE]:[HUET]],1,1+(ROW()-2)/COUNTA('ram ou '!$A:$A))</f>
        <v>CHAUVIN</v>
      </c>
      <c r="B162" t="str">
        <f>INDEX('ram ou '!$A:$A,ROW(BDD!B161)-COUNTA('ram ou '!A:A)*ROUNDDOWN((ROW()-ROW(BDD!$B$2))/COUNTA('ram ou '!$A:$A),0),1)</f>
        <v>RAM 13H N°1</v>
      </c>
      <c r="C162">
        <f>SUMPRODUCT((Tableau1[[#Headers],[BARRE]:[HUET]]=BDD[[#This Row],[Chauffeur]])*(Tableau1[[BARRE]:[HUET]]=BDD[[#This Row],[Tournée]]))</f>
        <v>0</v>
      </c>
    </row>
    <row r="163" spans="1:3" x14ac:dyDescent="0.25">
      <c r="A163" t="str">
        <f>INDEX(Tableau1[[#Headers],[BARRE]:[HUET]],1,1+(ROW()-2)/COUNTA('ram ou '!$A:$A))</f>
        <v>CHAUVIN</v>
      </c>
      <c r="B163" t="str">
        <f>INDEX('ram ou '!$A:$A,ROW(BDD!B162)-COUNTA('ram ou '!A:A)*ROUNDDOWN((ROW()-ROW(BDD!$B$2))/COUNTA('ram ou '!$A:$A),0),1)</f>
        <v>RAM 13H N°3</v>
      </c>
      <c r="C163">
        <f>SUMPRODUCT((Tableau1[[#Headers],[BARRE]:[HUET]]=BDD[[#This Row],[Chauffeur]])*(Tableau1[[BARRE]:[HUET]]=BDD[[#This Row],[Tournée]]))</f>
        <v>0</v>
      </c>
    </row>
    <row r="164" spans="1:3" x14ac:dyDescent="0.25">
      <c r="A164" t="str">
        <f>INDEX(Tableau1[[#Headers],[BARRE]:[HUET]],1,1+(ROW()-2)/COUNTA('ram ou '!$A:$A))</f>
        <v>CHAUVIN</v>
      </c>
      <c r="B164" t="str">
        <f>INDEX('ram ou '!$A:$A,ROW(BDD!B163)-COUNTA('ram ou '!A:A)*ROUNDDOWN((ROW()-ROW(BDD!$B$2))/COUNTA('ram ou '!$A:$A),0),1)</f>
        <v>RAM 13H N°4</v>
      </c>
      <c r="C164">
        <f>SUMPRODUCT((Tableau1[[#Headers],[BARRE]:[HUET]]=BDD[[#This Row],[Chauffeur]])*(Tableau1[[BARRE]:[HUET]]=BDD[[#This Row],[Tournée]]))</f>
        <v>0</v>
      </c>
    </row>
    <row r="165" spans="1:3" x14ac:dyDescent="0.25">
      <c r="A165" t="str">
        <f>INDEX(Tableau1[[#Headers],[BARRE]:[HUET]],1,1+(ROW()-2)/COUNTA('ram ou '!$A:$A))</f>
        <v>CHAUVIN</v>
      </c>
      <c r="B165" t="str">
        <f>INDEX('ram ou '!$A:$A,ROW(BDD!B164)-COUNTA('ram ou '!A:A)*ROUNDDOWN((ROW()-ROW(BDD!$B$2))/COUNTA('ram ou '!$A:$A),0),1)</f>
        <v>ATHIS 1 + BASES</v>
      </c>
      <c r="C165">
        <f>SUMPRODUCT((Tableau1[[#Headers],[BARRE]:[HUET]]=BDD[[#This Row],[Chauffeur]])*(Tableau1[[BARRE]:[HUET]]=BDD[[#This Row],[Tournée]]))</f>
        <v>0</v>
      </c>
    </row>
    <row r="166" spans="1:3" x14ac:dyDescent="0.25">
      <c r="A166" t="str">
        <f>INDEX(Tableau1[[#Headers],[BARRE]:[HUET]],1,1+(ROW()-2)/COUNTA('ram ou '!$A:$A))</f>
        <v>CHAUVIN</v>
      </c>
      <c r="B166" t="str">
        <f>INDEX('ram ou '!$A:$A,ROW(BDD!B165)-COUNTA('ram ou '!A:A)*ROUNDDOWN((ROW()-ROW(BDD!$B$2))/COUNTA('ram ou '!$A:$A),0),1)</f>
        <v>NANTES 21 H+ BASES</v>
      </c>
      <c r="C166">
        <f>SUMPRODUCT((Tableau1[[#Headers],[BARRE]:[HUET]]=BDD[[#This Row],[Chauffeur]])*(Tableau1[[BARRE]:[HUET]]=BDD[[#This Row],[Tournée]]))</f>
        <v>0</v>
      </c>
    </row>
    <row r="167" spans="1:3" x14ac:dyDescent="0.25">
      <c r="A167" t="str">
        <f>INDEX(Tableau1[[#Headers],[BARRE]:[HUET]],1,1+(ROW()-2)/COUNTA('ram ou '!$A:$A))</f>
        <v>CHAUVIN</v>
      </c>
      <c r="B167" t="str">
        <f>INDEX('ram ou '!$A:$A,ROW(BDD!B166)-COUNTA('ram ou '!A:A)*ROUNDDOWN((ROW()-ROW(BDD!$B$2))/COUNTA('ram ou '!$A:$A),0),1)</f>
        <v>DELEGATION</v>
      </c>
      <c r="C167">
        <f>SUMPRODUCT((Tableau1[[#Headers],[BARRE]:[HUET]]=BDD[[#This Row],[Chauffeur]])*(Tableau1[[BARRE]:[HUET]]=BDD[[#This Row],[Tournée]]))</f>
        <v>0</v>
      </c>
    </row>
    <row r="168" spans="1:3" x14ac:dyDescent="0.25">
      <c r="A168" t="str">
        <f>INDEX(Tableau1[[#Headers],[BARRE]:[HUET]],1,1+(ROW()-2)/COUNTA('ram ou '!$A:$A))</f>
        <v>CHAUVIN</v>
      </c>
      <c r="B168" t="str">
        <f>INDEX('ram ou '!$A:$A,ROW(BDD!B167)-COUNTA('ram ou '!A:A)*ROUNDDOWN((ROW()-ROW(BDD!$B$2))/COUNTA('ram ou '!$A:$A),0),1)</f>
        <v>REUNION</v>
      </c>
      <c r="C168">
        <f>SUMPRODUCT((Tableau1[[#Headers],[BARRE]:[HUET]]=BDD[[#This Row],[Chauffeur]])*(Tableau1[[BARRE]:[HUET]]=BDD[[#This Row],[Tournée]]))</f>
        <v>0</v>
      </c>
    </row>
    <row r="169" spans="1:3" x14ac:dyDescent="0.25">
      <c r="A169" t="str">
        <f>INDEX(Tableau1[[#Headers],[BARRE]:[HUET]],1,1+(ROW()-2)/COUNTA('ram ou '!$A:$A))</f>
        <v>CHAUVIN</v>
      </c>
      <c r="B169" t="str">
        <f>INDEX('ram ou '!$A:$A,ROW(BDD!B168)-COUNTA('ram ou '!A:A)*ROUNDDOWN((ROW()-ROW(BDD!$B$2))/COUNTA('ram ou '!$A:$A),0),1)</f>
        <v>NAV 21H ORLEANS</v>
      </c>
      <c r="C169">
        <f>SUMPRODUCT((Tableau1[[#Headers],[BARRE]:[HUET]]=BDD[[#This Row],[Chauffeur]])*(Tableau1[[BARRE]:[HUET]]=BDD[[#This Row],[Tournée]]))</f>
        <v>0</v>
      </c>
    </row>
    <row r="170" spans="1:3" x14ac:dyDescent="0.25">
      <c r="A170" t="str">
        <f>INDEX(Tableau1[[#Headers],[BARRE]:[HUET]],1,1+(ROW()-2)/COUNTA('ram ou '!$A:$A))</f>
        <v>CHAUVIN</v>
      </c>
      <c r="B170" t="str">
        <f>INDEX('ram ou '!$A:$A,ROW(BDD!B169)-COUNTA('ram ou '!A:A)*ROUNDDOWN((ROW()-ROW(BDD!$B$2))/COUNTA('ram ou '!$A:$A),0),1)</f>
        <v>RAM + PARC</v>
      </c>
      <c r="C170">
        <f>SUMPRODUCT((Tableau1[[#Headers],[BARRE]:[HUET]]=BDD[[#This Row],[Chauffeur]])*(Tableau1[[BARRE]:[HUET]]=BDD[[#This Row],[Tournée]]))</f>
        <v>0</v>
      </c>
    </row>
    <row r="171" spans="1:3" x14ac:dyDescent="0.25">
      <c r="A171" t="str">
        <f>INDEX(Tableau1[[#Headers],[BARRE]:[HUET]],1,1+(ROW()-2)/COUNTA('ram ou '!$A:$A))</f>
        <v>CHAUVIN</v>
      </c>
      <c r="B171" t="str">
        <f>INDEX('ram ou '!$A:$A,ROW(BDD!B170)-COUNTA('ram ou '!A:A)*ROUNDDOWN((ROW()-ROW(BDD!$B$2))/COUNTA('ram ou '!$A:$A),0),1)</f>
        <v>RAM 12H15</v>
      </c>
      <c r="C171">
        <f>SUMPRODUCT((Tableau1[[#Headers],[BARRE]:[HUET]]=BDD[[#This Row],[Chauffeur]])*(Tableau1[[BARRE]:[HUET]]=BDD[[#This Row],[Tournée]]))</f>
        <v>0</v>
      </c>
    </row>
    <row r="172" spans="1:3" x14ac:dyDescent="0.25">
      <c r="A172" t="str">
        <f>INDEX(Tableau1[[#Headers],[BARRE]:[HUET]],1,1+(ROW()-2)/COUNTA('ram ou '!$A:$A))</f>
        <v>CHAUVIN</v>
      </c>
      <c r="B172" t="str">
        <f>INDEX('ram ou '!$A:$A,ROW(BDD!B171)-COUNTA('ram ou '!A:A)*ROUNDDOWN((ROW()-ROW(BDD!$B$2))/COUNTA('ram ou '!$A:$A),0),1)</f>
        <v>RAM SAM 10H30</v>
      </c>
      <c r="C172">
        <f>SUMPRODUCT((Tableau1[[#Headers],[BARRE]:[HUET]]=BDD[[#This Row],[Chauffeur]])*(Tableau1[[BARRE]:[HUET]]=BDD[[#This Row],[Tournée]]))</f>
        <v>0</v>
      </c>
    </row>
    <row r="173" spans="1:3" x14ac:dyDescent="0.25">
      <c r="A173" t="str">
        <f>INDEX(Tableau1[[#Headers],[BARRE]:[HUET]],1,1+(ROW()-2)/COUNTA('ram ou '!$A:$A))</f>
        <v>CHOTARD</v>
      </c>
      <c r="B173" t="str">
        <f>INDEX('ram ou '!$A:$A,ROW(BDD!B172)-COUNTA('ram ou '!A:A)*ROUNDDOWN((ROW()-ROW(BDD!$B$2))/COUNTA('ram ou '!$A:$A),0),1)</f>
        <v>NAV ATHIS 2</v>
      </c>
      <c r="C173">
        <f>SUMPRODUCT((Tableau1[[#Headers],[BARRE]:[HUET]]=BDD[[#This Row],[Chauffeur]])*(Tableau1[[BARRE]:[HUET]]=BDD[[#This Row],[Tournée]]))</f>
        <v>0</v>
      </c>
    </row>
    <row r="174" spans="1:3" x14ac:dyDescent="0.25">
      <c r="A174" t="str">
        <f>INDEX(Tableau1[[#Headers],[BARRE]:[HUET]],1,1+(ROW()-2)/COUNTA('ram ou '!$A:$A))</f>
        <v>CHOTARD</v>
      </c>
      <c r="B174" t="str">
        <f>INDEX('ram ou '!$A:$A,ROW(BDD!B173)-COUNTA('ram ou '!A:A)*ROUNDDOWN((ROW()-ROW(BDD!$B$2))/COUNTA('ram ou '!$A:$A),0),1)</f>
        <v>NAV CHATEAUBOUR</v>
      </c>
      <c r="C174">
        <f>SUMPRODUCT((Tableau1[[#Headers],[BARRE]:[HUET]]=BDD[[#This Row],[Chauffeur]])*(Tableau1[[BARRE]:[HUET]]=BDD[[#This Row],[Tournée]]))</f>
        <v>0</v>
      </c>
    </row>
    <row r="175" spans="1:3" x14ac:dyDescent="0.25">
      <c r="A175" t="str">
        <f>INDEX(Tableau1[[#Headers],[BARRE]:[HUET]],1,1+(ROW()-2)/COUNTA('ram ou '!$A:$A))</f>
        <v>CHOTARD</v>
      </c>
      <c r="B175" t="str">
        <f>INDEX('ram ou '!$A:$A,ROW(BDD!B174)-COUNTA('ram ou '!A:A)*ROUNDDOWN((ROW()-ROW(BDD!$B$2))/COUNTA('ram ou '!$A:$A),0),1)</f>
        <v>NAV CHAULNES</v>
      </c>
      <c r="C175">
        <f>SUMPRODUCT((Tableau1[[#Headers],[BARRE]:[HUET]]=BDD[[#This Row],[Chauffeur]])*(Tableau1[[BARRE]:[HUET]]=BDD[[#This Row],[Tournée]]))</f>
        <v>0</v>
      </c>
    </row>
    <row r="176" spans="1:3" x14ac:dyDescent="0.25">
      <c r="A176" t="str">
        <f>INDEX(Tableau1[[#Headers],[BARRE]:[HUET]],1,1+(ROW()-2)/COUNTA('ram ou '!$A:$A))</f>
        <v>CHOTARD</v>
      </c>
      <c r="B176" t="str">
        <f>INDEX('ram ou '!$A:$A,ROW(BDD!B175)-COUNTA('ram ou '!A:A)*ROUNDDOWN((ROW()-ROW(BDD!$B$2))/COUNTA('ram ou '!$A:$A),0),1)</f>
        <v>NAV CLERMONT</v>
      </c>
      <c r="C176">
        <f>SUMPRODUCT((Tableau1[[#Headers],[BARRE]:[HUET]]=BDD[[#This Row],[Chauffeur]])*(Tableau1[[BARRE]:[HUET]]=BDD[[#This Row],[Tournée]]))</f>
        <v>0</v>
      </c>
    </row>
    <row r="177" spans="1:3" x14ac:dyDescent="0.25">
      <c r="A177" t="str">
        <f>INDEX(Tableau1[[#Headers],[BARRE]:[HUET]],1,1+(ROW()-2)/COUNTA('ram ou '!$A:$A))</f>
        <v>CHOTARD</v>
      </c>
      <c r="B177" t="str">
        <f>INDEX('ram ou '!$A:$A,ROW(BDD!B176)-COUNTA('ram ou '!A:A)*ROUNDDOWN((ROW()-ROW(BDD!$B$2))/COUNTA('ram ou '!$A:$A),0),1)</f>
        <v>NAV DIJON</v>
      </c>
      <c r="C177">
        <f>SUMPRODUCT((Tableau1[[#Headers],[BARRE]:[HUET]]=BDD[[#This Row],[Chauffeur]])*(Tableau1[[BARRE]:[HUET]]=BDD[[#This Row],[Tournée]]))</f>
        <v>0</v>
      </c>
    </row>
    <row r="178" spans="1:3" x14ac:dyDescent="0.25">
      <c r="A178" t="str">
        <f>INDEX(Tableau1[[#Headers],[BARRE]:[HUET]],1,1+(ROW()-2)/COUNTA('ram ou '!$A:$A))</f>
        <v>CHOTARD</v>
      </c>
      <c r="B178" t="str">
        <f>INDEX('ram ou '!$A:$A,ROW(BDD!B177)-COUNTA('ram ou '!A:A)*ROUNDDOWN((ROW()-ROW(BDD!$B$2))/COUNTA('ram ou '!$A:$A),0),1)</f>
        <v>NAV LANGRES</v>
      </c>
      <c r="C178">
        <f>SUMPRODUCT((Tableau1[[#Headers],[BARRE]:[HUET]]=BDD[[#This Row],[Chauffeur]])*(Tableau1[[BARRE]:[HUET]]=BDD[[#This Row],[Tournée]]))</f>
        <v>0</v>
      </c>
    </row>
    <row r="179" spans="1:3" x14ac:dyDescent="0.25">
      <c r="A179" t="str">
        <f>INDEX(Tableau1[[#Headers],[BARRE]:[HUET]],1,1+(ROW()-2)/COUNTA('ram ou '!$A:$A))</f>
        <v>CHOTARD</v>
      </c>
      <c r="B179" t="str">
        <f>INDEX('ram ou '!$A:$A,ROW(BDD!B178)-COUNTA('ram ou '!A:A)*ROUNDDOWN((ROW()-ROW(BDD!$B$2))/COUNTA('ram ou '!$A:$A),0),1)</f>
        <v>NAV LILLE</v>
      </c>
      <c r="C179">
        <f>SUMPRODUCT((Tableau1[[#Headers],[BARRE]:[HUET]]=BDD[[#This Row],[Chauffeur]])*(Tableau1[[BARRE]:[HUET]]=BDD[[#This Row],[Tournée]]))</f>
        <v>0</v>
      </c>
    </row>
    <row r="180" spans="1:3" x14ac:dyDescent="0.25">
      <c r="A180" t="str">
        <f>INDEX(Tableau1[[#Headers],[BARRE]:[HUET]],1,1+(ROW()-2)/COUNTA('ram ou '!$A:$A))</f>
        <v>CHOTARD</v>
      </c>
      <c r="B180" t="str">
        <f>INDEX('ram ou '!$A:$A,ROW(BDD!B179)-COUNTA('ram ou '!A:A)*ROUNDDOWN((ROW()-ROW(BDD!$B$2))/COUNTA('ram ou '!$A:$A),0),1)</f>
        <v>NAV NIORT</v>
      </c>
      <c r="C180">
        <f>SUMPRODUCT((Tableau1[[#Headers],[BARRE]:[HUET]]=BDD[[#This Row],[Chauffeur]])*(Tableau1[[BARRE]:[HUET]]=BDD[[#This Row],[Tournée]]))</f>
        <v>0</v>
      </c>
    </row>
    <row r="181" spans="1:3" x14ac:dyDescent="0.25">
      <c r="A181" t="str">
        <f>INDEX(Tableau1[[#Headers],[BARRE]:[HUET]],1,1+(ROW()-2)/COUNTA('ram ou '!$A:$A))</f>
        <v>CHOTARD</v>
      </c>
      <c r="B181" t="str">
        <f>INDEX('ram ou '!$A:$A,ROW(BDD!B180)-COUNTA('ram ou '!A:A)*ROUNDDOWN((ROW()-ROW(BDD!$B$2))/COUNTA('ram ou '!$A:$A),0),1)</f>
        <v xml:space="preserve">NAV ST SEVER </v>
      </c>
      <c r="C181">
        <f>SUMPRODUCT((Tableau1[[#Headers],[BARRE]:[HUET]]=BDD[[#This Row],[Chauffeur]])*(Tableau1[[BARRE]:[HUET]]=BDD[[#This Row],[Tournée]]))</f>
        <v>0</v>
      </c>
    </row>
    <row r="182" spans="1:3" x14ac:dyDescent="0.25">
      <c r="A182" t="str">
        <f>INDEX(Tableau1[[#Headers],[BARRE]:[HUET]],1,1+(ROW()-2)/COUNTA('ram ou '!$A:$A))</f>
        <v>CHOTARD</v>
      </c>
      <c r="B182" t="str">
        <f>INDEX('ram ou '!$A:$A,ROW(BDD!B181)-COUNTA('ram ou '!A:A)*ROUNDDOWN((ROW()-ROW(BDD!$B$2))/COUNTA('ram ou '!$A:$A),0),1)</f>
        <v>NAV VELAINES</v>
      </c>
      <c r="C182">
        <f>SUMPRODUCT((Tableau1[[#Headers],[BARRE]:[HUET]]=BDD[[#This Row],[Chauffeur]])*(Tableau1[[BARRE]:[HUET]]=BDD[[#This Row],[Tournée]]))</f>
        <v>0</v>
      </c>
    </row>
    <row r="183" spans="1:3" x14ac:dyDescent="0.25">
      <c r="A183" t="str">
        <f>INDEX(Tableau1[[#Headers],[BARRE]:[HUET]],1,1+(ROW()-2)/COUNTA('ram ou '!$A:$A))</f>
        <v>CHOTARD</v>
      </c>
      <c r="B183" t="str">
        <f>INDEX('ram ou '!$A:$A,ROW(BDD!B182)-COUNTA('ram ou '!A:A)*ROUNDDOWN((ROW()-ROW(BDD!$B$2))/COUNTA('ram ou '!$A:$A),0),1)</f>
        <v>RAM +  NANTES 21H</v>
      </c>
      <c r="C183">
        <f>SUMPRODUCT((Tableau1[[#Headers],[BARRE]:[HUET]]=BDD[[#This Row],[Chauffeur]])*(Tableau1[[BARRE]:[HUET]]=BDD[[#This Row],[Tournée]]))</f>
        <v>0</v>
      </c>
    </row>
    <row r="184" spans="1:3" x14ac:dyDescent="0.25">
      <c r="A184" t="str">
        <f>INDEX(Tableau1[[#Headers],[BARRE]:[HUET]],1,1+(ROW()-2)/COUNTA('ram ou '!$A:$A))</f>
        <v>CHOTARD</v>
      </c>
      <c r="B184" t="str">
        <f>INDEX('ram ou '!$A:$A,ROW(BDD!B183)-COUNTA('ram ou '!A:A)*ROUNDDOWN((ROW()-ROW(BDD!$B$2))/COUNTA('ram ou '!$A:$A),0),1)</f>
        <v>RAM + 20H TOURS</v>
      </c>
      <c r="C184">
        <f>SUMPRODUCT((Tableau1[[#Headers],[BARRE]:[HUET]]=BDD[[#This Row],[Chauffeur]])*(Tableau1[[BARRE]:[HUET]]=BDD[[#This Row],[Tournée]]))</f>
        <v>0</v>
      </c>
    </row>
    <row r="185" spans="1:3" x14ac:dyDescent="0.25">
      <c r="A185" t="str">
        <f>INDEX(Tableau1[[#Headers],[BARRE]:[HUET]],1,1+(ROW()-2)/COUNTA('ram ou '!$A:$A))</f>
        <v>CHOTARD</v>
      </c>
      <c r="B185" t="str">
        <f>INDEX('ram ou '!$A:$A,ROW(BDD!B184)-COUNTA('ram ou '!A:A)*ROUNDDOWN((ROW()-ROW(BDD!$B$2))/COUNTA('ram ou '!$A:$A),0),1)</f>
        <v>RAM + 21h30 TOURS</v>
      </c>
      <c r="C185">
        <f>SUMPRODUCT((Tableau1[[#Headers],[BARRE]:[HUET]]=BDD[[#This Row],[Chauffeur]])*(Tableau1[[BARRE]:[HUET]]=BDD[[#This Row],[Tournée]]))</f>
        <v>0</v>
      </c>
    </row>
    <row r="186" spans="1:3" x14ac:dyDescent="0.25">
      <c r="A186" t="str">
        <f>INDEX(Tableau1[[#Headers],[BARRE]:[HUET]],1,1+(ROW()-2)/COUNTA('ram ou '!$A:$A))</f>
        <v>CHOTARD</v>
      </c>
      <c r="B186" t="str">
        <f>INDEX('ram ou '!$A:$A,ROW(BDD!B185)-COUNTA('ram ou '!A:A)*ROUNDDOWN((ROW()-ROW(BDD!$B$2))/COUNTA('ram ou '!$A:$A),0),1)</f>
        <v>RAM + ANGERS 21H30</v>
      </c>
      <c r="C186">
        <f>SUMPRODUCT((Tableau1[[#Headers],[BARRE]:[HUET]]=BDD[[#This Row],[Chauffeur]])*(Tableau1[[BARRE]:[HUET]]=BDD[[#This Row],[Tournée]]))</f>
        <v>0</v>
      </c>
    </row>
    <row r="187" spans="1:3" x14ac:dyDescent="0.25">
      <c r="A187" t="str">
        <f>INDEX(Tableau1[[#Headers],[BARRE]:[HUET]],1,1+(ROW()-2)/COUNTA('ram ou '!$A:$A))</f>
        <v>CHOTARD</v>
      </c>
      <c r="B187" t="str">
        <f>INDEX('ram ou '!$A:$A,ROW(BDD!B186)-COUNTA('ram ou '!A:A)*ROUNDDOWN((ROW()-ROW(BDD!$B$2))/COUNTA('ram ou '!$A:$A),0),1)</f>
        <v>RAM + ATHIS 1</v>
      </c>
      <c r="C187">
        <f>SUMPRODUCT((Tableau1[[#Headers],[BARRE]:[HUET]]=BDD[[#This Row],[Chauffeur]])*(Tableau1[[BARRE]:[HUET]]=BDD[[#This Row],[Tournée]]))</f>
        <v>0</v>
      </c>
    </row>
    <row r="188" spans="1:3" x14ac:dyDescent="0.25">
      <c r="A188" t="str">
        <f>INDEX(Tableau1[[#Headers],[BARRE]:[HUET]],1,1+(ROW()-2)/COUNTA('ram ou '!$A:$A))</f>
        <v>CHOTARD</v>
      </c>
      <c r="B188" t="str">
        <f>INDEX('ram ou '!$A:$A,ROW(BDD!B187)-COUNTA('ram ou '!A:A)*ROUNDDOWN((ROW()-ROW(BDD!$B$2))/COUNTA('ram ou '!$A:$A),0),1)</f>
        <v>RAM + CAEN 21H15</v>
      </c>
      <c r="C188">
        <f>SUMPRODUCT((Tableau1[[#Headers],[BARRE]:[HUET]]=BDD[[#This Row],[Chauffeur]])*(Tableau1[[BARRE]:[HUET]]=BDD[[#This Row],[Tournée]]))</f>
        <v>0</v>
      </c>
    </row>
    <row r="189" spans="1:3" x14ac:dyDescent="0.25">
      <c r="A189" t="str">
        <f>INDEX(Tableau1[[#Headers],[BARRE]:[HUET]],1,1+(ROW()-2)/COUNTA('ram ou '!$A:$A))</f>
        <v>CHOTARD</v>
      </c>
      <c r="B189" t="str">
        <f>INDEX('ram ou '!$A:$A,ROW(BDD!B188)-COUNTA('ram ou '!A:A)*ROUNDDOWN((ROW()-ROW(BDD!$B$2))/COUNTA('ram ou '!$A:$A),0),1)</f>
        <v>RAM + NANTES 1</v>
      </c>
      <c r="C189">
        <f>SUMPRODUCT((Tableau1[[#Headers],[BARRE]:[HUET]]=BDD[[#This Row],[Chauffeur]])*(Tableau1[[BARRE]:[HUET]]=BDD[[#This Row],[Tournée]]))</f>
        <v>0</v>
      </c>
    </row>
    <row r="190" spans="1:3" x14ac:dyDescent="0.25">
      <c r="A190" t="str">
        <f>INDEX(Tableau1[[#Headers],[BARRE]:[HUET]],1,1+(ROW()-2)/COUNTA('ram ou '!$A:$A))</f>
        <v>CHOTARD</v>
      </c>
      <c r="B190" t="str">
        <f>INDEX('ram ou '!$A:$A,ROW(BDD!B189)-COUNTA('ram ou '!A:A)*ROUNDDOWN((ROW()-ROW(BDD!$B$2))/COUNTA('ram ou '!$A:$A),0),1)</f>
        <v>RAM + ORLEANS 21H</v>
      </c>
      <c r="C190">
        <f>SUMPRODUCT((Tableau1[[#Headers],[BARRE]:[HUET]]=BDD[[#This Row],[Chauffeur]])*(Tableau1[[BARRE]:[HUET]]=BDD[[#This Row],[Tournée]]))</f>
        <v>0</v>
      </c>
    </row>
    <row r="191" spans="1:3" x14ac:dyDescent="0.25">
      <c r="A191" t="str">
        <f>INDEX(Tableau1[[#Headers],[BARRE]:[HUET]],1,1+(ROW()-2)/COUNTA('ram ou '!$A:$A))</f>
        <v>CHOTARD</v>
      </c>
      <c r="B191" t="str">
        <f>INDEX('ram ou '!$A:$A,ROW(BDD!B190)-COUNTA('ram ou '!A:A)*ROUNDDOWN((ROW()-ROW(BDD!$B$2))/COUNTA('ram ou '!$A:$A),0),1)</f>
        <v>RAM 14H00</v>
      </c>
      <c r="C191">
        <f>SUMPRODUCT((Tableau1[[#Headers],[BARRE]:[HUET]]=BDD[[#This Row],[Chauffeur]])*(Tableau1[[BARRE]:[HUET]]=BDD[[#This Row],[Tournée]]))</f>
        <v>0</v>
      </c>
    </row>
    <row r="192" spans="1:3" x14ac:dyDescent="0.25">
      <c r="A192" t="str">
        <f>INDEX(Tableau1[[#Headers],[BARRE]:[HUET]],1,1+(ROW()-2)/COUNTA('ram ou '!$A:$A))</f>
        <v>CHOTARD</v>
      </c>
      <c r="B192" t="str">
        <f>INDEX('ram ou '!$A:$A,ROW(BDD!B191)-COUNTA('ram ou '!A:A)*ROUNDDOWN((ROW()-ROW(BDD!$B$2))/COUNTA('ram ou '!$A:$A),0),1)</f>
        <v>AGEN</v>
      </c>
      <c r="C192">
        <f>SUMPRODUCT((Tableau1[[#Headers],[BARRE]:[HUET]]=BDD[[#This Row],[Chauffeur]])*(Tableau1[[BARRE]:[HUET]]=BDD[[#This Row],[Tournée]]))</f>
        <v>0</v>
      </c>
    </row>
    <row r="193" spans="1:3" x14ac:dyDescent="0.25">
      <c r="A193" t="str">
        <f>INDEX(Tableau1[[#Headers],[BARRE]:[HUET]],1,1+(ROW()-2)/COUNTA('ram ou '!$A:$A))</f>
        <v>CHOTARD</v>
      </c>
      <c r="B193" t="str">
        <f>INDEX('ram ou '!$A:$A,ROW(BDD!B192)-COUNTA('ram ou '!A:A)*ROUNDDOWN((ROW()-ROW(BDD!$B$2))/COUNTA('ram ou '!$A:$A),0),1)</f>
        <v>AGEN DIM</v>
      </c>
      <c r="C193">
        <f>SUMPRODUCT((Tableau1[[#Headers],[BARRE]:[HUET]]=BDD[[#This Row],[Chauffeur]])*(Tableau1[[BARRE]:[HUET]]=BDD[[#This Row],[Tournée]]))</f>
        <v>0</v>
      </c>
    </row>
    <row r="194" spans="1:3" x14ac:dyDescent="0.25">
      <c r="A194" t="str">
        <f>INDEX(Tableau1[[#Headers],[BARRE]:[HUET]],1,1+(ROW()-2)/COUNTA('ram ou '!$A:$A))</f>
        <v>CHOTARD</v>
      </c>
      <c r="B194" t="str">
        <f>INDEX('ram ou '!$A:$A,ROW(BDD!B193)-COUNTA('ram ou '!A:A)*ROUNDDOWN((ROW()-ROW(BDD!$B$2))/COUNTA('ram ou '!$A:$A),0),1)</f>
        <v>AMILLY / SENS</v>
      </c>
      <c r="C194">
        <f>SUMPRODUCT((Tableau1[[#Headers],[BARRE]:[HUET]]=BDD[[#This Row],[Chauffeur]])*(Tableau1[[BARRE]:[HUET]]=BDD[[#This Row],[Tournée]]))</f>
        <v>0</v>
      </c>
    </row>
    <row r="195" spans="1:3" x14ac:dyDescent="0.25">
      <c r="A195" t="str">
        <f>INDEX(Tableau1[[#Headers],[BARRE]:[HUET]],1,1+(ROW()-2)/COUNTA('ram ou '!$A:$A))</f>
        <v>CHOTARD</v>
      </c>
      <c r="B195" t="str">
        <f>INDEX('ram ou '!$A:$A,ROW(BDD!B194)-COUNTA('ram ou '!A:A)*ROUNDDOWN((ROW()-ROW(BDD!$B$2))/COUNTA('ram ou '!$A:$A),0),1)</f>
        <v>JACQUET SA</v>
      </c>
      <c r="C195">
        <f>SUMPRODUCT((Tableau1[[#Headers],[BARRE]:[HUET]]=BDD[[#This Row],[Chauffeur]])*(Tableau1[[BARRE]:[HUET]]=BDD[[#This Row],[Tournée]]))</f>
        <v>0</v>
      </c>
    </row>
    <row r="196" spans="1:3" x14ac:dyDescent="0.25">
      <c r="A196" t="str">
        <f>INDEX(Tableau1[[#Headers],[BARRE]:[HUET]],1,1+(ROW()-2)/COUNTA('ram ou '!$A:$A))</f>
        <v>CHOTARD</v>
      </c>
      <c r="B196" t="str">
        <f>INDEX('ram ou '!$A:$A,ROW(BDD!B195)-COUNTA('ram ou '!A:A)*ROUNDDOWN((ROW()-ROW(BDD!$B$2))/COUNTA('ram ou '!$A:$A),0),1)</f>
        <v>PARIS 13H30</v>
      </c>
      <c r="C196">
        <f>SUMPRODUCT((Tableau1[[#Headers],[BARRE]:[HUET]]=BDD[[#This Row],[Chauffeur]])*(Tableau1[[BARRE]:[HUET]]=BDD[[#This Row],[Tournée]]))</f>
        <v>0</v>
      </c>
    </row>
    <row r="197" spans="1:3" x14ac:dyDescent="0.25">
      <c r="A197" t="str">
        <f>INDEX(Tableau1[[#Headers],[BARRE]:[HUET]],1,1+(ROW()-2)/COUNTA('ram ou '!$A:$A))</f>
        <v>CHOTARD</v>
      </c>
      <c r="B197" t="str">
        <f>INDEX('ram ou '!$A:$A,ROW(BDD!B196)-COUNTA('ram ou '!A:A)*ROUNDDOWN((ROW()-ROW(BDD!$B$2))/COUNTA('ram ou '!$A:$A),0),1)</f>
        <v>RETOUR AGEN</v>
      </c>
      <c r="C197">
        <f>SUMPRODUCT((Tableau1[[#Headers],[BARRE]:[HUET]]=BDD[[#This Row],[Chauffeur]])*(Tableau1[[BARRE]:[HUET]]=BDD[[#This Row],[Tournée]]))</f>
        <v>0</v>
      </c>
    </row>
    <row r="198" spans="1:3" x14ac:dyDescent="0.25">
      <c r="A198" t="str">
        <f>INDEX(Tableau1[[#Headers],[BARRE]:[HUET]],1,1+(ROW()-2)/COUNTA('ram ou '!$A:$A))</f>
        <v>CHOTARD</v>
      </c>
      <c r="B198" t="str">
        <f>INDEX('ram ou '!$A:$A,ROW(BDD!B197)-COUNTA('ram ou '!A:A)*ROUNDDOWN((ROW()-ROW(BDD!$B$2))/COUNTA('ram ou '!$A:$A),0),1)</f>
        <v>RETOUR ORLEANS</v>
      </c>
      <c r="C198">
        <f>SUMPRODUCT((Tableau1[[#Headers],[BARRE]:[HUET]]=BDD[[#This Row],[Chauffeur]])*(Tableau1[[BARRE]:[HUET]]=BDD[[#This Row],[Tournée]]))</f>
        <v>0</v>
      </c>
    </row>
    <row r="199" spans="1:3" x14ac:dyDescent="0.25">
      <c r="A199" t="str">
        <f>INDEX(Tableau1[[#Headers],[BARRE]:[HUET]],1,1+(ROW()-2)/COUNTA('ram ou '!$A:$A))</f>
        <v>CHOTARD</v>
      </c>
      <c r="B199" t="str">
        <f>INDEX('ram ou '!$A:$A,ROW(BDD!B198)-COUNTA('ram ou '!A:A)*ROUNDDOWN((ROW()-ROW(BDD!$B$2))/COUNTA('ram ou '!$A:$A),0),1)</f>
        <v>RETOUR ORLEANS LU</v>
      </c>
      <c r="C199">
        <f>SUMPRODUCT((Tableau1[[#Headers],[BARRE]:[HUET]]=BDD[[#This Row],[Chauffeur]])*(Tableau1[[BARRE]:[HUET]]=BDD[[#This Row],[Tournée]]))</f>
        <v>0</v>
      </c>
    </row>
    <row r="200" spans="1:3" x14ac:dyDescent="0.25">
      <c r="A200" t="str">
        <f>INDEX(Tableau1[[#Headers],[BARRE]:[HUET]],1,1+(ROW()-2)/COUNTA('ram ou '!$A:$A))</f>
        <v>CHOTARD</v>
      </c>
      <c r="B200" t="str">
        <f>INDEX('ram ou '!$A:$A,ROW(BDD!B199)-COUNTA('ram ou '!A:A)*ROUNDDOWN((ROW()-ROW(BDD!$B$2))/COUNTA('ram ou '!$A:$A),0),1)</f>
        <v>RETOUR ORLEANS SA</v>
      </c>
      <c r="C200">
        <f>SUMPRODUCT((Tableau1[[#Headers],[BARRE]:[HUET]]=BDD[[#This Row],[Chauffeur]])*(Tableau1[[BARRE]:[HUET]]=BDD[[#This Row],[Tournée]]))</f>
        <v>0</v>
      </c>
    </row>
    <row r="201" spans="1:3" x14ac:dyDescent="0.25">
      <c r="A201" t="str">
        <f>INDEX(Tableau1[[#Headers],[BARRE]:[HUET]],1,1+(ROW()-2)/COUNTA('ram ou '!$A:$A))</f>
        <v>CHOTARD</v>
      </c>
      <c r="B201" t="str">
        <f>INDEX('ram ou '!$A:$A,ROW(BDD!B200)-COUNTA('ram ou '!A:A)*ROUNDDOWN((ROW()-ROW(BDD!$B$2))/COUNTA('ram ou '!$A:$A),0),1)</f>
        <v>SUP A/A PARIS</v>
      </c>
      <c r="C201">
        <f>SUMPRODUCT((Tableau1[[#Headers],[BARRE]:[HUET]]=BDD[[#This Row],[Chauffeur]])*(Tableau1[[BARRE]:[HUET]]=BDD[[#This Row],[Tournée]]))</f>
        <v>0</v>
      </c>
    </row>
    <row r="202" spans="1:3" x14ac:dyDescent="0.25">
      <c r="A202" t="str">
        <f>INDEX(Tableau1[[#Headers],[BARRE]:[HUET]],1,1+(ROW()-2)/COUNTA('ram ou '!$A:$A))</f>
        <v>CHOTARD</v>
      </c>
      <c r="B202" t="str">
        <f>INDEX('ram ou '!$A:$A,ROW(BDD!B201)-COUNTA('ram ou '!A:A)*ROUNDDOWN((ROW()-ROW(BDD!$B$2))/COUNTA('ram ou '!$A:$A),0),1)</f>
        <v>VENDEE</v>
      </c>
      <c r="C202">
        <f>SUMPRODUCT((Tableau1[[#Headers],[BARRE]:[HUET]]=BDD[[#This Row],[Chauffeur]])*(Tableau1[[BARRE]:[HUET]]=BDD[[#This Row],[Tournée]]))</f>
        <v>0</v>
      </c>
    </row>
    <row r="203" spans="1:3" x14ac:dyDescent="0.25">
      <c r="A203" t="str">
        <f>INDEX(Tableau1[[#Headers],[BARRE]:[HUET]],1,1+(ROW()-2)/COUNTA('ram ou '!$A:$A))</f>
        <v>CHOTARD</v>
      </c>
      <c r="B203" t="str">
        <f>INDEX('ram ou '!$A:$A,ROW(BDD!B202)-COUNTA('ram ou '!A:A)*ROUNDDOWN((ROW()-ROW(BDD!$B$2))/COUNTA('ram ou '!$A:$A),0),1)</f>
        <v>RAM MALO + LAVAL</v>
      </c>
      <c r="C203">
        <f>SUMPRODUCT((Tableau1[[#Headers],[BARRE]:[HUET]]=BDD[[#This Row],[Chauffeur]])*(Tableau1[[BARRE]:[HUET]]=BDD[[#This Row],[Tournée]]))</f>
        <v>0</v>
      </c>
    </row>
    <row r="204" spans="1:3" x14ac:dyDescent="0.25">
      <c r="A204" t="str">
        <f>INDEX(Tableau1[[#Headers],[BARRE]:[HUET]],1,1+(ROW()-2)/COUNTA('ram ou '!$A:$A))</f>
        <v>CHOTARD</v>
      </c>
      <c r="B204" t="str">
        <f>INDEX('ram ou '!$A:$A,ROW(BDD!B203)-COUNTA('ram ou '!A:A)*ROUNDDOWN((ROW()-ROW(BDD!$B$2))/COUNTA('ram ou '!$A:$A),0),1)</f>
        <v>NAV LANGRE DIM</v>
      </c>
      <c r="C204">
        <f>SUMPRODUCT((Tableau1[[#Headers],[BARRE]:[HUET]]=BDD[[#This Row],[Chauffeur]])*(Tableau1[[BARRE]:[HUET]]=BDD[[#This Row],[Tournée]]))</f>
        <v>0</v>
      </c>
    </row>
    <row r="205" spans="1:3" x14ac:dyDescent="0.25">
      <c r="A205" t="str">
        <f>INDEX(Tableau1[[#Headers],[BARRE]:[HUET]],1,1+(ROW()-2)/COUNTA('ram ou '!$A:$A))</f>
        <v>CHOTARD</v>
      </c>
      <c r="B205" t="str">
        <f>INDEX('ram ou '!$A:$A,ROW(BDD!B204)-COUNTA('ram ou '!A:A)*ROUNDDOWN((ROW()-ROW(BDD!$B$2))/COUNTA('ram ou '!$A:$A),0),1)</f>
        <v>SU FONTENAY 12H</v>
      </c>
      <c r="C205">
        <f>SUMPRODUCT((Tableau1[[#Headers],[BARRE]:[HUET]]=BDD[[#This Row],[Chauffeur]])*(Tableau1[[BARRE]:[HUET]]=BDD[[#This Row],[Tournée]]))</f>
        <v>0</v>
      </c>
    </row>
    <row r="206" spans="1:3" x14ac:dyDescent="0.25">
      <c r="A206" t="str">
        <f>INDEX(Tableau1[[#Headers],[BARRE]:[HUET]],1,1+(ROW()-2)/COUNTA('ram ou '!$A:$A))</f>
        <v>CHOTARD</v>
      </c>
      <c r="B206" t="str">
        <f>INDEX('ram ou '!$A:$A,ROW(BDD!B205)-COUNTA('ram ou '!A:A)*ROUNDDOWN((ROW()-ROW(BDD!$B$2))/COUNTA('ram ou '!$A:$A),0),1)</f>
        <v>PLAINTEL DIM</v>
      </c>
      <c r="C206">
        <f>SUMPRODUCT((Tableau1[[#Headers],[BARRE]:[HUET]]=BDD[[#This Row],[Chauffeur]])*(Tableau1[[BARRE]:[HUET]]=BDD[[#This Row],[Tournée]]))</f>
        <v>0</v>
      </c>
    </row>
    <row r="207" spans="1:3" x14ac:dyDescent="0.25">
      <c r="A207" t="str">
        <f>INDEX(Tableau1[[#Headers],[BARRE]:[HUET]],1,1+(ROW()-2)/COUNTA('ram ou '!$A:$A))</f>
        <v>CHOTARD</v>
      </c>
      <c r="B207" t="str">
        <f>INDEX('ram ou '!$A:$A,ROW(BDD!B206)-COUNTA('ram ou '!A:A)*ROUNDDOWN((ROW()-ROW(BDD!$B$2))/COUNTA('ram ou '!$A:$A),0),1)</f>
        <v>ROUEN + BASES</v>
      </c>
      <c r="C207">
        <f>SUMPRODUCT((Tableau1[[#Headers],[BARRE]:[HUET]]=BDD[[#This Row],[Chauffeur]])*(Tableau1[[BARRE]:[HUET]]=BDD[[#This Row],[Tournée]]))</f>
        <v>0</v>
      </c>
    </row>
    <row r="208" spans="1:3" x14ac:dyDescent="0.25">
      <c r="A208" t="str">
        <f>INDEX(Tableau1[[#Headers],[BARRE]:[HUET]],1,1+(ROW()-2)/COUNTA('ram ou '!$A:$A))</f>
        <v>CHOTARD</v>
      </c>
      <c r="B208" t="str">
        <f>INDEX('ram ou '!$A:$A,ROW(BDD!B207)-COUNTA('ram ou '!A:A)*ROUNDDOWN((ROW()-ROW(BDD!$B$2))/COUNTA('ram ou '!$A:$A),0),1)</f>
        <v>LE MANS A/A</v>
      </c>
      <c r="C208">
        <f>SUMPRODUCT((Tableau1[[#Headers],[BARRE]:[HUET]]=BDD[[#This Row],[Chauffeur]])*(Tableau1[[BARRE]:[HUET]]=BDD[[#This Row],[Tournée]]))</f>
        <v>0</v>
      </c>
    </row>
    <row r="209" spans="1:3" x14ac:dyDescent="0.25">
      <c r="A209" t="str">
        <f>INDEX(Tableau1[[#Headers],[BARRE]:[HUET]],1,1+(ROW()-2)/COUNTA('ram ou '!$A:$A))</f>
        <v>CHOTARD</v>
      </c>
      <c r="B209" t="str">
        <f>INDEX('ram ou '!$A:$A,ROW(BDD!B208)-COUNTA('ram ou '!A:A)*ROUNDDOWN((ROW()-ROW(BDD!$B$2))/COUNTA('ram ou '!$A:$A),0),1)</f>
        <v>NAV TOURS</v>
      </c>
      <c r="C209">
        <f>SUMPRODUCT((Tableau1[[#Headers],[BARRE]:[HUET]]=BDD[[#This Row],[Chauffeur]])*(Tableau1[[BARRE]:[HUET]]=BDD[[#This Row],[Tournée]]))</f>
        <v>0</v>
      </c>
    </row>
    <row r="210" spans="1:3" x14ac:dyDescent="0.25">
      <c r="A210" t="str">
        <f>INDEX(Tableau1[[#Headers],[BARRE]:[HUET]],1,1+(ROW()-2)/COUNTA('ram ou '!$A:$A))</f>
        <v>CHOTARD</v>
      </c>
      <c r="B210" t="str">
        <f>INDEX('ram ou '!$A:$A,ROW(BDD!B209)-COUNTA('ram ou '!A:A)*ROUNDDOWN((ROW()-ROW(BDD!$B$2))/COUNTA('ram ou '!$A:$A),0),1)</f>
        <v>SU IFS + BASES</v>
      </c>
      <c r="C210">
        <f>SUMPRODUCT((Tableau1[[#Headers],[BARRE]:[HUET]]=BDD[[#This Row],[Chauffeur]])*(Tableau1[[BARRE]:[HUET]]=BDD[[#This Row],[Tournée]]))</f>
        <v>0</v>
      </c>
    </row>
    <row r="211" spans="1:3" x14ac:dyDescent="0.25">
      <c r="A211" t="str">
        <f>INDEX(Tableau1[[#Headers],[BARRE]:[HUET]],1,1+(ROW()-2)/COUNTA('ram ou '!$A:$A))</f>
        <v>CHOTARD</v>
      </c>
      <c r="B211" t="str">
        <f>INDEX('ram ou '!$A:$A,ROW(BDD!B210)-COUNTA('ram ou '!A:A)*ROUNDDOWN((ROW()-ROW(BDD!$B$2))/COUNTA('ram ou '!$A:$A),0),1)</f>
        <v>NAV NIORT 21H15</v>
      </c>
      <c r="C211">
        <f>SUMPRODUCT((Tableau1[[#Headers],[BARRE]:[HUET]]=BDD[[#This Row],[Chauffeur]])*(Tableau1[[BARRE]:[HUET]]=BDD[[#This Row],[Tournée]]))</f>
        <v>0</v>
      </c>
    </row>
    <row r="212" spans="1:3" x14ac:dyDescent="0.25">
      <c r="A212" t="str">
        <f>INDEX(Tableau1[[#Headers],[BARRE]:[HUET]],1,1+(ROW()-2)/COUNTA('ram ou '!$A:$A))</f>
        <v>CHOTARD</v>
      </c>
      <c r="B212" t="str">
        <f>INDEX('ram ou '!$A:$A,ROW(BDD!B211)-COUNTA('ram ou '!A:A)*ROUNDDOWN((ROW()-ROW(BDD!$B$2))/COUNTA('ram ou '!$A:$A),0),1)</f>
        <v>CP</v>
      </c>
      <c r="C212">
        <f>SUMPRODUCT((Tableau1[[#Headers],[BARRE]:[HUET]]=BDD[[#This Row],[Chauffeur]])*(Tableau1[[BARRE]:[HUET]]=BDD[[#This Row],[Tournée]]))</f>
        <v>0</v>
      </c>
    </row>
    <row r="213" spans="1:3" x14ac:dyDescent="0.25">
      <c r="A213" t="str">
        <f>INDEX(Tableau1[[#Headers],[BARRE]:[HUET]],1,1+(ROW()-2)/COUNTA('ram ou '!$A:$A))</f>
        <v>CHOTARD</v>
      </c>
      <c r="B213" t="str">
        <f>INDEX('ram ou '!$A:$A,ROW(BDD!B212)-COUNTA('ram ou '!A:A)*ROUNDDOWN((ROW()-ROW(BDD!$B$2))/COUNTA('ram ou '!$A:$A),0),1)</f>
        <v>RAM SAM 12H</v>
      </c>
      <c r="C213">
        <f>SUMPRODUCT((Tableau1[[#Headers],[BARRE]:[HUET]]=BDD[[#This Row],[Chauffeur]])*(Tableau1[[BARRE]:[HUET]]=BDD[[#This Row],[Tournée]]))</f>
        <v>0</v>
      </c>
    </row>
    <row r="214" spans="1:3" x14ac:dyDescent="0.25">
      <c r="A214" t="str">
        <f>INDEX(Tableau1[[#Headers],[BARRE]:[HUET]],1,1+(ROW()-2)/COUNTA('ram ou '!$A:$A))</f>
        <v>CHOTARD</v>
      </c>
      <c r="B214" t="str">
        <f>INDEX('ram ou '!$A:$A,ROW(BDD!B213)-COUNTA('ram ou '!A:A)*ROUNDDOWN((ROW()-ROW(BDD!$B$2))/COUNTA('ram ou '!$A:$A),0),1)</f>
        <v>ABSENCE</v>
      </c>
      <c r="C214">
        <f>SUMPRODUCT((Tableau1[[#Headers],[BARRE]:[HUET]]=BDD[[#This Row],[Chauffeur]])*(Tableau1[[BARRE]:[HUET]]=BDD[[#This Row],[Tournée]]))</f>
        <v>0</v>
      </c>
    </row>
    <row r="215" spans="1:3" x14ac:dyDescent="0.25">
      <c r="A215" t="str">
        <f>INDEX(Tableau1[[#Headers],[BARRE]:[HUET]],1,1+(ROW()-2)/COUNTA('ram ou '!$A:$A))</f>
        <v>CHOTARD</v>
      </c>
      <c r="B215" t="str">
        <f>INDEX('ram ou '!$A:$A,ROW(BDD!B214)-COUNTA('ram ou '!A:A)*ROUNDDOWN((ROW()-ROW(BDD!$B$2))/COUNTA('ram ou '!$A:$A),0),1)</f>
        <v>FORMATION</v>
      </c>
      <c r="C215">
        <f>SUMPRODUCT((Tableau1[[#Headers],[BARRE]:[HUET]]=BDD[[#This Row],[Chauffeur]])*(Tableau1[[BARRE]:[HUET]]=BDD[[#This Row],[Tournée]]))</f>
        <v>0</v>
      </c>
    </row>
    <row r="216" spans="1:3" x14ac:dyDescent="0.25">
      <c r="A216" t="str">
        <f>INDEX(Tableau1[[#Headers],[BARRE]:[HUET]],1,1+(ROW()-2)/COUNTA('ram ou '!$A:$A))</f>
        <v>CHOTARD</v>
      </c>
      <c r="B216" t="str">
        <f>INDEX('ram ou '!$A:$A,ROW(BDD!B215)-COUNTA('ram ou '!A:A)*ROUNDDOWN((ROW()-ROW(BDD!$B$2))/COUNTA('ram ou '!$A:$A),0),1)</f>
        <v>RCR</v>
      </c>
      <c r="C216">
        <f>SUMPRODUCT((Tableau1[[#Headers],[BARRE]:[HUET]]=BDD[[#This Row],[Chauffeur]])*(Tableau1[[BARRE]:[HUET]]=BDD[[#This Row],[Tournée]]))</f>
        <v>0</v>
      </c>
    </row>
    <row r="217" spans="1:3" x14ac:dyDescent="0.25">
      <c r="A217" t="str">
        <f>INDEX(Tableau1[[#Headers],[BARRE]:[HUET]],1,1+(ROW()-2)/COUNTA('ram ou '!$A:$A))</f>
        <v>CHOTARD</v>
      </c>
      <c r="B217" t="str">
        <f>INDEX('ram ou '!$A:$A,ROW(BDD!B216)-COUNTA('ram ou '!A:A)*ROUNDDOWN((ROW()-ROW(BDD!$B$2))/COUNTA('ram ou '!$A:$A),0),1)</f>
        <v>ELECTION</v>
      </c>
      <c r="C217">
        <f>SUMPRODUCT((Tableau1[[#Headers],[BARRE]:[HUET]]=BDD[[#This Row],[Chauffeur]])*(Tableau1[[BARRE]:[HUET]]=BDD[[#This Row],[Tournée]]))</f>
        <v>0</v>
      </c>
    </row>
    <row r="218" spans="1:3" x14ac:dyDescent="0.25">
      <c r="A218" t="str">
        <f>INDEX(Tableau1[[#Headers],[BARRE]:[HUET]],1,1+(ROW()-2)/COUNTA('ram ou '!$A:$A))</f>
        <v>CHOTARD</v>
      </c>
      <c r="B218" t="str">
        <f>INDEX('ram ou '!$A:$A,ROW(BDD!B217)-COUNTA('ram ou '!A:A)*ROUNDDOWN((ROW()-ROW(BDD!$B$2))/COUNTA('ram ou '!$A:$A),0),1)</f>
        <v>RAM SAM 11H30</v>
      </c>
      <c r="C218">
        <f>SUMPRODUCT((Tableau1[[#Headers],[BARRE]:[HUET]]=BDD[[#This Row],[Chauffeur]])*(Tableau1[[BARRE]:[HUET]]=BDD[[#This Row],[Tournée]]))</f>
        <v>0</v>
      </c>
    </row>
    <row r="219" spans="1:3" x14ac:dyDescent="0.25">
      <c r="A219" t="str">
        <f>INDEX(Tableau1[[#Headers],[BARRE]:[HUET]],1,1+(ROW()-2)/COUNTA('ram ou '!$A:$A))</f>
        <v>CHOTARD</v>
      </c>
      <c r="B219" t="str">
        <f>INDEX('ram ou '!$A:$A,ROW(BDD!B218)-COUNTA('ram ou '!A:A)*ROUNDDOWN((ROW()-ROW(BDD!$B$2))/COUNTA('ram ou '!$A:$A),0),1)</f>
        <v>RAM 13H N°1</v>
      </c>
      <c r="C219">
        <f>SUMPRODUCT((Tableau1[[#Headers],[BARRE]:[HUET]]=BDD[[#This Row],[Chauffeur]])*(Tableau1[[BARRE]:[HUET]]=BDD[[#This Row],[Tournée]]))</f>
        <v>0</v>
      </c>
    </row>
    <row r="220" spans="1:3" x14ac:dyDescent="0.25">
      <c r="A220" t="str">
        <f>INDEX(Tableau1[[#Headers],[BARRE]:[HUET]],1,1+(ROW()-2)/COUNTA('ram ou '!$A:$A))</f>
        <v>CHOTARD</v>
      </c>
      <c r="B220" t="str">
        <f>INDEX('ram ou '!$A:$A,ROW(BDD!B219)-COUNTA('ram ou '!A:A)*ROUNDDOWN((ROW()-ROW(BDD!$B$2))/COUNTA('ram ou '!$A:$A),0),1)</f>
        <v>RAM 13H N°3</v>
      </c>
      <c r="C220">
        <f>SUMPRODUCT((Tableau1[[#Headers],[BARRE]:[HUET]]=BDD[[#This Row],[Chauffeur]])*(Tableau1[[BARRE]:[HUET]]=BDD[[#This Row],[Tournée]]))</f>
        <v>0</v>
      </c>
    </row>
    <row r="221" spans="1:3" x14ac:dyDescent="0.25">
      <c r="A221" t="str">
        <f>INDEX(Tableau1[[#Headers],[BARRE]:[HUET]],1,1+(ROW()-2)/COUNTA('ram ou '!$A:$A))</f>
        <v>CHOTARD</v>
      </c>
      <c r="B221" t="str">
        <f>INDEX('ram ou '!$A:$A,ROW(BDD!B220)-COUNTA('ram ou '!A:A)*ROUNDDOWN((ROW()-ROW(BDD!$B$2))/COUNTA('ram ou '!$A:$A),0),1)</f>
        <v>RAM 13H N°4</v>
      </c>
      <c r="C221">
        <f>SUMPRODUCT((Tableau1[[#Headers],[BARRE]:[HUET]]=BDD[[#This Row],[Chauffeur]])*(Tableau1[[BARRE]:[HUET]]=BDD[[#This Row],[Tournée]]))</f>
        <v>0</v>
      </c>
    </row>
    <row r="222" spans="1:3" x14ac:dyDescent="0.25">
      <c r="A222" t="str">
        <f>INDEX(Tableau1[[#Headers],[BARRE]:[HUET]],1,1+(ROW()-2)/COUNTA('ram ou '!$A:$A))</f>
        <v>CHOTARD</v>
      </c>
      <c r="B222" t="str">
        <f>INDEX('ram ou '!$A:$A,ROW(BDD!B221)-COUNTA('ram ou '!A:A)*ROUNDDOWN((ROW()-ROW(BDD!$B$2))/COUNTA('ram ou '!$A:$A),0),1)</f>
        <v>ATHIS 1 + BASES</v>
      </c>
      <c r="C222">
        <f>SUMPRODUCT((Tableau1[[#Headers],[BARRE]:[HUET]]=BDD[[#This Row],[Chauffeur]])*(Tableau1[[BARRE]:[HUET]]=BDD[[#This Row],[Tournée]]))</f>
        <v>0</v>
      </c>
    </row>
    <row r="223" spans="1:3" x14ac:dyDescent="0.25">
      <c r="A223" t="str">
        <f>INDEX(Tableau1[[#Headers],[BARRE]:[HUET]],1,1+(ROW()-2)/COUNTA('ram ou '!$A:$A))</f>
        <v>CHOTARD</v>
      </c>
      <c r="B223" t="str">
        <f>INDEX('ram ou '!$A:$A,ROW(BDD!B222)-COUNTA('ram ou '!A:A)*ROUNDDOWN((ROW()-ROW(BDD!$B$2))/COUNTA('ram ou '!$A:$A),0),1)</f>
        <v>NANTES 21 H+ BASES</v>
      </c>
      <c r="C223">
        <f>SUMPRODUCT((Tableau1[[#Headers],[BARRE]:[HUET]]=BDD[[#This Row],[Chauffeur]])*(Tableau1[[BARRE]:[HUET]]=BDD[[#This Row],[Tournée]]))</f>
        <v>0</v>
      </c>
    </row>
    <row r="224" spans="1:3" x14ac:dyDescent="0.25">
      <c r="A224" t="str">
        <f>INDEX(Tableau1[[#Headers],[BARRE]:[HUET]],1,1+(ROW()-2)/COUNTA('ram ou '!$A:$A))</f>
        <v>CHOTARD</v>
      </c>
      <c r="B224" t="str">
        <f>INDEX('ram ou '!$A:$A,ROW(BDD!B223)-COUNTA('ram ou '!A:A)*ROUNDDOWN((ROW()-ROW(BDD!$B$2))/COUNTA('ram ou '!$A:$A),0),1)</f>
        <v>DELEGATION</v>
      </c>
      <c r="C224">
        <f>SUMPRODUCT((Tableau1[[#Headers],[BARRE]:[HUET]]=BDD[[#This Row],[Chauffeur]])*(Tableau1[[BARRE]:[HUET]]=BDD[[#This Row],[Tournée]]))</f>
        <v>0</v>
      </c>
    </row>
    <row r="225" spans="1:3" x14ac:dyDescent="0.25">
      <c r="A225" t="str">
        <f>INDEX(Tableau1[[#Headers],[BARRE]:[HUET]],1,1+(ROW()-2)/COUNTA('ram ou '!$A:$A))</f>
        <v>CHOTARD</v>
      </c>
      <c r="B225" t="str">
        <f>INDEX('ram ou '!$A:$A,ROW(BDD!B224)-COUNTA('ram ou '!A:A)*ROUNDDOWN((ROW()-ROW(BDD!$B$2))/COUNTA('ram ou '!$A:$A),0),1)</f>
        <v>REUNION</v>
      </c>
      <c r="C225">
        <f>SUMPRODUCT((Tableau1[[#Headers],[BARRE]:[HUET]]=BDD[[#This Row],[Chauffeur]])*(Tableau1[[BARRE]:[HUET]]=BDD[[#This Row],[Tournée]]))</f>
        <v>0</v>
      </c>
    </row>
    <row r="226" spans="1:3" x14ac:dyDescent="0.25">
      <c r="A226" t="str">
        <f>INDEX(Tableau1[[#Headers],[BARRE]:[HUET]],1,1+(ROW()-2)/COUNTA('ram ou '!$A:$A))</f>
        <v>CHOTARD</v>
      </c>
      <c r="B226" t="str">
        <f>INDEX('ram ou '!$A:$A,ROW(BDD!B225)-COUNTA('ram ou '!A:A)*ROUNDDOWN((ROW()-ROW(BDD!$B$2))/COUNTA('ram ou '!$A:$A),0),1)</f>
        <v>NAV 21H ORLEANS</v>
      </c>
      <c r="C226">
        <f>SUMPRODUCT((Tableau1[[#Headers],[BARRE]:[HUET]]=BDD[[#This Row],[Chauffeur]])*(Tableau1[[BARRE]:[HUET]]=BDD[[#This Row],[Tournée]]))</f>
        <v>0</v>
      </c>
    </row>
    <row r="227" spans="1:3" x14ac:dyDescent="0.25">
      <c r="A227" t="str">
        <f>INDEX(Tableau1[[#Headers],[BARRE]:[HUET]],1,1+(ROW()-2)/COUNTA('ram ou '!$A:$A))</f>
        <v>CHOTARD</v>
      </c>
      <c r="B227" t="str">
        <f>INDEX('ram ou '!$A:$A,ROW(BDD!B226)-COUNTA('ram ou '!A:A)*ROUNDDOWN((ROW()-ROW(BDD!$B$2))/COUNTA('ram ou '!$A:$A),0),1)</f>
        <v>RAM + PARC</v>
      </c>
      <c r="C227">
        <f>SUMPRODUCT((Tableau1[[#Headers],[BARRE]:[HUET]]=BDD[[#This Row],[Chauffeur]])*(Tableau1[[BARRE]:[HUET]]=BDD[[#This Row],[Tournée]]))</f>
        <v>0</v>
      </c>
    </row>
    <row r="228" spans="1:3" x14ac:dyDescent="0.25">
      <c r="A228" t="str">
        <f>INDEX(Tableau1[[#Headers],[BARRE]:[HUET]],1,1+(ROW()-2)/COUNTA('ram ou '!$A:$A))</f>
        <v>CHOTARD</v>
      </c>
      <c r="B228" t="str">
        <f>INDEX('ram ou '!$A:$A,ROW(BDD!B227)-COUNTA('ram ou '!A:A)*ROUNDDOWN((ROW()-ROW(BDD!$B$2))/COUNTA('ram ou '!$A:$A),0),1)</f>
        <v>RAM 12H15</v>
      </c>
      <c r="C228">
        <f>SUMPRODUCT((Tableau1[[#Headers],[BARRE]:[HUET]]=BDD[[#This Row],[Chauffeur]])*(Tableau1[[BARRE]:[HUET]]=BDD[[#This Row],[Tournée]]))</f>
        <v>0</v>
      </c>
    </row>
    <row r="229" spans="1:3" x14ac:dyDescent="0.25">
      <c r="A229" t="str">
        <f>INDEX(Tableau1[[#Headers],[BARRE]:[HUET]],1,1+(ROW()-2)/COUNTA('ram ou '!$A:$A))</f>
        <v>CHOTARD</v>
      </c>
      <c r="B229" t="str">
        <f>INDEX('ram ou '!$A:$A,ROW(BDD!B228)-COUNTA('ram ou '!A:A)*ROUNDDOWN((ROW()-ROW(BDD!$B$2))/COUNTA('ram ou '!$A:$A),0),1)</f>
        <v>RAM SAM 10H30</v>
      </c>
      <c r="C229">
        <f>SUMPRODUCT((Tableau1[[#Headers],[BARRE]:[HUET]]=BDD[[#This Row],[Chauffeur]])*(Tableau1[[BARRE]:[HUET]]=BDD[[#This Row],[Tournée]]))</f>
        <v>0</v>
      </c>
    </row>
    <row r="230" spans="1:3" x14ac:dyDescent="0.25">
      <c r="A230" t="str">
        <f>INDEX(Tableau1[[#Headers],[BARRE]:[HUET]],1,1+(ROW()-2)/COUNTA('ram ou '!$A:$A))</f>
        <v>DELALANDE</v>
      </c>
      <c r="B230" t="str">
        <f>INDEX('ram ou '!$A:$A,ROW(BDD!B229)-COUNTA('ram ou '!A:A)*ROUNDDOWN((ROW()-ROW(BDD!$B$2))/COUNTA('ram ou '!$A:$A),0),1)</f>
        <v>NAV ATHIS 2</v>
      </c>
      <c r="C230">
        <f>SUMPRODUCT((Tableau1[[#Headers],[BARRE]:[HUET]]=BDD[[#This Row],[Chauffeur]])*(Tableau1[[BARRE]:[HUET]]=BDD[[#This Row],[Tournée]]))</f>
        <v>0</v>
      </c>
    </row>
    <row r="231" spans="1:3" x14ac:dyDescent="0.25">
      <c r="A231" t="str">
        <f>INDEX(Tableau1[[#Headers],[BARRE]:[HUET]],1,1+(ROW()-2)/COUNTA('ram ou '!$A:$A))</f>
        <v>DELALANDE</v>
      </c>
      <c r="B231" t="str">
        <f>INDEX('ram ou '!$A:$A,ROW(BDD!B230)-COUNTA('ram ou '!A:A)*ROUNDDOWN((ROW()-ROW(BDD!$B$2))/COUNTA('ram ou '!$A:$A),0),1)</f>
        <v>NAV CHATEAUBOUR</v>
      </c>
      <c r="C231">
        <f>SUMPRODUCT((Tableau1[[#Headers],[BARRE]:[HUET]]=BDD[[#This Row],[Chauffeur]])*(Tableau1[[BARRE]:[HUET]]=BDD[[#This Row],[Tournée]]))</f>
        <v>0</v>
      </c>
    </row>
    <row r="232" spans="1:3" x14ac:dyDescent="0.25">
      <c r="A232" t="str">
        <f>INDEX(Tableau1[[#Headers],[BARRE]:[HUET]],1,1+(ROW()-2)/COUNTA('ram ou '!$A:$A))</f>
        <v>DELALANDE</v>
      </c>
      <c r="B232" t="str">
        <f>INDEX('ram ou '!$A:$A,ROW(BDD!B231)-COUNTA('ram ou '!A:A)*ROUNDDOWN((ROW()-ROW(BDD!$B$2))/COUNTA('ram ou '!$A:$A),0),1)</f>
        <v>NAV CHAULNES</v>
      </c>
      <c r="C232">
        <f>SUMPRODUCT((Tableau1[[#Headers],[BARRE]:[HUET]]=BDD[[#This Row],[Chauffeur]])*(Tableau1[[BARRE]:[HUET]]=BDD[[#This Row],[Tournée]]))</f>
        <v>0</v>
      </c>
    </row>
    <row r="233" spans="1:3" x14ac:dyDescent="0.25">
      <c r="A233" t="str">
        <f>INDEX(Tableau1[[#Headers],[BARRE]:[HUET]],1,1+(ROW()-2)/COUNTA('ram ou '!$A:$A))</f>
        <v>DELALANDE</v>
      </c>
      <c r="B233" t="str">
        <f>INDEX('ram ou '!$A:$A,ROW(BDD!B232)-COUNTA('ram ou '!A:A)*ROUNDDOWN((ROW()-ROW(BDD!$B$2))/COUNTA('ram ou '!$A:$A),0),1)</f>
        <v>NAV CLERMONT</v>
      </c>
      <c r="C233">
        <f>SUMPRODUCT((Tableau1[[#Headers],[BARRE]:[HUET]]=BDD[[#This Row],[Chauffeur]])*(Tableau1[[BARRE]:[HUET]]=BDD[[#This Row],[Tournée]]))</f>
        <v>0</v>
      </c>
    </row>
    <row r="234" spans="1:3" x14ac:dyDescent="0.25">
      <c r="A234" t="str">
        <f>INDEX(Tableau1[[#Headers],[BARRE]:[HUET]],1,1+(ROW()-2)/COUNTA('ram ou '!$A:$A))</f>
        <v>DELALANDE</v>
      </c>
      <c r="B234" t="str">
        <f>INDEX('ram ou '!$A:$A,ROW(BDD!B233)-COUNTA('ram ou '!A:A)*ROUNDDOWN((ROW()-ROW(BDD!$B$2))/COUNTA('ram ou '!$A:$A),0),1)</f>
        <v>NAV DIJON</v>
      </c>
      <c r="C234">
        <f>SUMPRODUCT((Tableau1[[#Headers],[BARRE]:[HUET]]=BDD[[#This Row],[Chauffeur]])*(Tableau1[[BARRE]:[HUET]]=BDD[[#This Row],[Tournée]]))</f>
        <v>0</v>
      </c>
    </row>
    <row r="235" spans="1:3" x14ac:dyDescent="0.25">
      <c r="A235" t="str">
        <f>INDEX(Tableau1[[#Headers],[BARRE]:[HUET]],1,1+(ROW()-2)/COUNTA('ram ou '!$A:$A))</f>
        <v>DELALANDE</v>
      </c>
      <c r="B235" t="str">
        <f>INDEX('ram ou '!$A:$A,ROW(BDD!B234)-COUNTA('ram ou '!A:A)*ROUNDDOWN((ROW()-ROW(BDD!$B$2))/COUNTA('ram ou '!$A:$A),0),1)</f>
        <v>NAV LANGRES</v>
      </c>
      <c r="C235">
        <f>SUMPRODUCT((Tableau1[[#Headers],[BARRE]:[HUET]]=BDD[[#This Row],[Chauffeur]])*(Tableau1[[BARRE]:[HUET]]=BDD[[#This Row],[Tournée]]))</f>
        <v>0</v>
      </c>
    </row>
    <row r="236" spans="1:3" x14ac:dyDescent="0.25">
      <c r="A236" t="str">
        <f>INDEX(Tableau1[[#Headers],[BARRE]:[HUET]],1,1+(ROW()-2)/COUNTA('ram ou '!$A:$A))</f>
        <v>DELALANDE</v>
      </c>
      <c r="B236" t="str">
        <f>INDEX('ram ou '!$A:$A,ROW(BDD!B235)-COUNTA('ram ou '!A:A)*ROUNDDOWN((ROW()-ROW(BDD!$B$2))/COUNTA('ram ou '!$A:$A),0),1)</f>
        <v>NAV LILLE</v>
      </c>
      <c r="C236">
        <f>SUMPRODUCT((Tableau1[[#Headers],[BARRE]:[HUET]]=BDD[[#This Row],[Chauffeur]])*(Tableau1[[BARRE]:[HUET]]=BDD[[#This Row],[Tournée]]))</f>
        <v>0</v>
      </c>
    </row>
    <row r="237" spans="1:3" x14ac:dyDescent="0.25">
      <c r="A237" t="str">
        <f>INDEX(Tableau1[[#Headers],[BARRE]:[HUET]],1,1+(ROW()-2)/COUNTA('ram ou '!$A:$A))</f>
        <v>DELALANDE</v>
      </c>
      <c r="B237" t="str">
        <f>INDEX('ram ou '!$A:$A,ROW(BDD!B236)-COUNTA('ram ou '!A:A)*ROUNDDOWN((ROW()-ROW(BDD!$B$2))/COUNTA('ram ou '!$A:$A),0),1)</f>
        <v>NAV NIORT</v>
      </c>
      <c r="C237">
        <f>SUMPRODUCT((Tableau1[[#Headers],[BARRE]:[HUET]]=BDD[[#This Row],[Chauffeur]])*(Tableau1[[BARRE]:[HUET]]=BDD[[#This Row],[Tournée]]))</f>
        <v>0</v>
      </c>
    </row>
    <row r="238" spans="1:3" x14ac:dyDescent="0.25">
      <c r="A238" t="str">
        <f>INDEX(Tableau1[[#Headers],[BARRE]:[HUET]],1,1+(ROW()-2)/COUNTA('ram ou '!$A:$A))</f>
        <v>DELALANDE</v>
      </c>
      <c r="B238" t="str">
        <f>INDEX('ram ou '!$A:$A,ROW(BDD!B237)-COUNTA('ram ou '!A:A)*ROUNDDOWN((ROW()-ROW(BDD!$B$2))/COUNTA('ram ou '!$A:$A),0),1)</f>
        <v xml:space="preserve">NAV ST SEVER </v>
      </c>
      <c r="C238">
        <f>SUMPRODUCT((Tableau1[[#Headers],[BARRE]:[HUET]]=BDD[[#This Row],[Chauffeur]])*(Tableau1[[BARRE]:[HUET]]=BDD[[#This Row],[Tournée]]))</f>
        <v>0</v>
      </c>
    </row>
    <row r="239" spans="1:3" x14ac:dyDescent="0.25">
      <c r="A239" t="str">
        <f>INDEX(Tableau1[[#Headers],[BARRE]:[HUET]],1,1+(ROW()-2)/COUNTA('ram ou '!$A:$A))</f>
        <v>DELALANDE</v>
      </c>
      <c r="B239" t="str">
        <f>INDEX('ram ou '!$A:$A,ROW(BDD!B238)-COUNTA('ram ou '!A:A)*ROUNDDOWN((ROW()-ROW(BDD!$B$2))/COUNTA('ram ou '!$A:$A),0),1)</f>
        <v>NAV VELAINES</v>
      </c>
      <c r="C239">
        <f>SUMPRODUCT((Tableau1[[#Headers],[BARRE]:[HUET]]=BDD[[#This Row],[Chauffeur]])*(Tableau1[[BARRE]:[HUET]]=BDD[[#This Row],[Tournée]]))</f>
        <v>0</v>
      </c>
    </row>
    <row r="240" spans="1:3" x14ac:dyDescent="0.25">
      <c r="A240" t="str">
        <f>INDEX(Tableau1[[#Headers],[BARRE]:[HUET]],1,1+(ROW()-2)/COUNTA('ram ou '!$A:$A))</f>
        <v>DELALANDE</v>
      </c>
      <c r="B240" t="str">
        <f>INDEX('ram ou '!$A:$A,ROW(BDD!B239)-COUNTA('ram ou '!A:A)*ROUNDDOWN((ROW()-ROW(BDD!$B$2))/COUNTA('ram ou '!$A:$A),0),1)</f>
        <v>RAM +  NANTES 21H</v>
      </c>
      <c r="C240">
        <f>SUMPRODUCT((Tableau1[[#Headers],[BARRE]:[HUET]]=BDD[[#This Row],[Chauffeur]])*(Tableau1[[BARRE]:[HUET]]=BDD[[#This Row],[Tournée]]))</f>
        <v>0</v>
      </c>
    </row>
    <row r="241" spans="1:3" x14ac:dyDescent="0.25">
      <c r="A241" t="str">
        <f>INDEX(Tableau1[[#Headers],[BARRE]:[HUET]],1,1+(ROW()-2)/COUNTA('ram ou '!$A:$A))</f>
        <v>DELALANDE</v>
      </c>
      <c r="B241" t="str">
        <f>INDEX('ram ou '!$A:$A,ROW(BDD!B240)-COUNTA('ram ou '!A:A)*ROUNDDOWN((ROW()-ROW(BDD!$B$2))/COUNTA('ram ou '!$A:$A),0),1)</f>
        <v>RAM + 20H TOURS</v>
      </c>
      <c r="C241">
        <f>SUMPRODUCT((Tableau1[[#Headers],[BARRE]:[HUET]]=BDD[[#This Row],[Chauffeur]])*(Tableau1[[BARRE]:[HUET]]=BDD[[#This Row],[Tournée]]))</f>
        <v>0</v>
      </c>
    </row>
    <row r="242" spans="1:3" x14ac:dyDescent="0.25">
      <c r="A242" t="str">
        <f>INDEX(Tableau1[[#Headers],[BARRE]:[HUET]],1,1+(ROW()-2)/COUNTA('ram ou '!$A:$A))</f>
        <v>DELALANDE</v>
      </c>
      <c r="B242" t="str">
        <f>INDEX('ram ou '!$A:$A,ROW(BDD!B241)-COUNTA('ram ou '!A:A)*ROUNDDOWN((ROW()-ROW(BDD!$B$2))/COUNTA('ram ou '!$A:$A),0),1)</f>
        <v>RAM + 21h30 TOURS</v>
      </c>
      <c r="C242">
        <f>SUMPRODUCT((Tableau1[[#Headers],[BARRE]:[HUET]]=BDD[[#This Row],[Chauffeur]])*(Tableau1[[BARRE]:[HUET]]=BDD[[#This Row],[Tournée]]))</f>
        <v>0</v>
      </c>
    </row>
    <row r="243" spans="1:3" x14ac:dyDescent="0.25">
      <c r="A243" t="str">
        <f>INDEX(Tableau1[[#Headers],[BARRE]:[HUET]],1,1+(ROW()-2)/COUNTA('ram ou '!$A:$A))</f>
        <v>DELALANDE</v>
      </c>
      <c r="B243" t="str">
        <f>INDEX('ram ou '!$A:$A,ROW(BDD!B242)-COUNTA('ram ou '!A:A)*ROUNDDOWN((ROW()-ROW(BDD!$B$2))/COUNTA('ram ou '!$A:$A),0),1)</f>
        <v>RAM + ANGERS 21H30</v>
      </c>
      <c r="C243">
        <f>SUMPRODUCT((Tableau1[[#Headers],[BARRE]:[HUET]]=BDD[[#This Row],[Chauffeur]])*(Tableau1[[BARRE]:[HUET]]=BDD[[#This Row],[Tournée]]))</f>
        <v>0</v>
      </c>
    </row>
    <row r="244" spans="1:3" x14ac:dyDescent="0.25">
      <c r="A244" t="str">
        <f>INDEX(Tableau1[[#Headers],[BARRE]:[HUET]],1,1+(ROW()-2)/COUNTA('ram ou '!$A:$A))</f>
        <v>DELALANDE</v>
      </c>
      <c r="B244" t="str">
        <f>INDEX('ram ou '!$A:$A,ROW(BDD!B243)-COUNTA('ram ou '!A:A)*ROUNDDOWN((ROW()-ROW(BDD!$B$2))/COUNTA('ram ou '!$A:$A),0),1)</f>
        <v>RAM + ATHIS 1</v>
      </c>
      <c r="C244">
        <f>SUMPRODUCT((Tableau1[[#Headers],[BARRE]:[HUET]]=BDD[[#This Row],[Chauffeur]])*(Tableau1[[BARRE]:[HUET]]=BDD[[#This Row],[Tournée]]))</f>
        <v>0</v>
      </c>
    </row>
    <row r="245" spans="1:3" x14ac:dyDescent="0.25">
      <c r="A245" t="str">
        <f>INDEX(Tableau1[[#Headers],[BARRE]:[HUET]],1,1+(ROW()-2)/COUNTA('ram ou '!$A:$A))</f>
        <v>DELALANDE</v>
      </c>
      <c r="B245" t="str">
        <f>INDEX('ram ou '!$A:$A,ROW(BDD!B244)-COUNTA('ram ou '!A:A)*ROUNDDOWN((ROW()-ROW(BDD!$B$2))/COUNTA('ram ou '!$A:$A),0),1)</f>
        <v>RAM + CAEN 21H15</v>
      </c>
      <c r="C245">
        <f>SUMPRODUCT((Tableau1[[#Headers],[BARRE]:[HUET]]=BDD[[#This Row],[Chauffeur]])*(Tableau1[[BARRE]:[HUET]]=BDD[[#This Row],[Tournée]]))</f>
        <v>0</v>
      </c>
    </row>
    <row r="246" spans="1:3" x14ac:dyDescent="0.25">
      <c r="A246" t="str">
        <f>INDEX(Tableau1[[#Headers],[BARRE]:[HUET]],1,1+(ROW()-2)/COUNTA('ram ou '!$A:$A))</f>
        <v>DELALANDE</v>
      </c>
      <c r="B246" t="str">
        <f>INDEX('ram ou '!$A:$A,ROW(BDD!B245)-COUNTA('ram ou '!A:A)*ROUNDDOWN((ROW()-ROW(BDD!$B$2))/COUNTA('ram ou '!$A:$A),0),1)</f>
        <v>RAM + NANTES 1</v>
      </c>
      <c r="C246">
        <f>SUMPRODUCT((Tableau1[[#Headers],[BARRE]:[HUET]]=BDD[[#This Row],[Chauffeur]])*(Tableau1[[BARRE]:[HUET]]=BDD[[#This Row],[Tournée]]))</f>
        <v>0</v>
      </c>
    </row>
    <row r="247" spans="1:3" x14ac:dyDescent="0.25">
      <c r="A247" t="str">
        <f>INDEX(Tableau1[[#Headers],[BARRE]:[HUET]],1,1+(ROW()-2)/COUNTA('ram ou '!$A:$A))</f>
        <v>DELALANDE</v>
      </c>
      <c r="B247" t="str">
        <f>INDEX('ram ou '!$A:$A,ROW(BDD!B246)-COUNTA('ram ou '!A:A)*ROUNDDOWN((ROW()-ROW(BDD!$B$2))/COUNTA('ram ou '!$A:$A),0),1)</f>
        <v>RAM + ORLEANS 21H</v>
      </c>
      <c r="C247">
        <f>SUMPRODUCT((Tableau1[[#Headers],[BARRE]:[HUET]]=BDD[[#This Row],[Chauffeur]])*(Tableau1[[BARRE]:[HUET]]=BDD[[#This Row],[Tournée]]))</f>
        <v>0</v>
      </c>
    </row>
    <row r="248" spans="1:3" x14ac:dyDescent="0.25">
      <c r="A248" t="str">
        <f>INDEX(Tableau1[[#Headers],[BARRE]:[HUET]],1,1+(ROW()-2)/COUNTA('ram ou '!$A:$A))</f>
        <v>DELALANDE</v>
      </c>
      <c r="B248" t="str">
        <f>INDEX('ram ou '!$A:$A,ROW(BDD!B247)-COUNTA('ram ou '!A:A)*ROUNDDOWN((ROW()-ROW(BDD!$B$2))/COUNTA('ram ou '!$A:$A),0),1)</f>
        <v>RAM 14H00</v>
      </c>
      <c r="C248">
        <f>SUMPRODUCT((Tableau1[[#Headers],[BARRE]:[HUET]]=BDD[[#This Row],[Chauffeur]])*(Tableau1[[BARRE]:[HUET]]=BDD[[#This Row],[Tournée]]))</f>
        <v>0</v>
      </c>
    </row>
    <row r="249" spans="1:3" x14ac:dyDescent="0.25">
      <c r="A249" t="str">
        <f>INDEX(Tableau1[[#Headers],[BARRE]:[HUET]],1,1+(ROW()-2)/COUNTA('ram ou '!$A:$A))</f>
        <v>DELALANDE</v>
      </c>
      <c r="B249" t="str">
        <f>INDEX('ram ou '!$A:$A,ROW(BDD!B248)-COUNTA('ram ou '!A:A)*ROUNDDOWN((ROW()-ROW(BDD!$B$2))/COUNTA('ram ou '!$A:$A),0),1)</f>
        <v>AGEN</v>
      </c>
      <c r="C249">
        <f>SUMPRODUCT((Tableau1[[#Headers],[BARRE]:[HUET]]=BDD[[#This Row],[Chauffeur]])*(Tableau1[[BARRE]:[HUET]]=BDD[[#This Row],[Tournée]]))</f>
        <v>0</v>
      </c>
    </row>
    <row r="250" spans="1:3" x14ac:dyDescent="0.25">
      <c r="A250" t="str">
        <f>INDEX(Tableau1[[#Headers],[BARRE]:[HUET]],1,1+(ROW()-2)/COUNTA('ram ou '!$A:$A))</f>
        <v>DELALANDE</v>
      </c>
      <c r="B250" t="str">
        <f>INDEX('ram ou '!$A:$A,ROW(BDD!B249)-COUNTA('ram ou '!A:A)*ROUNDDOWN((ROW()-ROW(BDD!$B$2))/COUNTA('ram ou '!$A:$A),0),1)</f>
        <v>AGEN DIM</v>
      </c>
      <c r="C250">
        <f>SUMPRODUCT((Tableau1[[#Headers],[BARRE]:[HUET]]=BDD[[#This Row],[Chauffeur]])*(Tableau1[[BARRE]:[HUET]]=BDD[[#This Row],[Tournée]]))</f>
        <v>0</v>
      </c>
    </row>
    <row r="251" spans="1:3" x14ac:dyDescent="0.25">
      <c r="A251" t="str">
        <f>INDEX(Tableau1[[#Headers],[BARRE]:[HUET]],1,1+(ROW()-2)/COUNTA('ram ou '!$A:$A))</f>
        <v>DELALANDE</v>
      </c>
      <c r="B251" t="str">
        <f>INDEX('ram ou '!$A:$A,ROW(BDD!B250)-COUNTA('ram ou '!A:A)*ROUNDDOWN((ROW()-ROW(BDD!$B$2))/COUNTA('ram ou '!$A:$A),0),1)</f>
        <v>AMILLY / SENS</v>
      </c>
      <c r="C251">
        <f>SUMPRODUCT((Tableau1[[#Headers],[BARRE]:[HUET]]=BDD[[#This Row],[Chauffeur]])*(Tableau1[[BARRE]:[HUET]]=BDD[[#This Row],[Tournée]]))</f>
        <v>0</v>
      </c>
    </row>
    <row r="252" spans="1:3" x14ac:dyDescent="0.25">
      <c r="A252" t="str">
        <f>INDEX(Tableau1[[#Headers],[BARRE]:[HUET]],1,1+(ROW()-2)/COUNTA('ram ou '!$A:$A))</f>
        <v>DELALANDE</v>
      </c>
      <c r="B252" t="str">
        <f>INDEX('ram ou '!$A:$A,ROW(BDD!B251)-COUNTA('ram ou '!A:A)*ROUNDDOWN((ROW()-ROW(BDD!$B$2))/COUNTA('ram ou '!$A:$A),0),1)</f>
        <v>JACQUET SA</v>
      </c>
      <c r="C252">
        <f>SUMPRODUCT((Tableau1[[#Headers],[BARRE]:[HUET]]=BDD[[#This Row],[Chauffeur]])*(Tableau1[[BARRE]:[HUET]]=BDD[[#This Row],[Tournée]]))</f>
        <v>0</v>
      </c>
    </row>
    <row r="253" spans="1:3" x14ac:dyDescent="0.25">
      <c r="A253" t="str">
        <f>INDEX(Tableau1[[#Headers],[BARRE]:[HUET]],1,1+(ROW()-2)/COUNTA('ram ou '!$A:$A))</f>
        <v>DELALANDE</v>
      </c>
      <c r="B253" t="str">
        <f>INDEX('ram ou '!$A:$A,ROW(BDD!B252)-COUNTA('ram ou '!A:A)*ROUNDDOWN((ROW()-ROW(BDD!$B$2))/COUNTA('ram ou '!$A:$A),0),1)</f>
        <v>PARIS 13H30</v>
      </c>
      <c r="C253">
        <f>SUMPRODUCT((Tableau1[[#Headers],[BARRE]:[HUET]]=BDD[[#This Row],[Chauffeur]])*(Tableau1[[BARRE]:[HUET]]=BDD[[#This Row],[Tournée]]))</f>
        <v>0</v>
      </c>
    </row>
    <row r="254" spans="1:3" x14ac:dyDescent="0.25">
      <c r="A254" t="str">
        <f>INDEX(Tableau1[[#Headers],[BARRE]:[HUET]],1,1+(ROW()-2)/COUNTA('ram ou '!$A:$A))</f>
        <v>DELALANDE</v>
      </c>
      <c r="B254" t="str">
        <f>INDEX('ram ou '!$A:$A,ROW(BDD!B253)-COUNTA('ram ou '!A:A)*ROUNDDOWN((ROW()-ROW(BDD!$B$2))/COUNTA('ram ou '!$A:$A),0),1)</f>
        <v>RETOUR AGEN</v>
      </c>
      <c r="C254">
        <f>SUMPRODUCT((Tableau1[[#Headers],[BARRE]:[HUET]]=BDD[[#This Row],[Chauffeur]])*(Tableau1[[BARRE]:[HUET]]=BDD[[#This Row],[Tournée]]))</f>
        <v>0</v>
      </c>
    </row>
    <row r="255" spans="1:3" x14ac:dyDescent="0.25">
      <c r="A255" t="str">
        <f>INDEX(Tableau1[[#Headers],[BARRE]:[HUET]],1,1+(ROW()-2)/COUNTA('ram ou '!$A:$A))</f>
        <v>DELALANDE</v>
      </c>
      <c r="B255" t="str">
        <f>INDEX('ram ou '!$A:$A,ROW(BDD!B254)-COUNTA('ram ou '!A:A)*ROUNDDOWN((ROW()-ROW(BDD!$B$2))/COUNTA('ram ou '!$A:$A),0),1)</f>
        <v>RETOUR ORLEANS</v>
      </c>
      <c r="C255">
        <f>SUMPRODUCT((Tableau1[[#Headers],[BARRE]:[HUET]]=BDD[[#This Row],[Chauffeur]])*(Tableau1[[BARRE]:[HUET]]=BDD[[#This Row],[Tournée]]))</f>
        <v>0</v>
      </c>
    </row>
    <row r="256" spans="1:3" x14ac:dyDescent="0.25">
      <c r="A256" t="str">
        <f>INDEX(Tableau1[[#Headers],[BARRE]:[HUET]],1,1+(ROW()-2)/COUNTA('ram ou '!$A:$A))</f>
        <v>DELALANDE</v>
      </c>
      <c r="B256" t="str">
        <f>INDEX('ram ou '!$A:$A,ROW(BDD!B255)-COUNTA('ram ou '!A:A)*ROUNDDOWN((ROW()-ROW(BDD!$B$2))/COUNTA('ram ou '!$A:$A),0),1)</f>
        <v>RETOUR ORLEANS LU</v>
      </c>
      <c r="C256">
        <f>SUMPRODUCT((Tableau1[[#Headers],[BARRE]:[HUET]]=BDD[[#This Row],[Chauffeur]])*(Tableau1[[BARRE]:[HUET]]=BDD[[#This Row],[Tournée]]))</f>
        <v>0</v>
      </c>
    </row>
    <row r="257" spans="1:3" x14ac:dyDescent="0.25">
      <c r="A257" t="str">
        <f>INDEX(Tableau1[[#Headers],[BARRE]:[HUET]],1,1+(ROW()-2)/COUNTA('ram ou '!$A:$A))</f>
        <v>DELALANDE</v>
      </c>
      <c r="B257" t="str">
        <f>INDEX('ram ou '!$A:$A,ROW(BDD!B256)-COUNTA('ram ou '!A:A)*ROUNDDOWN((ROW()-ROW(BDD!$B$2))/COUNTA('ram ou '!$A:$A),0),1)</f>
        <v>RETOUR ORLEANS SA</v>
      </c>
      <c r="C257">
        <f>SUMPRODUCT((Tableau1[[#Headers],[BARRE]:[HUET]]=BDD[[#This Row],[Chauffeur]])*(Tableau1[[BARRE]:[HUET]]=BDD[[#This Row],[Tournée]]))</f>
        <v>0</v>
      </c>
    </row>
    <row r="258" spans="1:3" x14ac:dyDescent="0.25">
      <c r="A258" t="str">
        <f>INDEX(Tableau1[[#Headers],[BARRE]:[HUET]],1,1+(ROW()-2)/COUNTA('ram ou '!$A:$A))</f>
        <v>DELALANDE</v>
      </c>
      <c r="B258" t="str">
        <f>INDEX('ram ou '!$A:$A,ROW(BDD!B257)-COUNTA('ram ou '!A:A)*ROUNDDOWN((ROW()-ROW(BDD!$B$2))/COUNTA('ram ou '!$A:$A),0),1)</f>
        <v>SUP A/A PARIS</v>
      </c>
      <c r="C258">
        <f>SUMPRODUCT((Tableau1[[#Headers],[BARRE]:[HUET]]=BDD[[#This Row],[Chauffeur]])*(Tableau1[[BARRE]:[HUET]]=BDD[[#This Row],[Tournée]]))</f>
        <v>0</v>
      </c>
    </row>
    <row r="259" spans="1:3" x14ac:dyDescent="0.25">
      <c r="A259" t="str">
        <f>INDEX(Tableau1[[#Headers],[BARRE]:[HUET]],1,1+(ROW()-2)/COUNTA('ram ou '!$A:$A))</f>
        <v>DELALANDE</v>
      </c>
      <c r="B259" t="str">
        <f>INDEX('ram ou '!$A:$A,ROW(BDD!B258)-COUNTA('ram ou '!A:A)*ROUNDDOWN((ROW()-ROW(BDD!$B$2))/COUNTA('ram ou '!$A:$A),0),1)</f>
        <v>VENDEE</v>
      </c>
      <c r="C259">
        <f>SUMPRODUCT((Tableau1[[#Headers],[BARRE]:[HUET]]=BDD[[#This Row],[Chauffeur]])*(Tableau1[[BARRE]:[HUET]]=BDD[[#This Row],[Tournée]]))</f>
        <v>0</v>
      </c>
    </row>
    <row r="260" spans="1:3" x14ac:dyDescent="0.25">
      <c r="A260" t="str">
        <f>INDEX(Tableau1[[#Headers],[BARRE]:[HUET]],1,1+(ROW()-2)/COUNTA('ram ou '!$A:$A))</f>
        <v>DELALANDE</v>
      </c>
      <c r="B260" t="str">
        <f>INDEX('ram ou '!$A:$A,ROW(BDD!B259)-COUNTA('ram ou '!A:A)*ROUNDDOWN((ROW()-ROW(BDD!$B$2))/COUNTA('ram ou '!$A:$A),0),1)</f>
        <v>RAM MALO + LAVAL</v>
      </c>
      <c r="C260">
        <f>SUMPRODUCT((Tableau1[[#Headers],[BARRE]:[HUET]]=BDD[[#This Row],[Chauffeur]])*(Tableau1[[BARRE]:[HUET]]=BDD[[#This Row],[Tournée]]))</f>
        <v>0</v>
      </c>
    </row>
    <row r="261" spans="1:3" x14ac:dyDescent="0.25">
      <c r="A261" t="str">
        <f>INDEX(Tableau1[[#Headers],[BARRE]:[HUET]],1,1+(ROW()-2)/COUNTA('ram ou '!$A:$A))</f>
        <v>DELALANDE</v>
      </c>
      <c r="B261" t="str">
        <f>INDEX('ram ou '!$A:$A,ROW(BDD!B260)-COUNTA('ram ou '!A:A)*ROUNDDOWN((ROW()-ROW(BDD!$B$2))/COUNTA('ram ou '!$A:$A),0),1)</f>
        <v>NAV LANGRE DIM</v>
      </c>
      <c r="C261">
        <f>SUMPRODUCT((Tableau1[[#Headers],[BARRE]:[HUET]]=BDD[[#This Row],[Chauffeur]])*(Tableau1[[BARRE]:[HUET]]=BDD[[#This Row],[Tournée]]))</f>
        <v>0</v>
      </c>
    </row>
    <row r="262" spans="1:3" x14ac:dyDescent="0.25">
      <c r="A262" t="str">
        <f>INDEX(Tableau1[[#Headers],[BARRE]:[HUET]],1,1+(ROW()-2)/COUNTA('ram ou '!$A:$A))</f>
        <v>DELALANDE</v>
      </c>
      <c r="B262" t="str">
        <f>INDEX('ram ou '!$A:$A,ROW(BDD!B261)-COUNTA('ram ou '!A:A)*ROUNDDOWN((ROW()-ROW(BDD!$B$2))/COUNTA('ram ou '!$A:$A),0),1)</f>
        <v>SU FONTENAY 12H</v>
      </c>
      <c r="C262">
        <f>SUMPRODUCT((Tableau1[[#Headers],[BARRE]:[HUET]]=BDD[[#This Row],[Chauffeur]])*(Tableau1[[BARRE]:[HUET]]=BDD[[#This Row],[Tournée]]))</f>
        <v>0</v>
      </c>
    </row>
    <row r="263" spans="1:3" x14ac:dyDescent="0.25">
      <c r="A263" t="str">
        <f>INDEX(Tableau1[[#Headers],[BARRE]:[HUET]],1,1+(ROW()-2)/COUNTA('ram ou '!$A:$A))</f>
        <v>DELALANDE</v>
      </c>
      <c r="B263" t="str">
        <f>INDEX('ram ou '!$A:$A,ROW(BDD!B262)-COUNTA('ram ou '!A:A)*ROUNDDOWN((ROW()-ROW(BDD!$B$2))/COUNTA('ram ou '!$A:$A),0),1)</f>
        <v>PLAINTEL DIM</v>
      </c>
      <c r="C263">
        <f>SUMPRODUCT((Tableau1[[#Headers],[BARRE]:[HUET]]=BDD[[#This Row],[Chauffeur]])*(Tableau1[[BARRE]:[HUET]]=BDD[[#This Row],[Tournée]]))</f>
        <v>0</v>
      </c>
    </row>
    <row r="264" spans="1:3" x14ac:dyDescent="0.25">
      <c r="A264" t="str">
        <f>INDEX(Tableau1[[#Headers],[BARRE]:[HUET]],1,1+(ROW()-2)/COUNTA('ram ou '!$A:$A))</f>
        <v>DELALANDE</v>
      </c>
      <c r="B264" t="str">
        <f>INDEX('ram ou '!$A:$A,ROW(BDD!B263)-COUNTA('ram ou '!A:A)*ROUNDDOWN((ROW()-ROW(BDD!$B$2))/COUNTA('ram ou '!$A:$A),0),1)</f>
        <v>ROUEN + BASES</v>
      </c>
      <c r="C264">
        <f>SUMPRODUCT((Tableau1[[#Headers],[BARRE]:[HUET]]=BDD[[#This Row],[Chauffeur]])*(Tableau1[[BARRE]:[HUET]]=BDD[[#This Row],[Tournée]]))</f>
        <v>0</v>
      </c>
    </row>
    <row r="265" spans="1:3" x14ac:dyDescent="0.25">
      <c r="A265" t="str">
        <f>INDEX(Tableau1[[#Headers],[BARRE]:[HUET]],1,1+(ROW()-2)/COUNTA('ram ou '!$A:$A))</f>
        <v>DELALANDE</v>
      </c>
      <c r="B265" t="str">
        <f>INDEX('ram ou '!$A:$A,ROW(BDD!B264)-COUNTA('ram ou '!A:A)*ROUNDDOWN((ROW()-ROW(BDD!$B$2))/COUNTA('ram ou '!$A:$A),0),1)</f>
        <v>LE MANS A/A</v>
      </c>
      <c r="C265">
        <f>SUMPRODUCT((Tableau1[[#Headers],[BARRE]:[HUET]]=BDD[[#This Row],[Chauffeur]])*(Tableau1[[BARRE]:[HUET]]=BDD[[#This Row],[Tournée]]))</f>
        <v>0</v>
      </c>
    </row>
    <row r="266" spans="1:3" x14ac:dyDescent="0.25">
      <c r="A266" t="str">
        <f>INDEX(Tableau1[[#Headers],[BARRE]:[HUET]],1,1+(ROW()-2)/COUNTA('ram ou '!$A:$A))</f>
        <v>DELALANDE</v>
      </c>
      <c r="B266" t="str">
        <f>INDEX('ram ou '!$A:$A,ROW(BDD!B265)-COUNTA('ram ou '!A:A)*ROUNDDOWN((ROW()-ROW(BDD!$B$2))/COUNTA('ram ou '!$A:$A),0),1)</f>
        <v>NAV TOURS</v>
      </c>
      <c r="C266">
        <f>SUMPRODUCT((Tableau1[[#Headers],[BARRE]:[HUET]]=BDD[[#This Row],[Chauffeur]])*(Tableau1[[BARRE]:[HUET]]=BDD[[#This Row],[Tournée]]))</f>
        <v>0</v>
      </c>
    </row>
    <row r="267" spans="1:3" x14ac:dyDescent="0.25">
      <c r="A267" t="str">
        <f>INDEX(Tableau1[[#Headers],[BARRE]:[HUET]],1,1+(ROW()-2)/COUNTA('ram ou '!$A:$A))</f>
        <v>DELALANDE</v>
      </c>
      <c r="B267" t="str">
        <f>INDEX('ram ou '!$A:$A,ROW(BDD!B266)-COUNTA('ram ou '!A:A)*ROUNDDOWN((ROW()-ROW(BDD!$B$2))/COUNTA('ram ou '!$A:$A),0),1)</f>
        <v>SU IFS + BASES</v>
      </c>
      <c r="C267">
        <f>SUMPRODUCT((Tableau1[[#Headers],[BARRE]:[HUET]]=BDD[[#This Row],[Chauffeur]])*(Tableau1[[BARRE]:[HUET]]=BDD[[#This Row],[Tournée]]))</f>
        <v>0</v>
      </c>
    </row>
    <row r="268" spans="1:3" x14ac:dyDescent="0.25">
      <c r="A268" t="str">
        <f>INDEX(Tableau1[[#Headers],[BARRE]:[HUET]],1,1+(ROW()-2)/COUNTA('ram ou '!$A:$A))</f>
        <v>DELALANDE</v>
      </c>
      <c r="B268" t="str">
        <f>INDEX('ram ou '!$A:$A,ROW(BDD!B267)-COUNTA('ram ou '!A:A)*ROUNDDOWN((ROW()-ROW(BDD!$B$2))/COUNTA('ram ou '!$A:$A),0),1)</f>
        <v>NAV NIORT 21H15</v>
      </c>
      <c r="C268">
        <f>SUMPRODUCT((Tableau1[[#Headers],[BARRE]:[HUET]]=BDD[[#This Row],[Chauffeur]])*(Tableau1[[BARRE]:[HUET]]=BDD[[#This Row],[Tournée]]))</f>
        <v>0</v>
      </c>
    </row>
    <row r="269" spans="1:3" x14ac:dyDescent="0.25">
      <c r="A269" t="str">
        <f>INDEX(Tableau1[[#Headers],[BARRE]:[HUET]],1,1+(ROW()-2)/COUNTA('ram ou '!$A:$A))</f>
        <v>DELALANDE</v>
      </c>
      <c r="B269" t="str">
        <f>INDEX('ram ou '!$A:$A,ROW(BDD!B268)-COUNTA('ram ou '!A:A)*ROUNDDOWN((ROW()-ROW(BDD!$B$2))/COUNTA('ram ou '!$A:$A),0),1)</f>
        <v>CP</v>
      </c>
      <c r="C269">
        <f>SUMPRODUCT((Tableau1[[#Headers],[BARRE]:[HUET]]=BDD[[#This Row],[Chauffeur]])*(Tableau1[[BARRE]:[HUET]]=BDD[[#This Row],[Tournée]]))</f>
        <v>0</v>
      </c>
    </row>
    <row r="270" spans="1:3" x14ac:dyDescent="0.25">
      <c r="A270" t="str">
        <f>INDEX(Tableau1[[#Headers],[BARRE]:[HUET]],1,1+(ROW()-2)/COUNTA('ram ou '!$A:$A))</f>
        <v>DELALANDE</v>
      </c>
      <c r="B270" t="str">
        <f>INDEX('ram ou '!$A:$A,ROW(BDD!B269)-COUNTA('ram ou '!A:A)*ROUNDDOWN((ROW()-ROW(BDD!$B$2))/COUNTA('ram ou '!$A:$A),0),1)</f>
        <v>RAM SAM 12H</v>
      </c>
      <c r="C270">
        <f>SUMPRODUCT((Tableau1[[#Headers],[BARRE]:[HUET]]=BDD[[#This Row],[Chauffeur]])*(Tableau1[[BARRE]:[HUET]]=BDD[[#This Row],[Tournée]]))</f>
        <v>0</v>
      </c>
    </row>
    <row r="271" spans="1:3" x14ac:dyDescent="0.25">
      <c r="A271" t="str">
        <f>INDEX(Tableau1[[#Headers],[BARRE]:[HUET]],1,1+(ROW()-2)/COUNTA('ram ou '!$A:$A))</f>
        <v>DELALANDE</v>
      </c>
      <c r="B271" t="str">
        <f>INDEX('ram ou '!$A:$A,ROW(BDD!B270)-COUNTA('ram ou '!A:A)*ROUNDDOWN((ROW()-ROW(BDD!$B$2))/COUNTA('ram ou '!$A:$A),0),1)</f>
        <v>ABSENCE</v>
      </c>
      <c r="C271">
        <f>SUMPRODUCT((Tableau1[[#Headers],[BARRE]:[HUET]]=BDD[[#This Row],[Chauffeur]])*(Tableau1[[BARRE]:[HUET]]=BDD[[#This Row],[Tournée]]))</f>
        <v>0</v>
      </c>
    </row>
    <row r="272" spans="1:3" x14ac:dyDescent="0.25">
      <c r="A272" t="str">
        <f>INDEX(Tableau1[[#Headers],[BARRE]:[HUET]],1,1+(ROW()-2)/COUNTA('ram ou '!$A:$A))</f>
        <v>DELALANDE</v>
      </c>
      <c r="B272" t="str">
        <f>INDEX('ram ou '!$A:$A,ROW(BDD!B271)-COUNTA('ram ou '!A:A)*ROUNDDOWN((ROW()-ROW(BDD!$B$2))/COUNTA('ram ou '!$A:$A),0),1)</f>
        <v>FORMATION</v>
      </c>
      <c r="C272">
        <f>SUMPRODUCT((Tableau1[[#Headers],[BARRE]:[HUET]]=BDD[[#This Row],[Chauffeur]])*(Tableau1[[BARRE]:[HUET]]=BDD[[#This Row],[Tournée]]))</f>
        <v>0</v>
      </c>
    </row>
    <row r="273" spans="1:3" x14ac:dyDescent="0.25">
      <c r="A273" t="str">
        <f>INDEX(Tableau1[[#Headers],[BARRE]:[HUET]],1,1+(ROW()-2)/COUNTA('ram ou '!$A:$A))</f>
        <v>DELALANDE</v>
      </c>
      <c r="B273" t="str">
        <f>INDEX('ram ou '!$A:$A,ROW(BDD!B272)-COUNTA('ram ou '!A:A)*ROUNDDOWN((ROW()-ROW(BDD!$B$2))/COUNTA('ram ou '!$A:$A),0),1)</f>
        <v>RCR</v>
      </c>
      <c r="C273">
        <f>SUMPRODUCT((Tableau1[[#Headers],[BARRE]:[HUET]]=BDD[[#This Row],[Chauffeur]])*(Tableau1[[BARRE]:[HUET]]=BDD[[#This Row],[Tournée]]))</f>
        <v>0</v>
      </c>
    </row>
    <row r="274" spans="1:3" x14ac:dyDescent="0.25">
      <c r="A274" t="str">
        <f>INDEX(Tableau1[[#Headers],[BARRE]:[HUET]],1,1+(ROW()-2)/COUNTA('ram ou '!$A:$A))</f>
        <v>DELALANDE</v>
      </c>
      <c r="B274" t="str">
        <f>INDEX('ram ou '!$A:$A,ROW(BDD!B273)-COUNTA('ram ou '!A:A)*ROUNDDOWN((ROW()-ROW(BDD!$B$2))/COUNTA('ram ou '!$A:$A),0),1)</f>
        <v>ELECTION</v>
      </c>
      <c r="C274">
        <f>SUMPRODUCT((Tableau1[[#Headers],[BARRE]:[HUET]]=BDD[[#This Row],[Chauffeur]])*(Tableau1[[BARRE]:[HUET]]=BDD[[#This Row],[Tournée]]))</f>
        <v>0</v>
      </c>
    </row>
    <row r="275" spans="1:3" x14ac:dyDescent="0.25">
      <c r="A275" t="str">
        <f>INDEX(Tableau1[[#Headers],[BARRE]:[HUET]],1,1+(ROW()-2)/COUNTA('ram ou '!$A:$A))</f>
        <v>DELALANDE</v>
      </c>
      <c r="B275" t="str">
        <f>INDEX('ram ou '!$A:$A,ROW(BDD!B274)-COUNTA('ram ou '!A:A)*ROUNDDOWN((ROW()-ROW(BDD!$B$2))/COUNTA('ram ou '!$A:$A),0),1)</f>
        <v>RAM SAM 11H30</v>
      </c>
      <c r="C275">
        <f>SUMPRODUCT((Tableau1[[#Headers],[BARRE]:[HUET]]=BDD[[#This Row],[Chauffeur]])*(Tableau1[[BARRE]:[HUET]]=BDD[[#This Row],[Tournée]]))</f>
        <v>0</v>
      </c>
    </row>
    <row r="276" spans="1:3" x14ac:dyDescent="0.25">
      <c r="A276" t="str">
        <f>INDEX(Tableau1[[#Headers],[BARRE]:[HUET]],1,1+(ROW()-2)/COUNTA('ram ou '!$A:$A))</f>
        <v>DELALANDE</v>
      </c>
      <c r="B276" t="str">
        <f>INDEX('ram ou '!$A:$A,ROW(BDD!B275)-COUNTA('ram ou '!A:A)*ROUNDDOWN((ROW()-ROW(BDD!$B$2))/COUNTA('ram ou '!$A:$A),0),1)</f>
        <v>RAM 13H N°1</v>
      </c>
      <c r="C276">
        <f>SUMPRODUCT((Tableau1[[#Headers],[BARRE]:[HUET]]=BDD[[#This Row],[Chauffeur]])*(Tableau1[[BARRE]:[HUET]]=BDD[[#This Row],[Tournée]]))</f>
        <v>0</v>
      </c>
    </row>
    <row r="277" spans="1:3" x14ac:dyDescent="0.25">
      <c r="A277" t="str">
        <f>INDEX(Tableau1[[#Headers],[BARRE]:[HUET]],1,1+(ROW()-2)/COUNTA('ram ou '!$A:$A))</f>
        <v>DELALANDE</v>
      </c>
      <c r="B277" t="str">
        <f>INDEX('ram ou '!$A:$A,ROW(BDD!B276)-COUNTA('ram ou '!A:A)*ROUNDDOWN((ROW()-ROW(BDD!$B$2))/COUNTA('ram ou '!$A:$A),0),1)</f>
        <v>RAM 13H N°3</v>
      </c>
      <c r="C277">
        <f>SUMPRODUCT((Tableau1[[#Headers],[BARRE]:[HUET]]=BDD[[#This Row],[Chauffeur]])*(Tableau1[[BARRE]:[HUET]]=BDD[[#This Row],[Tournée]]))</f>
        <v>0</v>
      </c>
    </row>
    <row r="278" spans="1:3" x14ac:dyDescent="0.25">
      <c r="A278" t="str">
        <f>INDEX(Tableau1[[#Headers],[BARRE]:[HUET]],1,1+(ROW()-2)/COUNTA('ram ou '!$A:$A))</f>
        <v>DELALANDE</v>
      </c>
      <c r="B278" t="str">
        <f>INDEX('ram ou '!$A:$A,ROW(BDD!B277)-COUNTA('ram ou '!A:A)*ROUNDDOWN((ROW()-ROW(BDD!$B$2))/COUNTA('ram ou '!$A:$A),0),1)</f>
        <v>RAM 13H N°4</v>
      </c>
      <c r="C278">
        <f>SUMPRODUCT((Tableau1[[#Headers],[BARRE]:[HUET]]=BDD[[#This Row],[Chauffeur]])*(Tableau1[[BARRE]:[HUET]]=BDD[[#This Row],[Tournée]]))</f>
        <v>0</v>
      </c>
    </row>
    <row r="279" spans="1:3" x14ac:dyDescent="0.25">
      <c r="A279" t="str">
        <f>INDEX(Tableau1[[#Headers],[BARRE]:[HUET]],1,1+(ROW()-2)/COUNTA('ram ou '!$A:$A))</f>
        <v>DELALANDE</v>
      </c>
      <c r="B279" t="str">
        <f>INDEX('ram ou '!$A:$A,ROW(BDD!B278)-COUNTA('ram ou '!A:A)*ROUNDDOWN((ROW()-ROW(BDD!$B$2))/COUNTA('ram ou '!$A:$A),0),1)</f>
        <v>ATHIS 1 + BASES</v>
      </c>
      <c r="C279">
        <f>SUMPRODUCT((Tableau1[[#Headers],[BARRE]:[HUET]]=BDD[[#This Row],[Chauffeur]])*(Tableau1[[BARRE]:[HUET]]=BDD[[#This Row],[Tournée]]))</f>
        <v>0</v>
      </c>
    </row>
    <row r="280" spans="1:3" x14ac:dyDescent="0.25">
      <c r="A280" t="str">
        <f>INDEX(Tableau1[[#Headers],[BARRE]:[HUET]],1,1+(ROW()-2)/COUNTA('ram ou '!$A:$A))</f>
        <v>DELALANDE</v>
      </c>
      <c r="B280" t="str">
        <f>INDEX('ram ou '!$A:$A,ROW(BDD!B279)-COUNTA('ram ou '!A:A)*ROUNDDOWN((ROW()-ROW(BDD!$B$2))/COUNTA('ram ou '!$A:$A),0),1)</f>
        <v>NANTES 21 H+ BASES</v>
      </c>
      <c r="C280">
        <f>SUMPRODUCT((Tableau1[[#Headers],[BARRE]:[HUET]]=BDD[[#This Row],[Chauffeur]])*(Tableau1[[BARRE]:[HUET]]=BDD[[#This Row],[Tournée]]))</f>
        <v>0</v>
      </c>
    </row>
    <row r="281" spans="1:3" x14ac:dyDescent="0.25">
      <c r="A281" t="str">
        <f>INDEX(Tableau1[[#Headers],[BARRE]:[HUET]],1,1+(ROW()-2)/COUNTA('ram ou '!$A:$A))</f>
        <v>DELALANDE</v>
      </c>
      <c r="B281" t="str">
        <f>INDEX('ram ou '!$A:$A,ROW(BDD!B280)-COUNTA('ram ou '!A:A)*ROUNDDOWN((ROW()-ROW(BDD!$B$2))/COUNTA('ram ou '!$A:$A),0),1)</f>
        <v>DELEGATION</v>
      </c>
      <c r="C281">
        <f>SUMPRODUCT((Tableau1[[#Headers],[BARRE]:[HUET]]=BDD[[#This Row],[Chauffeur]])*(Tableau1[[BARRE]:[HUET]]=BDD[[#This Row],[Tournée]]))</f>
        <v>0</v>
      </c>
    </row>
    <row r="282" spans="1:3" x14ac:dyDescent="0.25">
      <c r="A282" t="str">
        <f>INDEX(Tableau1[[#Headers],[BARRE]:[HUET]],1,1+(ROW()-2)/COUNTA('ram ou '!$A:$A))</f>
        <v>DELALANDE</v>
      </c>
      <c r="B282" t="str">
        <f>INDEX('ram ou '!$A:$A,ROW(BDD!B281)-COUNTA('ram ou '!A:A)*ROUNDDOWN((ROW()-ROW(BDD!$B$2))/COUNTA('ram ou '!$A:$A),0),1)</f>
        <v>REUNION</v>
      </c>
      <c r="C282">
        <f>SUMPRODUCT((Tableau1[[#Headers],[BARRE]:[HUET]]=BDD[[#This Row],[Chauffeur]])*(Tableau1[[BARRE]:[HUET]]=BDD[[#This Row],[Tournée]]))</f>
        <v>0</v>
      </c>
    </row>
    <row r="283" spans="1:3" x14ac:dyDescent="0.25">
      <c r="A283" t="str">
        <f>INDEX(Tableau1[[#Headers],[BARRE]:[HUET]],1,1+(ROW()-2)/COUNTA('ram ou '!$A:$A))</f>
        <v>DELALANDE</v>
      </c>
      <c r="B283" t="str">
        <f>INDEX('ram ou '!$A:$A,ROW(BDD!B282)-COUNTA('ram ou '!A:A)*ROUNDDOWN((ROW()-ROW(BDD!$B$2))/COUNTA('ram ou '!$A:$A),0),1)</f>
        <v>NAV 21H ORLEANS</v>
      </c>
      <c r="C283">
        <f>SUMPRODUCT((Tableau1[[#Headers],[BARRE]:[HUET]]=BDD[[#This Row],[Chauffeur]])*(Tableau1[[BARRE]:[HUET]]=BDD[[#This Row],[Tournée]]))</f>
        <v>0</v>
      </c>
    </row>
    <row r="284" spans="1:3" x14ac:dyDescent="0.25">
      <c r="A284" t="str">
        <f>INDEX(Tableau1[[#Headers],[BARRE]:[HUET]],1,1+(ROW()-2)/COUNTA('ram ou '!$A:$A))</f>
        <v>DELALANDE</v>
      </c>
      <c r="B284" t="str">
        <f>INDEX('ram ou '!$A:$A,ROW(BDD!B283)-COUNTA('ram ou '!A:A)*ROUNDDOWN((ROW()-ROW(BDD!$B$2))/COUNTA('ram ou '!$A:$A),0),1)</f>
        <v>RAM + PARC</v>
      </c>
      <c r="C284">
        <f>SUMPRODUCT((Tableau1[[#Headers],[BARRE]:[HUET]]=BDD[[#This Row],[Chauffeur]])*(Tableau1[[BARRE]:[HUET]]=BDD[[#This Row],[Tournée]]))</f>
        <v>0</v>
      </c>
    </row>
    <row r="285" spans="1:3" x14ac:dyDescent="0.25">
      <c r="A285" t="str">
        <f>INDEX(Tableau1[[#Headers],[BARRE]:[HUET]],1,1+(ROW()-2)/COUNTA('ram ou '!$A:$A))</f>
        <v>DELALANDE</v>
      </c>
      <c r="B285" t="str">
        <f>INDEX('ram ou '!$A:$A,ROW(BDD!B284)-COUNTA('ram ou '!A:A)*ROUNDDOWN((ROW()-ROW(BDD!$B$2))/COUNTA('ram ou '!$A:$A),0),1)</f>
        <v>RAM 12H15</v>
      </c>
      <c r="C285">
        <f>SUMPRODUCT((Tableau1[[#Headers],[BARRE]:[HUET]]=BDD[[#This Row],[Chauffeur]])*(Tableau1[[BARRE]:[HUET]]=BDD[[#This Row],[Tournée]]))</f>
        <v>0</v>
      </c>
    </row>
    <row r="286" spans="1:3" x14ac:dyDescent="0.25">
      <c r="A286" t="str">
        <f>INDEX(Tableau1[[#Headers],[BARRE]:[HUET]],1,1+(ROW()-2)/COUNTA('ram ou '!$A:$A))</f>
        <v>DELALANDE</v>
      </c>
      <c r="B286" t="str">
        <f>INDEX('ram ou '!$A:$A,ROW(BDD!B285)-COUNTA('ram ou '!A:A)*ROUNDDOWN((ROW()-ROW(BDD!$B$2))/COUNTA('ram ou '!$A:$A),0),1)</f>
        <v>RAM SAM 10H30</v>
      </c>
      <c r="C286">
        <f>SUMPRODUCT((Tableau1[[#Headers],[BARRE]:[HUET]]=BDD[[#This Row],[Chauffeur]])*(Tableau1[[BARRE]:[HUET]]=BDD[[#This Row],[Tournée]]))</f>
        <v>0</v>
      </c>
    </row>
    <row r="287" spans="1:3" x14ac:dyDescent="0.25">
      <c r="A287" t="str">
        <f>INDEX(Tableau1[[#Headers],[BARRE]:[HUET]],1,1+(ROW()-2)/COUNTA('ram ou '!$A:$A))</f>
        <v>DUGUE A</v>
      </c>
      <c r="B287" t="str">
        <f>INDEX('ram ou '!$A:$A,ROW(BDD!B286)-COUNTA('ram ou '!A:A)*ROUNDDOWN((ROW()-ROW(BDD!$B$2))/COUNTA('ram ou '!$A:$A),0),1)</f>
        <v>NAV ATHIS 2</v>
      </c>
      <c r="C287">
        <f>SUMPRODUCT((Tableau1[[#Headers],[BARRE]:[HUET]]=BDD[[#This Row],[Chauffeur]])*(Tableau1[[BARRE]:[HUET]]=BDD[[#This Row],[Tournée]]))</f>
        <v>0</v>
      </c>
    </row>
    <row r="288" spans="1:3" x14ac:dyDescent="0.25">
      <c r="A288" t="str">
        <f>INDEX(Tableau1[[#Headers],[BARRE]:[HUET]],1,1+(ROW()-2)/COUNTA('ram ou '!$A:$A))</f>
        <v>DUGUE A</v>
      </c>
      <c r="B288" t="str">
        <f>INDEX('ram ou '!$A:$A,ROW(BDD!B287)-COUNTA('ram ou '!A:A)*ROUNDDOWN((ROW()-ROW(BDD!$B$2))/COUNTA('ram ou '!$A:$A),0),1)</f>
        <v>NAV CHATEAUBOUR</v>
      </c>
      <c r="C288">
        <f>SUMPRODUCT((Tableau1[[#Headers],[BARRE]:[HUET]]=BDD[[#This Row],[Chauffeur]])*(Tableau1[[BARRE]:[HUET]]=BDD[[#This Row],[Tournée]]))</f>
        <v>0</v>
      </c>
    </row>
    <row r="289" spans="1:3" x14ac:dyDescent="0.25">
      <c r="A289" t="str">
        <f>INDEX(Tableau1[[#Headers],[BARRE]:[HUET]],1,1+(ROW()-2)/COUNTA('ram ou '!$A:$A))</f>
        <v>DUGUE A</v>
      </c>
      <c r="B289" t="str">
        <f>INDEX('ram ou '!$A:$A,ROW(BDD!B288)-COUNTA('ram ou '!A:A)*ROUNDDOWN((ROW()-ROW(BDD!$B$2))/COUNTA('ram ou '!$A:$A),0),1)</f>
        <v>NAV CHAULNES</v>
      </c>
      <c r="C289">
        <f>SUMPRODUCT((Tableau1[[#Headers],[BARRE]:[HUET]]=BDD[[#This Row],[Chauffeur]])*(Tableau1[[BARRE]:[HUET]]=BDD[[#This Row],[Tournée]]))</f>
        <v>0</v>
      </c>
    </row>
    <row r="290" spans="1:3" x14ac:dyDescent="0.25">
      <c r="A290" t="str">
        <f>INDEX(Tableau1[[#Headers],[BARRE]:[HUET]],1,1+(ROW()-2)/COUNTA('ram ou '!$A:$A))</f>
        <v>DUGUE A</v>
      </c>
      <c r="B290" t="str">
        <f>INDEX('ram ou '!$A:$A,ROW(BDD!B289)-COUNTA('ram ou '!A:A)*ROUNDDOWN((ROW()-ROW(BDD!$B$2))/COUNTA('ram ou '!$A:$A),0),1)</f>
        <v>NAV CLERMONT</v>
      </c>
      <c r="C290">
        <f>SUMPRODUCT((Tableau1[[#Headers],[BARRE]:[HUET]]=BDD[[#This Row],[Chauffeur]])*(Tableau1[[BARRE]:[HUET]]=BDD[[#This Row],[Tournée]]))</f>
        <v>0</v>
      </c>
    </row>
    <row r="291" spans="1:3" x14ac:dyDescent="0.25">
      <c r="A291" t="str">
        <f>INDEX(Tableau1[[#Headers],[BARRE]:[HUET]],1,1+(ROW()-2)/COUNTA('ram ou '!$A:$A))</f>
        <v>DUGUE A</v>
      </c>
      <c r="B291" t="str">
        <f>INDEX('ram ou '!$A:$A,ROW(BDD!B290)-COUNTA('ram ou '!A:A)*ROUNDDOWN((ROW()-ROW(BDD!$B$2))/COUNTA('ram ou '!$A:$A),0),1)</f>
        <v>NAV DIJON</v>
      </c>
      <c r="C291">
        <f>SUMPRODUCT((Tableau1[[#Headers],[BARRE]:[HUET]]=BDD[[#This Row],[Chauffeur]])*(Tableau1[[BARRE]:[HUET]]=BDD[[#This Row],[Tournée]]))</f>
        <v>0</v>
      </c>
    </row>
    <row r="292" spans="1:3" x14ac:dyDescent="0.25">
      <c r="A292" t="str">
        <f>INDEX(Tableau1[[#Headers],[BARRE]:[HUET]],1,1+(ROW()-2)/COUNTA('ram ou '!$A:$A))</f>
        <v>DUGUE A</v>
      </c>
      <c r="B292" t="str">
        <f>INDEX('ram ou '!$A:$A,ROW(BDD!B291)-COUNTA('ram ou '!A:A)*ROUNDDOWN((ROW()-ROW(BDD!$B$2))/COUNTA('ram ou '!$A:$A),0),1)</f>
        <v>NAV LANGRES</v>
      </c>
      <c r="C292">
        <f>SUMPRODUCT((Tableau1[[#Headers],[BARRE]:[HUET]]=BDD[[#This Row],[Chauffeur]])*(Tableau1[[BARRE]:[HUET]]=BDD[[#This Row],[Tournée]]))</f>
        <v>0</v>
      </c>
    </row>
    <row r="293" spans="1:3" x14ac:dyDescent="0.25">
      <c r="A293" t="str">
        <f>INDEX(Tableau1[[#Headers],[BARRE]:[HUET]],1,1+(ROW()-2)/COUNTA('ram ou '!$A:$A))</f>
        <v>DUGUE A</v>
      </c>
      <c r="B293" t="str">
        <f>INDEX('ram ou '!$A:$A,ROW(BDD!B292)-COUNTA('ram ou '!A:A)*ROUNDDOWN((ROW()-ROW(BDD!$B$2))/COUNTA('ram ou '!$A:$A),0),1)</f>
        <v>NAV LILLE</v>
      </c>
      <c r="C293">
        <f>SUMPRODUCT((Tableau1[[#Headers],[BARRE]:[HUET]]=BDD[[#This Row],[Chauffeur]])*(Tableau1[[BARRE]:[HUET]]=BDD[[#This Row],[Tournée]]))</f>
        <v>0</v>
      </c>
    </row>
    <row r="294" spans="1:3" x14ac:dyDescent="0.25">
      <c r="A294" t="str">
        <f>INDEX(Tableau1[[#Headers],[BARRE]:[HUET]],1,1+(ROW()-2)/COUNTA('ram ou '!$A:$A))</f>
        <v>DUGUE A</v>
      </c>
      <c r="B294" t="str">
        <f>INDEX('ram ou '!$A:$A,ROW(BDD!B293)-COUNTA('ram ou '!A:A)*ROUNDDOWN((ROW()-ROW(BDD!$B$2))/COUNTA('ram ou '!$A:$A),0),1)</f>
        <v>NAV NIORT</v>
      </c>
      <c r="C294">
        <f>SUMPRODUCT((Tableau1[[#Headers],[BARRE]:[HUET]]=BDD[[#This Row],[Chauffeur]])*(Tableau1[[BARRE]:[HUET]]=BDD[[#This Row],[Tournée]]))</f>
        <v>0</v>
      </c>
    </row>
    <row r="295" spans="1:3" x14ac:dyDescent="0.25">
      <c r="A295" t="str">
        <f>INDEX(Tableau1[[#Headers],[BARRE]:[HUET]],1,1+(ROW()-2)/COUNTA('ram ou '!$A:$A))</f>
        <v>DUGUE A</v>
      </c>
      <c r="B295" t="str">
        <f>INDEX('ram ou '!$A:$A,ROW(BDD!B294)-COUNTA('ram ou '!A:A)*ROUNDDOWN((ROW()-ROW(BDD!$B$2))/COUNTA('ram ou '!$A:$A),0),1)</f>
        <v xml:space="preserve">NAV ST SEVER </v>
      </c>
      <c r="C295">
        <f>SUMPRODUCT((Tableau1[[#Headers],[BARRE]:[HUET]]=BDD[[#This Row],[Chauffeur]])*(Tableau1[[BARRE]:[HUET]]=BDD[[#This Row],[Tournée]]))</f>
        <v>0</v>
      </c>
    </row>
    <row r="296" spans="1:3" x14ac:dyDescent="0.25">
      <c r="A296" t="str">
        <f>INDEX(Tableau1[[#Headers],[BARRE]:[HUET]],1,1+(ROW()-2)/COUNTA('ram ou '!$A:$A))</f>
        <v>DUGUE A</v>
      </c>
      <c r="B296" t="str">
        <f>INDEX('ram ou '!$A:$A,ROW(BDD!B295)-COUNTA('ram ou '!A:A)*ROUNDDOWN((ROW()-ROW(BDD!$B$2))/COUNTA('ram ou '!$A:$A),0),1)</f>
        <v>NAV VELAINES</v>
      </c>
      <c r="C296">
        <f>SUMPRODUCT((Tableau1[[#Headers],[BARRE]:[HUET]]=BDD[[#This Row],[Chauffeur]])*(Tableau1[[BARRE]:[HUET]]=BDD[[#This Row],[Tournée]]))</f>
        <v>0</v>
      </c>
    </row>
    <row r="297" spans="1:3" x14ac:dyDescent="0.25">
      <c r="A297" t="str">
        <f>INDEX(Tableau1[[#Headers],[BARRE]:[HUET]],1,1+(ROW()-2)/COUNTA('ram ou '!$A:$A))</f>
        <v>DUGUE A</v>
      </c>
      <c r="B297" t="str">
        <f>INDEX('ram ou '!$A:$A,ROW(BDD!B296)-COUNTA('ram ou '!A:A)*ROUNDDOWN((ROW()-ROW(BDD!$B$2))/COUNTA('ram ou '!$A:$A),0),1)</f>
        <v>RAM +  NANTES 21H</v>
      </c>
      <c r="C297">
        <f>SUMPRODUCT((Tableau1[[#Headers],[BARRE]:[HUET]]=BDD[[#This Row],[Chauffeur]])*(Tableau1[[BARRE]:[HUET]]=BDD[[#This Row],[Tournée]]))</f>
        <v>0</v>
      </c>
    </row>
    <row r="298" spans="1:3" x14ac:dyDescent="0.25">
      <c r="A298" t="str">
        <f>INDEX(Tableau1[[#Headers],[BARRE]:[HUET]],1,1+(ROW()-2)/COUNTA('ram ou '!$A:$A))</f>
        <v>DUGUE A</v>
      </c>
      <c r="B298" t="str">
        <f>INDEX('ram ou '!$A:$A,ROW(BDD!B297)-COUNTA('ram ou '!A:A)*ROUNDDOWN((ROW()-ROW(BDD!$B$2))/COUNTA('ram ou '!$A:$A),0),1)</f>
        <v>RAM + 20H TOURS</v>
      </c>
      <c r="C298">
        <f>SUMPRODUCT((Tableau1[[#Headers],[BARRE]:[HUET]]=BDD[[#This Row],[Chauffeur]])*(Tableau1[[BARRE]:[HUET]]=BDD[[#This Row],[Tournée]]))</f>
        <v>0</v>
      </c>
    </row>
    <row r="299" spans="1:3" x14ac:dyDescent="0.25">
      <c r="A299" t="str">
        <f>INDEX(Tableau1[[#Headers],[BARRE]:[HUET]],1,1+(ROW()-2)/COUNTA('ram ou '!$A:$A))</f>
        <v>DUGUE A</v>
      </c>
      <c r="B299" t="str">
        <f>INDEX('ram ou '!$A:$A,ROW(BDD!B298)-COUNTA('ram ou '!A:A)*ROUNDDOWN((ROW()-ROW(BDD!$B$2))/COUNTA('ram ou '!$A:$A),0),1)</f>
        <v>RAM + 21h30 TOURS</v>
      </c>
      <c r="C299">
        <f>SUMPRODUCT((Tableau1[[#Headers],[BARRE]:[HUET]]=BDD[[#This Row],[Chauffeur]])*(Tableau1[[BARRE]:[HUET]]=BDD[[#This Row],[Tournée]]))</f>
        <v>0</v>
      </c>
    </row>
    <row r="300" spans="1:3" x14ac:dyDescent="0.25">
      <c r="A300" t="str">
        <f>INDEX(Tableau1[[#Headers],[BARRE]:[HUET]],1,1+(ROW()-2)/COUNTA('ram ou '!$A:$A))</f>
        <v>DUGUE A</v>
      </c>
      <c r="B300" t="str">
        <f>INDEX('ram ou '!$A:$A,ROW(BDD!B299)-COUNTA('ram ou '!A:A)*ROUNDDOWN((ROW()-ROW(BDD!$B$2))/COUNTA('ram ou '!$A:$A),0),1)</f>
        <v>RAM + ANGERS 21H30</v>
      </c>
      <c r="C300">
        <f>SUMPRODUCT((Tableau1[[#Headers],[BARRE]:[HUET]]=BDD[[#This Row],[Chauffeur]])*(Tableau1[[BARRE]:[HUET]]=BDD[[#This Row],[Tournée]]))</f>
        <v>0</v>
      </c>
    </row>
    <row r="301" spans="1:3" x14ac:dyDescent="0.25">
      <c r="A301" t="str">
        <f>INDEX(Tableau1[[#Headers],[BARRE]:[HUET]],1,1+(ROW()-2)/COUNTA('ram ou '!$A:$A))</f>
        <v>DUGUE A</v>
      </c>
      <c r="B301" t="str">
        <f>INDEX('ram ou '!$A:$A,ROW(BDD!B300)-COUNTA('ram ou '!A:A)*ROUNDDOWN((ROW()-ROW(BDD!$B$2))/COUNTA('ram ou '!$A:$A),0),1)</f>
        <v>RAM + ATHIS 1</v>
      </c>
      <c r="C301">
        <f>SUMPRODUCT((Tableau1[[#Headers],[BARRE]:[HUET]]=BDD[[#This Row],[Chauffeur]])*(Tableau1[[BARRE]:[HUET]]=BDD[[#This Row],[Tournée]]))</f>
        <v>0</v>
      </c>
    </row>
    <row r="302" spans="1:3" x14ac:dyDescent="0.25">
      <c r="A302" t="str">
        <f>INDEX(Tableau1[[#Headers],[BARRE]:[HUET]],1,1+(ROW()-2)/COUNTA('ram ou '!$A:$A))</f>
        <v>DUGUE A</v>
      </c>
      <c r="B302" t="str">
        <f>INDEX('ram ou '!$A:$A,ROW(BDD!B301)-COUNTA('ram ou '!A:A)*ROUNDDOWN((ROW()-ROW(BDD!$B$2))/COUNTA('ram ou '!$A:$A),0),1)</f>
        <v>RAM + CAEN 21H15</v>
      </c>
      <c r="C302">
        <f>SUMPRODUCT((Tableau1[[#Headers],[BARRE]:[HUET]]=BDD[[#This Row],[Chauffeur]])*(Tableau1[[BARRE]:[HUET]]=BDD[[#This Row],[Tournée]]))</f>
        <v>0</v>
      </c>
    </row>
    <row r="303" spans="1:3" x14ac:dyDescent="0.25">
      <c r="A303" t="str">
        <f>INDEX(Tableau1[[#Headers],[BARRE]:[HUET]],1,1+(ROW()-2)/COUNTA('ram ou '!$A:$A))</f>
        <v>DUGUE A</v>
      </c>
      <c r="B303" t="str">
        <f>INDEX('ram ou '!$A:$A,ROW(BDD!B302)-COUNTA('ram ou '!A:A)*ROUNDDOWN((ROW()-ROW(BDD!$B$2))/COUNTA('ram ou '!$A:$A),0),1)</f>
        <v>RAM + NANTES 1</v>
      </c>
      <c r="C303">
        <f>SUMPRODUCT((Tableau1[[#Headers],[BARRE]:[HUET]]=BDD[[#This Row],[Chauffeur]])*(Tableau1[[BARRE]:[HUET]]=BDD[[#This Row],[Tournée]]))</f>
        <v>0</v>
      </c>
    </row>
    <row r="304" spans="1:3" x14ac:dyDescent="0.25">
      <c r="A304" t="str">
        <f>INDEX(Tableau1[[#Headers],[BARRE]:[HUET]],1,1+(ROW()-2)/COUNTA('ram ou '!$A:$A))</f>
        <v>DUGUE A</v>
      </c>
      <c r="B304" t="str">
        <f>INDEX('ram ou '!$A:$A,ROW(BDD!B303)-COUNTA('ram ou '!A:A)*ROUNDDOWN((ROW()-ROW(BDD!$B$2))/COUNTA('ram ou '!$A:$A),0),1)</f>
        <v>RAM + ORLEANS 21H</v>
      </c>
      <c r="C304">
        <f>SUMPRODUCT((Tableau1[[#Headers],[BARRE]:[HUET]]=BDD[[#This Row],[Chauffeur]])*(Tableau1[[BARRE]:[HUET]]=BDD[[#This Row],[Tournée]]))</f>
        <v>0</v>
      </c>
    </row>
    <row r="305" spans="1:3" x14ac:dyDescent="0.25">
      <c r="A305" t="str">
        <f>INDEX(Tableau1[[#Headers],[BARRE]:[HUET]],1,1+(ROW()-2)/COUNTA('ram ou '!$A:$A))</f>
        <v>DUGUE A</v>
      </c>
      <c r="B305" t="str">
        <f>INDEX('ram ou '!$A:$A,ROW(BDD!B304)-COUNTA('ram ou '!A:A)*ROUNDDOWN((ROW()-ROW(BDD!$B$2))/COUNTA('ram ou '!$A:$A),0),1)</f>
        <v>RAM 14H00</v>
      </c>
      <c r="C305">
        <f>SUMPRODUCT((Tableau1[[#Headers],[BARRE]:[HUET]]=BDD[[#This Row],[Chauffeur]])*(Tableau1[[BARRE]:[HUET]]=BDD[[#This Row],[Tournée]]))</f>
        <v>0</v>
      </c>
    </row>
    <row r="306" spans="1:3" x14ac:dyDescent="0.25">
      <c r="A306" t="str">
        <f>INDEX(Tableau1[[#Headers],[BARRE]:[HUET]],1,1+(ROW()-2)/COUNTA('ram ou '!$A:$A))</f>
        <v>DUGUE A</v>
      </c>
      <c r="B306" t="str">
        <f>INDEX('ram ou '!$A:$A,ROW(BDD!B305)-COUNTA('ram ou '!A:A)*ROUNDDOWN((ROW()-ROW(BDD!$B$2))/COUNTA('ram ou '!$A:$A),0),1)</f>
        <v>AGEN</v>
      </c>
      <c r="C306">
        <f>SUMPRODUCT((Tableau1[[#Headers],[BARRE]:[HUET]]=BDD[[#This Row],[Chauffeur]])*(Tableau1[[BARRE]:[HUET]]=BDD[[#This Row],[Tournée]]))</f>
        <v>0</v>
      </c>
    </row>
    <row r="307" spans="1:3" x14ac:dyDescent="0.25">
      <c r="A307" t="str">
        <f>INDEX(Tableau1[[#Headers],[BARRE]:[HUET]],1,1+(ROW()-2)/COUNTA('ram ou '!$A:$A))</f>
        <v>DUGUE A</v>
      </c>
      <c r="B307" t="str">
        <f>INDEX('ram ou '!$A:$A,ROW(BDD!B306)-COUNTA('ram ou '!A:A)*ROUNDDOWN((ROW()-ROW(BDD!$B$2))/COUNTA('ram ou '!$A:$A),0),1)</f>
        <v>AGEN DIM</v>
      </c>
      <c r="C307">
        <f>SUMPRODUCT((Tableau1[[#Headers],[BARRE]:[HUET]]=BDD[[#This Row],[Chauffeur]])*(Tableau1[[BARRE]:[HUET]]=BDD[[#This Row],[Tournée]]))</f>
        <v>0</v>
      </c>
    </row>
    <row r="308" spans="1:3" x14ac:dyDescent="0.25">
      <c r="A308" t="str">
        <f>INDEX(Tableau1[[#Headers],[BARRE]:[HUET]],1,1+(ROW()-2)/COUNTA('ram ou '!$A:$A))</f>
        <v>DUGUE A</v>
      </c>
      <c r="B308" t="str">
        <f>INDEX('ram ou '!$A:$A,ROW(BDD!B307)-COUNTA('ram ou '!A:A)*ROUNDDOWN((ROW()-ROW(BDD!$B$2))/COUNTA('ram ou '!$A:$A),0),1)</f>
        <v>AMILLY / SENS</v>
      </c>
      <c r="C308">
        <f>SUMPRODUCT((Tableau1[[#Headers],[BARRE]:[HUET]]=BDD[[#This Row],[Chauffeur]])*(Tableau1[[BARRE]:[HUET]]=BDD[[#This Row],[Tournée]]))</f>
        <v>0</v>
      </c>
    </row>
    <row r="309" spans="1:3" x14ac:dyDescent="0.25">
      <c r="A309" t="str">
        <f>INDEX(Tableau1[[#Headers],[BARRE]:[HUET]],1,1+(ROW()-2)/COUNTA('ram ou '!$A:$A))</f>
        <v>DUGUE A</v>
      </c>
      <c r="B309" t="str">
        <f>INDEX('ram ou '!$A:$A,ROW(BDD!B308)-COUNTA('ram ou '!A:A)*ROUNDDOWN((ROW()-ROW(BDD!$B$2))/COUNTA('ram ou '!$A:$A),0),1)</f>
        <v>JACQUET SA</v>
      </c>
      <c r="C309">
        <f>SUMPRODUCT((Tableau1[[#Headers],[BARRE]:[HUET]]=BDD[[#This Row],[Chauffeur]])*(Tableau1[[BARRE]:[HUET]]=BDD[[#This Row],[Tournée]]))</f>
        <v>0</v>
      </c>
    </row>
    <row r="310" spans="1:3" x14ac:dyDescent="0.25">
      <c r="A310" t="str">
        <f>INDEX(Tableau1[[#Headers],[BARRE]:[HUET]],1,1+(ROW()-2)/COUNTA('ram ou '!$A:$A))</f>
        <v>DUGUE A</v>
      </c>
      <c r="B310" t="str">
        <f>INDEX('ram ou '!$A:$A,ROW(BDD!B309)-COUNTA('ram ou '!A:A)*ROUNDDOWN((ROW()-ROW(BDD!$B$2))/COUNTA('ram ou '!$A:$A),0),1)</f>
        <v>PARIS 13H30</v>
      </c>
      <c r="C310">
        <f>SUMPRODUCT((Tableau1[[#Headers],[BARRE]:[HUET]]=BDD[[#This Row],[Chauffeur]])*(Tableau1[[BARRE]:[HUET]]=BDD[[#This Row],[Tournée]]))</f>
        <v>0</v>
      </c>
    </row>
    <row r="311" spans="1:3" x14ac:dyDescent="0.25">
      <c r="A311" t="str">
        <f>INDEX(Tableau1[[#Headers],[BARRE]:[HUET]],1,1+(ROW()-2)/COUNTA('ram ou '!$A:$A))</f>
        <v>DUGUE A</v>
      </c>
      <c r="B311" t="str">
        <f>INDEX('ram ou '!$A:$A,ROW(BDD!B310)-COUNTA('ram ou '!A:A)*ROUNDDOWN((ROW()-ROW(BDD!$B$2))/COUNTA('ram ou '!$A:$A),0),1)</f>
        <v>RETOUR AGEN</v>
      </c>
      <c r="C311">
        <f>SUMPRODUCT((Tableau1[[#Headers],[BARRE]:[HUET]]=BDD[[#This Row],[Chauffeur]])*(Tableau1[[BARRE]:[HUET]]=BDD[[#This Row],[Tournée]]))</f>
        <v>0</v>
      </c>
    </row>
    <row r="312" spans="1:3" x14ac:dyDescent="0.25">
      <c r="A312" t="str">
        <f>INDEX(Tableau1[[#Headers],[BARRE]:[HUET]],1,1+(ROW()-2)/COUNTA('ram ou '!$A:$A))</f>
        <v>DUGUE A</v>
      </c>
      <c r="B312" t="str">
        <f>INDEX('ram ou '!$A:$A,ROW(BDD!B311)-COUNTA('ram ou '!A:A)*ROUNDDOWN((ROW()-ROW(BDD!$B$2))/COUNTA('ram ou '!$A:$A),0),1)</f>
        <v>RETOUR ORLEANS</v>
      </c>
      <c r="C312">
        <f>SUMPRODUCT((Tableau1[[#Headers],[BARRE]:[HUET]]=BDD[[#This Row],[Chauffeur]])*(Tableau1[[BARRE]:[HUET]]=BDD[[#This Row],[Tournée]]))</f>
        <v>0</v>
      </c>
    </row>
    <row r="313" spans="1:3" x14ac:dyDescent="0.25">
      <c r="A313" t="str">
        <f>INDEX(Tableau1[[#Headers],[BARRE]:[HUET]],1,1+(ROW()-2)/COUNTA('ram ou '!$A:$A))</f>
        <v>DUGUE A</v>
      </c>
      <c r="B313" t="str">
        <f>INDEX('ram ou '!$A:$A,ROW(BDD!B312)-COUNTA('ram ou '!A:A)*ROUNDDOWN((ROW()-ROW(BDD!$B$2))/COUNTA('ram ou '!$A:$A),0),1)</f>
        <v>RETOUR ORLEANS LU</v>
      </c>
      <c r="C313">
        <f>SUMPRODUCT((Tableau1[[#Headers],[BARRE]:[HUET]]=BDD[[#This Row],[Chauffeur]])*(Tableau1[[BARRE]:[HUET]]=BDD[[#This Row],[Tournée]]))</f>
        <v>0</v>
      </c>
    </row>
    <row r="314" spans="1:3" x14ac:dyDescent="0.25">
      <c r="A314" t="str">
        <f>INDEX(Tableau1[[#Headers],[BARRE]:[HUET]],1,1+(ROW()-2)/COUNTA('ram ou '!$A:$A))</f>
        <v>DUGUE A</v>
      </c>
      <c r="B314" t="str">
        <f>INDEX('ram ou '!$A:$A,ROW(BDD!B313)-COUNTA('ram ou '!A:A)*ROUNDDOWN((ROW()-ROW(BDD!$B$2))/COUNTA('ram ou '!$A:$A),0),1)</f>
        <v>RETOUR ORLEANS SA</v>
      </c>
      <c r="C314">
        <f>SUMPRODUCT((Tableau1[[#Headers],[BARRE]:[HUET]]=BDD[[#This Row],[Chauffeur]])*(Tableau1[[BARRE]:[HUET]]=BDD[[#This Row],[Tournée]]))</f>
        <v>0</v>
      </c>
    </row>
    <row r="315" spans="1:3" x14ac:dyDescent="0.25">
      <c r="A315" t="str">
        <f>INDEX(Tableau1[[#Headers],[BARRE]:[HUET]],1,1+(ROW()-2)/COUNTA('ram ou '!$A:$A))</f>
        <v>DUGUE A</v>
      </c>
      <c r="B315" t="str">
        <f>INDEX('ram ou '!$A:$A,ROW(BDD!B314)-COUNTA('ram ou '!A:A)*ROUNDDOWN((ROW()-ROW(BDD!$B$2))/COUNTA('ram ou '!$A:$A),0),1)</f>
        <v>SUP A/A PARIS</v>
      </c>
      <c r="C315">
        <f>SUMPRODUCT((Tableau1[[#Headers],[BARRE]:[HUET]]=BDD[[#This Row],[Chauffeur]])*(Tableau1[[BARRE]:[HUET]]=BDD[[#This Row],[Tournée]]))</f>
        <v>0</v>
      </c>
    </row>
    <row r="316" spans="1:3" x14ac:dyDescent="0.25">
      <c r="A316" t="str">
        <f>INDEX(Tableau1[[#Headers],[BARRE]:[HUET]],1,1+(ROW()-2)/COUNTA('ram ou '!$A:$A))</f>
        <v>DUGUE A</v>
      </c>
      <c r="B316" t="str">
        <f>INDEX('ram ou '!$A:$A,ROW(BDD!B315)-COUNTA('ram ou '!A:A)*ROUNDDOWN((ROW()-ROW(BDD!$B$2))/COUNTA('ram ou '!$A:$A),0),1)</f>
        <v>VENDEE</v>
      </c>
      <c r="C316">
        <f>SUMPRODUCT((Tableau1[[#Headers],[BARRE]:[HUET]]=BDD[[#This Row],[Chauffeur]])*(Tableau1[[BARRE]:[HUET]]=BDD[[#This Row],[Tournée]]))</f>
        <v>0</v>
      </c>
    </row>
    <row r="317" spans="1:3" x14ac:dyDescent="0.25">
      <c r="A317" t="str">
        <f>INDEX(Tableau1[[#Headers],[BARRE]:[HUET]],1,1+(ROW()-2)/COUNTA('ram ou '!$A:$A))</f>
        <v>DUGUE A</v>
      </c>
      <c r="B317" t="str">
        <f>INDEX('ram ou '!$A:$A,ROW(BDD!B316)-COUNTA('ram ou '!A:A)*ROUNDDOWN((ROW()-ROW(BDD!$B$2))/COUNTA('ram ou '!$A:$A),0),1)</f>
        <v>RAM MALO + LAVAL</v>
      </c>
      <c r="C317">
        <f>SUMPRODUCT((Tableau1[[#Headers],[BARRE]:[HUET]]=BDD[[#This Row],[Chauffeur]])*(Tableau1[[BARRE]:[HUET]]=BDD[[#This Row],[Tournée]]))</f>
        <v>0</v>
      </c>
    </row>
    <row r="318" spans="1:3" x14ac:dyDescent="0.25">
      <c r="A318" t="str">
        <f>INDEX(Tableau1[[#Headers],[BARRE]:[HUET]],1,1+(ROW()-2)/COUNTA('ram ou '!$A:$A))</f>
        <v>DUGUE A</v>
      </c>
      <c r="B318" t="str">
        <f>INDEX('ram ou '!$A:$A,ROW(BDD!B317)-COUNTA('ram ou '!A:A)*ROUNDDOWN((ROW()-ROW(BDD!$B$2))/COUNTA('ram ou '!$A:$A),0),1)</f>
        <v>NAV LANGRE DIM</v>
      </c>
      <c r="C318">
        <f>SUMPRODUCT((Tableau1[[#Headers],[BARRE]:[HUET]]=BDD[[#This Row],[Chauffeur]])*(Tableau1[[BARRE]:[HUET]]=BDD[[#This Row],[Tournée]]))</f>
        <v>0</v>
      </c>
    </row>
    <row r="319" spans="1:3" x14ac:dyDescent="0.25">
      <c r="A319" t="str">
        <f>INDEX(Tableau1[[#Headers],[BARRE]:[HUET]],1,1+(ROW()-2)/COUNTA('ram ou '!$A:$A))</f>
        <v>DUGUE A</v>
      </c>
      <c r="B319" t="str">
        <f>INDEX('ram ou '!$A:$A,ROW(BDD!B318)-COUNTA('ram ou '!A:A)*ROUNDDOWN((ROW()-ROW(BDD!$B$2))/COUNTA('ram ou '!$A:$A),0),1)</f>
        <v>SU FONTENAY 12H</v>
      </c>
      <c r="C319">
        <f>SUMPRODUCT((Tableau1[[#Headers],[BARRE]:[HUET]]=BDD[[#This Row],[Chauffeur]])*(Tableau1[[BARRE]:[HUET]]=BDD[[#This Row],[Tournée]]))</f>
        <v>0</v>
      </c>
    </row>
    <row r="320" spans="1:3" x14ac:dyDescent="0.25">
      <c r="A320" t="str">
        <f>INDEX(Tableau1[[#Headers],[BARRE]:[HUET]],1,1+(ROW()-2)/COUNTA('ram ou '!$A:$A))</f>
        <v>DUGUE A</v>
      </c>
      <c r="B320" t="str">
        <f>INDEX('ram ou '!$A:$A,ROW(BDD!B319)-COUNTA('ram ou '!A:A)*ROUNDDOWN((ROW()-ROW(BDD!$B$2))/COUNTA('ram ou '!$A:$A),0),1)</f>
        <v>PLAINTEL DIM</v>
      </c>
      <c r="C320">
        <f>SUMPRODUCT((Tableau1[[#Headers],[BARRE]:[HUET]]=BDD[[#This Row],[Chauffeur]])*(Tableau1[[BARRE]:[HUET]]=BDD[[#This Row],[Tournée]]))</f>
        <v>0</v>
      </c>
    </row>
    <row r="321" spans="1:3" x14ac:dyDescent="0.25">
      <c r="A321" t="str">
        <f>INDEX(Tableau1[[#Headers],[BARRE]:[HUET]],1,1+(ROW()-2)/COUNTA('ram ou '!$A:$A))</f>
        <v>DUGUE A</v>
      </c>
      <c r="B321" t="str">
        <f>INDEX('ram ou '!$A:$A,ROW(BDD!B320)-COUNTA('ram ou '!A:A)*ROUNDDOWN((ROW()-ROW(BDD!$B$2))/COUNTA('ram ou '!$A:$A),0),1)</f>
        <v>ROUEN + BASES</v>
      </c>
      <c r="C321">
        <f>SUMPRODUCT((Tableau1[[#Headers],[BARRE]:[HUET]]=BDD[[#This Row],[Chauffeur]])*(Tableau1[[BARRE]:[HUET]]=BDD[[#This Row],[Tournée]]))</f>
        <v>0</v>
      </c>
    </row>
    <row r="322" spans="1:3" x14ac:dyDescent="0.25">
      <c r="A322" t="str">
        <f>INDEX(Tableau1[[#Headers],[BARRE]:[HUET]],1,1+(ROW()-2)/COUNTA('ram ou '!$A:$A))</f>
        <v>DUGUE A</v>
      </c>
      <c r="B322" t="str">
        <f>INDEX('ram ou '!$A:$A,ROW(BDD!B321)-COUNTA('ram ou '!A:A)*ROUNDDOWN((ROW()-ROW(BDD!$B$2))/COUNTA('ram ou '!$A:$A),0),1)</f>
        <v>LE MANS A/A</v>
      </c>
      <c r="C322">
        <f>SUMPRODUCT((Tableau1[[#Headers],[BARRE]:[HUET]]=BDD[[#This Row],[Chauffeur]])*(Tableau1[[BARRE]:[HUET]]=BDD[[#This Row],[Tournée]]))</f>
        <v>0</v>
      </c>
    </row>
    <row r="323" spans="1:3" x14ac:dyDescent="0.25">
      <c r="A323" t="str">
        <f>INDEX(Tableau1[[#Headers],[BARRE]:[HUET]],1,1+(ROW()-2)/COUNTA('ram ou '!$A:$A))</f>
        <v>DUGUE A</v>
      </c>
      <c r="B323" t="str">
        <f>INDEX('ram ou '!$A:$A,ROW(BDD!B322)-COUNTA('ram ou '!A:A)*ROUNDDOWN((ROW()-ROW(BDD!$B$2))/COUNTA('ram ou '!$A:$A),0),1)</f>
        <v>NAV TOURS</v>
      </c>
      <c r="C323">
        <f>SUMPRODUCT((Tableau1[[#Headers],[BARRE]:[HUET]]=BDD[[#This Row],[Chauffeur]])*(Tableau1[[BARRE]:[HUET]]=BDD[[#This Row],[Tournée]]))</f>
        <v>0</v>
      </c>
    </row>
    <row r="324" spans="1:3" x14ac:dyDescent="0.25">
      <c r="A324" t="str">
        <f>INDEX(Tableau1[[#Headers],[BARRE]:[HUET]],1,1+(ROW()-2)/COUNTA('ram ou '!$A:$A))</f>
        <v>DUGUE A</v>
      </c>
      <c r="B324" t="str">
        <f>INDEX('ram ou '!$A:$A,ROW(BDD!B323)-COUNTA('ram ou '!A:A)*ROUNDDOWN((ROW()-ROW(BDD!$B$2))/COUNTA('ram ou '!$A:$A),0),1)</f>
        <v>SU IFS + BASES</v>
      </c>
      <c r="C324">
        <f>SUMPRODUCT((Tableau1[[#Headers],[BARRE]:[HUET]]=BDD[[#This Row],[Chauffeur]])*(Tableau1[[BARRE]:[HUET]]=BDD[[#This Row],[Tournée]]))</f>
        <v>0</v>
      </c>
    </row>
    <row r="325" spans="1:3" x14ac:dyDescent="0.25">
      <c r="A325" t="str">
        <f>INDEX(Tableau1[[#Headers],[BARRE]:[HUET]],1,1+(ROW()-2)/COUNTA('ram ou '!$A:$A))</f>
        <v>DUGUE A</v>
      </c>
      <c r="B325" t="str">
        <f>INDEX('ram ou '!$A:$A,ROW(BDD!B324)-COUNTA('ram ou '!A:A)*ROUNDDOWN((ROW()-ROW(BDD!$B$2))/COUNTA('ram ou '!$A:$A),0),1)</f>
        <v>NAV NIORT 21H15</v>
      </c>
      <c r="C325">
        <f>SUMPRODUCT((Tableau1[[#Headers],[BARRE]:[HUET]]=BDD[[#This Row],[Chauffeur]])*(Tableau1[[BARRE]:[HUET]]=BDD[[#This Row],[Tournée]]))</f>
        <v>0</v>
      </c>
    </row>
    <row r="326" spans="1:3" x14ac:dyDescent="0.25">
      <c r="A326" t="str">
        <f>INDEX(Tableau1[[#Headers],[BARRE]:[HUET]],1,1+(ROW()-2)/COUNTA('ram ou '!$A:$A))</f>
        <v>DUGUE A</v>
      </c>
      <c r="B326" t="str">
        <f>INDEX('ram ou '!$A:$A,ROW(BDD!B325)-COUNTA('ram ou '!A:A)*ROUNDDOWN((ROW()-ROW(BDD!$B$2))/COUNTA('ram ou '!$A:$A),0),1)</f>
        <v>CP</v>
      </c>
      <c r="C326">
        <f>SUMPRODUCT((Tableau1[[#Headers],[BARRE]:[HUET]]=BDD[[#This Row],[Chauffeur]])*(Tableau1[[BARRE]:[HUET]]=BDD[[#This Row],[Tournée]]))</f>
        <v>0</v>
      </c>
    </row>
    <row r="327" spans="1:3" x14ac:dyDescent="0.25">
      <c r="A327" t="str">
        <f>INDEX(Tableau1[[#Headers],[BARRE]:[HUET]],1,1+(ROW()-2)/COUNTA('ram ou '!$A:$A))</f>
        <v>DUGUE A</v>
      </c>
      <c r="B327" t="str">
        <f>INDEX('ram ou '!$A:$A,ROW(BDD!B326)-COUNTA('ram ou '!A:A)*ROUNDDOWN((ROW()-ROW(BDD!$B$2))/COUNTA('ram ou '!$A:$A),0),1)</f>
        <v>RAM SAM 12H</v>
      </c>
      <c r="C327">
        <f>SUMPRODUCT((Tableau1[[#Headers],[BARRE]:[HUET]]=BDD[[#This Row],[Chauffeur]])*(Tableau1[[BARRE]:[HUET]]=BDD[[#This Row],[Tournée]]))</f>
        <v>0</v>
      </c>
    </row>
    <row r="328" spans="1:3" x14ac:dyDescent="0.25">
      <c r="A328" t="str">
        <f>INDEX(Tableau1[[#Headers],[BARRE]:[HUET]],1,1+(ROW()-2)/COUNTA('ram ou '!$A:$A))</f>
        <v>DUGUE A</v>
      </c>
      <c r="B328" t="str">
        <f>INDEX('ram ou '!$A:$A,ROW(BDD!B327)-COUNTA('ram ou '!A:A)*ROUNDDOWN((ROW()-ROW(BDD!$B$2))/COUNTA('ram ou '!$A:$A),0),1)</f>
        <v>ABSENCE</v>
      </c>
      <c r="C328">
        <f>SUMPRODUCT((Tableau1[[#Headers],[BARRE]:[HUET]]=BDD[[#This Row],[Chauffeur]])*(Tableau1[[BARRE]:[HUET]]=BDD[[#This Row],[Tournée]]))</f>
        <v>0</v>
      </c>
    </row>
    <row r="329" spans="1:3" x14ac:dyDescent="0.25">
      <c r="A329" t="str">
        <f>INDEX(Tableau1[[#Headers],[BARRE]:[HUET]],1,1+(ROW()-2)/COUNTA('ram ou '!$A:$A))</f>
        <v>DUGUE A</v>
      </c>
      <c r="B329" t="str">
        <f>INDEX('ram ou '!$A:$A,ROW(BDD!B328)-COUNTA('ram ou '!A:A)*ROUNDDOWN((ROW()-ROW(BDD!$B$2))/COUNTA('ram ou '!$A:$A),0),1)</f>
        <v>FORMATION</v>
      </c>
      <c r="C329">
        <f>SUMPRODUCT((Tableau1[[#Headers],[BARRE]:[HUET]]=BDD[[#This Row],[Chauffeur]])*(Tableau1[[BARRE]:[HUET]]=BDD[[#This Row],[Tournée]]))</f>
        <v>0</v>
      </c>
    </row>
    <row r="330" spans="1:3" x14ac:dyDescent="0.25">
      <c r="A330" t="str">
        <f>INDEX(Tableau1[[#Headers],[BARRE]:[HUET]],1,1+(ROW()-2)/COUNTA('ram ou '!$A:$A))</f>
        <v>DUGUE A</v>
      </c>
      <c r="B330" t="str">
        <f>INDEX('ram ou '!$A:$A,ROW(BDD!B329)-COUNTA('ram ou '!A:A)*ROUNDDOWN((ROW()-ROW(BDD!$B$2))/COUNTA('ram ou '!$A:$A),0),1)</f>
        <v>RCR</v>
      </c>
      <c r="C330">
        <f>SUMPRODUCT((Tableau1[[#Headers],[BARRE]:[HUET]]=BDD[[#This Row],[Chauffeur]])*(Tableau1[[BARRE]:[HUET]]=BDD[[#This Row],[Tournée]]))</f>
        <v>0</v>
      </c>
    </row>
    <row r="331" spans="1:3" x14ac:dyDescent="0.25">
      <c r="A331" t="str">
        <f>INDEX(Tableau1[[#Headers],[BARRE]:[HUET]],1,1+(ROW()-2)/COUNTA('ram ou '!$A:$A))</f>
        <v>DUGUE A</v>
      </c>
      <c r="B331" t="str">
        <f>INDEX('ram ou '!$A:$A,ROW(BDD!B330)-COUNTA('ram ou '!A:A)*ROUNDDOWN((ROW()-ROW(BDD!$B$2))/COUNTA('ram ou '!$A:$A),0),1)</f>
        <v>ELECTION</v>
      </c>
      <c r="C331">
        <f>SUMPRODUCT((Tableau1[[#Headers],[BARRE]:[HUET]]=BDD[[#This Row],[Chauffeur]])*(Tableau1[[BARRE]:[HUET]]=BDD[[#This Row],[Tournée]]))</f>
        <v>0</v>
      </c>
    </row>
    <row r="332" spans="1:3" x14ac:dyDescent="0.25">
      <c r="A332" t="str">
        <f>INDEX(Tableau1[[#Headers],[BARRE]:[HUET]],1,1+(ROW()-2)/COUNTA('ram ou '!$A:$A))</f>
        <v>DUGUE A</v>
      </c>
      <c r="B332" t="str">
        <f>INDEX('ram ou '!$A:$A,ROW(BDD!B331)-COUNTA('ram ou '!A:A)*ROUNDDOWN((ROW()-ROW(BDD!$B$2))/COUNTA('ram ou '!$A:$A),0),1)</f>
        <v>RAM SAM 11H30</v>
      </c>
      <c r="C332">
        <f>SUMPRODUCT((Tableau1[[#Headers],[BARRE]:[HUET]]=BDD[[#This Row],[Chauffeur]])*(Tableau1[[BARRE]:[HUET]]=BDD[[#This Row],[Tournée]]))</f>
        <v>0</v>
      </c>
    </row>
    <row r="333" spans="1:3" x14ac:dyDescent="0.25">
      <c r="A333" t="str">
        <f>INDEX(Tableau1[[#Headers],[BARRE]:[HUET]],1,1+(ROW()-2)/COUNTA('ram ou '!$A:$A))</f>
        <v>DUGUE A</v>
      </c>
      <c r="B333" t="str">
        <f>INDEX('ram ou '!$A:$A,ROW(BDD!B332)-COUNTA('ram ou '!A:A)*ROUNDDOWN((ROW()-ROW(BDD!$B$2))/COUNTA('ram ou '!$A:$A),0),1)</f>
        <v>RAM 13H N°1</v>
      </c>
      <c r="C333">
        <f>SUMPRODUCT((Tableau1[[#Headers],[BARRE]:[HUET]]=BDD[[#This Row],[Chauffeur]])*(Tableau1[[BARRE]:[HUET]]=BDD[[#This Row],[Tournée]]))</f>
        <v>0</v>
      </c>
    </row>
    <row r="334" spans="1:3" x14ac:dyDescent="0.25">
      <c r="A334" t="str">
        <f>INDEX(Tableau1[[#Headers],[BARRE]:[HUET]],1,1+(ROW()-2)/COUNTA('ram ou '!$A:$A))</f>
        <v>DUGUE A</v>
      </c>
      <c r="B334" t="str">
        <f>INDEX('ram ou '!$A:$A,ROW(BDD!B333)-COUNTA('ram ou '!A:A)*ROUNDDOWN((ROW()-ROW(BDD!$B$2))/COUNTA('ram ou '!$A:$A),0),1)</f>
        <v>RAM 13H N°3</v>
      </c>
      <c r="C334">
        <f>SUMPRODUCT((Tableau1[[#Headers],[BARRE]:[HUET]]=BDD[[#This Row],[Chauffeur]])*(Tableau1[[BARRE]:[HUET]]=BDD[[#This Row],[Tournée]]))</f>
        <v>0</v>
      </c>
    </row>
    <row r="335" spans="1:3" x14ac:dyDescent="0.25">
      <c r="A335" t="str">
        <f>INDEX(Tableau1[[#Headers],[BARRE]:[HUET]],1,1+(ROW()-2)/COUNTA('ram ou '!$A:$A))</f>
        <v>DUGUE A</v>
      </c>
      <c r="B335" t="str">
        <f>INDEX('ram ou '!$A:$A,ROW(BDD!B334)-COUNTA('ram ou '!A:A)*ROUNDDOWN((ROW()-ROW(BDD!$B$2))/COUNTA('ram ou '!$A:$A),0),1)</f>
        <v>RAM 13H N°4</v>
      </c>
      <c r="C335">
        <f>SUMPRODUCT((Tableau1[[#Headers],[BARRE]:[HUET]]=BDD[[#This Row],[Chauffeur]])*(Tableau1[[BARRE]:[HUET]]=BDD[[#This Row],[Tournée]]))</f>
        <v>0</v>
      </c>
    </row>
    <row r="336" spans="1:3" x14ac:dyDescent="0.25">
      <c r="A336" t="str">
        <f>INDEX(Tableau1[[#Headers],[BARRE]:[HUET]],1,1+(ROW()-2)/COUNTA('ram ou '!$A:$A))</f>
        <v>DUGUE A</v>
      </c>
      <c r="B336" t="str">
        <f>INDEX('ram ou '!$A:$A,ROW(BDD!B335)-COUNTA('ram ou '!A:A)*ROUNDDOWN((ROW()-ROW(BDD!$B$2))/COUNTA('ram ou '!$A:$A),0),1)</f>
        <v>ATHIS 1 + BASES</v>
      </c>
      <c r="C336">
        <f>SUMPRODUCT((Tableau1[[#Headers],[BARRE]:[HUET]]=BDD[[#This Row],[Chauffeur]])*(Tableau1[[BARRE]:[HUET]]=BDD[[#This Row],[Tournée]]))</f>
        <v>0</v>
      </c>
    </row>
    <row r="337" spans="1:3" x14ac:dyDescent="0.25">
      <c r="A337" t="str">
        <f>INDEX(Tableau1[[#Headers],[BARRE]:[HUET]],1,1+(ROW()-2)/COUNTA('ram ou '!$A:$A))</f>
        <v>DUGUE A</v>
      </c>
      <c r="B337" t="str">
        <f>INDEX('ram ou '!$A:$A,ROW(BDD!B336)-COUNTA('ram ou '!A:A)*ROUNDDOWN((ROW()-ROW(BDD!$B$2))/COUNTA('ram ou '!$A:$A),0),1)</f>
        <v>NANTES 21 H+ BASES</v>
      </c>
      <c r="C337">
        <f>SUMPRODUCT((Tableau1[[#Headers],[BARRE]:[HUET]]=BDD[[#This Row],[Chauffeur]])*(Tableau1[[BARRE]:[HUET]]=BDD[[#This Row],[Tournée]]))</f>
        <v>0</v>
      </c>
    </row>
    <row r="338" spans="1:3" x14ac:dyDescent="0.25">
      <c r="A338" t="str">
        <f>INDEX(Tableau1[[#Headers],[BARRE]:[HUET]],1,1+(ROW()-2)/COUNTA('ram ou '!$A:$A))</f>
        <v>DUGUE A</v>
      </c>
      <c r="B338" t="str">
        <f>INDEX('ram ou '!$A:$A,ROW(BDD!B337)-COUNTA('ram ou '!A:A)*ROUNDDOWN((ROW()-ROW(BDD!$B$2))/COUNTA('ram ou '!$A:$A),0),1)</f>
        <v>DELEGATION</v>
      </c>
      <c r="C338">
        <f>SUMPRODUCT((Tableau1[[#Headers],[BARRE]:[HUET]]=BDD[[#This Row],[Chauffeur]])*(Tableau1[[BARRE]:[HUET]]=BDD[[#This Row],[Tournée]]))</f>
        <v>0</v>
      </c>
    </row>
    <row r="339" spans="1:3" x14ac:dyDescent="0.25">
      <c r="A339" t="str">
        <f>INDEX(Tableau1[[#Headers],[BARRE]:[HUET]],1,1+(ROW()-2)/COUNTA('ram ou '!$A:$A))</f>
        <v>DUGUE A</v>
      </c>
      <c r="B339" t="str">
        <f>INDEX('ram ou '!$A:$A,ROW(BDD!B338)-COUNTA('ram ou '!A:A)*ROUNDDOWN((ROW()-ROW(BDD!$B$2))/COUNTA('ram ou '!$A:$A),0),1)</f>
        <v>REUNION</v>
      </c>
      <c r="C339">
        <f>SUMPRODUCT((Tableau1[[#Headers],[BARRE]:[HUET]]=BDD[[#This Row],[Chauffeur]])*(Tableau1[[BARRE]:[HUET]]=BDD[[#This Row],[Tournée]]))</f>
        <v>0</v>
      </c>
    </row>
    <row r="340" spans="1:3" x14ac:dyDescent="0.25">
      <c r="A340" t="str">
        <f>INDEX(Tableau1[[#Headers],[BARRE]:[HUET]],1,1+(ROW()-2)/COUNTA('ram ou '!$A:$A))</f>
        <v>DUGUE A</v>
      </c>
      <c r="B340" t="str">
        <f>INDEX('ram ou '!$A:$A,ROW(BDD!B339)-COUNTA('ram ou '!A:A)*ROUNDDOWN((ROW()-ROW(BDD!$B$2))/COUNTA('ram ou '!$A:$A),0),1)</f>
        <v>NAV 21H ORLEANS</v>
      </c>
      <c r="C340">
        <f>SUMPRODUCT((Tableau1[[#Headers],[BARRE]:[HUET]]=BDD[[#This Row],[Chauffeur]])*(Tableau1[[BARRE]:[HUET]]=BDD[[#This Row],[Tournée]]))</f>
        <v>0</v>
      </c>
    </row>
    <row r="341" spans="1:3" x14ac:dyDescent="0.25">
      <c r="A341" t="str">
        <f>INDEX(Tableau1[[#Headers],[BARRE]:[HUET]],1,1+(ROW()-2)/COUNTA('ram ou '!$A:$A))</f>
        <v>DUGUE A</v>
      </c>
      <c r="B341" t="str">
        <f>INDEX('ram ou '!$A:$A,ROW(BDD!B340)-COUNTA('ram ou '!A:A)*ROUNDDOWN((ROW()-ROW(BDD!$B$2))/COUNTA('ram ou '!$A:$A),0),1)</f>
        <v>RAM + PARC</v>
      </c>
      <c r="C341">
        <f>SUMPRODUCT((Tableau1[[#Headers],[BARRE]:[HUET]]=BDD[[#This Row],[Chauffeur]])*(Tableau1[[BARRE]:[HUET]]=BDD[[#This Row],[Tournée]]))</f>
        <v>0</v>
      </c>
    </row>
    <row r="342" spans="1:3" x14ac:dyDescent="0.25">
      <c r="A342" t="str">
        <f>INDEX(Tableau1[[#Headers],[BARRE]:[HUET]],1,1+(ROW()-2)/COUNTA('ram ou '!$A:$A))</f>
        <v>DUGUE A</v>
      </c>
      <c r="B342" t="str">
        <f>INDEX('ram ou '!$A:$A,ROW(BDD!B341)-COUNTA('ram ou '!A:A)*ROUNDDOWN((ROW()-ROW(BDD!$B$2))/COUNTA('ram ou '!$A:$A),0),1)</f>
        <v>RAM 12H15</v>
      </c>
      <c r="C342">
        <f>SUMPRODUCT((Tableau1[[#Headers],[BARRE]:[HUET]]=BDD[[#This Row],[Chauffeur]])*(Tableau1[[BARRE]:[HUET]]=BDD[[#This Row],[Tournée]]))</f>
        <v>0</v>
      </c>
    </row>
    <row r="343" spans="1:3" x14ac:dyDescent="0.25">
      <c r="A343" t="str">
        <f>INDEX(Tableau1[[#Headers],[BARRE]:[HUET]],1,1+(ROW()-2)/COUNTA('ram ou '!$A:$A))</f>
        <v>DUGUE A</v>
      </c>
      <c r="B343" t="str">
        <f>INDEX('ram ou '!$A:$A,ROW(BDD!B342)-COUNTA('ram ou '!A:A)*ROUNDDOWN((ROW()-ROW(BDD!$B$2))/COUNTA('ram ou '!$A:$A),0),1)</f>
        <v>RAM SAM 10H30</v>
      </c>
      <c r="C343">
        <f>SUMPRODUCT((Tableau1[[#Headers],[BARRE]:[HUET]]=BDD[[#This Row],[Chauffeur]])*(Tableau1[[BARRE]:[HUET]]=BDD[[#This Row],[Tournée]]))</f>
        <v>0</v>
      </c>
    </row>
    <row r="344" spans="1:3" x14ac:dyDescent="0.25">
      <c r="A344" t="str">
        <f>INDEX(Tableau1[[#Headers],[BARRE]:[HUET]],1,1+(ROW()-2)/COUNTA('ram ou '!$A:$A))</f>
        <v>FOUCAUD</v>
      </c>
      <c r="B344" t="str">
        <f>INDEX('ram ou '!$A:$A,ROW(BDD!B343)-COUNTA('ram ou '!A:A)*ROUNDDOWN((ROW()-ROW(BDD!$B$2))/COUNTA('ram ou '!$A:$A),0),1)</f>
        <v>NAV ATHIS 2</v>
      </c>
      <c r="C344">
        <f>SUMPRODUCT((Tableau1[[#Headers],[BARRE]:[HUET]]=BDD[[#This Row],[Chauffeur]])*(Tableau1[[BARRE]:[HUET]]=BDD[[#This Row],[Tournée]]))</f>
        <v>0</v>
      </c>
    </row>
    <row r="345" spans="1:3" x14ac:dyDescent="0.25">
      <c r="A345" t="str">
        <f>INDEX(Tableau1[[#Headers],[BARRE]:[HUET]],1,1+(ROW()-2)/COUNTA('ram ou '!$A:$A))</f>
        <v>FOUCAUD</v>
      </c>
      <c r="B345" t="str">
        <f>INDEX('ram ou '!$A:$A,ROW(BDD!B344)-COUNTA('ram ou '!A:A)*ROUNDDOWN((ROW()-ROW(BDD!$B$2))/COUNTA('ram ou '!$A:$A),0),1)</f>
        <v>NAV CHATEAUBOUR</v>
      </c>
      <c r="C345">
        <f>SUMPRODUCT((Tableau1[[#Headers],[BARRE]:[HUET]]=BDD[[#This Row],[Chauffeur]])*(Tableau1[[BARRE]:[HUET]]=BDD[[#This Row],[Tournée]]))</f>
        <v>0</v>
      </c>
    </row>
    <row r="346" spans="1:3" x14ac:dyDescent="0.25">
      <c r="A346" t="str">
        <f>INDEX(Tableau1[[#Headers],[BARRE]:[HUET]],1,1+(ROW()-2)/COUNTA('ram ou '!$A:$A))</f>
        <v>FOUCAUD</v>
      </c>
      <c r="B346" t="str">
        <f>INDEX('ram ou '!$A:$A,ROW(BDD!B345)-COUNTA('ram ou '!A:A)*ROUNDDOWN((ROW()-ROW(BDD!$B$2))/COUNTA('ram ou '!$A:$A),0),1)</f>
        <v>NAV CHAULNES</v>
      </c>
      <c r="C346">
        <f>SUMPRODUCT((Tableau1[[#Headers],[BARRE]:[HUET]]=BDD[[#This Row],[Chauffeur]])*(Tableau1[[BARRE]:[HUET]]=BDD[[#This Row],[Tournée]]))</f>
        <v>0</v>
      </c>
    </row>
    <row r="347" spans="1:3" x14ac:dyDescent="0.25">
      <c r="A347" t="str">
        <f>INDEX(Tableau1[[#Headers],[BARRE]:[HUET]],1,1+(ROW()-2)/COUNTA('ram ou '!$A:$A))</f>
        <v>FOUCAUD</v>
      </c>
      <c r="B347" t="str">
        <f>INDEX('ram ou '!$A:$A,ROW(BDD!B346)-COUNTA('ram ou '!A:A)*ROUNDDOWN((ROW()-ROW(BDD!$B$2))/COUNTA('ram ou '!$A:$A),0),1)</f>
        <v>NAV CLERMONT</v>
      </c>
      <c r="C347">
        <f>SUMPRODUCT((Tableau1[[#Headers],[BARRE]:[HUET]]=BDD[[#This Row],[Chauffeur]])*(Tableau1[[BARRE]:[HUET]]=BDD[[#This Row],[Tournée]]))</f>
        <v>0</v>
      </c>
    </row>
    <row r="348" spans="1:3" x14ac:dyDescent="0.25">
      <c r="A348" t="str">
        <f>INDEX(Tableau1[[#Headers],[BARRE]:[HUET]],1,1+(ROW()-2)/COUNTA('ram ou '!$A:$A))</f>
        <v>FOUCAUD</v>
      </c>
      <c r="B348" t="str">
        <f>INDEX('ram ou '!$A:$A,ROW(BDD!B347)-COUNTA('ram ou '!A:A)*ROUNDDOWN((ROW()-ROW(BDD!$B$2))/COUNTA('ram ou '!$A:$A),0),1)</f>
        <v>NAV DIJON</v>
      </c>
      <c r="C348">
        <f>SUMPRODUCT((Tableau1[[#Headers],[BARRE]:[HUET]]=BDD[[#This Row],[Chauffeur]])*(Tableau1[[BARRE]:[HUET]]=BDD[[#This Row],[Tournée]]))</f>
        <v>0</v>
      </c>
    </row>
    <row r="349" spans="1:3" x14ac:dyDescent="0.25">
      <c r="A349" t="str">
        <f>INDEX(Tableau1[[#Headers],[BARRE]:[HUET]],1,1+(ROW()-2)/COUNTA('ram ou '!$A:$A))</f>
        <v>FOUCAUD</v>
      </c>
      <c r="B349" t="str">
        <f>INDEX('ram ou '!$A:$A,ROW(BDD!B348)-COUNTA('ram ou '!A:A)*ROUNDDOWN((ROW()-ROW(BDD!$B$2))/COUNTA('ram ou '!$A:$A),0),1)</f>
        <v>NAV LANGRES</v>
      </c>
      <c r="C349">
        <f>SUMPRODUCT((Tableau1[[#Headers],[BARRE]:[HUET]]=BDD[[#This Row],[Chauffeur]])*(Tableau1[[BARRE]:[HUET]]=BDD[[#This Row],[Tournée]]))</f>
        <v>0</v>
      </c>
    </row>
    <row r="350" spans="1:3" x14ac:dyDescent="0.25">
      <c r="A350" t="str">
        <f>INDEX(Tableau1[[#Headers],[BARRE]:[HUET]],1,1+(ROW()-2)/COUNTA('ram ou '!$A:$A))</f>
        <v>FOUCAUD</v>
      </c>
      <c r="B350" t="str">
        <f>INDEX('ram ou '!$A:$A,ROW(BDD!B349)-COUNTA('ram ou '!A:A)*ROUNDDOWN((ROW()-ROW(BDD!$B$2))/COUNTA('ram ou '!$A:$A),0),1)</f>
        <v>NAV LILLE</v>
      </c>
      <c r="C350">
        <f>SUMPRODUCT((Tableau1[[#Headers],[BARRE]:[HUET]]=BDD[[#This Row],[Chauffeur]])*(Tableau1[[BARRE]:[HUET]]=BDD[[#This Row],[Tournée]]))</f>
        <v>0</v>
      </c>
    </row>
    <row r="351" spans="1:3" x14ac:dyDescent="0.25">
      <c r="A351" t="str">
        <f>INDEX(Tableau1[[#Headers],[BARRE]:[HUET]],1,1+(ROW()-2)/COUNTA('ram ou '!$A:$A))</f>
        <v>FOUCAUD</v>
      </c>
      <c r="B351" t="str">
        <f>INDEX('ram ou '!$A:$A,ROW(BDD!B350)-COUNTA('ram ou '!A:A)*ROUNDDOWN((ROW()-ROW(BDD!$B$2))/COUNTA('ram ou '!$A:$A),0),1)</f>
        <v>NAV NIORT</v>
      </c>
      <c r="C351">
        <f>SUMPRODUCT((Tableau1[[#Headers],[BARRE]:[HUET]]=BDD[[#This Row],[Chauffeur]])*(Tableau1[[BARRE]:[HUET]]=BDD[[#This Row],[Tournée]]))</f>
        <v>0</v>
      </c>
    </row>
    <row r="352" spans="1:3" x14ac:dyDescent="0.25">
      <c r="A352" t="str">
        <f>INDEX(Tableau1[[#Headers],[BARRE]:[HUET]],1,1+(ROW()-2)/COUNTA('ram ou '!$A:$A))</f>
        <v>FOUCAUD</v>
      </c>
      <c r="B352" t="str">
        <f>INDEX('ram ou '!$A:$A,ROW(BDD!B351)-COUNTA('ram ou '!A:A)*ROUNDDOWN((ROW()-ROW(BDD!$B$2))/COUNTA('ram ou '!$A:$A),0),1)</f>
        <v xml:space="preserve">NAV ST SEVER </v>
      </c>
      <c r="C352">
        <f>SUMPRODUCT((Tableau1[[#Headers],[BARRE]:[HUET]]=BDD[[#This Row],[Chauffeur]])*(Tableau1[[BARRE]:[HUET]]=BDD[[#This Row],[Tournée]]))</f>
        <v>0</v>
      </c>
    </row>
    <row r="353" spans="1:3" x14ac:dyDescent="0.25">
      <c r="A353" t="str">
        <f>INDEX(Tableau1[[#Headers],[BARRE]:[HUET]],1,1+(ROW()-2)/COUNTA('ram ou '!$A:$A))</f>
        <v>FOUCAUD</v>
      </c>
      <c r="B353" t="str">
        <f>INDEX('ram ou '!$A:$A,ROW(BDD!B352)-COUNTA('ram ou '!A:A)*ROUNDDOWN((ROW()-ROW(BDD!$B$2))/COUNTA('ram ou '!$A:$A),0),1)</f>
        <v>NAV VELAINES</v>
      </c>
      <c r="C353">
        <f>SUMPRODUCT((Tableau1[[#Headers],[BARRE]:[HUET]]=BDD[[#This Row],[Chauffeur]])*(Tableau1[[BARRE]:[HUET]]=BDD[[#This Row],[Tournée]]))</f>
        <v>0</v>
      </c>
    </row>
    <row r="354" spans="1:3" x14ac:dyDescent="0.25">
      <c r="A354" t="str">
        <f>INDEX(Tableau1[[#Headers],[BARRE]:[HUET]],1,1+(ROW()-2)/COUNTA('ram ou '!$A:$A))</f>
        <v>FOUCAUD</v>
      </c>
      <c r="B354" t="str">
        <f>INDEX('ram ou '!$A:$A,ROW(BDD!B353)-COUNTA('ram ou '!A:A)*ROUNDDOWN((ROW()-ROW(BDD!$B$2))/COUNTA('ram ou '!$A:$A),0),1)</f>
        <v>RAM +  NANTES 21H</v>
      </c>
      <c r="C354">
        <f>SUMPRODUCT((Tableau1[[#Headers],[BARRE]:[HUET]]=BDD[[#This Row],[Chauffeur]])*(Tableau1[[BARRE]:[HUET]]=BDD[[#This Row],[Tournée]]))</f>
        <v>0</v>
      </c>
    </row>
    <row r="355" spans="1:3" x14ac:dyDescent="0.25">
      <c r="A355" t="str">
        <f>INDEX(Tableau1[[#Headers],[BARRE]:[HUET]],1,1+(ROW()-2)/COUNTA('ram ou '!$A:$A))</f>
        <v>FOUCAUD</v>
      </c>
      <c r="B355" t="str">
        <f>INDEX('ram ou '!$A:$A,ROW(BDD!B354)-COUNTA('ram ou '!A:A)*ROUNDDOWN((ROW()-ROW(BDD!$B$2))/COUNTA('ram ou '!$A:$A),0),1)</f>
        <v>RAM + 20H TOURS</v>
      </c>
      <c r="C355">
        <f>SUMPRODUCT((Tableau1[[#Headers],[BARRE]:[HUET]]=BDD[[#This Row],[Chauffeur]])*(Tableau1[[BARRE]:[HUET]]=BDD[[#This Row],[Tournée]]))</f>
        <v>0</v>
      </c>
    </row>
    <row r="356" spans="1:3" x14ac:dyDescent="0.25">
      <c r="A356" t="str">
        <f>INDEX(Tableau1[[#Headers],[BARRE]:[HUET]],1,1+(ROW()-2)/COUNTA('ram ou '!$A:$A))</f>
        <v>FOUCAUD</v>
      </c>
      <c r="B356" t="str">
        <f>INDEX('ram ou '!$A:$A,ROW(BDD!B355)-COUNTA('ram ou '!A:A)*ROUNDDOWN((ROW()-ROW(BDD!$B$2))/COUNTA('ram ou '!$A:$A),0),1)</f>
        <v>RAM + 21h30 TOURS</v>
      </c>
      <c r="C356">
        <f>SUMPRODUCT((Tableau1[[#Headers],[BARRE]:[HUET]]=BDD[[#This Row],[Chauffeur]])*(Tableau1[[BARRE]:[HUET]]=BDD[[#This Row],[Tournée]]))</f>
        <v>0</v>
      </c>
    </row>
    <row r="357" spans="1:3" x14ac:dyDescent="0.25">
      <c r="A357" t="str">
        <f>INDEX(Tableau1[[#Headers],[BARRE]:[HUET]],1,1+(ROW()-2)/COUNTA('ram ou '!$A:$A))</f>
        <v>FOUCAUD</v>
      </c>
      <c r="B357" t="str">
        <f>INDEX('ram ou '!$A:$A,ROW(BDD!B356)-COUNTA('ram ou '!A:A)*ROUNDDOWN((ROW()-ROW(BDD!$B$2))/COUNTA('ram ou '!$A:$A),0),1)</f>
        <v>RAM + ANGERS 21H30</v>
      </c>
      <c r="C357">
        <f>SUMPRODUCT((Tableau1[[#Headers],[BARRE]:[HUET]]=BDD[[#This Row],[Chauffeur]])*(Tableau1[[BARRE]:[HUET]]=BDD[[#This Row],[Tournée]]))</f>
        <v>0</v>
      </c>
    </row>
    <row r="358" spans="1:3" x14ac:dyDescent="0.25">
      <c r="A358" t="str">
        <f>INDEX(Tableau1[[#Headers],[BARRE]:[HUET]],1,1+(ROW()-2)/COUNTA('ram ou '!$A:$A))</f>
        <v>FOUCAUD</v>
      </c>
      <c r="B358" t="str">
        <f>INDEX('ram ou '!$A:$A,ROW(BDD!B357)-COUNTA('ram ou '!A:A)*ROUNDDOWN((ROW()-ROW(BDD!$B$2))/COUNTA('ram ou '!$A:$A),0),1)</f>
        <v>RAM + ATHIS 1</v>
      </c>
      <c r="C358">
        <f>SUMPRODUCT((Tableau1[[#Headers],[BARRE]:[HUET]]=BDD[[#This Row],[Chauffeur]])*(Tableau1[[BARRE]:[HUET]]=BDD[[#This Row],[Tournée]]))</f>
        <v>0</v>
      </c>
    </row>
    <row r="359" spans="1:3" x14ac:dyDescent="0.25">
      <c r="A359" t="str">
        <f>INDEX(Tableau1[[#Headers],[BARRE]:[HUET]],1,1+(ROW()-2)/COUNTA('ram ou '!$A:$A))</f>
        <v>FOUCAUD</v>
      </c>
      <c r="B359" t="str">
        <f>INDEX('ram ou '!$A:$A,ROW(BDD!B358)-COUNTA('ram ou '!A:A)*ROUNDDOWN((ROW()-ROW(BDD!$B$2))/COUNTA('ram ou '!$A:$A),0),1)</f>
        <v>RAM + CAEN 21H15</v>
      </c>
      <c r="C359">
        <f>SUMPRODUCT((Tableau1[[#Headers],[BARRE]:[HUET]]=BDD[[#This Row],[Chauffeur]])*(Tableau1[[BARRE]:[HUET]]=BDD[[#This Row],[Tournée]]))</f>
        <v>0</v>
      </c>
    </row>
    <row r="360" spans="1:3" x14ac:dyDescent="0.25">
      <c r="A360" t="str">
        <f>INDEX(Tableau1[[#Headers],[BARRE]:[HUET]],1,1+(ROW()-2)/COUNTA('ram ou '!$A:$A))</f>
        <v>FOUCAUD</v>
      </c>
      <c r="B360" t="str">
        <f>INDEX('ram ou '!$A:$A,ROW(BDD!B359)-COUNTA('ram ou '!A:A)*ROUNDDOWN((ROW()-ROW(BDD!$B$2))/COUNTA('ram ou '!$A:$A),0),1)</f>
        <v>RAM + NANTES 1</v>
      </c>
      <c r="C360">
        <f>SUMPRODUCT((Tableau1[[#Headers],[BARRE]:[HUET]]=BDD[[#This Row],[Chauffeur]])*(Tableau1[[BARRE]:[HUET]]=BDD[[#This Row],[Tournée]]))</f>
        <v>0</v>
      </c>
    </row>
    <row r="361" spans="1:3" x14ac:dyDescent="0.25">
      <c r="A361" t="str">
        <f>INDEX(Tableau1[[#Headers],[BARRE]:[HUET]],1,1+(ROW()-2)/COUNTA('ram ou '!$A:$A))</f>
        <v>FOUCAUD</v>
      </c>
      <c r="B361" t="str">
        <f>INDEX('ram ou '!$A:$A,ROW(BDD!B360)-COUNTA('ram ou '!A:A)*ROUNDDOWN((ROW()-ROW(BDD!$B$2))/COUNTA('ram ou '!$A:$A),0),1)</f>
        <v>RAM + ORLEANS 21H</v>
      </c>
      <c r="C361">
        <f>SUMPRODUCT((Tableau1[[#Headers],[BARRE]:[HUET]]=BDD[[#This Row],[Chauffeur]])*(Tableau1[[BARRE]:[HUET]]=BDD[[#This Row],[Tournée]]))</f>
        <v>0</v>
      </c>
    </row>
    <row r="362" spans="1:3" x14ac:dyDescent="0.25">
      <c r="A362" t="str">
        <f>INDEX(Tableau1[[#Headers],[BARRE]:[HUET]],1,1+(ROW()-2)/COUNTA('ram ou '!$A:$A))</f>
        <v>FOUCAUD</v>
      </c>
      <c r="B362" t="str">
        <f>INDEX('ram ou '!$A:$A,ROW(BDD!B361)-COUNTA('ram ou '!A:A)*ROUNDDOWN((ROW()-ROW(BDD!$B$2))/COUNTA('ram ou '!$A:$A),0),1)</f>
        <v>RAM 14H00</v>
      </c>
      <c r="C362">
        <f>SUMPRODUCT((Tableau1[[#Headers],[BARRE]:[HUET]]=BDD[[#This Row],[Chauffeur]])*(Tableau1[[BARRE]:[HUET]]=BDD[[#This Row],[Tournée]]))</f>
        <v>0</v>
      </c>
    </row>
    <row r="363" spans="1:3" x14ac:dyDescent="0.25">
      <c r="A363" t="str">
        <f>INDEX(Tableau1[[#Headers],[BARRE]:[HUET]],1,1+(ROW()-2)/COUNTA('ram ou '!$A:$A))</f>
        <v>FOUCAUD</v>
      </c>
      <c r="B363" t="str">
        <f>INDEX('ram ou '!$A:$A,ROW(BDD!B362)-COUNTA('ram ou '!A:A)*ROUNDDOWN((ROW()-ROW(BDD!$B$2))/COUNTA('ram ou '!$A:$A),0),1)</f>
        <v>AGEN</v>
      </c>
      <c r="C363">
        <f>SUMPRODUCT((Tableau1[[#Headers],[BARRE]:[HUET]]=BDD[[#This Row],[Chauffeur]])*(Tableau1[[BARRE]:[HUET]]=BDD[[#This Row],[Tournée]]))</f>
        <v>0</v>
      </c>
    </row>
    <row r="364" spans="1:3" x14ac:dyDescent="0.25">
      <c r="A364" t="str">
        <f>INDEX(Tableau1[[#Headers],[BARRE]:[HUET]],1,1+(ROW()-2)/COUNTA('ram ou '!$A:$A))</f>
        <v>FOUCAUD</v>
      </c>
      <c r="B364" t="str">
        <f>INDEX('ram ou '!$A:$A,ROW(BDD!B363)-COUNTA('ram ou '!A:A)*ROUNDDOWN((ROW()-ROW(BDD!$B$2))/COUNTA('ram ou '!$A:$A),0),1)</f>
        <v>AGEN DIM</v>
      </c>
      <c r="C364">
        <f>SUMPRODUCT((Tableau1[[#Headers],[BARRE]:[HUET]]=BDD[[#This Row],[Chauffeur]])*(Tableau1[[BARRE]:[HUET]]=BDD[[#This Row],[Tournée]]))</f>
        <v>0</v>
      </c>
    </row>
    <row r="365" spans="1:3" x14ac:dyDescent="0.25">
      <c r="A365" t="str">
        <f>INDEX(Tableau1[[#Headers],[BARRE]:[HUET]],1,1+(ROW()-2)/COUNTA('ram ou '!$A:$A))</f>
        <v>FOUCAUD</v>
      </c>
      <c r="B365" t="str">
        <f>INDEX('ram ou '!$A:$A,ROW(BDD!B364)-COUNTA('ram ou '!A:A)*ROUNDDOWN((ROW()-ROW(BDD!$B$2))/COUNTA('ram ou '!$A:$A),0),1)</f>
        <v>AMILLY / SENS</v>
      </c>
      <c r="C365">
        <f>SUMPRODUCT((Tableau1[[#Headers],[BARRE]:[HUET]]=BDD[[#This Row],[Chauffeur]])*(Tableau1[[BARRE]:[HUET]]=BDD[[#This Row],[Tournée]]))</f>
        <v>0</v>
      </c>
    </row>
    <row r="366" spans="1:3" x14ac:dyDescent="0.25">
      <c r="A366" t="str">
        <f>INDEX(Tableau1[[#Headers],[BARRE]:[HUET]],1,1+(ROW()-2)/COUNTA('ram ou '!$A:$A))</f>
        <v>FOUCAUD</v>
      </c>
      <c r="B366" t="str">
        <f>INDEX('ram ou '!$A:$A,ROW(BDD!B365)-COUNTA('ram ou '!A:A)*ROUNDDOWN((ROW()-ROW(BDD!$B$2))/COUNTA('ram ou '!$A:$A),0),1)</f>
        <v>JACQUET SA</v>
      </c>
      <c r="C366">
        <f>SUMPRODUCT((Tableau1[[#Headers],[BARRE]:[HUET]]=BDD[[#This Row],[Chauffeur]])*(Tableau1[[BARRE]:[HUET]]=BDD[[#This Row],[Tournée]]))</f>
        <v>0</v>
      </c>
    </row>
    <row r="367" spans="1:3" x14ac:dyDescent="0.25">
      <c r="A367" t="str">
        <f>INDEX(Tableau1[[#Headers],[BARRE]:[HUET]],1,1+(ROW()-2)/COUNTA('ram ou '!$A:$A))</f>
        <v>FOUCAUD</v>
      </c>
      <c r="B367" t="str">
        <f>INDEX('ram ou '!$A:$A,ROW(BDD!B366)-COUNTA('ram ou '!A:A)*ROUNDDOWN((ROW()-ROW(BDD!$B$2))/COUNTA('ram ou '!$A:$A),0),1)</f>
        <v>PARIS 13H30</v>
      </c>
      <c r="C367">
        <f>SUMPRODUCT((Tableau1[[#Headers],[BARRE]:[HUET]]=BDD[[#This Row],[Chauffeur]])*(Tableau1[[BARRE]:[HUET]]=BDD[[#This Row],[Tournée]]))</f>
        <v>0</v>
      </c>
    </row>
    <row r="368" spans="1:3" x14ac:dyDescent="0.25">
      <c r="A368" t="str">
        <f>INDEX(Tableau1[[#Headers],[BARRE]:[HUET]],1,1+(ROW()-2)/COUNTA('ram ou '!$A:$A))</f>
        <v>FOUCAUD</v>
      </c>
      <c r="B368" t="str">
        <f>INDEX('ram ou '!$A:$A,ROW(BDD!B367)-COUNTA('ram ou '!A:A)*ROUNDDOWN((ROW()-ROW(BDD!$B$2))/COUNTA('ram ou '!$A:$A),0),1)</f>
        <v>RETOUR AGEN</v>
      </c>
      <c r="C368">
        <f>SUMPRODUCT((Tableau1[[#Headers],[BARRE]:[HUET]]=BDD[[#This Row],[Chauffeur]])*(Tableau1[[BARRE]:[HUET]]=BDD[[#This Row],[Tournée]]))</f>
        <v>0</v>
      </c>
    </row>
    <row r="369" spans="1:3" x14ac:dyDescent="0.25">
      <c r="A369" t="str">
        <f>INDEX(Tableau1[[#Headers],[BARRE]:[HUET]],1,1+(ROW()-2)/COUNTA('ram ou '!$A:$A))</f>
        <v>FOUCAUD</v>
      </c>
      <c r="B369" t="str">
        <f>INDEX('ram ou '!$A:$A,ROW(BDD!B368)-COUNTA('ram ou '!A:A)*ROUNDDOWN((ROW()-ROW(BDD!$B$2))/COUNTA('ram ou '!$A:$A),0),1)</f>
        <v>RETOUR ORLEANS</v>
      </c>
      <c r="C369">
        <f>SUMPRODUCT((Tableau1[[#Headers],[BARRE]:[HUET]]=BDD[[#This Row],[Chauffeur]])*(Tableau1[[BARRE]:[HUET]]=BDD[[#This Row],[Tournée]]))</f>
        <v>0</v>
      </c>
    </row>
    <row r="370" spans="1:3" x14ac:dyDescent="0.25">
      <c r="A370" t="str">
        <f>INDEX(Tableau1[[#Headers],[BARRE]:[HUET]],1,1+(ROW()-2)/COUNTA('ram ou '!$A:$A))</f>
        <v>FOUCAUD</v>
      </c>
      <c r="B370" t="str">
        <f>INDEX('ram ou '!$A:$A,ROW(BDD!B369)-COUNTA('ram ou '!A:A)*ROUNDDOWN((ROW()-ROW(BDD!$B$2))/COUNTA('ram ou '!$A:$A),0),1)</f>
        <v>RETOUR ORLEANS LU</v>
      </c>
      <c r="C370">
        <f>SUMPRODUCT((Tableau1[[#Headers],[BARRE]:[HUET]]=BDD[[#This Row],[Chauffeur]])*(Tableau1[[BARRE]:[HUET]]=BDD[[#This Row],[Tournée]]))</f>
        <v>0</v>
      </c>
    </row>
    <row r="371" spans="1:3" x14ac:dyDescent="0.25">
      <c r="A371" t="str">
        <f>INDEX(Tableau1[[#Headers],[BARRE]:[HUET]],1,1+(ROW()-2)/COUNTA('ram ou '!$A:$A))</f>
        <v>FOUCAUD</v>
      </c>
      <c r="B371" t="str">
        <f>INDEX('ram ou '!$A:$A,ROW(BDD!B370)-COUNTA('ram ou '!A:A)*ROUNDDOWN((ROW()-ROW(BDD!$B$2))/COUNTA('ram ou '!$A:$A),0),1)</f>
        <v>RETOUR ORLEANS SA</v>
      </c>
      <c r="C371">
        <f>SUMPRODUCT((Tableau1[[#Headers],[BARRE]:[HUET]]=BDD[[#This Row],[Chauffeur]])*(Tableau1[[BARRE]:[HUET]]=BDD[[#This Row],[Tournée]]))</f>
        <v>0</v>
      </c>
    </row>
    <row r="372" spans="1:3" x14ac:dyDescent="0.25">
      <c r="A372" t="str">
        <f>INDEX(Tableau1[[#Headers],[BARRE]:[HUET]],1,1+(ROW()-2)/COUNTA('ram ou '!$A:$A))</f>
        <v>FOUCAUD</v>
      </c>
      <c r="B372" t="str">
        <f>INDEX('ram ou '!$A:$A,ROW(BDD!B371)-COUNTA('ram ou '!A:A)*ROUNDDOWN((ROW()-ROW(BDD!$B$2))/COUNTA('ram ou '!$A:$A),0),1)</f>
        <v>SUP A/A PARIS</v>
      </c>
      <c r="C372">
        <f>SUMPRODUCT((Tableau1[[#Headers],[BARRE]:[HUET]]=BDD[[#This Row],[Chauffeur]])*(Tableau1[[BARRE]:[HUET]]=BDD[[#This Row],[Tournée]]))</f>
        <v>0</v>
      </c>
    </row>
    <row r="373" spans="1:3" x14ac:dyDescent="0.25">
      <c r="A373" t="str">
        <f>INDEX(Tableau1[[#Headers],[BARRE]:[HUET]],1,1+(ROW()-2)/COUNTA('ram ou '!$A:$A))</f>
        <v>FOUCAUD</v>
      </c>
      <c r="B373" t="str">
        <f>INDEX('ram ou '!$A:$A,ROW(BDD!B372)-COUNTA('ram ou '!A:A)*ROUNDDOWN((ROW()-ROW(BDD!$B$2))/COUNTA('ram ou '!$A:$A),0),1)</f>
        <v>VENDEE</v>
      </c>
      <c r="C373">
        <f>SUMPRODUCT((Tableau1[[#Headers],[BARRE]:[HUET]]=BDD[[#This Row],[Chauffeur]])*(Tableau1[[BARRE]:[HUET]]=BDD[[#This Row],[Tournée]]))</f>
        <v>0</v>
      </c>
    </row>
    <row r="374" spans="1:3" x14ac:dyDescent="0.25">
      <c r="A374" t="str">
        <f>INDEX(Tableau1[[#Headers],[BARRE]:[HUET]],1,1+(ROW()-2)/COUNTA('ram ou '!$A:$A))</f>
        <v>FOUCAUD</v>
      </c>
      <c r="B374" t="str">
        <f>INDEX('ram ou '!$A:$A,ROW(BDD!B373)-COUNTA('ram ou '!A:A)*ROUNDDOWN((ROW()-ROW(BDD!$B$2))/COUNTA('ram ou '!$A:$A),0),1)</f>
        <v>RAM MALO + LAVAL</v>
      </c>
      <c r="C374">
        <f>SUMPRODUCT((Tableau1[[#Headers],[BARRE]:[HUET]]=BDD[[#This Row],[Chauffeur]])*(Tableau1[[BARRE]:[HUET]]=BDD[[#This Row],[Tournée]]))</f>
        <v>0</v>
      </c>
    </row>
    <row r="375" spans="1:3" x14ac:dyDescent="0.25">
      <c r="A375" t="str">
        <f>INDEX(Tableau1[[#Headers],[BARRE]:[HUET]],1,1+(ROW()-2)/COUNTA('ram ou '!$A:$A))</f>
        <v>FOUCAUD</v>
      </c>
      <c r="B375" t="str">
        <f>INDEX('ram ou '!$A:$A,ROW(BDD!B374)-COUNTA('ram ou '!A:A)*ROUNDDOWN((ROW()-ROW(BDD!$B$2))/COUNTA('ram ou '!$A:$A),0),1)</f>
        <v>NAV LANGRE DIM</v>
      </c>
      <c r="C375">
        <f>SUMPRODUCT((Tableau1[[#Headers],[BARRE]:[HUET]]=BDD[[#This Row],[Chauffeur]])*(Tableau1[[BARRE]:[HUET]]=BDD[[#This Row],[Tournée]]))</f>
        <v>0</v>
      </c>
    </row>
    <row r="376" spans="1:3" x14ac:dyDescent="0.25">
      <c r="A376" t="str">
        <f>INDEX(Tableau1[[#Headers],[BARRE]:[HUET]],1,1+(ROW()-2)/COUNTA('ram ou '!$A:$A))</f>
        <v>FOUCAUD</v>
      </c>
      <c r="B376" t="str">
        <f>INDEX('ram ou '!$A:$A,ROW(BDD!B375)-COUNTA('ram ou '!A:A)*ROUNDDOWN((ROW()-ROW(BDD!$B$2))/COUNTA('ram ou '!$A:$A),0),1)</f>
        <v>SU FONTENAY 12H</v>
      </c>
      <c r="C376">
        <f>SUMPRODUCT((Tableau1[[#Headers],[BARRE]:[HUET]]=BDD[[#This Row],[Chauffeur]])*(Tableau1[[BARRE]:[HUET]]=BDD[[#This Row],[Tournée]]))</f>
        <v>0</v>
      </c>
    </row>
    <row r="377" spans="1:3" x14ac:dyDescent="0.25">
      <c r="A377" t="str">
        <f>INDEX(Tableau1[[#Headers],[BARRE]:[HUET]],1,1+(ROW()-2)/COUNTA('ram ou '!$A:$A))</f>
        <v>FOUCAUD</v>
      </c>
      <c r="B377" t="str">
        <f>INDEX('ram ou '!$A:$A,ROW(BDD!B376)-COUNTA('ram ou '!A:A)*ROUNDDOWN((ROW()-ROW(BDD!$B$2))/COUNTA('ram ou '!$A:$A),0),1)</f>
        <v>PLAINTEL DIM</v>
      </c>
      <c r="C377">
        <f>SUMPRODUCT((Tableau1[[#Headers],[BARRE]:[HUET]]=BDD[[#This Row],[Chauffeur]])*(Tableau1[[BARRE]:[HUET]]=BDD[[#This Row],[Tournée]]))</f>
        <v>0</v>
      </c>
    </row>
    <row r="378" spans="1:3" x14ac:dyDescent="0.25">
      <c r="A378" t="str">
        <f>INDEX(Tableau1[[#Headers],[BARRE]:[HUET]],1,1+(ROW()-2)/COUNTA('ram ou '!$A:$A))</f>
        <v>FOUCAUD</v>
      </c>
      <c r="B378" t="str">
        <f>INDEX('ram ou '!$A:$A,ROW(BDD!B377)-COUNTA('ram ou '!A:A)*ROUNDDOWN((ROW()-ROW(BDD!$B$2))/COUNTA('ram ou '!$A:$A),0),1)</f>
        <v>ROUEN + BASES</v>
      </c>
      <c r="C378">
        <f>SUMPRODUCT((Tableau1[[#Headers],[BARRE]:[HUET]]=BDD[[#This Row],[Chauffeur]])*(Tableau1[[BARRE]:[HUET]]=BDD[[#This Row],[Tournée]]))</f>
        <v>0</v>
      </c>
    </row>
    <row r="379" spans="1:3" x14ac:dyDescent="0.25">
      <c r="A379" t="str">
        <f>INDEX(Tableau1[[#Headers],[BARRE]:[HUET]],1,1+(ROW()-2)/COUNTA('ram ou '!$A:$A))</f>
        <v>FOUCAUD</v>
      </c>
      <c r="B379" t="str">
        <f>INDEX('ram ou '!$A:$A,ROW(BDD!B378)-COUNTA('ram ou '!A:A)*ROUNDDOWN((ROW()-ROW(BDD!$B$2))/COUNTA('ram ou '!$A:$A),0),1)</f>
        <v>LE MANS A/A</v>
      </c>
      <c r="C379">
        <f>SUMPRODUCT((Tableau1[[#Headers],[BARRE]:[HUET]]=BDD[[#This Row],[Chauffeur]])*(Tableau1[[BARRE]:[HUET]]=BDD[[#This Row],[Tournée]]))</f>
        <v>0</v>
      </c>
    </row>
    <row r="380" spans="1:3" x14ac:dyDescent="0.25">
      <c r="A380" t="str">
        <f>INDEX(Tableau1[[#Headers],[BARRE]:[HUET]],1,1+(ROW()-2)/COUNTA('ram ou '!$A:$A))</f>
        <v>FOUCAUD</v>
      </c>
      <c r="B380" t="str">
        <f>INDEX('ram ou '!$A:$A,ROW(BDD!B379)-COUNTA('ram ou '!A:A)*ROUNDDOWN((ROW()-ROW(BDD!$B$2))/COUNTA('ram ou '!$A:$A),0),1)</f>
        <v>NAV TOURS</v>
      </c>
      <c r="C380">
        <f>SUMPRODUCT((Tableau1[[#Headers],[BARRE]:[HUET]]=BDD[[#This Row],[Chauffeur]])*(Tableau1[[BARRE]:[HUET]]=BDD[[#This Row],[Tournée]]))</f>
        <v>0</v>
      </c>
    </row>
    <row r="381" spans="1:3" x14ac:dyDescent="0.25">
      <c r="A381" t="str">
        <f>INDEX(Tableau1[[#Headers],[BARRE]:[HUET]],1,1+(ROW()-2)/COUNTA('ram ou '!$A:$A))</f>
        <v>FOUCAUD</v>
      </c>
      <c r="B381" t="str">
        <f>INDEX('ram ou '!$A:$A,ROW(BDD!B380)-COUNTA('ram ou '!A:A)*ROUNDDOWN((ROW()-ROW(BDD!$B$2))/COUNTA('ram ou '!$A:$A),0),1)</f>
        <v>SU IFS + BASES</v>
      </c>
      <c r="C381">
        <f>SUMPRODUCT((Tableau1[[#Headers],[BARRE]:[HUET]]=BDD[[#This Row],[Chauffeur]])*(Tableau1[[BARRE]:[HUET]]=BDD[[#This Row],[Tournée]]))</f>
        <v>0</v>
      </c>
    </row>
    <row r="382" spans="1:3" x14ac:dyDescent="0.25">
      <c r="A382" t="str">
        <f>INDEX(Tableau1[[#Headers],[BARRE]:[HUET]],1,1+(ROW()-2)/COUNTA('ram ou '!$A:$A))</f>
        <v>FOUCAUD</v>
      </c>
      <c r="B382" t="str">
        <f>INDEX('ram ou '!$A:$A,ROW(BDD!B381)-COUNTA('ram ou '!A:A)*ROUNDDOWN((ROW()-ROW(BDD!$B$2))/COUNTA('ram ou '!$A:$A),0),1)</f>
        <v>NAV NIORT 21H15</v>
      </c>
      <c r="C382">
        <f>SUMPRODUCT((Tableau1[[#Headers],[BARRE]:[HUET]]=BDD[[#This Row],[Chauffeur]])*(Tableau1[[BARRE]:[HUET]]=BDD[[#This Row],[Tournée]]))</f>
        <v>0</v>
      </c>
    </row>
    <row r="383" spans="1:3" x14ac:dyDescent="0.25">
      <c r="A383" t="str">
        <f>INDEX(Tableau1[[#Headers],[BARRE]:[HUET]],1,1+(ROW()-2)/COUNTA('ram ou '!$A:$A))</f>
        <v>FOUCAUD</v>
      </c>
      <c r="B383" t="str">
        <f>INDEX('ram ou '!$A:$A,ROW(BDD!B382)-COUNTA('ram ou '!A:A)*ROUNDDOWN((ROW()-ROW(BDD!$B$2))/COUNTA('ram ou '!$A:$A),0),1)</f>
        <v>CP</v>
      </c>
      <c r="C383">
        <f>SUMPRODUCT((Tableau1[[#Headers],[BARRE]:[HUET]]=BDD[[#This Row],[Chauffeur]])*(Tableau1[[BARRE]:[HUET]]=BDD[[#This Row],[Tournée]]))</f>
        <v>0</v>
      </c>
    </row>
    <row r="384" spans="1:3" x14ac:dyDescent="0.25">
      <c r="A384" t="str">
        <f>INDEX(Tableau1[[#Headers],[BARRE]:[HUET]],1,1+(ROW()-2)/COUNTA('ram ou '!$A:$A))</f>
        <v>FOUCAUD</v>
      </c>
      <c r="B384" t="str">
        <f>INDEX('ram ou '!$A:$A,ROW(BDD!B383)-COUNTA('ram ou '!A:A)*ROUNDDOWN((ROW()-ROW(BDD!$B$2))/COUNTA('ram ou '!$A:$A),0),1)</f>
        <v>RAM SAM 12H</v>
      </c>
      <c r="C384">
        <f>SUMPRODUCT((Tableau1[[#Headers],[BARRE]:[HUET]]=BDD[[#This Row],[Chauffeur]])*(Tableau1[[BARRE]:[HUET]]=BDD[[#This Row],[Tournée]]))</f>
        <v>0</v>
      </c>
    </row>
    <row r="385" spans="1:3" x14ac:dyDescent="0.25">
      <c r="A385" t="str">
        <f>INDEX(Tableau1[[#Headers],[BARRE]:[HUET]],1,1+(ROW()-2)/COUNTA('ram ou '!$A:$A))</f>
        <v>FOUCAUD</v>
      </c>
      <c r="B385" t="str">
        <f>INDEX('ram ou '!$A:$A,ROW(BDD!B384)-COUNTA('ram ou '!A:A)*ROUNDDOWN((ROW()-ROW(BDD!$B$2))/COUNTA('ram ou '!$A:$A),0),1)</f>
        <v>ABSENCE</v>
      </c>
      <c r="C385">
        <f>SUMPRODUCT((Tableau1[[#Headers],[BARRE]:[HUET]]=BDD[[#This Row],[Chauffeur]])*(Tableau1[[BARRE]:[HUET]]=BDD[[#This Row],[Tournée]]))</f>
        <v>0</v>
      </c>
    </row>
    <row r="386" spans="1:3" x14ac:dyDescent="0.25">
      <c r="A386" t="str">
        <f>INDEX(Tableau1[[#Headers],[BARRE]:[HUET]],1,1+(ROW()-2)/COUNTA('ram ou '!$A:$A))</f>
        <v>FOUCAUD</v>
      </c>
      <c r="B386" t="str">
        <f>INDEX('ram ou '!$A:$A,ROW(BDD!B385)-COUNTA('ram ou '!A:A)*ROUNDDOWN((ROW()-ROW(BDD!$B$2))/COUNTA('ram ou '!$A:$A),0),1)</f>
        <v>FORMATION</v>
      </c>
      <c r="C386">
        <f>SUMPRODUCT((Tableau1[[#Headers],[BARRE]:[HUET]]=BDD[[#This Row],[Chauffeur]])*(Tableau1[[BARRE]:[HUET]]=BDD[[#This Row],[Tournée]]))</f>
        <v>0</v>
      </c>
    </row>
    <row r="387" spans="1:3" x14ac:dyDescent="0.25">
      <c r="A387" t="str">
        <f>INDEX(Tableau1[[#Headers],[BARRE]:[HUET]],1,1+(ROW()-2)/COUNTA('ram ou '!$A:$A))</f>
        <v>FOUCAUD</v>
      </c>
      <c r="B387" t="str">
        <f>INDEX('ram ou '!$A:$A,ROW(BDD!B386)-COUNTA('ram ou '!A:A)*ROUNDDOWN((ROW()-ROW(BDD!$B$2))/COUNTA('ram ou '!$A:$A),0),1)</f>
        <v>RCR</v>
      </c>
      <c r="C387">
        <f>SUMPRODUCT((Tableau1[[#Headers],[BARRE]:[HUET]]=BDD[[#This Row],[Chauffeur]])*(Tableau1[[BARRE]:[HUET]]=BDD[[#This Row],[Tournée]]))</f>
        <v>0</v>
      </c>
    </row>
    <row r="388" spans="1:3" x14ac:dyDescent="0.25">
      <c r="A388" t="str">
        <f>INDEX(Tableau1[[#Headers],[BARRE]:[HUET]],1,1+(ROW()-2)/COUNTA('ram ou '!$A:$A))</f>
        <v>FOUCAUD</v>
      </c>
      <c r="B388" t="str">
        <f>INDEX('ram ou '!$A:$A,ROW(BDD!B387)-COUNTA('ram ou '!A:A)*ROUNDDOWN((ROW()-ROW(BDD!$B$2))/COUNTA('ram ou '!$A:$A),0),1)</f>
        <v>ELECTION</v>
      </c>
      <c r="C388">
        <f>SUMPRODUCT((Tableau1[[#Headers],[BARRE]:[HUET]]=BDD[[#This Row],[Chauffeur]])*(Tableau1[[BARRE]:[HUET]]=BDD[[#This Row],[Tournée]]))</f>
        <v>0</v>
      </c>
    </row>
    <row r="389" spans="1:3" x14ac:dyDescent="0.25">
      <c r="A389" t="str">
        <f>INDEX(Tableau1[[#Headers],[BARRE]:[HUET]],1,1+(ROW()-2)/COUNTA('ram ou '!$A:$A))</f>
        <v>FOUCAUD</v>
      </c>
      <c r="B389" t="str">
        <f>INDEX('ram ou '!$A:$A,ROW(BDD!B388)-COUNTA('ram ou '!A:A)*ROUNDDOWN((ROW()-ROW(BDD!$B$2))/COUNTA('ram ou '!$A:$A),0),1)</f>
        <v>RAM SAM 11H30</v>
      </c>
      <c r="C389">
        <f>SUMPRODUCT((Tableau1[[#Headers],[BARRE]:[HUET]]=BDD[[#This Row],[Chauffeur]])*(Tableau1[[BARRE]:[HUET]]=BDD[[#This Row],[Tournée]]))</f>
        <v>0</v>
      </c>
    </row>
    <row r="390" spans="1:3" x14ac:dyDescent="0.25">
      <c r="A390" t="str">
        <f>INDEX(Tableau1[[#Headers],[BARRE]:[HUET]],1,1+(ROW()-2)/COUNTA('ram ou '!$A:$A))</f>
        <v>FOUCAUD</v>
      </c>
      <c r="B390" t="str">
        <f>INDEX('ram ou '!$A:$A,ROW(BDD!B389)-COUNTA('ram ou '!A:A)*ROUNDDOWN((ROW()-ROW(BDD!$B$2))/COUNTA('ram ou '!$A:$A),0),1)</f>
        <v>RAM 13H N°1</v>
      </c>
      <c r="C390">
        <f>SUMPRODUCT((Tableau1[[#Headers],[BARRE]:[HUET]]=BDD[[#This Row],[Chauffeur]])*(Tableau1[[BARRE]:[HUET]]=BDD[[#This Row],[Tournée]]))</f>
        <v>0</v>
      </c>
    </row>
    <row r="391" spans="1:3" x14ac:dyDescent="0.25">
      <c r="A391" t="str">
        <f>INDEX(Tableau1[[#Headers],[BARRE]:[HUET]],1,1+(ROW()-2)/COUNTA('ram ou '!$A:$A))</f>
        <v>FOUCAUD</v>
      </c>
      <c r="B391" t="str">
        <f>INDEX('ram ou '!$A:$A,ROW(BDD!B390)-COUNTA('ram ou '!A:A)*ROUNDDOWN((ROW()-ROW(BDD!$B$2))/COUNTA('ram ou '!$A:$A),0),1)</f>
        <v>RAM 13H N°3</v>
      </c>
      <c r="C391">
        <f>SUMPRODUCT((Tableau1[[#Headers],[BARRE]:[HUET]]=BDD[[#This Row],[Chauffeur]])*(Tableau1[[BARRE]:[HUET]]=BDD[[#This Row],[Tournée]]))</f>
        <v>0</v>
      </c>
    </row>
    <row r="392" spans="1:3" x14ac:dyDescent="0.25">
      <c r="A392" t="str">
        <f>INDEX(Tableau1[[#Headers],[BARRE]:[HUET]],1,1+(ROW()-2)/COUNTA('ram ou '!$A:$A))</f>
        <v>FOUCAUD</v>
      </c>
      <c r="B392" t="str">
        <f>INDEX('ram ou '!$A:$A,ROW(BDD!B391)-COUNTA('ram ou '!A:A)*ROUNDDOWN((ROW()-ROW(BDD!$B$2))/COUNTA('ram ou '!$A:$A),0),1)</f>
        <v>RAM 13H N°4</v>
      </c>
      <c r="C392">
        <f>SUMPRODUCT((Tableau1[[#Headers],[BARRE]:[HUET]]=BDD[[#This Row],[Chauffeur]])*(Tableau1[[BARRE]:[HUET]]=BDD[[#This Row],[Tournée]]))</f>
        <v>0</v>
      </c>
    </row>
    <row r="393" spans="1:3" x14ac:dyDescent="0.25">
      <c r="A393" t="str">
        <f>INDEX(Tableau1[[#Headers],[BARRE]:[HUET]],1,1+(ROW()-2)/COUNTA('ram ou '!$A:$A))</f>
        <v>FOUCAUD</v>
      </c>
      <c r="B393" t="str">
        <f>INDEX('ram ou '!$A:$A,ROW(BDD!B392)-COUNTA('ram ou '!A:A)*ROUNDDOWN((ROW()-ROW(BDD!$B$2))/COUNTA('ram ou '!$A:$A),0),1)</f>
        <v>ATHIS 1 + BASES</v>
      </c>
      <c r="C393">
        <f>SUMPRODUCT((Tableau1[[#Headers],[BARRE]:[HUET]]=BDD[[#This Row],[Chauffeur]])*(Tableau1[[BARRE]:[HUET]]=BDD[[#This Row],[Tournée]]))</f>
        <v>0</v>
      </c>
    </row>
    <row r="394" spans="1:3" x14ac:dyDescent="0.25">
      <c r="A394" t="str">
        <f>INDEX(Tableau1[[#Headers],[BARRE]:[HUET]],1,1+(ROW()-2)/COUNTA('ram ou '!$A:$A))</f>
        <v>FOUCAUD</v>
      </c>
      <c r="B394" t="str">
        <f>INDEX('ram ou '!$A:$A,ROW(BDD!B393)-COUNTA('ram ou '!A:A)*ROUNDDOWN((ROW()-ROW(BDD!$B$2))/COUNTA('ram ou '!$A:$A),0),1)</f>
        <v>NANTES 21 H+ BASES</v>
      </c>
      <c r="C394">
        <f>SUMPRODUCT((Tableau1[[#Headers],[BARRE]:[HUET]]=BDD[[#This Row],[Chauffeur]])*(Tableau1[[BARRE]:[HUET]]=BDD[[#This Row],[Tournée]]))</f>
        <v>0</v>
      </c>
    </row>
    <row r="395" spans="1:3" x14ac:dyDescent="0.25">
      <c r="A395" t="str">
        <f>INDEX(Tableau1[[#Headers],[BARRE]:[HUET]],1,1+(ROW()-2)/COUNTA('ram ou '!$A:$A))</f>
        <v>FOUCAUD</v>
      </c>
      <c r="B395" t="str">
        <f>INDEX('ram ou '!$A:$A,ROW(BDD!B394)-COUNTA('ram ou '!A:A)*ROUNDDOWN((ROW()-ROW(BDD!$B$2))/COUNTA('ram ou '!$A:$A),0),1)</f>
        <v>DELEGATION</v>
      </c>
      <c r="C395">
        <f>SUMPRODUCT((Tableau1[[#Headers],[BARRE]:[HUET]]=BDD[[#This Row],[Chauffeur]])*(Tableau1[[BARRE]:[HUET]]=BDD[[#This Row],[Tournée]]))</f>
        <v>0</v>
      </c>
    </row>
    <row r="396" spans="1:3" x14ac:dyDescent="0.25">
      <c r="A396" t="str">
        <f>INDEX(Tableau1[[#Headers],[BARRE]:[HUET]],1,1+(ROW()-2)/COUNTA('ram ou '!$A:$A))</f>
        <v>FOUCAUD</v>
      </c>
      <c r="B396" t="str">
        <f>INDEX('ram ou '!$A:$A,ROW(BDD!B395)-COUNTA('ram ou '!A:A)*ROUNDDOWN((ROW()-ROW(BDD!$B$2))/COUNTA('ram ou '!$A:$A),0),1)</f>
        <v>REUNION</v>
      </c>
      <c r="C396">
        <f>SUMPRODUCT((Tableau1[[#Headers],[BARRE]:[HUET]]=BDD[[#This Row],[Chauffeur]])*(Tableau1[[BARRE]:[HUET]]=BDD[[#This Row],[Tournée]]))</f>
        <v>0</v>
      </c>
    </row>
    <row r="397" spans="1:3" x14ac:dyDescent="0.25">
      <c r="A397" t="str">
        <f>INDEX(Tableau1[[#Headers],[BARRE]:[HUET]],1,1+(ROW()-2)/COUNTA('ram ou '!$A:$A))</f>
        <v>FOUCAUD</v>
      </c>
      <c r="B397" t="str">
        <f>INDEX('ram ou '!$A:$A,ROW(BDD!B396)-COUNTA('ram ou '!A:A)*ROUNDDOWN((ROW()-ROW(BDD!$B$2))/COUNTA('ram ou '!$A:$A),0),1)</f>
        <v>NAV 21H ORLEANS</v>
      </c>
      <c r="C397">
        <f>SUMPRODUCT((Tableau1[[#Headers],[BARRE]:[HUET]]=BDD[[#This Row],[Chauffeur]])*(Tableau1[[BARRE]:[HUET]]=BDD[[#This Row],[Tournée]]))</f>
        <v>0</v>
      </c>
    </row>
    <row r="398" spans="1:3" x14ac:dyDescent="0.25">
      <c r="A398" t="str">
        <f>INDEX(Tableau1[[#Headers],[BARRE]:[HUET]],1,1+(ROW()-2)/COUNTA('ram ou '!$A:$A))</f>
        <v>FOUCAUD</v>
      </c>
      <c r="B398" t="str">
        <f>INDEX('ram ou '!$A:$A,ROW(BDD!B397)-COUNTA('ram ou '!A:A)*ROUNDDOWN((ROW()-ROW(BDD!$B$2))/COUNTA('ram ou '!$A:$A),0),1)</f>
        <v>RAM + PARC</v>
      </c>
      <c r="C398">
        <f>SUMPRODUCT((Tableau1[[#Headers],[BARRE]:[HUET]]=BDD[[#This Row],[Chauffeur]])*(Tableau1[[BARRE]:[HUET]]=BDD[[#This Row],[Tournée]]))</f>
        <v>0</v>
      </c>
    </row>
    <row r="399" spans="1:3" x14ac:dyDescent="0.25">
      <c r="A399" t="str">
        <f>INDEX(Tableau1[[#Headers],[BARRE]:[HUET]],1,1+(ROW()-2)/COUNTA('ram ou '!$A:$A))</f>
        <v>FOUCAUD</v>
      </c>
      <c r="B399" t="str">
        <f>INDEX('ram ou '!$A:$A,ROW(BDD!B398)-COUNTA('ram ou '!A:A)*ROUNDDOWN((ROW()-ROW(BDD!$B$2))/COUNTA('ram ou '!$A:$A),0),1)</f>
        <v>RAM 12H15</v>
      </c>
      <c r="C399">
        <f>SUMPRODUCT((Tableau1[[#Headers],[BARRE]:[HUET]]=BDD[[#This Row],[Chauffeur]])*(Tableau1[[BARRE]:[HUET]]=BDD[[#This Row],[Tournée]]))</f>
        <v>0</v>
      </c>
    </row>
    <row r="400" spans="1:3" x14ac:dyDescent="0.25">
      <c r="A400" t="str">
        <f>INDEX(Tableau1[[#Headers],[BARRE]:[HUET]],1,1+(ROW()-2)/COUNTA('ram ou '!$A:$A))</f>
        <v>FOUCAUD</v>
      </c>
      <c r="B400" t="str">
        <f>INDEX('ram ou '!$A:$A,ROW(BDD!B399)-COUNTA('ram ou '!A:A)*ROUNDDOWN((ROW()-ROW(BDD!$B$2))/COUNTA('ram ou '!$A:$A),0),1)</f>
        <v>RAM SAM 10H30</v>
      </c>
      <c r="C400">
        <f>SUMPRODUCT((Tableau1[[#Headers],[BARRE]:[HUET]]=BDD[[#This Row],[Chauffeur]])*(Tableau1[[BARRE]:[HUET]]=BDD[[#This Row],[Tournée]]))</f>
        <v>0</v>
      </c>
    </row>
    <row r="401" spans="1:3" x14ac:dyDescent="0.25">
      <c r="A401" t="str">
        <f>INDEX(Tableau1[[#Headers],[BARRE]:[HUET]],1,1+(ROW()-2)/COUNTA('ram ou '!$A:$A))</f>
        <v>GUEZENNEC</v>
      </c>
      <c r="B401" t="str">
        <f>INDEX('ram ou '!$A:$A,ROW(BDD!B400)-COUNTA('ram ou '!A:A)*ROUNDDOWN((ROW()-ROW(BDD!$B$2))/COUNTA('ram ou '!$A:$A),0),1)</f>
        <v>NAV ATHIS 2</v>
      </c>
      <c r="C401">
        <f>SUMPRODUCT((Tableau1[[#Headers],[BARRE]:[HUET]]=BDD[[#This Row],[Chauffeur]])*(Tableau1[[BARRE]:[HUET]]=BDD[[#This Row],[Tournée]]))</f>
        <v>0</v>
      </c>
    </row>
    <row r="402" spans="1:3" x14ac:dyDescent="0.25">
      <c r="A402" t="str">
        <f>INDEX(Tableau1[[#Headers],[BARRE]:[HUET]],1,1+(ROW()-2)/COUNTA('ram ou '!$A:$A))</f>
        <v>GUEZENNEC</v>
      </c>
      <c r="B402" t="str">
        <f>INDEX('ram ou '!$A:$A,ROW(BDD!B401)-COUNTA('ram ou '!A:A)*ROUNDDOWN((ROW()-ROW(BDD!$B$2))/COUNTA('ram ou '!$A:$A),0),1)</f>
        <v>NAV CHATEAUBOUR</v>
      </c>
      <c r="C402">
        <f>SUMPRODUCT((Tableau1[[#Headers],[BARRE]:[HUET]]=BDD[[#This Row],[Chauffeur]])*(Tableau1[[BARRE]:[HUET]]=BDD[[#This Row],[Tournée]]))</f>
        <v>0</v>
      </c>
    </row>
    <row r="403" spans="1:3" x14ac:dyDescent="0.25">
      <c r="A403" t="str">
        <f>INDEX(Tableau1[[#Headers],[BARRE]:[HUET]],1,1+(ROW()-2)/COUNTA('ram ou '!$A:$A))</f>
        <v>GUEZENNEC</v>
      </c>
      <c r="B403" t="str">
        <f>INDEX('ram ou '!$A:$A,ROW(BDD!B402)-COUNTA('ram ou '!A:A)*ROUNDDOWN((ROW()-ROW(BDD!$B$2))/COUNTA('ram ou '!$A:$A),0),1)</f>
        <v>NAV CHAULNES</v>
      </c>
      <c r="C403">
        <f>SUMPRODUCT((Tableau1[[#Headers],[BARRE]:[HUET]]=BDD[[#This Row],[Chauffeur]])*(Tableau1[[BARRE]:[HUET]]=BDD[[#This Row],[Tournée]]))</f>
        <v>0</v>
      </c>
    </row>
    <row r="404" spans="1:3" x14ac:dyDescent="0.25">
      <c r="A404" t="str">
        <f>INDEX(Tableau1[[#Headers],[BARRE]:[HUET]],1,1+(ROW()-2)/COUNTA('ram ou '!$A:$A))</f>
        <v>GUEZENNEC</v>
      </c>
      <c r="B404" t="str">
        <f>INDEX('ram ou '!$A:$A,ROW(BDD!B403)-COUNTA('ram ou '!A:A)*ROUNDDOWN((ROW()-ROW(BDD!$B$2))/COUNTA('ram ou '!$A:$A),0),1)</f>
        <v>NAV CLERMONT</v>
      </c>
      <c r="C404">
        <f>SUMPRODUCT((Tableau1[[#Headers],[BARRE]:[HUET]]=BDD[[#This Row],[Chauffeur]])*(Tableau1[[BARRE]:[HUET]]=BDD[[#This Row],[Tournée]]))</f>
        <v>0</v>
      </c>
    </row>
    <row r="405" spans="1:3" x14ac:dyDescent="0.25">
      <c r="A405" t="str">
        <f>INDEX(Tableau1[[#Headers],[BARRE]:[HUET]],1,1+(ROW()-2)/COUNTA('ram ou '!$A:$A))</f>
        <v>GUEZENNEC</v>
      </c>
      <c r="B405" t="str">
        <f>INDEX('ram ou '!$A:$A,ROW(BDD!B404)-COUNTA('ram ou '!A:A)*ROUNDDOWN((ROW()-ROW(BDD!$B$2))/COUNTA('ram ou '!$A:$A),0),1)</f>
        <v>NAV DIJON</v>
      </c>
      <c r="C405">
        <f>SUMPRODUCT((Tableau1[[#Headers],[BARRE]:[HUET]]=BDD[[#This Row],[Chauffeur]])*(Tableau1[[BARRE]:[HUET]]=BDD[[#This Row],[Tournée]]))</f>
        <v>0</v>
      </c>
    </row>
    <row r="406" spans="1:3" x14ac:dyDescent="0.25">
      <c r="A406" t="str">
        <f>INDEX(Tableau1[[#Headers],[BARRE]:[HUET]],1,1+(ROW()-2)/COUNTA('ram ou '!$A:$A))</f>
        <v>GUEZENNEC</v>
      </c>
      <c r="B406" t="str">
        <f>INDEX('ram ou '!$A:$A,ROW(BDD!B405)-COUNTA('ram ou '!A:A)*ROUNDDOWN((ROW()-ROW(BDD!$B$2))/COUNTA('ram ou '!$A:$A),0),1)</f>
        <v>NAV LANGRES</v>
      </c>
      <c r="C406">
        <f>SUMPRODUCT((Tableau1[[#Headers],[BARRE]:[HUET]]=BDD[[#This Row],[Chauffeur]])*(Tableau1[[BARRE]:[HUET]]=BDD[[#This Row],[Tournée]]))</f>
        <v>0</v>
      </c>
    </row>
    <row r="407" spans="1:3" x14ac:dyDescent="0.25">
      <c r="A407" t="str">
        <f>INDEX(Tableau1[[#Headers],[BARRE]:[HUET]],1,1+(ROW()-2)/COUNTA('ram ou '!$A:$A))</f>
        <v>GUEZENNEC</v>
      </c>
      <c r="B407" t="str">
        <f>INDEX('ram ou '!$A:$A,ROW(BDD!B406)-COUNTA('ram ou '!A:A)*ROUNDDOWN((ROW()-ROW(BDD!$B$2))/COUNTA('ram ou '!$A:$A),0),1)</f>
        <v>NAV LILLE</v>
      </c>
      <c r="C407">
        <f>SUMPRODUCT((Tableau1[[#Headers],[BARRE]:[HUET]]=BDD[[#This Row],[Chauffeur]])*(Tableau1[[BARRE]:[HUET]]=BDD[[#This Row],[Tournée]]))</f>
        <v>0</v>
      </c>
    </row>
    <row r="408" spans="1:3" x14ac:dyDescent="0.25">
      <c r="A408" t="str">
        <f>INDEX(Tableau1[[#Headers],[BARRE]:[HUET]],1,1+(ROW()-2)/COUNTA('ram ou '!$A:$A))</f>
        <v>GUEZENNEC</v>
      </c>
      <c r="B408" t="str">
        <f>INDEX('ram ou '!$A:$A,ROW(BDD!B407)-COUNTA('ram ou '!A:A)*ROUNDDOWN((ROW()-ROW(BDD!$B$2))/COUNTA('ram ou '!$A:$A),0),1)</f>
        <v>NAV NIORT</v>
      </c>
      <c r="C408">
        <f>SUMPRODUCT((Tableau1[[#Headers],[BARRE]:[HUET]]=BDD[[#This Row],[Chauffeur]])*(Tableau1[[BARRE]:[HUET]]=BDD[[#This Row],[Tournée]]))</f>
        <v>0</v>
      </c>
    </row>
    <row r="409" spans="1:3" x14ac:dyDescent="0.25">
      <c r="A409" t="str">
        <f>INDEX(Tableau1[[#Headers],[BARRE]:[HUET]],1,1+(ROW()-2)/COUNTA('ram ou '!$A:$A))</f>
        <v>GUEZENNEC</v>
      </c>
      <c r="B409" t="str">
        <f>INDEX('ram ou '!$A:$A,ROW(BDD!B408)-COUNTA('ram ou '!A:A)*ROUNDDOWN((ROW()-ROW(BDD!$B$2))/COUNTA('ram ou '!$A:$A),0),1)</f>
        <v xml:space="preserve">NAV ST SEVER </v>
      </c>
      <c r="C409">
        <f>SUMPRODUCT((Tableau1[[#Headers],[BARRE]:[HUET]]=BDD[[#This Row],[Chauffeur]])*(Tableau1[[BARRE]:[HUET]]=BDD[[#This Row],[Tournée]]))</f>
        <v>0</v>
      </c>
    </row>
    <row r="410" spans="1:3" x14ac:dyDescent="0.25">
      <c r="A410" t="str">
        <f>INDEX(Tableau1[[#Headers],[BARRE]:[HUET]],1,1+(ROW()-2)/COUNTA('ram ou '!$A:$A))</f>
        <v>GUEZENNEC</v>
      </c>
      <c r="B410" t="str">
        <f>INDEX('ram ou '!$A:$A,ROW(BDD!B409)-COUNTA('ram ou '!A:A)*ROUNDDOWN((ROW()-ROW(BDD!$B$2))/COUNTA('ram ou '!$A:$A),0),1)</f>
        <v>NAV VELAINES</v>
      </c>
      <c r="C410">
        <f>SUMPRODUCT((Tableau1[[#Headers],[BARRE]:[HUET]]=BDD[[#This Row],[Chauffeur]])*(Tableau1[[BARRE]:[HUET]]=BDD[[#This Row],[Tournée]]))</f>
        <v>0</v>
      </c>
    </row>
    <row r="411" spans="1:3" x14ac:dyDescent="0.25">
      <c r="A411" t="str">
        <f>INDEX(Tableau1[[#Headers],[BARRE]:[HUET]],1,1+(ROW()-2)/COUNTA('ram ou '!$A:$A))</f>
        <v>GUEZENNEC</v>
      </c>
      <c r="B411" t="str">
        <f>INDEX('ram ou '!$A:$A,ROW(BDD!B410)-COUNTA('ram ou '!A:A)*ROUNDDOWN((ROW()-ROW(BDD!$B$2))/COUNTA('ram ou '!$A:$A),0),1)</f>
        <v>RAM +  NANTES 21H</v>
      </c>
      <c r="C411">
        <f>SUMPRODUCT((Tableau1[[#Headers],[BARRE]:[HUET]]=BDD[[#This Row],[Chauffeur]])*(Tableau1[[BARRE]:[HUET]]=BDD[[#This Row],[Tournée]]))</f>
        <v>0</v>
      </c>
    </row>
    <row r="412" spans="1:3" x14ac:dyDescent="0.25">
      <c r="A412" t="str">
        <f>INDEX(Tableau1[[#Headers],[BARRE]:[HUET]],1,1+(ROW()-2)/COUNTA('ram ou '!$A:$A))</f>
        <v>GUEZENNEC</v>
      </c>
      <c r="B412" t="str">
        <f>INDEX('ram ou '!$A:$A,ROW(BDD!B411)-COUNTA('ram ou '!A:A)*ROUNDDOWN((ROW()-ROW(BDD!$B$2))/COUNTA('ram ou '!$A:$A),0),1)</f>
        <v>RAM + 20H TOURS</v>
      </c>
      <c r="C412">
        <f>SUMPRODUCT((Tableau1[[#Headers],[BARRE]:[HUET]]=BDD[[#This Row],[Chauffeur]])*(Tableau1[[BARRE]:[HUET]]=BDD[[#This Row],[Tournée]]))</f>
        <v>0</v>
      </c>
    </row>
    <row r="413" spans="1:3" x14ac:dyDescent="0.25">
      <c r="A413" t="str">
        <f>INDEX(Tableau1[[#Headers],[BARRE]:[HUET]],1,1+(ROW()-2)/COUNTA('ram ou '!$A:$A))</f>
        <v>GUEZENNEC</v>
      </c>
      <c r="B413" t="str">
        <f>INDEX('ram ou '!$A:$A,ROW(BDD!B412)-COUNTA('ram ou '!A:A)*ROUNDDOWN((ROW()-ROW(BDD!$B$2))/COUNTA('ram ou '!$A:$A),0),1)</f>
        <v>RAM + 21h30 TOURS</v>
      </c>
      <c r="C413">
        <f>SUMPRODUCT((Tableau1[[#Headers],[BARRE]:[HUET]]=BDD[[#This Row],[Chauffeur]])*(Tableau1[[BARRE]:[HUET]]=BDD[[#This Row],[Tournée]]))</f>
        <v>0</v>
      </c>
    </row>
    <row r="414" spans="1:3" x14ac:dyDescent="0.25">
      <c r="A414" t="str">
        <f>INDEX(Tableau1[[#Headers],[BARRE]:[HUET]],1,1+(ROW()-2)/COUNTA('ram ou '!$A:$A))</f>
        <v>GUEZENNEC</v>
      </c>
      <c r="B414" t="str">
        <f>INDEX('ram ou '!$A:$A,ROW(BDD!B413)-COUNTA('ram ou '!A:A)*ROUNDDOWN((ROW()-ROW(BDD!$B$2))/COUNTA('ram ou '!$A:$A),0),1)</f>
        <v>RAM + ANGERS 21H30</v>
      </c>
      <c r="C414">
        <f>SUMPRODUCT((Tableau1[[#Headers],[BARRE]:[HUET]]=BDD[[#This Row],[Chauffeur]])*(Tableau1[[BARRE]:[HUET]]=BDD[[#This Row],[Tournée]]))</f>
        <v>0</v>
      </c>
    </row>
    <row r="415" spans="1:3" x14ac:dyDescent="0.25">
      <c r="A415" t="str">
        <f>INDEX(Tableau1[[#Headers],[BARRE]:[HUET]],1,1+(ROW()-2)/COUNTA('ram ou '!$A:$A))</f>
        <v>GUEZENNEC</v>
      </c>
      <c r="B415" t="str">
        <f>INDEX('ram ou '!$A:$A,ROW(BDD!B414)-COUNTA('ram ou '!A:A)*ROUNDDOWN((ROW()-ROW(BDD!$B$2))/COUNTA('ram ou '!$A:$A),0),1)</f>
        <v>RAM + ATHIS 1</v>
      </c>
      <c r="C415">
        <f>SUMPRODUCT((Tableau1[[#Headers],[BARRE]:[HUET]]=BDD[[#This Row],[Chauffeur]])*(Tableau1[[BARRE]:[HUET]]=BDD[[#This Row],[Tournée]]))</f>
        <v>0</v>
      </c>
    </row>
    <row r="416" spans="1:3" x14ac:dyDescent="0.25">
      <c r="A416" t="str">
        <f>INDEX(Tableau1[[#Headers],[BARRE]:[HUET]],1,1+(ROW()-2)/COUNTA('ram ou '!$A:$A))</f>
        <v>GUEZENNEC</v>
      </c>
      <c r="B416" t="str">
        <f>INDEX('ram ou '!$A:$A,ROW(BDD!B415)-COUNTA('ram ou '!A:A)*ROUNDDOWN((ROW()-ROW(BDD!$B$2))/COUNTA('ram ou '!$A:$A),0),1)</f>
        <v>RAM + CAEN 21H15</v>
      </c>
      <c r="C416">
        <f>SUMPRODUCT((Tableau1[[#Headers],[BARRE]:[HUET]]=BDD[[#This Row],[Chauffeur]])*(Tableau1[[BARRE]:[HUET]]=BDD[[#This Row],[Tournée]]))</f>
        <v>0</v>
      </c>
    </row>
    <row r="417" spans="1:3" x14ac:dyDescent="0.25">
      <c r="A417" t="str">
        <f>INDEX(Tableau1[[#Headers],[BARRE]:[HUET]],1,1+(ROW()-2)/COUNTA('ram ou '!$A:$A))</f>
        <v>GUEZENNEC</v>
      </c>
      <c r="B417" t="str">
        <f>INDEX('ram ou '!$A:$A,ROW(BDD!B416)-COUNTA('ram ou '!A:A)*ROUNDDOWN((ROW()-ROW(BDD!$B$2))/COUNTA('ram ou '!$A:$A),0),1)</f>
        <v>RAM + NANTES 1</v>
      </c>
      <c r="C417">
        <f>SUMPRODUCT((Tableau1[[#Headers],[BARRE]:[HUET]]=BDD[[#This Row],[Chauffeur]])*(Tableau1[[BARRE]:[HUET]]=BDD[[#This Row],[Tournée]]))</f>
        <v>0</v>
      </c>
    </row>
    <row r="418" spans="1:3" x14ac:dyDescent="0.25">
      <c r="A418" t="str">
        <f>INDEX(Tableau1[[#Headers],[BARRE]:[HUET]],1,1+(ROW()-2)/COUNTA('ram ou '!$A:$A))</f>
        <v>GUEZENNEC</v>
      </c>
      <c r="B418" t="str">
        <f>INDEX('ram ou '!$A:$A,ROW(BDD!B417)-COUNTA('ram ou '!A:A)*ROUNDDOWN((ROW()-ROW(BDD!$B$2))/COUNTA('ram ou '!$A:$A),0),1)</f>
        <v>RAM + ORLEANS 21H</v>
      </c>
      <c r="C418">
        <f>SUMPRODUCT((Tableau1[[#Headers],[BARRE]:[HUET]]=BDD[[#This Row],[Chauffeur]])*(Tableau1[[BARRE]:[HUET]]=BDD[[#This Row],[Tournée]]))</f>
        <v>0</v>
      </c>
    </row>
    <row r="419" spans="1:3" x14ac:dyDescent="0.25">
      <c r="A419" t="str">
        <f>INDEX(Tableau1[[#Headers],[BARRE]:[HUET]],1,1+(ROW()-2)/COUNTA('ram ou '!$A:$A))</f>
        <v>GUEZENNEC</v>
      </c>
      <c r="B419" t="str">
        <f>INDEX('ram ou '!$A:$A,ROW(BDD!B418)-COUNTA('ram ou '!A:A)*ROUNDDOWN((ROW()-ROW(BDD!$B$2))/COUNTA('ram ou '!$A:$A),0),1)</f>
        <v>RAM 14H00</v>
      </c>
      <c r="C419">
        <f>SUMPRODUCT((Tableau1[[#Headers],[BARRE]:[HUET]]=BDD[[#This Row],[Chauffeur]])*(Tableau1[[BARRE]:[HUET]]=BDD[[#This Row],[Tournée]]))</f>
        <v>0</v>
      </c>
    </row>
    <row r="420" spans="1:3" x14ac:dyDescent="0.25">
      <c r="A420" t="str">
        <f>INDEX(Tableau1[[#Headers],[BARRE]:[HUET]],1,1+(ROW()-2)/COUNTA('ram ou '!$A:$A))</f>
        <v>GUEZENNEC</v>
      </c>
      <c r="B420" t="str">
        <f>INDEX('ram ou '!$A:$A,ROW(BDD!B419)-COUNTA('ram ou '!A:A)*ROUNDDOWN((ROW()-ROW(BDD!$B$2))/COUNTA('ram ou '!$A:$A),0),1)</f>
        <v>AGEN</v>
      </c>
      <c r="C420">
        <f>SUMPRODUCT((Tableau1[[#Headers],[BARRE]:[HUET]]=BDD[[#This Row],[Chauffeur]])*(Tableau1[[BARRE]:[HUET]]=BDD[[#This Row],[Tournée]]))</f>
        <v>0</v>
      </c>
    </row>
    <row r="421" spans="1:3" x14ac:dyDescent="0.25">
      <c r="A421" t="str">
        <f>INDEX(Tableau1[[#Headers],[BARRE]:[HUET]],1,1+(ROW()-2)/COUNTA('ram ou '!$A:$A))</f>
        <v>GUEZENNEC</v>
      </c>
      <c r="B421" t="str">
        <f>INDEX('ram ou '!$A:$A,ROW(BDD!B420)-COUNTA('ram ou '!A:A)*ROUNDDOWN((ROW()-ROW(BDD!$B$2))/COUNTA('ram ou '!$A:$A),0),1)</f>
        <v>AGEN DIM</v>
      </c>
      <c r="C421">
        <f>SUMPRODUCT((Tableau1[[#Headers],[BARRE]:[HUET]]=BDD[[#This Row],[Chauffeur]])*(Tableau1[[BARRE]:[HUET]]=BDD[[#This Row],[Tournée]]))</f>
        <v>0</v>
      </c>
    </row>
    <row r="422" spans="1:3" x14ac:dyDescent="0.25">
      <c r="A422" t="str">
        <f>INDEX(Tableau1[[#Headers],[BARRE]:[HUET]],1,1+(ROW()-2)/COUNTA('ram ou '!$A:$A))</f>
        <v>GUEZENNEC</v>
      </c>
      <c r="B422" t="str">
        <f>INDEX('ram ou '!$A:$A,ROW(BDD!B421)-COUNTA('ram ou '!A:A)*ROUNDDOWN((ROW()-ROW(BDD!$B$2))/COUNTA('ram ou '!$A:$A),0),1)</f>
        <v>AMILLY / SENS</v>
      </c>
      <c r="C422">
        <f>SUMPRODUCT((Tableau1[[#Headers],[BARRE]:[HUET]]=BDD[[#This Row],[Chauffeur]])*(Tableau1[[BARRE]:[HUET]]=BDD[[#This Row],[Tournée]]))</f>
        <v>0</v>
      </c>
    </row>
    <row r="423" spans="1:3" x14ac:dyDescent="0.25">
      <c r="A423" t="str">
        <f>INDEX(Tableau1[[#Headers],[BARRE]:[HUET]],1,1+(ROW()-2)/COUNTA('ram ou '!$A:$A))</f>
        <v>GUEZENNEC</v>
      </c>
      <c r="B423" t="str">
        <f>INDEX('ram ou '!$A:$A,ROW(BDD!B422)-COUNTA('ram ou '!A:A)*ROUNDDOWN((ROW()-ROW(BDD!$B$2))/COUNTA('ram ou '!$A:$A),0),1)</f>
        <v>JACQUET SA</v>
      </c>
      <c r="C423">
        <f>SUMPRODUCT((Tableau1[[#Headers],[BARRE]:[HUET]]=BDD[[#This Row],[Chauffeur]])*(Tableau1[[BARRE]:[HUET]]=BDD[[#This Row],[Tournée]]))</f>
        <v>0</v>
      </c>
    </row>
    <row r="424" spans="1:3" x14ac:dyDescent="0.25">
      <c r="A424" t="str">
        <f>INDEX(Tableau1[[#Headers],[BARRE]:[HUET]],1,1+(ROW()-2)/COUNTA('ram ou '!$A:$A))</f>
        <v>GUEZENNEC</v>
      </c>
      <c r="B424" t="str">
        <f>INDEX('ram ou '!$A:$A,ROW(BDD!B423)-COUNTA('ram ou '!A:A)*ROUNDDOWN((ROW()-ROW(BDD!$B$2))/COUNTA('ram ou '!$A:$A),0),1)</f>
        <v>PARIS 13H30</v>
      </c>
      <c r="C424">
        <f>SUMPRODUCT((Tableau1[[#Headers],[BARRE]:[HUET]]=BDD[[#This Row],[Chauffeur]])*(Tableau1[[BARRE]:[HUET]]=BDD[[#This Row],[Tournée]]))</f>
        <v>0</v>
      </c>
    </row>
    <row r="425" spans="1:3" x14ac:dyDescent="0.25">
      <c r="A425" t="str">
        <f>INDEX(Tableau1[[#Headers],[BARRE]:[HUET]],1,1+(ROW()-2)/COUNTA('ram ou '!$A:$A))</f>
        <v>GUEZENNEC</v>
      </c>
      <c r="B425" t="str">
        <f>INDEX('ram ou '!$A:$A,ROW(BDD!B424)-COUNTA('ram ou '!A:A)*ROUNDDOWN((ROW()-ROW(BDD!$B$2))/COUNTA('ram ou '!$A:$A),0),1)</f>
        <v>RETOUR AGEN</v>
      </c>
      <c r="C425">
        <f>SUMPRODUCT((Tableau1[[#Headers],[BARRE]:[HUET]]=BDD[[#This Row],[Chauffeur]])*(Tableau1[[BARRE]:[HUET]]=BDD[[#This Row],[Tournée]]))</f>
        <v>0</v>
      </c>
    </row>
    <row r="426" spans="1:3" x14ac:dyDescent="0.25">
      <c r="A426" t="str">
        <f>INDEX(Tableau1[[#Headers],[BARRE]:[HUET]],1,1+(ROW()-2)/COUNTA('ram ou '!$A:$A))</f>
        <v>GUEZENNEC</v>
      </c>
      <c r="B426" t="str">
        <f>INDEX('ram ou '!$A:$A,ROW(BDD!B425)-COUNTA('ram ou '!A:A)*ROUNDDOWN((ROW()-ROW(BDD!$B$2))/COUNTA('ram ou '!$A:$A),0),1)</f>
        <v>RETOUR ORLEANS</v>
      </c>
      <c r="C426">
        <f>SUMPRODUCT((Tableau1[[#Headers],[BARRE]:[HUET]]=BDD[[#This Row],[Chauffeur]])*(Tableau1[[BARRE]:[HUET]]=BDD[[#This Row],[Tournée]]))</f>
        <v>0</v>
      </c>
    </row>
    <row r="427" spans="1:3" x14ac:dyDescent="0.25">
      <c r="A427" t="str">
        <f>INDEX(Tableau1[[#Headers],[BARRE]:[HUET]],1,1+(ROW()-2)/COUNTA('ram ou '!$A:$A))</f>
        <v>GUEZENNEC</v>
      </c>
      <c r="B427" t="str">
        <f>INDEX('ram ou '!$A:$A,ROW(BDD!B426)-COUNTA('ram ou '!A:A)*ROUNDDOWN((ROW()-ROW(BDD!$B$2))/COUNTA('ram ou '!$A:$A),0),1)</f>
        <v>RETOUR ORLEANS LU</v>
      </c>
      <c r="C427">
        <f>SUMPRODUCT((Tableau1[[#Headers],[BARRE]:[HUET]]=BDD[[#This Row],[Chauffeur]])*(Tableau1[[BARRE]:[HUET]]=BDD[[#This Row],[Tournée]]))</f>
        <v>0</v>
      </c>
    </row>
    <row r="428" spans="1:3" x14ac:dyDescent="0.25">
      <c r="A428" t="str">
        <f>INDEX(Tableau1[[#Headers],[BARRE]:[HUET]],1,1+(ROW()-2)/COUNTA('ram ou '!$A:$A))</f>
        <v>GUEZENNEC</v>
      </c>
      <c r="B428" t="str">
        <f>INDEX('ram ou '!$A:$A,ROW(BDD!B427)-COUNTA('ram ou '!A:A)*ROUNDDOWN((ROW()-ROW(BDD!$B$2))/COUNTA('ram ou '!$A:$A),0),1)</f>
        <v>RETOUR ORLEANS SA</v>
      </c>
      <c r="C428">
        <f>SUMPRODUCT((Tableau1[[#Headers],[BARRE]:[HUET]]=BDD[[#This Row],[Chauffeur]])*(Tableau1[[BARRE]:[HUET]]=BDD[[#This Row],[Tournée]]))</f>
        <v>0</v>
      </c>
    </row>
    <row r="429" spans="1:3" x14ac:dyDescent="0.25">
      <c r="A429" t="str">
        <f>INDEX(Tableau1[[#Headers],[BARRE]:[HUET]],1,1+(ROW()-2)/COUNTA('ram ou '!$A:$A))</f>
        <v>GUEZENNEC</v>
      </c>
      <c r="B429" t="str">
        <f>INDEX('ram ou '!$A:$A,ROW(BDD!B428)-COUNTA('ram ou '!A:A)*ROUNDDOWN((ROW()-ROW(BDD!$B$2))/COUNTA('ram ou '!$A:$A),0),1)</f>
        <v>SUP A/A PARIS</v>
      </c>
      <c r="C429">
        <f>SUMPRODUCT((Tableau1[[#Headers],[BARRE]:[HUET]]=BDD[[#This Row],[Chauffeur]])*(Tableau1[[BARRE]:[HUET]]=BDD[[#This Row],[Tournée]]))</f>
        <v>0</v>
      </c>
    </row>
    <row r="430" spans="1:3" x14ac:dyDescent="0.25">
      <c r="A430" t="str">
        <f>INDEX(Tableau1[[#Headers],[BARRE]:[HUET]],1,1+(ROW()-2)/COUNTA('ram ou '!$A:$A))</f>
        <v>GUEZENNEC</v>
      </c>
      <c r="B430" t="str">
        <f>INDEX('ram ou '!$A:$A,ROW(BDD!B429)-COUNTA('ram ou '!A:A)*ROUNDDOWN((ROW()-ROW(BDD!$B$2))/COUNTA('ram ou '!$A:$A),0),1)</f>
        <v>VENDEE</v>
      </c>
      <c r="C430">
        <f>SUMPRODUCT((Tableau1[[#Headers],[BARRE]:[HUET]]=BDD[[#This Row],[Chauffeur]])*(Tableau1[[BARRE]:[HUET]]=BDD[[#This Row],[Tournée]]))</f>
        <v>0</v>
      </c>
    </row>
    <row r="431" spans="1:3" x14ac:dyDescent="0.25">
      <c r="A431" t="str">
        <f>INDEX(Tableau1[[#Headers],[BARRE]:[HUET]],1,1+(ROW()-2)/COUNTA('ram ou '!$A:$A))</f>
        <v>GUEZENNEC</v>
      </c>
      <c r="B431" t="str">
        <f>INDEX('ram ou '!$A:$A,ROW(BDD!B430)-COUNTA('ram ou '!A:A)*ROUNDDOWN((ROW()-ROW(BDD!$B$2))/COUNTA('ram ou '!$A:$A),0),1)</f>
        <v>RAM MALO + LAVAL</v>
      </c>
      <c r="C431">
        <f>SUMPRODUCT((Tableau1[[#Headers],[BARRE]:[HUET]]=BDD[[#This Row],[Chauffeur]])*(Tableau1[[BARRE]:[HUET]]=BDD[[#This Row],[Tournée]]))</f>
        <v>0</v>
      </c>
    </row>
    <row r="432" spans="1:3" x14ac:dyDescent="0.25">
      <c r="A432" t="str">
        <f>INDEX(Tableau1[[#Headers],[BARRE]:[HUET]],1,1+(ROW()-2)/COUNTA('ram ou '!$A:$A))</f>
        <v>GUEZENNEC</v>
      </c>
      <c r="B432" t="str">
        <f>INDEX('ram ou '!$A:$A,ROW(BDD!B431)-COUNTA('ram ou '!A:A)*ROUNDDOWN((ROW()-ROW(BDD!$B$2))/COUNTA('ram ou '!$A:$A),0),1)</f>
        <v>NAV LANGRE DIM</v>
      </c>
      <c r="C432">
        <f>SUMPRODUCT((Tableau1[[#Headers],[BARRE]:[HUET]]=BDD[[#This Row],[Chauffeur]])*(Tableau1[[BARRE]:[HUET]]=BDD[[#This Row],[Tournée]]))</f>
        <v>0</v>
      </c>
    </row>
    <row r="433" spans="1:3" x14ac:dyDescent="0.25">
      <c r="A433" t="str">
        <f>INDEX(Tableau1[[#Headers],[BARRE]:[HUET]],1,1+(ROW()-2)/COUNTA('ram ou '!$A:$A))</f>
        <v>GUEZENNEC</v>
      </c>
      <c r="B433" t="str">
        <f>INDEX('ram ou '!$A:$A,ROW(BDD!B432)-COUNTA('ram ou '!A:A)*ROUNDDOWN((ROW()-ROW(BDD!$B$2))/COUNTA('ram ou '!$A:$A),0),1)</f>
        <v>SU FONTENAY 12H</v>
      </c>
      <c r="C433">
        <f>SUMPRODUCT((Tableau1[[#Headers],[BARRE]:[HUET]]=BDD[[#This Row],[Chauffeur]])*(Tableau1[[BARRE]:[HUET]]=BDD[[#This Row],[Tournée]]))</f>
        <v>0</v>
      </c>
    </row>
    <row r="434" spans="1:3" x14ac:dyDescent="0.25">
      <c r="A434" t="str">
        <f>INDEX(Tableau1[[#Headers],[BARRE]:[HUET]],1,1+(ROW()-2)/COUNTA('ram ou '!$A:$A))</f>
        <v>GUEZENNEC</v>
      </c>
      <c r="B434" t="str">
        <f>INDEX('ram ou '!$A:$A,ROW(BDD!B433)-COUNTA('ram ou '!A:A)*ROUNDDOWN((ROW()-ROW(BDD!$B$2))/COUNTA('ram ou '!$A:$A),0),1)</f>
        <v>PLAINTEL DIM</v>
      </c>
      <c r="C434">
        <f>SUMPRODUCT((Tableau1[[#Headers],[BARRE]:[HUET]]=BDD[[#This Row],[Chauffeur]])*(Tableau1[[BARRE]:[HUET]]=BDD[[#This Row],[Tournée]]))</f>
        <v>0</v>
      </c>
    </row>
    <row r="435" spans="1:3" x14ac:dyDescent="0.25">
      <c r="A435" t="str">
        <f>INDEX(Tableau1[[#Headers],[BARRE]:[HUET]],1,1+(ROW()-2)/COUNTA('ram ou '!$A:$A))</f>
        <v>GUEZENNEC</v>
      </c>
      <c r="B435" t="str">
        <f>INDEX('ram ou '!$A:$A,ROW(BDD!B434)-COUNTA('ram ou '!A:A)*ROUNDDOWN((ROW()-ROW(BDD!$B$2))/COUNTA('ram ou '!$A:$A),0),1)</f>
        <v>ROUEN + BASES</v>
      </c>
      <c r="C435">
        <f>SUMPRODUCT((Tableau1[[#Headers],[BARRE]:[HUET]]=BDD[[#This Row],[Chauffeur]])*(Tableau1[[BARRE]:[HUET]]=BDD[[#This Row],[Tournée]]))</f>
        <v>0</v>
      </c>
    </row>
    <row r="436" spans="1:3" x14ac:dyDescent="0.25">
      <c r="A436" t="str">
        <f>INDEX(Tableau1[[#Headers],[BARRE]:[HUET]],1,1+(ROW()-2)/COUNTA('ram ou '!$A:$A))</f>
        <v>GUEZENNEC</v>
      </c>
      <c r="B436" t="str">
        <f>INDEX('ram ou '!$A:$A,ROW(BDD!B435)-COUNTA('ram ou '!A:A)*ROUNDDOWN((ROW()-ROW(BDD!$B$2))/COUNTA('ram ou '!$A:$A),0),1)</f>
        <v>LE MANS A/A</v>
      </c>
      <c r="C436">
        <f>SUMPRODUCT((Tableau1[[#Headers],[BARRE]:[HUET]]=BDD[[#This Row],[Chauffeur]])*(Tableau1[[BARRE]:[HUET]]=BDD[[#This Row],[Tournée]]))</f>
        <v>0</v>
      </c>
    </row>
    <row r="437" spans="1:3" x14ac:dyDescent="0.25">
      <c r="A437" t="str">
        <f>INDEX(Tableau1[[#Headers],[BARRE]:[HUET]],1,1+(ROW()-2)/COUNTA('ram ou '!$A:$A))</f>
        <v>GUEZENNEC</v>
      </c>
      <c r="B437" t="str">
        <f>INDEX('ram ou '!$A:$A,ROW(BDD!B436)-COUNTA('ram ou '!A:A)*ROUNDDOWN((ROW()-ROW(BDD!$B$2))/COUNTA('ram ou '!$A:$A),0),1)</f>
        <v>NAV TOURS</v>
      </c>
      <c r="C437">
        <f>SUMPRODUCT((Tableau1[[#Headers],[BARRE]:[HUET]]=BDD[[#This Row],[Chauffeur]])*(Tableau1[[BARRE]:[HUET]]=BDD[[#This Row],[Tournée]]))</f>
        <v>0</v>
      </c>
    </row>
    <row r="438" spans="1:3" x14ac:dyDescent="0.25">
      <c r="A438" t="str">
        <f>INDEX(Tableau1[[#Headers],[BARRE]:[HUET]],1,1+(ROW()-2)/COUNTA('ram ou '!$A:$A))</f>
        <v>GUEZENNEC</v>
      </c>
      <c r="B438" t="str">
        <f>INDEX('ram ou '!$A:$A,ROW(BDD!B437)-COUNTA('ram ou '!A:A)*ROUNDDOWN((ROW()-ROW(BDD!$B$2))/COUNTA('ram ou '!$A:$A),0),1)</f>
        <v>SU IFS + BASES</v>
      </c>
      <c r="C438">
        <f>SUMPRODUCT((Tableau1[[#Headers],[BARRE]:[HUET]]=BDD[[#This Row],[Chauffeur]])*(Tableau1[[BARRE]:[HUET]]=BDD[[#This Row],[Tournée]]))</f>
        <v>0</v>
      </c>
    </row>
    <row r="439" spans="1:3" x14ac:dyDescent="0.25">
      <c r="A439" t="str">
        <f>INDEX(Tableau1[[#Headers],[BARRE]:[HUET]],1,1+(ROW()-2)/COUNTA('ram ou '!$A:$A))</f>
        <v>GUEZENNEC</v>
      </c>
      <c r="B439" t="str">
        <f>INDEX('ram ou '!$A:$A,ROW(BDD!B438)-COUNTA('ram ou '!A:A)*ROUNDDOWN((ROW()-ROW(BDD!$B$2))/COUNTA('ram ou '!$A:$A),0),1)</f>
        <v>NAV NIORT 21H15</v>
      </c>
      <c r="C439">
        <f>SUMPRODUCT((Tableau1[[#Headers],[BARRE]:[HUET]]=BDD[[#This Row],[Chauffeur]])*(Tableau1[[BARRE]:[HUET]]=BDD[[#This Row],[Tournée]]))</f>
        <v>0</v>
      </c>
    </row>
    <row r="440" spans="1:3" x14ac:dyDescent="0.25">
      <c r="A440" t="str">
        <f>INDEX(Tableau1[[#Headers],[BARRE]:[HUET]],1,1+(ROW()-2)/COUNTA('ram ou '!$A:$A))</f>
        <v>GUEZENNEC</v>
      </c>
      <c r="B440" t="str">
        <f>INDEX('ram ou '!$A:$A,ROW(BDD!B439)-COUNTA('ram ou '!A:A)*ROUNDDOWN((ROW()-ROW(BDD!$B$2))/COUNTA('ram ou '!$A:$A),0),1)</f>
        <v>CP</v>
      </c>
      <c r="C440">
        <f>SUMPRODUCT((Tableau1[[#Headers],[BARRE]:[HUET]]=BDD[[#This Row],[Chauffeur]])*(Tableau1[[BARRE]:[HUET]]=BDD[[#This Row],[Tournée]]))</f>
        <v>0</v>
      </c>
    </row>
    <row r="441" spans="1:3" x14ac:dyDescent="0.25">
      <c r="A441" t="str">
        <f>INDEX(Tableau1[[#Headers],[BARRE]:[HUET]],1,1+(ROW()-2)/COUNTA('ram ou '!$A:$A))</f>
        <v>GUEZENNEC</v>
      </c>
      <c r="B441" t="str">
        <f>INDEX('ram ou '!$A:$A,ROW(BDD!B440)-COUNTA('ram ou '!A:A)*ROUNDDOWN((ROW()-ROW(BDD!$B$2))/COUNTA('ram ou '!$A:$A),0),1)</f>
        <v>RAM SAM 12H</v>
      </c>
      <c r="C441">
        <f>SUMPRODUCT((Tableau1[[#Headers],[BARRE]:[HUET]]=BDD[[#This Row],[Chauffeur]])*(Tableau1[[BARRE]:[HUET]]=BDD[[#This Row],[Tournée]]))</f>
        <v>0</v>
      </c>
    </row>
    <row r="442" spans="1:3" x14ac:dyDescent="0.25">
      <c r="A442" t="str">
        <f>INDEX(Tableau1[[#Headers],[BARRE]:[HUET]],1,1+(ROW()-2)/COUNTA('ram ou '!$A:$A))</f>
        <v>GUEZENNEC</v>
      </c>
      <c r="B442" t="str">
        <f>INDEX('ram ou '!$A:$A,ROW(BDD!B441)-COUNTA('ram ou '!A:A)*ROUNDDOWN((ROW()-ROW(BDD!$B$2))/COUNTA('ram ou '!$A:$A),0),1)</f>
        <v>ABSENCE</v>
      </c>
      <c r="C442">
        <f>SUMPRODUCT((Tableau1[[#Headers],[BARRE]:[HUET]]=BDD[[#This Row],[Chauffeur]])*(Tableau1[[BARRE]:[HUET]]=BDD[[#This Row],[Tournée]]))</f>
        <v>0</v>
      </c>
    </row>
    <row r="443" spans="1:3" x14ac:dyDescent="0.25">
      <c r="A443" t="str">
        <f>INDEX(Tableau1[[#Headers],[BARRE]:[HUET]],1,1+(ROW()-2)/COUNTA('ram ou '!$A:$A))</f>
        <v>GUEZENNEC</v>
      </c>
      <c r="B443" t="str">
        <f>INDEX('ram ou '!$A:$A,ROW(BDD!B442)-COUNTA('ram ou '!A:A)*ROUNDDOWN((ROW()-ROW(BDD!$B$2))/COUNTA('ram ou '!$A:$A),0),1)</f>
        <v>FORMATION</v>
      </c>
      <c r="C443">
        <f>SUMPRODUCT((Tableau1[[#Headers],[BARRE]:[HUET]]=BDD[[#This Row],[Chauffeur]])*(Tableau1[[BARRE]:[HUET]]=BDD[[#This Row],[Tournée]]))</f>
        <v>0</v>
      </c>
    </row>
    <row r="444" spans="1:3" x14ac:dyDescent="0.25">
      <c r="A444" t="str">
        <f>INDEX(Tableau1[[#Headers],[BARRE]:[HUET]],1,1+(ROW()-2)/COUNTA('ram ou '!$A:$A))</f>
        <v>GUEZENNEC</v>
      </c>
      <c r="B444" t="str">
        <f>INDEX('ram ou '!$A:$A,ROW(BDD!B443)-COUNTA('ram ou '!A:A)*ROUNDDOWN((ROW()-ROW(BDD!$B$2))/COUNTA('ram ou '!$A:$A),0),1)</f>
        <v>RCR</v>
      </c>
      <c r="C444">
        <f>SUMPRODUCT((Tableau1[[#Headers],[BARRE]:[HUET]]=BDD[[#This Row],[Chauffeur]])*(Tableau1[[BARRE]:[HUET]]=BDD[[#This Row],[Tournée]]))</f>
        <v>0</v>
      </c>
    </row>
    <row r="445" spans="1:3" x14ac:dyDescent="0.25">
      <c r="A445" t="str">
        <f>INDEX(Tableau1[[#Headers],[BARRE]:[HUET]],1,1+(ROW()-2)/COUNTA('ram ou '!$A:$A))</f>
        <v>GUEZENNEC</v>
      </c>
      <c r="B445" t="str">
        <f>INDEX('ram ou '!$A:$A,ROW(BDD!B444)-COUNTA('ram ou '!A:A)*ROUNDDOWN((ROW()-ROW(BDD!$B$2))/COUNTA('ram ou '!$A:$A),0),1)</f>
        <v>ELECTION</v>
      </c>
      <c r="C445">
        <f>SUMPRODUCT((Tableau1[[#Headers],[BARRE]:[HUET]]=BDD[[#This Row],[Chauffeur]])*(Tableau1[[BARRE]:[HUET]]=BDD[[#This Row],[Tournée]]))</f>
        <v>0</v>
      </c>
    </row>
    <row r="446" spans="1:3" x14ac:dyDescent="0.25">
      <c r="A446" t="str">
        <f>INDEX(Tableau1[[#Headers],[BARRE]:[HUET]],1,1+(ROW()-2)/COUNTA('ram ou '!$A:$A))</f>
        <v>GUEZENNEC</v>
      </c>
      <c r="B446" t="str">
        <f>INDEX('ram ou '!$A:$A,ROW(BDD!B445)-COUNTA('ram ou '!A:A)*ROUNDDOWN((ROW()-ROW(BDD!$B$2))/COUNTA('ram ou '!$A:$A),0),1)</f>
        <v>RAM SAM 11H30</v>
      </c>
      <c r="C446">
        <f>SUMPRODUCT((Tableau1[[#Headers],[BARRE]:[HUET]]=BDD[[#This Row],[Chauffeur]])*(Tableau1[[BARRE]:[HUET]]=BDD[[#This Row],[Tournée]]))</f>
        <v>0</v>
      </c>
    </row>
    <row r="447" spans="1:3" x14ac:dyDescent="0.25">
      <c r="A447" t="str">
        <f>INDEX(Tableau1[[#Headers],[BARRE]:[HUET]],1,1+(ROW()-2)/COUNTA('ram ou '!$A:$A))</f>
        <v>GUEZENNEC</v>
      </c>
      <c r="B447" t="str">
        <f>INDEX('ram ou '!$A:$A,ROW(BDD!B446)-COUNTA('ram ou '!A:A)*ROUNDDOWN((ROW()-ROW(BDD!$B$2))/COUNTA('ram ou '!$A:$A),0),1)</f>
        <v>RAM 13H N°1</v>
      </c>
      <c r="C447">
        <f>SUMPRODUCT((Tableau1[[#Headers],[BARRE]:[HUET]]=BDD[[#This Row],[Chauffeur]])*(Tableau1[[BARRE]:[HUET]]=BDD[[#This Row],[Tournée]]))</f>
        <v>0</v>
      </c>
    </row>
    <row r="448" spans="1:3" x14ac:dyDescent="0.25">
      <c r="A448" t="str">
        <f>INDEX(Tableau1[[#Headers],[BARRE]:[HUET]],1,1+(ROW()-2)/COUNTA('ram ou '!$A:$A))</f>
        <v>GUEZENNEC</v>
      </c>
      <c r="B448" t="str">
        <f>INDEX('ram ou '!$A:$A,ROW(BDD!B447)-COUNTA('ram ou '!A:A)*ROUNDDOWN((ROW()-ROW(BDD!$B$2))/COUNTA('ram ou '!$A:$A),0),1)</f>
        <v>RAM 13H N°3</v>
      </c>
      <c r="C448">
        <f>SUMPRODUCT((Tableau1[[#Headers],[BARRE]:[HUET]]=BDD[[#This Row],[Chauffeur]])*(Tableau1[[BARRE]:[HUET]]=BDD[[#This Row],[Tournée]]))</f>
        <v>0</v>
      </c>
    </row>
    <row r="449" spans="1:3" x14ac:dyDescent="0.25">
      <c r="A449" t="str">
        <f>INDEX(Tableau1[[#Headers],[BARRE]:[HUET]],1,1+(ROW()-2)/COUNTA('ram ou '!$A:$A))</f>
        <v>GUEZENNEC</v>
      </c>
      <c r="B449" t="str">
        <f>INDEX('ram ou '!$A:$A,ROW(BDD!B448)-COUNTA('ram ou '!A:A)*ROUNDDOWN((ROW()-ROW(BDD!$B$2))/COUNTA('ram ou '!$A:$A),0),1)</f>
        <v>RAM 13H N°4</v>
      </c>
      <c r="C449">
        <f>SUMPRODUCT((Tableau1[[#Headers],[BARRE]:[HUET]]=BDD[[#This Row],[Chauffeur]])*(Tableau1[[BARRE]:[HUET]]=BDD[[#This Row],[Tournée]]))</f>
        <v>0</v>
      </c>
    </row>
    <row r="450" spans="1:3" x14ac:dyDescent="0.25">
      <c r="A450" t="str">
        <f>INDEX(Tableau1[[#Headers],[BARRE]:[HUET]],1,1+(ROW()-2)/COUNTA('ram ou '!$A:$A))</f>
        <v>GUEZENNEC</v>
      </c>
      <c r="B450" t="str">
        <f>INDEX('ram ou '!$A:$A,ROW(BDD!B449)-COUNTA('ram ou '!A:A)*ROUNDDOWN((ROW()-ROW(BDD!$B$2))/COUNTA('ram ou '!$A:$A),0),1)</f>
        <v>ATHIS 1 + BASES</v>
      </c>
      <c r="C450">
        <f>SUMPRODUCT((Tableau1[[#Headers],[BARRE]:[HUET]]=BDD[[#This Row],[Chauffeur]])*(Tableau1[[BARRE]:[HUET]]=BDD[[#This Row],[Tournée]]))</f>
        <v>0</v>
      </c>
    </row>
    <row r="451" spans="1:3" x14ac:dyDescent="0.25">
      <c r="A451" t="str">
        <f>INDEX(Tableau1[[#Headers],[BARRE]:[HUET]],1,1+(ROW()-2)/COUNTA('ram ou '!$A:$A))</f>
        <v>GUEZENNEC</v>
      </c>
      <c r="B451" t="str">
        <f>INDEX('ram ou '!$A:$A,ROW(BDD!B450)-COUNTA('ram ou '!A:A)*ROUNDDOWN((ROW()-ROW(BDD!$B$2))/COUNTA('ram ou '!$A:$A),0),1)</f>
        <v>NANTES 21 H+ BASES</v>
      </c>
      <c r="C451">
        <f>SUMPRODUCT((Tableau1[[#Headers],[BARRE]:[HUET]]=BDD[[#This Row],[Chauffeur]])*(Tableau1[[BARRE]:[HUET]]=BDD[[#This Row],[Tournée]]))</f>
        <v>0</v>
      </c>
    </row>
    <row r="452" spans="1:3" x14ac:dyDescent="0.25">
      <c r="A452" t="str">
        <f>INDEX(Tableau1[[#Headers],[BARRE]:[HUET]],1,1+(ROW()-2)/COUNTA('ram ou '!$A:$A))</f>
        <v>GUEZENNEC</v>
      </c>
      <c r="B452" t="str">
        <f>INDEX('ram ou '!$A:$A,ROW(BDD!B451)-COUNTA('ram ou '!A:A)*ROUNDDOWN((ROW()-ROW(BDD!$B$2))/COUNTA('ram ou '!$A:$A),0),1)</f>
        <v>DELEGATION</v>
      </c>
      <c r="C452">
        <f>SUMPRODUCT((Tableau1[[#Headers],[BARRE]:[HUET]]=BDD[[#This Row],[Chauffeur]])*(Tableau1[[BARRE]:[HUET]]=BDD[[#This Row],[Tournée]]))</f>
        <v>0</v>
      </c>
    </row>
    <row r="453" spans="1:3" x14ac:dyDescent="0.25">
      <c r="A453" t="str">
        <f>INDEX(Tableau1[[#Headers],[BARRE]:[HUET]],1,1+(ROW()-2)/COUNTA('ram ou '!$A:$A))</f>
        <v>GUEZENNEC</v>
      </c>
      <c r="B453" t="str">
        <f>INDEX('ram ou '!$A:$A,ROW(BDD!B452)-COUNTA('ram ou '!A:A)*ROUNDDOWN((ROW()-ROW(BDD!$B$2))/COUNTA('ram ou '!$A:$A),0),1)</f>
        <v>REUNION</v>
      </c>
      <c r="C453">
        <f>SUMPRODUCT((Tableau1[[#Headers],[BARRE]:[HUET]]=BDD[[#This Row],[Chauffeur]])*(Tableau1[[BARRE]:[HUET]]=BDD[[#This Row],[Tournée]]))</f>
        <v>0</v>
      </c>
    </row>
    <row r="454" spans="1:3" x14ac:dyDescent="0.25">
      <c r="A454" t="str">
        <f>INDEX(Tableau1[[#Headers],[BARRE]:[HUET]],1,1+(ROW()-2)/COUNTA('ram ou '!$A:$A))</f>
        <v>GUEZENNEC</v>
      </c>
      <c r="B454" t="str">
        <f>INDEX('ram ou '!$A:$A,ROW(BDD!B453)-COUNTA('ram ou '!A:A)*ROUNDDOWN((ROW()-ROW(BDD!$B$2))/COUNTA('ram ou '!$A:$A),0),1)</f>
        <v>NAV 21H ORLEANS</v>
      </c>
      <c r="C454">
        <f>SUMPRODUCT((Tableau1[[#Headers],[BARRE]:[HUET]]=BDD[[#This Row],[Chauffeur]])*(Tableau1[[BARRE]:[HUET]]=BDD[[#This Row],[Tournée]]))</f>
        <v>0</v>
      </c>
    </row>
    <row r="455" spans="1:3" x14ac:dyDescent="0.25">
      <c r="A455" t="str">
        <f>INDEX(Tableau1[[#Headers],[BARRE]:[HUET]],1,1+(ROW()-2)/COUNTA('ram ou '!$A:$A))</f>
        <v>GUEZENNEC</v>
      </c>
      <c r="B455" t="str">
        <f>INDEX('ram ou '!$A:$A,ROW(BDD!B454)-COUNTA('ram ou '!A:A)*ROUNDDOWN((ROW()-ROW(BDD!$B$2))/COUNTA('ram ou '!$A:$A),0),1)</f>
        <v>RAM + PARC</v>
      </c>
      <c r="C455">
        <f>SUMPRODUCT((Tableau1[[#Headers],[BARRE]:[HUET]]=BDD[[#This Row],[Chauffeur]])*(Tableau1[[BARRE]:[HUET]]=BDD[[#This Row],[Tournée]]))</f>
        <v>0</v>
      </c>
    </row>
    <row r="456" spans="1:3" x14ac:dyDescent="0.25">
      <c r="A456" t="str">
        <f>INDEX(Tableau1[[#Headers],[BARRE]:[HUET]],1,1+(ROW()-2)/COUNTA('ram ou '!$A:$A))</f>
        <v>GUEZENNEC</v>
      </c>
      <c r="B456" t="str">
        <f>INDEX('ram ou '!$A:$A,ROW(BDD!B455)-COUNTA('ram ou '!A:A)*ROUNDDOWN((ROW()-ROW(BDD!$B$2))/COUNTA('ram ou '!$A:$A),0),1)</f>
        <v>RAM 12H15</v>
      </c>
      <c r="C456">
        <f>SUMPRODUCT((Tableau1[[#Headers],[BARRE]:[HUET]]=BDD[[#This Row],[Chauffeur]])*(Tableau1[[BARRE]:[HUET]]=BDD[[#This Row],[Tournée]]))</f>
        <v>0</v>
      </c>
    </row>
    <row r="457" spans="1:3" x14ac:dyDescent="0.25">
      <c r="A457" t="str">
        <f>INDEX(Tableau1[[#Headers],[BARRE]:[HUET]],1,1+(ROW()-2)/COUNTA('ram ou '!$A:$A))</f>
        <v>GUEZENNEC</v>
      </c>
      <c r="B457" t="str">
        <f>INDEX('ram ou '!$A:$A,ROW(BDD!B456)-COUNTA('ram ou '!A:A)*ROUNDDOWN((ROW()-ROW(BDD!$B$2))/COUNTA('ram ou '!$A:$A),0),1)</f>
        <v>RAM SAM 10H30</v>
      </c>
      <c r="C457">
        <f>SUMPRODUCT((Tableau1[[#Headers],[BARRE]:[HUET]]=BDD[[#This Row],[Chauffeur]])*(Tableau1[[BARRE]:[HUET]]=BDD[[#This Row],[Tournée]]))</f>
        <v>0</v>
      </c>
    </row>
    <row r="458" spans="1:3" x14ac:dyDescent="0.25">
      <c r="A458" t="str">
        <f>INDEX(Tableau1[[#Headers],[BARRE]:[HUET]],1,1+(ROW()-2)/COUNTA('ram ou '!$A:$A))</f>
        <v>HENRY</v>
      </c>
      <c r="B458" t="str">
        <f>INDEX('ram ou '!$A:$A,ROW(BDD!B457)-COUNTA('ram ou '!A:A)*ROUNDDOWN((ROW()-ROW(BDD!$B$2))/COUNTA('ram ou '!$A:$A),0),1)</f>
        <v>NAV ATHIS 2</v>
      </c>
      <c r="C458">
        <f>SUMPRODUCT((Tableau1[[#Headers],[BARRE]:[HUET]]=BDD[[#This Row],[Chauffeur]])*(Tableau1[[BARRE]:[HUET]]=BDD[[#This Row],[Tournée]]))</f>
        <v>0</v>
      </c>
    </row>
    <row r="459" spans="1:3" x14ac:dyDescent="0.25">
      <c r="A459" t="str">
        <f>INDEX(Tableau1[[#Headers],[BARRE]:[HUET]],1,1+(ROW()-2)/COUNTA('ram ou '!$A:$A))</f>
        <v>HENRY</v>
      </c>
      <c r="B459" t="str">
        <f>INDEX('ram ou '!$A:$A,ROW(BDD!B458)-COUNTA('ram ou '!A:A)*ROUNDDOWN((ROW()-ROW(BDD!$B$2))/COUNTA('ram ou '!$A:$A),0),1)</f>
        <v>NAV CHATEAUBOUR</v>
      </c>
      <c r="C459">
        <f>SUMPRODUCT((Tableau1[[#Headers],[BARRE]:[HUET]]=BDD[[#This Row],[Chauffeur]])*(Tableau1[[BARRE]:[HUET]]=BDD[[#This Row],[Tournée]]))</f>
        <v>0</v>
      </c>
    </row>
    <row r="460" spans="1:3" x14ac:dyDescent="0.25">
      <c r="A460" t="str">
        <f>INDEX(Tableau1[[#Headers],[BARRE]:[HUET]],1,1+(ROW()-2)/COUNTA('ram ou '!$A:$A))</f>
        <v>HENRY</v>
      </c>
      <c r="B460" t="str">
        <f>INDEX('ram ou '!$A:$A,ROW(BDD!B459)-COUNTA('ram ou '!A:A)*ROUNDDOWN((ROW()-ROW(BDD!$B$2))/COUNTA('ram ou '!$A:$A),0),1)</f>
        <v>NAV CHAULNES</v>
      </c>
      <c r="C460">
        <f>SUMPRODUCT((Tableau1[[#Headers],[BARRE]:[HUET]]=BDD[[#This Row],[Chauffeur]])*(Tableau1[[BARRE]:[HUET]]=BDD[[#This Row],[Tournée]]))</f>
        <v>0</v>
      </c>
    </row>
    <row r="461" spans="1:3" x14ac:dyDescent="0.25">
      <c r="A461" t="str">
        <f>INDEX(Tableau1[[#Headers],[BARRE]:[HUET]],1,1+(ROW()-2)/COUNTA('ram ou '!$A:$A))</f>
        <v>HENRY</v>
      </c>
      <c r="B461" t="str">
        <f>INDEX('ram ou '!$A:$A,ROW(BDD!B460)-COUNTA('ram ou '!A:A)*ROUNDDOWN((ROW()-ROW(BDD!$B$2))/COUNTA('ram ou '!$A:$A),0),1)</f>
        <v>NAV CLERMONT</v>
      </c>
      <c r="C461">
        <f>SUMPRODUCT((Tableau1[[#Headers],[BARRE]:[HUET]]=BDD[[#This Row],[Chauffeur]])*(Tableau1[[BARRE]:[HUET]]=BDD[[#This Row],[Tournée]]))</f>
        <v>0</v>
      </c>
    </row>
    <row r="462" spans="1:3" x14ac:dyDescent="0.25">
      <c r="A462" t="str">
        <f>INDEX(Tableau1[[#Headers],[BARRE]:[HUET]],1,1+(ROW()-2)/COUNTA('ram ou '!$A:$A))</f>
        <v>HENRY</v>
      </c>
      <c r="B462" t="str">
        <f>INDEX('ram ou '!$A:$A,ROW(BDD!B461)-COUNTA('ram ou '!A:A)*ROUNDDOWN((ROW()-ROW(BDD!$B$2))/COUNTA('ram ou '!$A:$A),0),1)</f>
        <v>NAV DIJON</v>
      </c>
      <c r="C462">
        <f>SUMPRODUCT((Tableau1[[#Headers],[BARRE]:[HUET]]=BDD[[#This Row],[Chauffeur]])*(Tableau1[[BARRE]:[HUET]]=BDD[[#This Row],[Tournée]]))</f>
        <v>0</v>
      </c>
    </row>
    <row r="463" spans="1:3" x14ac:dyDescent="0.25">
      <c r="A463" t="str">
        <f>INDEX(Tableau1[[#Headers],[BARRE]:[HUET]],1,1+(ROW()-2)/COUNTA('ram ou '!$A:$A))</f>
        <v>HENRY</v>
      </c>
      <c r="B463" t="str">
        <f>INDEX('ram ou '!$A:$A,ROW(BDD!B462)-COUNTA('ram ou '!A:A)*ROUNDDOWN((ROW()-ROW(BDD!$B$2))/COUNTA('ram ou '!$A:$A),0),1)</f>
        <v>NAV LANGRES</v>
      </c>
      <c r="C463">
        <f>SUMPRODUCT((Tableau1[[#Headers],[BARRE]:[HUET]]=BDD[[#This Row],[Chauffeur]])*(Tableau1[[BARRE]:[HUET]]=BDD[[#This Row],[Tournée]]))</f>
        <v>0</v>
      </c>
    </row>
    <row r="464" spans="1:3" x14ac:dyDescent="0.25">
      <c r="A464" t="str">
        <f>INDEX(Tableau1[[#Headers],[BARRE]:[HUET]],1,1+(ROW()-2)/COUNTA('ram ou '!$A:$A))</f>
        <v>HENRY</v>
      </c>
      <c r="B464" t="str">
        <f>INDEX('ram ou '!$A:$A,ROW(BDD!B463)-COUNTA('ram ou '!A:A)*ROUNDDOWN((ROW()-ROW(BDD!$B$2))/COUNTA('ram ou '!$A:$A),0),1)</f>
        <v>NAV LILLE</v>
      </c>
      <c r="C464">
        <f>SUMPRODUCT((Tableau1[[#Headers],[BARRE]:[HUET]]=BDD[[#This Row],[Chauffeur]])*(Tableau1[[BARRE]:[HUET]]=BDD[[#This Row],[Tournée]]))</f>
        <v>0</v>
      </c>
    </row>
    <row r="465" spans="1:3" x14ac:dyDescent="0.25">
      <c r="A465" t="str">
        <f>INDEX(Tableau1[[#Headers],[BARRE]:[HUET]],1,1+(ROW()-2)/COUNTA('ram ou '!$A:$A))</f>
        <v>HENRY</v>
      </c>
      <c r="B465" t="str">
        <f>INDEX('ram ou '!$A:$A,ROW(BDD!B464)-COUNTA('ram ou '!A:A)*ROUNDDOWN((ROW()-ROW(BDD!$B$2))/COUNTA('ram ou '!$A:$A),0),1)</f>
        <v>NAV NIORT</v>
      </c>
      <c r="C465">
        <f>SUMPRODUCT((Tableau1[[#Headers],[BARRE]:[HUET]]=BDD[[#This Row],[Chauffeur]])*(Tableau1[[BARRE]:[HUET]]=BDD[[#This Row],[Tournée]]))</f>
        <v>0</v>
      </c>
    </row>
    <row r="466" spans="1:3" x14ac:dyDescent="0.25">
      <c r="A466" t="str">
        <f>INDEX(Tableau1[[#Headers],[BARRE]:[HUET]],1,1+(ROW()-2)/COUNTA('ram ou '!$A:$A))</f>
        <v>HENRY</v>
      </c>
      <c r="B466" t="str">
        <f>INDEX('ram ou '!$A:$A,ROW(BDD!B465)-COUNTA('ram ou '!A:A)*ROUNDDOWN((ROW()-ROW(BDD!$B$2))/COUNTA('ram ou '!$A:$A),0),1)</f>
        <v xml:space="preserve">NAV ST SEVER </v>
      </c>
      <c r="C466">
        <f>SUMPRODUCT((Tableau1[[#Headers],[BARRE]:[HUET]]=BDD[[#This Row],[Chauffeur]])*(Tableau1[[BARRE]:[HUET]]=BDD[[#This Row],[Tournée]]))</f>
        <v>0</v>
      </c>
    </row>
    <row r="467" spans="1:3" x14ac:dyDescent="0.25">
      <c r="A467" t="str">
        <f>INDEX(Tableau1[[#Headers],[BARRE]:[HUET]],1,1+(ROW()-2)/COUNTA('ram ou '!$A:$A))</f>
        <v>HENRY</v>
      </c>
      <c r="B467" t="str">
        <f>INDEX('ram ou '!$A:$A,ROW(BDD!B466)-COUNTA('ram ou '!A:A)*ROUNDDOWN((ROW()-ROW(BDD!$B$2))/COUNTA('ram ou '!$A:$A),0),1)</f>
        <v>NAV VELAINES</v>
      </c>
      <c r="C467">
        <f>SUMPRODUCT((Tableau1[[#Headers],[BARRE]:[HUET]]=BDD[[#This Row],[Chauffeur]])*(Tableau1[[BARRE]:[HUET]]=BDD[[#This Row],[Tournée]]))</f>
        <v>0</v>
      </c>
    </row>
    <row r="468" spans="1:3" x14ac:dyDescent="0.25">
      <c r="A468" t="str">
        <f>INDEX(Tableau1[[#Headers],[BARRE]:[HUET]],1,1+(ROW()-2)/COUNTA('ram ou '!$A:$A))</f>
        <v>HENRY</v>
      </c>
      <c r="B468" t="str">
        <f>INDEX('ram ou '!$A:$A,ROW(BDD!B467)-COUNTA('ram ou '!A:A)*ROUNDDOWN((ROW()-ROW(BDD!$B$2))/COUNTA('ram ou '!$A:$A),0),1)</f>
        <v>RAM +  NANTES 21H</v>
      </c>
      <c r="C468">
        <f>SUMPRODUCT((Tableau1[[#Headers],[BARRE]:[HUET]]=BDD[[#This Row],[Chauffeur]])*(Tableau1[[BARRE]:[HUET]]=BDD[[#This Row],[Tournée]]))</f>
        <v>0</v>
      </c>
    </row>
    <row r="469" spans="1:3" x14ac:dyDescent="0.25">
      <c r="A469" t="str">
        <f>INDEX(Tableau1[[#Headers],[BARRE]:[HUET]],1,1+(ROW()-2)/COUNTA('ram ou '!$A:$A))</f>
        <v>HENRY</v>
      </c>
      <c r="B469" t="str">
        <f>INDEX('ram ou '!$A:$A,ROW(BDD!B468)-COUNTA('ram ou '!A:A)*ROUNDDOWN((ROW()-ROW(BDD!$B$2))/COUNTA('ram ou '!$A:$A),0),1)</f>
        <v>RAM + 20H TOURS</v>
      </c>
      <c r="C469">
        <f>SUMPRODUCT((Tableau1[[#Headers],[BARRE]:[HUET]]=BDD[[#This Row],[Chauffeur]])*(Tableau1[[BARRE]:[HUET]]=BDD[[#This Row],[Tournée]]))</f>
        <v>0</v>
      </c>
    </row>
    <row r="470" spans="1:3" x14ac:dyDescent="0.25">
      <c r="A470" t="str">
        <f>INDEX(Tableau1[[#Headers],[BARRE]:[HUET]],1,1+(ROW()-2)/COUNTA('ram ou '!$A:$A))</f>
        <v>HENRY</v>
      </c>
      <c r="B470" t="str">
        <f>INDEX('ram ou '!$A:$A,ROW(BDD!B469)-COUNTA('ram ou '!A:A)*ROUNDDOWN((ROW()-ROW(BDD!$B$2))/COUNTA('ram ou '!$A:$A),0),1)</f>
        <v>RAM + 21h30 TOURS</v>
      </c>
      <c r="C470">
        <f>SUMPRODUCT((Tableau1[[#Headers],[BARRE]:[HUET]]=BDD[[#This Row],[Chauffeur]])*(Tableau1[[BARRE]:[HUET]]=BDD[[#This Row],[Tournée]]))</f>
        <v>0</v>
      </c>
    </row>
    <row r="471" spans="1:3" x14ac:dyDescent="0.25">
      <c r="A471" t="str">
        <f>INDEX(Tableau1[[#Headers],[BARRE]:[HUET]],1,1+(ROW()-2)/COUNTA('ram ou '!$A:$A))</f>
        <v>HENRY</v>
      </c>
      <c r="B471" t="str">
        <f>INDEX('ram ou '!$A:$A,ROW(BDD!B470)-COUNTA('ram ou '!A:A)*ROUNDDOWN((ROW()-ROW(BDD!$B$2))/COUNTA('ram ou '!$A:$A),0),1)</f>
        <v>RAM + ANGERS 21H30</v>
      </c>
      <c r="C471">
        <f>SUMPRODUCT((Tableau1[[#Headers],[BARRE]:[HUET]]=BDD[[#This Row],[Chauffeur]])*(Tableau1[[BARRE]:[HUET]]=BDD[[#This Row],[Tournée]]))</f>
        <v>0</v>
      </c>
    </row>
    <row r="472" spans="1:3" x14ac:dyDescent="0.25">
      <c r="A472" t="str">
        <f>INDEX(Tableau1[[#Headers],[BARRE]:[HUET]],1,1+(ROW()-2)/COUNTA('ram ou '!$A:$A))</f>
        <v>HENRY</v>
      </c>
      <c r="B472" t="str">
        <f>INDEX('ram ou '!$A:$A,ROW(BDD!B471)-COUNTA('ram ou '!A:A)*ROUNDDOWN((ROW()-ROW(BDD!$B$2))/COUNTA('ram ou '!$A:$A),0),1)</f>
        <v>RAM + ATHIS 1</v>
      </c>
      <c r="C472">
        <f>SUMPRODUCT((Tableau1[[#Headers],[BARRE]:[HUET]]=BDD[[#This Row],[Chauffeur]])*(Tableau1[[BARRE]:[HUET]]=BDD[[#This Row],[Tournée]]))</f>
        <v>0</v>
      </c>
    </row>
    <row r="473" spans="1:3" x14ac:dyDescent="0.25">
      <c r="A473" t="str">
        <f>INDEX(Tableau1[[#Headers],[BARRE]:[HUET]],1,1+(ROW()-2)/COUNTA('ram ou '!$A:$A))</f>
        <v>HENRY</v>
      </c>
      <c r="B473" t="str">
        <f>INDEX('ram ou '!$A:$A,ROW(BDD!B472)-COUNTA('ram ou '!A:A)*ROUNDDOWN((ROW()-ROW(BDD!$B$2))/COUNTA('ram ou '!$A:$A),0),1)</f>
        <v>RAM + CAEN 21H15</v>
      </c>
      <c r="C473">
        <f>SUMPRODUCT((Tableau1[[#Headers],[BARRE]:[HUET]]=BDD[[#This Row],[Chauffeur]])*(Tableau1[[BARRE]:[HUET]]=BDD[[#This Row],[Tournée]]))</f>
        <v>0</v>
      </c>
    </row>
    <row r="474" spans="1:3" x14ac:dyDescent="0.25">
      <c r="A474" t="str">
        <f>INDEX(Tableau1[[#Headers],[BARRE]:[HUET]],1,1+(ROW()-2)/COUNTA('ram ou '!$A:$A))</f>
        <v>HENRY</v>
      </c>
      <c r="B474" t="str">
        <f>INDEX('ram ou '!$A:$A,ROW(BDD!B473)-COUNTA('ram ou '!A:A)*ROUNDDOWN((ROW()-ROW(BDD!$B$2))/COUNTA('ram ou '!$A:$A),0),1)</f>
        <v>RAM + NANTES 1</v>
      </c>
      <c r="C474">
        <f>SUMPRODUCT((Tableau1[[#Headers],[BARRE]:[HUET]]=BDD[[#This Row],[Chauffeur]])*(Tableau1[[BARRE]:[HUET]]=BDD[[#This Row],[Tournée]]))</f>
        <v>0</v>
      </c>
    </row>
    <row r="475" spans="1:3" x14ac:dyDescent="0.25">
      <c r="A475" t="str">
        <f>INDEX(Tableau1[[#Headers],[BARRE]:[HUET]],1,1+(ROW()-2)/COUNTA('ram ou '!$A:$A))</f>
        <v>HENRY</v>
      </c>
      <c r="B475" t="str">
        <f>INDEX('ram ou '!$A:$A,ROW(BDD!B474)-COUNTA('ram ou '!A:A)*ROUNDDOWN((ROW()-ROW(BDD!$B$2))/COUNTA('ram ou '!$A:$A),0),1)</f>
        <v>RAM + ORLEANS 21H</v>
      </c>
      <c r="C475">
        <f>SUMPRODUCT((Tableau1[[#Headers],[BARRE]:[HUET]]=BDD[[#This Row],[Chauffeur]])*(Tableau1[[BARRE]:[HUET]]=BDD[[#This Row],[Tournée]]))</f>
        <v>0</v>
      </c>
    </row>
    <row r="476" spans="1:3" x14ac:dyDescent="0.25">
      <c r="A476" t="str">
        <f>INDEX(Tableau1[[#Headers],[BARRE]:[HUET]],1,1+(ROW()-2)/COUNTA('ram ou '!$A:$A))</f>
        <v>HENRY</v>
      </c>
      <c r="B476" t="str">
        <f>INDEX('ram ou '!$A:$A,ROW(BDD!B475)-COUNTA('ram ou '!A:A)*ROUNDDOWN((ROW()-ROW(BDD!$B$2))/COUNTA('ram ou '!$A:$A),0),1)</f>
        <v>RAM 14H00</v>
      </c>
      <c r="C476">
        <f>SUMPRODUCT((Tableau1[[#Headers],[BARRE]:[HUET]]=BDD[[#This Row],[Chauffeur]])*(Tableau1[[BARRE]:[HUET]]=BDD[[#This Row],[Tournée]]))</f>
        <v>0</v>
      </c>
    </row>
    <row r="477" spans="1:3" x14ac:dyDescent="0.25">
      <c r="A477" t="str">
        <f>INDEX(Tableau1[[#Headers],[BARRE]:[HUET]],1,1+(ROW()-2)/COUNTA('ram ou '!$A:$A))</f>
        <v>HENRY</v>
      </c>
      <c r="B477" t="str">
        <f>INDEX('ram ou '!$A:$A,ROW(BDD!B476)-COUNTA('ram ou '!A:A)*ROUNDDOWN((ROW()-ROW(BDD!$B$2))/COUNTA('ram ou '!$A:$A),0),1)</f>
        <v>AGEN</v>
      </c>
      <c r="C477">
        <f>SUMPRODUCT((Tableau1[[#Headers],[BARRE]:[HUET]]=BDD[[#This Row],[Chauffeur]])*(Tableau1[[BARRE]:[HUET]]=BDD[[#This Row],[Tournée]]))</f>
        <v>0</v>
      </c>
    </row>
    <row r="478" spans="1:3" x14ac:dyDescent="0.25">
      <c r="A478" t="str">
        <f>INDEX(Tableau1[[#Headers],[BARRE]:[HUET]],1,1+(ROW()-2)/COUNTA('ram ou '!$A:$A))</f>
        <v>HENRY</v>
      </c>
      <c r="B478" t="str">
        <f>INDEX('ram ou '!$A:$A,ROW(BDD!B477)-COUNTA('ram ou '!A:A)*ROUNDDOWN((ROW()-ROW(BDD!$B$2))/COUNTA('ram ou '!$A:$A),0),1)</f>
        <v>AGEN DIM</v>
      </c>
      <c r="C478">
        <f>SUMPRODUCT((Tableau1[[#Headers],[BARRE]:[HUET]]=BDD[[#This Row],[Chauffeur]])*(Tableau1[[BARRE]:[HUET]]=BDD[[#This Row],[Tournée]]))</f>
        <v>0</v>
      </c>
    </row>
    <row r="479" spans="1:3" x14ac:dyDescent="0.25">
      <c r="A479" t="str">
        <f>INDEX(Tableau1[[#Headers],[BARRE]:[HUET]],1,1+(ROW()-2)/COUNTA('ram ou '!$A:$A))</f>
        <v>HENRY</v>
      </c>
      <c r="B479" t="str">
        <f>INDEX('ram ou '!$A:$A,ROW(BDD!B478)-COUNTA('ram ou '!A:A)*ROUNDDOWN((ROW()-ROW(BDD!$B$2))/COUNTA('ram ou '!$A:$A),0),1)</f>
        <v>AMILLY / SENS</v>
      </c>
      <c r="C479">
        <f>SUMPRODUCT((Tableau1[[#Headers],[BARRE]:[HUET]]=BDD[[#This Row],[Chauffeur]])*(Tableau1[[BARRE]:[HUET]]=BDD[[#This Row],[Tournée]]))</f>
        <v>0</v>
      </c>
    </row>
    <row r="480" spans="1:3" x14ac:dyDescent="0.25">
      <c r="A480" t="str">
        <f>INDEX(Tableau1[[#Headers],[BARRE]:[HUET]],1,1+(ROW()-2)/COUNTA('ram ou '!$A:$A))</f>
        <v>HENRY</v>
      </c>
      <c r="B480" t="str">
        <f>INDEX('ram ou '!$A:$A,ROW(BDD!B479)-COUNTA('ram ou '!A:A)*ROUNDDOWN((ROW()-ROW(BDD!$B$2))/COUNTA('ram ou '!$A:$A),0),1)</f>
        <v>JACQUET SA</v>
      </c>
      <c r="C480">
        <f>SUMPRODUCT((Tableau1[[#Headers],[BARRE]:[HUET]]=BDD[[#This Row],[Chauffeur]])*(Tableau1[[BARRE]:[HUET]]=BDD[[#This Row],[Tournée]]))</f>
        <v>0</v>
      </c>
    </row>
    <row r="481" spans="1:3" x14ac:dyDescent="0.25">
      <c r="A481" t="str">
        <f>INDEX(Tableau1[[#Headers],[BARRE]:[HUET]],1,1+(ROW()-2)/COUNTA('ram ou '!$A:$A))</f>
        <v>HENRY</v>
      </c>
      <c r="B481" t="str">
        <f>INDEX('ram ou '!$A:$A,ROW(BDD!B480)-COUNTA('ram ou '!A:A)*ROUNDDOWN((ROW()-ROW(BDD!$B$2))/COUNTA('ram ou '!$A:$A),0),1)</f>
        <v>PARIS 13H30</v>
      </c>
      <c r="C481">
        <f>SUMPRODUCT((Tableau1[[#Headers],[BARRE]:[HUET]]=BDD[[#This Row],[Chauffeur]])*(Tableau1[[BARRE]:[HUET]]=BDD[[#This Row],[Tournée]]))</f>
        <v>0</v>
      </c>
    </row>
    <row r="482" spans="1:3" x14ac:dyDescent="0.25">
      <c r="A482" t="str">
        <f>INDEX(Tableau1[[#Headers],[BARRE]:[HUET]],1,1+(ROW()-2)/COUNTA('ram ou '!$A:$A))</f>
        <v>HENRY</v>
      </c>
      <c r="B482" t="str">
        <f>INDEX('ram ou '!$A:$A,ROW(BDD!B481)-COUNTA('ram ou '!A:A)*ROUNDDOWN((ROW()-ROW(BDD!$B$2))/COUNTA('ram ou '!$A:$A),0),1)</f>
        <v>RETOUR AGEN</v>
      </c>
      <c r="C482">
        <f>SUMPRODUCT((Tableau1[[#Headers],[BARRE]:[HUET]]=BDD[[#This Row],[Chauffeur]])*(Tableau1[[BARRE]:[HUET]]=BDD[[#This Row],[Tournée]]))</f>
        <v>0</v>
      </c>
    </row>
    <row r="483" spans="1:3" x14ac:dyDescent="0.25">
      <c r="A483" t="str">
        <f>INDEX(Tableau1[[#Headers],[BARRE]:[HUET]],1,1+(ROW()-2)/COUNTA('ram ou '!$A:$A))</f>
        <v>HENRY</v>
      </c>
      <c r="B483" t="str">
        <f>INDEX('ram ou '!$A:$A,ROW(BDD!B482)-COUNTA('ram ou '!A:A)*ROUNDDOWN((ROW()-ROW(BDD!$B$2))/COUNTA('ram ou '!$A:$A),0),1)</f>
        <v>RETOUR ORLEANS</v>
      </c>
      <c r="C483">
        <f>SUMPRODUCT((Tableau1[[#Headers],[BARRE]:[HUET]]=BDD[[#This Row],[Chauffeur]])*(Tableau1[[BARRE]:[HUET]]=BDD[[#This Row],[Tournée]]))</f>
        <v>0</v>
      </c>
    </row>
    <row r="484" spans="1:3" x14ac:dyDescent="0.25">
      <c r="A484" t="str">
        <f>INDEX(Tableau1[[#Headers],[BARRE]:[HUET]],1,1+(ROW()-2)/COUNTA('ram ou '!$A:$A))</f>
        <v>HENRY</v>
      </c>
      <c r="B484" t="str">
        <f>INDEX('ram ou '!$A:$A,ROW(BDD!B483)-COUNTA('ram ou '!A:A)*ROUNDDOWN((ROW()-ROW(BDD!$B$2))/COUNTA('ram ou '!$A:$A),0),1)</f>
        <v>RETOUR ORLEANS LU</v>
      </c>
      <c r="C484">
        <f>SUMPRODUCT((Tableau1[[#Headers],[BARRE]:[HUET]]=BDD[[#This Row],[Chauffeur]])*(Tableau1[[BARRE]:[HUET]]=BDD[[#This Row],[Tournée]]))</f>
        <v>0</v>
      </c>
    </row>
    <row r="485" spans="1:3" x14ac:dyDescent="0.25">
      <c r="A485" t="str">
        <f>INDEX(Tableau1[[#Headers],[BARRE]:[HUET]],1,1+(ROW()-2)/COUNTA('ram ou '!$A:$A))</f>
        <v>HENRY</v>
      </c>
      <c r="B485" t="str">
        <f>INDEX('ram ou '!$A:$A,ROW(BDD!B484)-COUNTA('ram ou '!A:A)*ROUNDDOWN((ROW()-ROW(BDD!$B$2))/COUNTA('ram ou '!$A:$A),0),1)</f>
        <v>RETOUR ORLEANS SA</v>
      </c>
      <c r="C485">
        <f>SUMPRODUCT((Tableau1[[#Headers],[BARRE]:[HUET]]=BDD[[#This Row],[Chauffeur]])*(Tableau1[[BARRE]:[HUET]]=BDD[[#This Row],[Tournée]]))</f>
        <v>0</v>
      </c>
    </row>
    <row r="486" spans="1:3" x14ac:dyDescent="0.25">
      <c r="A486" t="str">
        <f>INDEX(Tableau1[[#Headers],[BARRE]:[HUET]],1,1+(ROW()-2)/COUNTA('ram ou '!$A:$A))</f>
        <v>HENRY</v>
      </c>
      <c r="B486" t="str">
        <f>INDEX('ram ou '!$A:$A,ROW(BDD!B485)-COUNTA('ram ou '!A:A)*ROUNDDOWN((ROW()-ROW(BDD!$B$2))/COUNTA('ram ou '!$A:$A),0),1)</f>
        <v>SUP A/A PARIS</v>
      </c>
      <c r="C486">
        <f>SUMPRODUCT((Tableau1[[#Headers],[BARRE]:[HUET]]=BDD[[#This Row],[Chauffeur]])*(Tableau1[[BARRE]:[HUET]]=BDD[[#This Row],[Tournée]]))</f>
        <v>0</v>
      </c>
    </row>
    <row r="487" spans="1:3" x14ac:dyDescent="0.25">
      <c r="A487" t="str">
        <f>INDEX(Tableau1[[#Headers],[BARRE]:[HUET]],1,1+(ROW()-2)/COUNTA('ram ou '!$A:$A))</f>
        <v>HENRY</v>
      </c>
      <c r="B487" t="str">
        <f>INDEX('ram ou '!$A:$A,ROW(BDD!B486)-COUNTA('ram ou '!A:A)*ROUNDDOWN((ROW()-ROW(BDD!$B$2))/COUNTA('ram ou '!$A:$A),0),1)</f>
        <v>VENDEE</v>
      </c>
      <c r="C487">
        <f>SUMPRODUCT((Tableau1[[#Headers],[BARRE]:[HUET]]=BDD[[#This Row],[Chauffeur]])*(Tableau1[[BARRE]:[HUET]]=BDD[[#This Row],[Tournée]]))</f>
        <v>0</v>
      </c>
    </row>
    <row r="488" spans="1:3" x14ac:dyDescent="0.25">
      <c r="A488" t="str">
        <f>INDEX(Tableau1[[#Headers],[BARRE]:[HUET]],1,1+(ROW()-2)/COUNTA('ram ou '!$A:$A))</f>
        <v>HENRY</v>
      </c>
      <c r="B488" t="str">
        <f>INDEX('ram ou '!$A:$A,ROW(BDD!B487)-COUNTA('ram ou '!A:A)*ROUNDDOWN((ROW()-ROW(BDD!$B$2))/COUNTA('ram ou '!$A:$A),0),1)</f>
        <v>RAM MALO + LAVAL</v>
      </c>
      <c r="C488">
        <f>SUMPRODUCT((Tableau1[[#Headers],[BARRE]:[HUET]]=BDD[[#This Row],[Chauffeur]])*(Tableau1[[BARRE]:[HUET]]=BDD[[#This Row],[Tournée]]))</f>
        <v>0</v>
      </c>
    </row>
    <row r="489" spans="1:3" x14ac:dyDescent="0.25">
      <c r="A489" t="str">
        <f>INDEX(Tableau1[[#Headers],[BARRE]:[HUET]],1,1+(ROW()-2)/COUNTA('ram ou '!$A:$A))</f>
        <v>HENRY</v>
      </c>
      <c r="B489" t="str">
        <f>INDEX('ram ou '!$A:$A,ROW(BDD!B488)-COUNTA('ram ou '!A:A)*ROUNDDOWN((ROW()-ROW(BDD!$B$2))/COUNTA('ram ou '!$A:$A),0),1)</f>
        <v>NAV LANGRE DIM</v>
      </c>
      <c r="C489">
        <f>SUMPRODUCT((Tableau1[[#Headers],[BARRE]:[HUET]]=BDD[[#This Row],[Chauffeur]])*(Tableau1[[BARRE]:[HUET]]=BDD[[#This Row],[Tournée]]))</f>
        <v>0</v>
      </c>
    </row>
    <row r="490" spans="1:3" x14ac:dyDescent="0.25">
      <c r="A490" t="str">
        <f>INDEX(Tableau1[[#Headers],[BARRE]:[HUET]],1,1+(ROW()-2)/COUNTA('ram ou '!$A:$A))</f>
        <v>HENRY</v>
      </c>
      <c r="B490" t="str">
        <f>INDEX('ram ou '!$A:$A,ROW(BDD!B489)-COUNTA('ram ou '!A:A)*ROUNDDOWN((ROW()-ROW(BDD!$B$2))/COUNTA('ram ou '!$A:$A),0),1)</f>
        <v>SU FONTENAY 12H</v>
      </c>
      <c r="C490">
        <f>SUMPRODUCT((Tableau1[[#Headers],[BARRE]:[HUET]]=BDD[[#This Row],[Chauffeur]])*(Tableau1[[BARRE]:[HUET]]=BDD[[#This Row],[Tournée]]))</f>
        <v>0</v>
      </c>
    </row>
    <row r="491" spans="1:3" x14ac:dyDescent="0.25">
      <c r="A491" t="str">
        <f>INDEX(Tableau1[[#Headers],[BARRE]:[HUET]],1,1+(ROW()-2)/COUNTA('ram ou '!$A:$A))</f>
        <v>HENRY</v>
      </c>
      <c r="B491" t="str">
        <f>INDEX('ram ou '!$A:$A,ROW(BDD!B490)-COUNTA('ram ou '!A:A)*ROUNDDOWN((ROW()-ROW(BDD!$B$2))/COUNTA('ram ou '!$A:$A),0),1)</f>
        <v>PLAINTEL DIM</v>
      </c>
      <c r="C491">
        <f>SUMPRODUCT((Tableau1[[#Headers],[BARRE]:[HUET]]=BDD[[#This Row],[Chauffeur]])*(Tableau1[[BARRE]:[HUET]]=BDD[[#This Row],[Tournée]]))</f>
        <v>0</v>
      </c>
    </row>
    <row r="492" spans="1:3" x14ac:dyDescent="0.25">
      <c r="A492" t="str">
        <f>INDEX(Tableau1[[#Headers],[BARRE]:[HUET]],1,1+(ROW()-2)/COUNTA('ram ou '!$A:$A))</f>
        <v>HENRY</v>
      </c>
      <c r="B492" t="str">
        <f>INDEX('ram ou '!$A:$A,ROW(BDD!B491)-COUNTA('ram ou '!A:A)*ROUNDDOWN((ROW()-ROW(BDD!$B$2))/COUNTA('ram ou '!$A:$A),0),1)</f>
        <v>ROUEN + BASES</v>
      </c>
      <c r="C492">
        <f>SUMPRODUCT((Tableau1[[#Headers],[BARRE]:[HUET]]=BDD[[#This Row],[Chauffeur]])*(Tableau1[[BARRE]:[HUET]]=BDD[[#This Row],[Tournée]]))</f>
        <v>0</v>
      </c>
    </row>
    <row r="493" spans="1:3" x14ac:dyDescent="0.25">
      <c r="A493" t="str">
        <f>INDEX(Tableau1[[#Headers],[BARRE]:[HUET]],1,1+(ROW()-2)/COUNTA('ram ou '!$A:$A))</f>
        <v>HENRY</v>
      </c>
      <c r="B493" t="str">
        <f>INDEX('ram ou '!$A:$A,ROW(BDD!B492)-COUNTA('ram ou '!A:A)*ROUNDDOWN((ROW()-ROW(BDD!$B$2))/COUNTA('ram ou '!$A:$A),0),1)</f>
        <v>LE MANS A/A</v>
      </c>
      <c r="C493">
        <f>SUMPRODUCT((Tableau1[[#Headers],[BARRE]:[HUET]]=BDD[[#This Row],[Chauffeur]])*(Tableau1[[BARRE]:[HUET]]=BDD[[#This Row],[Tournée]]))</f>
        <v>0</v>
      </c>
    </row>
    <row r="494" spans="1:3" x14ac:dyDescent="0.25">
      <c r="A494" t="str">
        <f>INDEX(Tableau1[[#Headers],[BARRE]:[HUET]],1,1+(ROW()-2)/COUNTA('ram ou '!$A:$A))</f>
        <v>HENRY</v>
      </c>
      <c r="B494" t="str">
        <f>INDEX('ram ou '!$A:$A,ROW(BDD!B493)-COUNTA('ram ou '!A:A)*ROUNDDOWN((ROW()-ROW(BDD!$B$2))/COUNTA('ram ou '!$A:$A),0),1)</f>
        <v>NAV TOURS</v>
      </c>
      <c r="C494">
        <f>SUMPRODUCT((Tableau1[[#Headers],[BARRE]:[HUET]]=BDD[[#This Row],[Chauffeur]])*(Tableau1[[BARRE]:[HUET]]=BDD[[#This Row],[Tournée]]))</f>
        <v>0</v>
      </c>
    </row>
    <row r="495" spans="1:3" x14ac:dyDescent="0.25">
      <c r="A495" t="str">
        <f>INDEX(Tableau1[[#Headers],[BARRE]:[HUET]],1,1+(ROW()-2)/COUNTA('ram ou '!$A:$A))</f>
        <v>HENRY</v>
      </c>
      <c r="B495" t="str">
        <f>INDEX('ram ou '!$A:$A,ROW(BDD!B494)-COUNTA('ram ou '!A:A)*ROUNDDOWN((ROW()-ROW(BDD!$B$2))/COUNTA('ram ou '!$A:$A),0),1)</f>
        <v>SU IFS + BASES</v>
      </c>
      <c r="C495">
        <f>SUMPRODUCT((Tableau1[[#Headers],[BARRE]:[HUET]]=BDD[[#This Row],[Chauffeur]])*(Tableau1[[BARRE]:[HUET]]=BDD[[#This Row],[Tournée]]))</f>
        <v>0</v>
      </c>
    </row>
    <row r="496" spans="1:3" x14ac:dyDescent="0.25">
      <c r="A496" t="str">
        <f>INDEX(Tableau1[[#Headers],[BARRE]:[HUET]],1,1+(ROW()-2)/COUNTA('ram ou '!$A:$A))</f>
        <v>HENRY</v>
      </c>
      <c r="B496" t="str">
        <f>INDEX('ram ou '!$A:$A,ROW(BDD!B495)-COUNTA('ram ou '!A:A)*ROUNDDOWN((ROW()-ROW(BDD!$B$2))/COUNTA('ram ou '!$A:$A),0),1)</f>
        <v>NAV NIORT 21H15</v>
      </c>
      <c r="C496">
        <f>SUMPRODUCT((Tableau1[[#Headers],[BARRE]:[HUET]]=BDD[[#This Row],[Chauffeur]])*(Tableau1[[BARRE]:[HUET]]=BDD[[#This Row],[Tournée]]))</f>
        <v>0</v>
      </c>
    </row>
    <row r="497" spans="1:3" x14ac:dyDescent="0.25">
      <c r="A497" t="str">
        <f>INDEX(Tableau1[[#Headers],[BARRE]:[HUET]],1,1+(ROW()-2)/COUNTA('ram ou '!$A:$A))</f>
        <v>HENRY</v>
      </c>
      <c r="B497" t="str">
        <f>INDEX('ram ou '!$A:$A,ROW(BDD!B496)-COUNTA('ram ou '!A:A)*ROUNDDOWN((ROW()-ROW(BDD!$B$2))/COUNTA('ram ou '!$A:$A),0),1)</f>
        <v>CP</v>
      </c>
      <c r="C497">
        <f>SUMPRODUCT((Tableau1[[#Headers],[BARRE]:[HUET]]=BDD[[#This Row],[Chauffeur]])*(Tableau1[[BARRE]:[HUET]]=BDD[[#This Row],[Tournée]]))</f>
        <v>0</v>
      </c>
    </row>
    <row r="498" spans="1:3" x14ac:dyDescent="0.25">
      <c r="A498" t="str">
        <f>INDEX(Tableau1[[#Headers],[BARRE]:[HUET]],1,1+(ROW()-2)/COUNTA('ram ou '!$A:$A))</f>
        <v>HENRY</v>
      </c>
      <c r="B498" t="str">
        <f>INDEX('ram ou '!$A:$A,ROW(BDD!B497)-COUNTA('ram ou '!A:A)*ROUNDDOWN((ROW()-ROW(BDD!$B$2))/COUNTA('ram ou '!$A:$A),0),1)</f>
        <v>RAM SAM 12H</v>
      </c>
      <c r="C498">
        <f>SUMPRODUCT((Tableau1[[#Headers],[BARRE]:[HUET]]=BDD[[#This Row],[Chauffeur]])*(Tableau1[[BARRE]:[HUET]]=BDD[[#This Row],[Tournée]]))</f>
        <v>0</v>
      </c>
    </row>
    <row r="499" spans="1:3" x14ac:dyDescent="0.25">
      <c r="A499" t="str">
        <f>INDEX(Tableau1[[#Headers],[BARRE]:[HUET]],1,1+(ROW()-2)/COUNTA('ram ou '!$A:$A))</f>
        <v>HENRY</v>
      </c>
      <c r="B499" t="str">
        <f>INDEX('ram ou '!$A:$A,ROW(BDD!B498)-COUNTA('ram ou '!A:A)*ROUNDDOWN((ROW()-ROW(BDD!$B$2))/COUNTA('ram ou '!$A:$A),0),1)</f>
        <v>ABSENCE</v>
      </c>
      <c r="C499">
        <f>SUMPRODUCT((Tableau1[[#Headers],[BARRE]:[HUET]]=BDD[[#This Row],[Chauffeur]])*(Tableau1[[BARRE]:[HUET]]=BDD[[#This Row],[Tournée]]))</f>
        <v>0</v>
      </c>
    </row>
    <row r="500" spans="1:3" x14ac:dyDescent="0.25">
      <c r="A500" t="str">
        <f>INDEX(Tableau1[[#Headers],[BARRE]:[HUET]],1,1+(ROW()-2)/COUNTA('ram ou '!$A:$A))</f>
        <v>HENRY</v>
      </c>
      <c r="B500" t="str">
        <f>INDEX('ram ou '!$A:$A,ROW(BDD!B499)-COUNTA('ram ou '!A:A)*ROUNDDOWN((ROW()-ROW(BDD!$B$2))/COUNTA('ram ou '!$A:$A),0),1)</f>
        <v>FORMATION</v>
      </c>
      <c r="C500">
        <f>SUMPRODUCT((Tableau1[[#Headers],[BARRE]:[HUET]]=BDD[[#This Row],[Chauffeur]])*(Tableau1[[BARRE]:[HUET]]=BDD[[#This Row],[Tournée]]))</f>
        <v>0</v>
      </c>
    </row>
    <row r="501" spans="1:3" x14ac:dyDescent="0.25">
      <c r="A501" t="str">
        <f>INDEX(Tableau1[[#Headers],[BARRE]:[HUET]],1,1+(ROW()-2)/COUNTA('ram ou '!$A:$A))</f>
        <v>HENRY</v>
      </c>
      <c r="B501" t="str">
        <f>INDEX('ram ou '!$A:$A,ROW(BDD!B500)-COUNTA('ram ou '!A:A)*ROUNDDOWN((ROW()-ROW(BDD!$B$2))/COUNTA('ram ou '!$A:$A),0),1)</f>
        <v>RCR</v>
      </c>
      <c r="C501">
        <f>SUMPRODUCT((Tableau1[[#Headers],[BARRE]:[HUET]]=BDD[[#This Row],[Chauffeur]])*(Tableau1[[BARRE]:[HUET]]=BDD[[#This Row],[Tournée]]))</f>
        <v>0</v>
      </c>
    </row>
    <row r="502" spans="1:3" x14ac:dyDescent="0.25">
      <c r="A502" t="str">
        <f>INDEX(Tableau1[[#Headers],[BARRE]:[HUET]],1,1+(ROW()-2)/COUNTA('ram ou '!$A:$A))</f>
        <v>HENRY</v>
      </c>
      <c r="B502" t="str">
        <f>INDEX('ram ou '!$A:$A,ROW(BDD!B501)-COUNTA('ram ou '!A:A)*ROUNDDOWN((ROW()-ROW(BDD!$B$2))/COUNTA('ram ou '!$A:$A),0),1)</f>
        <v>ELECTION</v>
      </c>
      <c r="C502">
        <f>SUMPRODUCT((Tableau1[[#Headers],[BARRE]:[HUET]]=BDD[[#This Row],[Chauffeur]])*(Tableau1[[BARRE]:[HUET]]=BDD[[#This Row],[Tournée]]))</f>
        <v>0</v>
      </c>
    </row>
    <row r="503" spans="1:3" x14ac:dyDescent="0.25">
      <c r="A503" t="str">
        <f>INDEX(Tableau1[[#Headers],[BARRE]:[HUET]],1,1+(ROW()-2)/COUNTA('ram ou '!$A:$A))</f>
        <v>HENRY</v>
      </c>
      <c r="B503" t="str">
        <f>INDEX('ram ou '!$A:$A,ROW(BDD!B502)-COUNTA('ram ou '!A:A)*ROUNDDOWN((ROW()-ROW(BDD!$B$2))/COUNTA('ram ou '!$A:$A),0),1)</f>
        <v>RAM SAM 11H30</v>
      </c>
      <c r="C503">
        <f>SUMPRODUCT((Tableau1[[#Headers],[BARRE]:[HUET]]=BDD[[#This Row],[Chauffeur]])*(Tableau1[[BARRE]:[HUET]]=BDD[[#This Row],[Tournée]]))</f>
        <v>0</v>
      </c>
    </row>
    <row r="504" spans="1:3" x14ac:dyDescent="0.25">
      <c r="A504" t="str">
        <f>INDEX(Tableau1[[#Headers],[BARRE]:[HUET]],1,1+(ROW()-2)/COUNTA('ram ou '!$A:$A))</f>
        <v>HENRY</v>
      </c>
      <c r="B504" t="str">
        <f>INDEX('ram ou '!$A:$A,ROW(BDD!B503)-COUNTA('ram ou '!A:A)*ROUNDDOWN((ROW()-ROW(BDD!$B$2))/COUNTA('ram ou '!$A:$A),0),1)</f>
        <v>RAM 13H N°1</v>
      </c>
      <c r="C504">
        <f>SUMPRODUCT((Tableau1[[#Headers],[BARRE]:[HUET]]=BDD[[#This Row],[Chauffeur]])*(Tableau1[[BARRE]:[HUET]]=BDD[[#This Row],[Tournée]]))</f>
        <v>0</v>
      </c>
    </row>
    <row r="505" spans="1:3" x14ac:dyDescent="0.25">
      <c r="A505" t="str">
        <f>INDEX(Tableau1[[#Headers],[BARRE]:[HUET]],1,1+(ROW()-2)/COUNTA('ram ou '!$A:$A))</f>
        <v>HENRY</v>
      </c>
      <c r="B505" t="str">
        <f>INDEX('ram ou '!$A:$A,ROW(BDD!B504)-COUNTA('ram ou '!A:A)*ROUNDDOWN((ROW()-ROW(BDD!$B$2))/COUNTA('ram ou '!$A:$A),0),1)</f>
        <v>RAM 13H N°3</v>
      </c>
      <c r="C505">
        <f>SUMPRODUCT((Tableau1[[#Headers],[BARRE]:[HUET]]=BDD[[#This Row],[Chauffeur]])*(Tableau1[[BARRE]:[HUET]]=BDD[[#This Row],[Tournée]]))</f>
        <v>0</v>
      </c>
    </row>
    <row r="506" spans="1:3" x14ac:dyDescent="0.25">
      <c r="A506" t="str">
        <f>INDEX(Tableau1[[#Headers],[BARRE]:[HUET]],1,1+(ROW()-2)/COUNTA('ram ou '!$A:$A))</f>
        <v>HENRY</v>
      </c>
      <c r="B506" t="str">
        <f>INDEX('ram ou '!$A:$A,ROW(BDD!B505)-COUNTA('ram ou '!A:A)*ROUNDDOWN((ROW()-ROW(BDD!$B$2))/COUNTA('ram ou '!$A:$A),0),1)</f>
        <v>RAM 13H N°4</v>
      </c>
      <c r="C506">
        <f>SUMPRODUCT((Tableau1[[#Headers],[BARRE]:[HUET]]=BDD[[#This Row],[Chauffeur]])*(Tableau1[[BARRE]:[HUET]]=BDD[[#This Row],[Tournée]]))</f>
        <v>0</v>
      </c>
    </row>
    <row r="507" spans="1:3" x14ac:dyDescent="0.25">
      <c r="A507" t="str">
        <f>INDEX(Tableau1[[#Headers],[BARRE]:[HUET]],1,1+(ROW()-2)/COUNTA('ram ou '!$A:$A))</f>
        <v>HENRY</v>
      </c>
      <c r="B507" t="str">
        <f>INDEX('ram ou '!$A:$A,ROW(BDD!B506)-COUNTA('ram ou '!A:A)*ROUNDDOWN((ROW()-ROW(BDD!$B$2))/COUNTA('ram ou '!$A:$A),0),1)</f>
        <v>ATHIS 1 + BASES</v>
      </c>
      <c r="C507">
        <f>SUMPRODUCT((Tableau1[[#Headers],[BARRE]:[HUET]]=BDD[[#This Row],[Chauffeur]])*(Tableau1[[BARRE]:[HUET]]=BDD[[#This Row],[Tournée]]))</f>
        <v>0</v>
      </c>
    </row>
    <row r="508" spans="1:3" x14ac:dyDescent="0.25">
      <c r="A508" t="str">
        <f>INDEX(Tableau1[[#Headers],[BARRE]:[HUET]],1,1+(ROW()-2)/COUNTA('ram ou '!$A:$A))</f>
        <v>HENRY</v>
      </c>
      <c r="B508" t="str">
        <f>INDEX('ram ou '!$A:$A,ROW(BDD!B507)-COUNTA('ram ou '!A:A)*ROUNDDOWN((ROW()-ROW(BDD!$B$2))/COUNTA('ram ou '!$A:$A),0),1)</f>
        <v>NANTES 21 H+ BASES</v>
      </c>
      <c r="C508">
        <f>SUMPRODUCT((Tableau1[[#Headers],[BARRE]:[HUET]]=BDD[[#This Row],[Chauffeur]])*(Tableau1[[BARRE]:[HUET]]=BDD[[#This Row],[Tournée]]))</f>
        <v>0</v>
      </c>
    </row>
    <row r="509" spans="1:3" x14ac:dyDescent="0.25">
      <c r="A509" t="str">
        <f>INDEX(Tableau1[[#Headers],[BARRE]:[HUET]],1,1+(ROW()-2)/COUNTA('ram ou '!$A:$A))</f>
        <v>HENRY</v>
      </c>
      <c r="B509" t="str">
        <f>INDEX('ram ou '!$A:$A,ROW(BDD!B508)-COUNTA('ram ou '!A:A)*ROUNDDOWN((ROW()-ROW(BDD!$B$2))/COUNTA('ram ou '!$A:$A),0),1)</f>
        <v>DELEGATION</v>
      </c>
      <c r="C509">
        <f>SUMPRODUCT((Tableau1[[#Headers],[BARRE]:[HUET]]=BDD[[#This Row],[Chauffeur]])*(Tableau1[[BARRE]:[HUET]]=BDD[[#This Row],[Tournée]]))</f>
        <v>0</v>
      </c>
    </row>
    <row r="510" spans="1:3" x14ac:dyDescent="0.25">
      <c r="A510" t="str">
        <f>INDEX(Tableau1[[#Headers],[BARRE]:[HUET]],1,1+(ROW()-2)/COUNTA('ram ou '!$A:$A))</f>
        <v>HENRY</v>
      </c>
      <c r="B510" t="str">
        <f>INDEX('ram ou '!$A:$A,ROW(BDD!B509)-COUNTA('ram ou '!A:A)*ROUNDDOWN((ROW()-ROW(BDD!$B$2))/COUNTA('ram ou '!$A:$A),0),1)</f>
        <v>REUNION</v>
      </c>
      <c r="C510">
        <f>SUMPRODUCT((Tableau1[[#Headers],[BARRE]:[HUET]]=BDD[[#This Row],[Chauffeur]])*(Tableau1[[BARRE]:[HUET]]=BDD[[#This Row],[Tournée]]))</f>
        <v>0</v>
      </c>
    </row>
    <row r="511" spans="1:3" x14ac:dyDescent="0.25">
      <c r="A511" t="str">
        <f>INDEX(Tableau1[[#Headers],[BARRE]:[HUET]],1,1+(ROW()-2)/COUNTA('ram ou '!$A:$A))</f>
        <v>HENRY</v>
      </c>
      <c r="B511" t="str">
        <f>INDEX('ram ou '!$A:$A,ROW(BDD!B510)-COUNTA('ram ou '!A:A)*ROUNDDOWN((ROW()-ROW(BDD!$B$2))/COUNTA('ram ou '!$A:$A),0),1)</f>
        <v>NAV 21H ORLEANS</v>
      </c>
      <c r="C511">
        <f>SUMPRODUCT((Tableau1[[#Headers],[BARRE]:[HUET]]=BDD[[#This Row],[Chauffeur]])*(Tableau1[[BARRE]:[HUET]]=BDD[[#This Row],[Tournée]]))</f>
        <v>0</v>
      </c>
    </row>
    <row r="512" spans="1:3" x14ac:dyDescent="0.25">
      <c r="A512" t="str">
        <f>INDEX(Tableau1[[#Headers],[BARRE]:[HUET]],1,1+(ROW()-2)/COUNTA('ram ou '!$A:$A))</f>
        <v>HENRY</v>
      </c>
      <c r="B512" t="str">
        <f>INDEX('ram ou '!$A:$A,ROW(BDD!B511)-COUNTA('ram ou '!A:A)*ROUNDDOWN((ROW()-ROW(BDD!$B$2))/COUNTA('ram ou '!$A:$A),0),1)</f>
        <v>RAM + PARC</v>
      </c>
      <c r="C512">
        <f>SUMPRODUCT((Tableau1[[#Headers],[BARRE]:[HUET]]=BDD[[#This Row],[Chauffeur]])*(Tableau1[[BARRE]:[HUET]]=BDD[[#This Row],[Tournée]]))</f>
        <v>0</v>
      </c>
    </row>
    <row r="513" spans="1:3" x14ac:dyDescent="0.25">
      <c r="A513" t="str">
        <f>INDEX(Tableau1[[#Headers],[BARRE]:[HUET]],1,1+(ROW()-2)/COUNTA('ram ou '!$A:$A))</f>
        <v>HENRY</v>
      </c>
      <c r="B513" t="str">
        <f>INDEX('ram ou '!$A:$A,ROW(BDD!B512)-COUNTA('ram ou '!A:A)*ROUNDDOWN((ROW()-ROW(BDD!$B$2))/COUNTA('ram ou '!$A:$A),0),1)</f>
        <v>RAM 12H15</v>
      </c>
      <c r="C513">
        <f>SUMPRODUCT((Tableau1[[#Headers],[BARRE]:[HUET]]=BDD[[#This Row],[Chauffeur]])*(Tableau1[[BARRE]:[HUET]]=BDD[[#This Row],[Tournée]]))</f>
        <v>0</v>
      </c>
    </row>
    <row r="514" spans="1:3" x14ac:dyDescent="0.25">
      <c r="A514" t="str">
        <f>INDEX(Tableau1[[#Headers],[BARRE]:[HUET]],1,1+(ROW()-2)/COUNTA('ram ou '!$A:$A))</f>
        <v>HENRY</v>
      </c>
      <c r="B514" t="str">
        <f>INDEX('ram ou '!$A:$A,ROW(BDD!B513)-COUNTA('ram ou '!A:A)*ROUNDDOWN((ROW()-ROW(BDD!$B$2))/COUNTA('ram ou '!$A:$A),0),1)</f>
        <v>RAM SAM 10H30</v>
      </c>
      <c r="C514">
        <f>SUMPRODUCT((Tableau1[[#Headers],[BARRE]:[HUET]]=BDD[[#This Row],[Chauffeur]])*(Tableau1[[BARRE]:[HUET]]=BDD[[#This Row],[Tournée]]))</f>
        <v>0</v>
      </c>
    </row>
    <row r="515" spans="1:3" x14ac:dyDescent="0.25">
      <c r="A515" t="str">
        <f>INDEX(Tableau1[[#Headers],[BARRE]:[HUET]],1,1+(ROW()-2)/COUNTA('ram ou '!$A:$A))</f>
        <v>HORVAIS</v>
      </c>
      <c r="B515" t="str">
        <f>INDEX('ram ou '!$A:$A,ROW(BDD!B514)-COUNTA('ram ou '!A:A)*ROUNDDOWN((ROW()-ROW(BDD!$B$2))/COUNTA('ram ou '!$A:$A),0),1)</f>
        <v>NAV ATHIS 2</v>
      </c>
      <c r="C515">
        <f>SUMPRODUCT((Tableau1[[#Headers],[BARRE]:[HUET]]=BDD[[#This Row],[Chauffeur]])*(Tableau1[[BARRE]:[HUET]]=BDD[[#This Row],[Tournée]]))</f>
        <v>0</v>
      </c>
    </row>
    <row r="516" spans="1:3" x14ac:dyDescent="0.25">
      <c r="A516" t="str">
        <f>INDEX(Tableau1[[#Headers],[BARRE]:[HUET]],1,1+(ROW()-2)/COUNTA('ram ou '!$A:$A))</f>
        <v>HORVAIS</v>
      </c>
      <c r="B516" t="str">
        <f>INDEX('ram ou '!$A:$A,ROW(BDD!B515)-COUNTA('ram ou '!A:A)*ROUNDDOWN((ROW()-ROW(BDD!$B$2))/COUNTA('ram ou '!$A:$A),0),1)</f>
        <v>NAV CHATEAUBOUR</v>
      </c>
      <c r="C516">
        <f>SUMPRODUCT((Tableau1[[#Headers],[BARRE]:[HUET]]=BDD[[#This Row],[Chauffeur]])*(Tableau1[[BARRE]:[HUET]]=BDD[[#This Row],[Tournée]]))</f>
        <v>0</v>
      </c>
    </row>
    <row r="517" spans="1:3" x14ac:dyDescent="0.25">
      <c r="A517" t="str">
        <f>INDEX(Tableau1[[#Headers],[BARRE]:[HUET]],1,1+(ROW()-2)/COUNTA('ram ou '!$A:$A))</f>
        <v>HORVAIS</v>
      </c>
      <c r="B517" t="str">
        <f>INDEX('ram ou '!$A:$A,ROW(BDD!B516)-COUNTA('ram ou '!A:A)*ROUNDDOWN((ROW()-ROW(BDD!$B$2))/COUNTA('ram ou '!$A:$A),0),1)</f>
        <v>NAV CHAULNES</v>
      </c>
      <c r="C517">
        <f>SUMPRODUCT((Tableau1[[#Headers],[BARRE]:[HUET]]=BDD[[#This Row],[Chauffeur]])*(Tableau1[[BARRE]:[HUET]]=BDD[[#This Row],[Tournée]]))</f>
        <v>0</v>
      </c>
    </row>
    <row r="518" spans="1:3" x14ac:dyDescent="0.25">
      <c r="A518" t="str">
        <f>INDEX(Tableau1[[#Headers],[BARRE]:[HUET]],1,1+(ROW()-2)/COUNTA('ram ou '!$A:$A))</f>
        <v>HORVAIS</v>
      </c>
      <c r="B518" t="str">
        <f>INDEX('ram ou '!$A:$A,ROW(BDD!B517)-COUNTA('ram ou '!A:A)*ROUNDDOWN((ROW()-ROW(BDD!$B$2))/COUNTA('ram ou '!$A:$A),0),1)</f>
        <v>NAV CLERMONT</v>
      </c>
      <c r="C518">
        <f>SUMPRODUCT((Tableau1[[#Headers],[BARRE]:[HUET]]=BDD[[#This Row],[Chauffeur]])*(Tableau1[[BARRE]:[HUET]]=BDD[[#This Row],[Tournée]]))</f>
        <v>0</v>
      </c>
    </row>
    <row r="519" spans="1:3" x14ac:dyDescent="0.25">
      <c r="A519" t="str">
        <f>INDEX(Tableau1[[#Headers],[BARRE]:[HUET]],1,1+(ROW()-2)/COUNTA('ram ou '!$A:$A))</f>
        <v>HORVAIS</v>
      </c>
      <c r="B519" t="str">
        <f>INDEX('ram ou '!$A:$A,ROW(BDD!B518)-COUNTA('ram ou '!A:A)*ROUNDDOWN((ROW()-ROW(BDD!$B$2))/COUNTA('ram ou '!$A:$A),0),1)</f>
        <v>NAV DIJON</v>
      </c>
      <c r="C519">
        <f>SUMPRODUCT((Tableau1[[#Headers],[BARRE]:[HUET]]=BDD[[#This Row],[Chauffeur]])*(Tableau1[[BARRE]:[HUET]]=BDD[[#This Row],[Tournée]]))</f>
        <v>0</v>
      </c>
    </row>
    <row r="520" spans="1:3" x14ac:dyDescent="0.25">
      <c r="A520" t="str">
        <f>INDEX(Tableau1[[#Headers],[BARRE]:[HUET]],1,1+(ROW()-2)/COUNTA('ram ou '!$A:$A))</f>
        <v>HORVAIS</v>
      </c>
      <c r="B520" t="str">
        <f>INDEX('ram ou '!$A:$A,ROW(BDD!B519)-COUNTA('ram ou '!A:A)*ROUNDDOWN((ROW()-ROW(BDD!$B$2))/COUNTA('ram ou '!$A:$A),0),1)</f>
        <v>NAV LANGRES</v>
      </c>
      <c r="C520">
        <f>SUMPRODUCT((Tableau1[[#Headers],[BARRE]:[HUET]]=BDD[[#This Row],[Chauffeur]])*(Tableau1[[BARRE]:[HUET]]=BDD[[#This Row],[Tournée]]))</f>
        <v>0</v>
      </c>
    </row>
    <row r="521" spans="1:3" x14ac:dyDescent="0.25">
      <c r="A521" t="str">
        <f>INDEX(Tableau1[[#Headers],[BARRE]:[HUET]],1,1+(ROW()-2)/COUNTA('ram ou '!$A:$A))</f>
        <v>HORVAIS</v>
      </c>
      <c r="B521" t="str">
        <f>INDEX('ram ou '!$A:$A,ROW(BDD!B520)-COUNTA('ram ou '!A:A)*ROUNDDOWN((ROW()-ROW(BDD!$B$2))/COUNTA('ram ou '!$A:$A),0),1)</f>
        <v>NAV LILLE</v>
      </c>
      <c r="C521">
        <f>SUMPRODUCT((Tableau1[[#Headers],[BARRE]:[HUET]]=BDD[[#This Row],[Chauffeur]])*(Tableau1[[BARRE]:[HUET]]=BDD[[#This Row],[Tournée]]))</f>
        <v>0</v>
      </c>
    </row>
    <row r="522" spans="1:3" x14ac:dyDescent="0.25">
      <c r="A522" t="str">
        <f>INDEX(Tableau1[[#Headers],[BARRE]:[HUET]],1,1+(ROW()-2)/COUNTA('ram ou '!$A:$A))</f>
        <v>HORVAIS</v>
      </c>
      <c r="B522" t="str">
        <f>INDEX('ram ou '!$A:$A,ROW(BDD!B521)-COUNTA('ram ou '!A:A)*ROUNDDOWN((ROW()-ROW(BDD!$B$2))/COUNTA('ram ou '!$A:$A),0),1)</f>
        <v>NAV NIORT</v>
      </c>
      <c r="C522">
        <f>SUMPRODUCT((Tableau1[[#Headers],[BARRE]:[HUET]]=BDD[[#This Row],[Chauffeur]])*(Tableau1[[BARRE]:[HUET]]=BDD[[#This Row],[Tournée]]))</f>
        <v>0</v>
      </c>
    </row>
    <row r="523" spans="1:3" x14ac:dyDescent="0.25">
      <c r="A523" t="str">
        <f>INDEX(Tableau1[[#Headers],[BARRE]:[HUET]],1,1+(ROW()-2)/COUNTA('ram ou '!$A:$A))</f>
        <v>HORVAIS</v>
      </c>
      <c r="B523" t="str">
        <f>INDEX('ram ou '!$A:$A,ROW(BDD!B522)-COUNTA('ram ou '!A:A)*ROUNDDOWN((ROW()-ROW(BDD!$B$2))/COUNTA('ram ou '!$A:$A),0),1)</f>
        <v xml:space="preserve">NAV ST SEVER </v>
      </c>
      <c r="C523">
        <f>SUMPRODUCT((Tableau1[[#Headers],[BARRE]:[HUET]]=BDD[[#This Row],[Chauffeur]])*(Tableau1[[BARRE]:[HUET]]=BDD[[#This Row],[Tournée]]))</f>
        <v>0</v>
      </c>
    </row>
    <row r="524" spans="1:3" x14ac:dyDescent="0.25">
      <c r="A524" t="str">
        <f>INDEX(Tableau1[[#Headers],[BARRE]:[HUET]],1,1+(ROW()-2)/COUNTA('ram ou '!$A:$A))</f>
        <v>HORVAIS</v>
      </c>
      <c r="B524" t="str">
        <f>INDEX('ram ou '!$A:$A,ROW(BDD!B523)-COUNTA('ram ou '!A:A)*ROUNDDOWN((ROW()-ROW(BDD!$B$2))/COUNTA('ram ou '!$A:$A),0),1)</f>
        <v>NAV VELAINES</v>
      </c>
      <c r="C524">
        <f>SUMPRODUCT((Tableau1[[#Headers],[BARRE]:[HUET]]=BDD[[#This Row],[Chauffeur]])*(Tableau1[[BARRE]:[HUET]]=BDD[[#This Row],[Tournée]]))</f>
        <v>0</v>
      </c>
    </row>
    <row r="525" spans="1:3" x14ac:dyDescent="0.25">
      <c r="A525" t="str">
        <f>INDEX(Tableau1[[#Headers],[BARRE]:[HUET]],1,1+(ROW()-2)/COUNTA('ram ou '!$A:$A))</f>
        <v>HORVAIS</v>
      </c>
      <c r="B525" t="str">
        <f>INDEX('ram ou '!$A:$A,ROW(BDD!B524)-COUNTA('ram ou '!A:A)*ROUNDDOWN((ROW()-ROW(BDD!$B$2))/COUNTA('ram ou '!$A:$A),0),1)</f>
        <v>RAM +  NANTES 21H</v>
      </c>
      <c r="C525">
        <f>SUMPRODUCT((Tableau1[[#Headers],[BARRE]:[HUET]]=BDD[[#This Row],[Chauffeur]])*(Tableau1[[BARRE]:[HUET]]=BDD[[#This Row],[Tournée]]))</f>
        <v>0</v>
      </c>
    </row>
    <row r="526" spans="1:3" x14ac:dyDescent="0.25">
      <c r="A526" t="str">
        <f>INDEX(Tableau1[[#Headers],[BARRE]:[HUET]],1,1+(ROW()-2)/COUNTA('ram ou '!$A:$A))</f>
        <v>HORVAIS</v>
      </c>
      <c r="B526" t="str">
        <f>INDEX('ram ou '!$A:$A,ROW(BDD!B525)-COUNTA('ram ou '!A:A)*ROUNDDOWN((ROW()-ROW(BDD!$B$2))/COUNTA('ram ou '!$A:$A),0),1)</f>
        <v>RAM + 20H TOURS</v>
      </c>
      <c r="C526">
        <f>SUMPRODUCT((Tableau1[[#Headers],[BARRE]:[HUET]]=BDD[[#This Row],[Chauffeur]])*(Tableau1[[BARRE]:[HUET]]=BDD[[#This Row],[Tournée]]))</f>
        <v>0</v>
      </c>
    </row>
    <row r="527" spans="1:3" x14ac:dyDescent="0.25">
      <c r="A527" t="str">
        <f>INDEX(Tableau1[[#Headers],[BARRE]:[HUET]],1,1+(ROW()-2)/COUNTA('ram ou '!$A:$A))</f>
        <v>HORVAIS</v>
      </c>
      <c r="B527" t="str">
        <f>INDEX('ram ou '!$A:$A,ROW(BDD!B526)-COUNTA('ram ou '!A:A)*ROUNDDOWN((ROW()-ROW(BDD!$B$2))/COUNTA('ram ou '!$A:$A),0),1)</f>
        <v>RAM + 21h30 TOURS</v>
      </c>
      <c r="C527">
        <f>SUMPRODUCT((Tableau1[[#Headers],[BARRE]:[HUET]]=BDD[[#This Row],[Chauffeur]])*(Tableau1[[BARRE]:[HUET]]=BDD[[#This Row],[Tournée]]))</f>
        <v>0</v>
      </c>
    </row>
    <row r="528" spans="1:3" x14ac:dyDescent="0.25">
      <c r="A528" t="str">
        <f>INDEX(Tableau1[[#Headers],[BARRE]:[HUET]],1,1+(ROW()-2)/COUNTA('ram ou '!$A:$A))</f>
        <v>HORVAIS</v>
      </c>
      <c r="B528" t="str">
        <f>INDEX('ram ou '!$A:$A,ROW(BDD!B527)-COUNTA('ram ou '!A:A)*ROUNDDOWN((ROW()-ROW(BDD!$B$2))/COUNTA('ram ou '!$A:$A),0),1)</f>
        <v>RAM + ANGERS 21H30</v>
      </c>
      <c r="C528">
        <f>SUMPRODUCT((Tableau1[[#Headers],[BARRE]:[HUET]]=BDD[[#This Row],[Chauffeur]])*(Tableau1[[BARRE]:[HUET]]=BDD[[#This Row],[Tournée]]))</f>
        <v>0</v>
      </c>
    </row>
    <row r="529" spans="1:3" x14ac:dyDescent="0.25">
      <c r="A529" t="str">
        <f>INDEX(Tableau1[[#Headers],[BARRE]:[HUET]],1,1+(ROW()-2)/COUNTA('ram ou '!$A:$A))</f>
        <v>HORVAIS</v>
      </c>
      <c r="B529" t="str">
        <f>INDEX('ram ou '!$A:$A,ROW(BDD!B528)-COUNTA('ram ou '!A:A)*ROUNDDOWN((ROW()-ROW(BDD!$B$2))/COUNTA('ram ou '!$A:$A),0),1)</f>
        <v>RAM + ATHIS 1</v>
      </c>
      <c r="C529">
        <f>SUMPRODUCT((Tableau1[[#Headers],[BARRE]:[HUET]]=BDD[[#This Row],[Chauffeur]])*(Tableau1[[BARRE]:[HUET]]=BDD[[#This Row],[Tournée]]))</f>
        <v>0</v>
      </c>
    </row>
    <row r="530" spans="1:3" x14ac:dyDescent="0.25">
      <c r="A530" t="str">
        <f>INDEX(Tableau1[[#Headers],[BARRE]:[HUET]],1,1+(ROW()-2)/COUNTA('ram ou '!$A:$A))</f>
        <v>HORVAIS</v>
      </c>
      <c r="B530" t="str">
        <f>INDEX('ram ou '!$A:$A,ROW(BDD!B529)-COUNTA('ram ou '!A:A)*ROUNDDOWN((ROW()-ROW(BDD!$B$2))/COUNTA('ram ou '!$A:$A),0),1)</f>
        <v>RAM + CAEN 21H15</v>
      </c>
      <c r="C530">
        <f>SUMPRODUCT((Tableau1[[#Headers],[BARRE]:[HUET]]=BDD[[#This Row],[Chauffeur]])*(Tableau1[[BARRE]:[HUET]]=BDD[[#This Row],[Tournée]]))</f>
        <v>0</v>
      </c>
    </row>
    <row r="531" spans="1:3" x14ac:dyDescent="0.25">
      <c r="A531" t="str">
        <f>INDEX(Tableau1[[#Headers],[BARRE]:[HUET]],1,1+(ROW()-2)/COUNTA('ram ou '!$A:$A))</f>
        <v>HORVAIS</v>
      </c>
      <c r="B531" t="str">
        <f>INDEX('ram ou '!$A:$A,ROW(BDD!B530)-COUNTA('ram ou '!A:A)*ROUNDDOWN((ROW()-ROW(BDD!$B$2))/COUNTA('ram ou '!$A:$A),0),1)</f>
        <v>RAM + NANTES 1</v>
      </c>
      <c r="C531">
        <f>SUMPRODUCT((Tableau1[[#Headers],[BARRE]:[HUET]]=BDD[[#This Row],[Chauffeur]])*(Tableau1[[BARRE]:[HUET]]=BDD[[#This Row],[Tournée]]))</f>
        <v>0</v>
      </c>
    </row>
    <row r="532" spans="1:3" x14ac:dyDescent="0.25">
      <c r="A532" t="str">
        <f>INDEX(Tableau1[[#Headers],[BARRE]:[HUET]],1,1+(ROW()-2)/COUNTA('ram ou '!$A:$A))</f>
        <v>HORVAIS</v>
      </c>
      <c r="B532" t="str">
        <f>INDEX('ram ou '!$A:$A,ROW(BDD!B531)-COUNTA('ram ou '!A:A)*ROUNDDOWN((ROW()-ROW(BDD!$B$2))/COUNTA('ram ou '!$A:$A),0),1)</f>
        <v>RAM + ORLEANS 21H</v>
      </c>
      <c r="C532">
        <f>SUMPRODUCT((Tableau1[[#Headers],[BARRE]:[HUET]]=BDD[[#This Row],[Chauffeur]])*(Tableau1[[BARRE]:[HUET]]=BDD[[#This Row],[Tournée]]))</f>
        <v>0</v>
      </c>
    </row>
    <row r="533" spans="1:3" x14ac:dyDescent="0.25">
      <c r="A533" t="str">
        <f>INDEX(Tableau1[[#Headers],[BARRE]:[HUET]],1,1+(ROW()-2)/COUNTA('ram ou '!$A:$A))</f>
        <v>HORVAIS</v>
      </c>
      <c r="B533" t="str">
        <f>INDEX('ram ou '!$A:$A,ROW(BDD!B532)-COUNTA('ram ou '!A:A)*ROUNDDOWN((ROW()-ROW(BDD!$B$2))/COUNTA('ram ou '!$A:$A),0),1)</f>
        <v>RAM 14H00</v>
      </c>
      <c r="C533">
        <f>SUMPRODUCT((Tableau1[[#Headers],[BARRE]:[HUET]]=BDD[[#This Row],[Chauffeur]])*(Tableau1[[BARRE]:[HUET]]=BDD[[#This Row],[Tournée]]))</f>
        <v>0</v>
      </c>
    </row>
    <row r="534" spans="1:3" x14ac:dyDescent="0.25">
      <c r="A534" t="str">
        <f>INDEX(Tableau1[[#Headers],[BARRE]:[HUET]],1,1+(ROW()-2)/COUNTA('ram ou '!$A:$A))</f>
        <v>HORVAIS</v>
      </c>
      <c r="B534" t="str">
        <f>INDEX('ram ou '!$A:$A,ROW(BDD!B533)-COUNTA('ram ou '!A:A)*ROUNDDOWN((ROW()-ROW(BDD!$B$2))/COUNTA('ram ou '!$A:$A),0),1)</f>
        <v>AGEN</v>
      </c>
      <c r="C534">
        <f>SUMPRODUCT((Tableau1[[#Headers],[BARRE]:[HUET]]=BDD[[#This Row],[Chauffeur]])*(Tableau1[[BARRE]:[HUET]]=BDD[[#This Row],[Tournée]]))</f>
        <v>0</v>
      </c>
    </row>
    <row r="535" spans="1:3" x14ac:dyDescent="0.25">
      <c r="A535" t="str">
        <f>INDEX(Tableau1[[#Headers],[BARRE]:[HUET]],1,1+(ROW()-2)/COUNTA('ram ou '!$A:$A))</f>
        <v>HORVAIS</v>
      </c>
      <c r="B535" t="str">
        <f>INDEX('ram ou '!$A:$A,ROW(BDD!B534)-COUNTA('ram ou '!A:A)*ROUNDDOWN((ROW()-ROW(BDD!$B$2))/COUNTA('ram ou '!$A:$A),0),1)</f>
        <v>AGEN DIM</v>
      </c>
      <c r="C535">
        <f>SUMPRODUCT((Tableau1[[#Headers],[BARRE]:[HUET]]=BDD[[#This Row],[Chauffeur]])*(Tableau1[[BARRE]:[HUET]]=BDD[[#This Row],[Tournée]]))</f>
        <v>0</v>
      </c>
    </row>
    <row r="536" spans="1:3" x14ac:dyDescent="0.25">
      <c r="A536" t="str">
        <f>INDEX(Tableau1[[#Headers],[BARRE]:[HUET]],1,1+(ROW()-2)/COUNTA('ram ou '!$A:$A))</f>
        <v>HORVAIS</v>
      </c>
      <c r="B536" t="str">
        <f>INDEX('ram ou '!$A:$A,ROW(BDD!B535)-COUNTA('ram ou '!A:A)*ROUNDDOWN((ROW()-ROW(BDD!$B$2))/COUNTA('ram ou '!$A:$A),0),1)</f>
        <v>AMILLY / SENS</v>
      </c>
      <c r="C536">
        <f>SUMPRODUCT((Tableau1[[#Headers],[BARRE]:[HUET]]=BDD[[#This Row],[Chauffeur]])*(Tableau1[[BARRE]:[HUET]]=BDD[[#This Row],[Tournée]]))</f>
        <v>0</v>
      </c>
    </row>
    <row r="537" spans="1:3" x14ac:dyDescent="0.25">
      <c r="A537" t="str">
        <f>INDEX(Tableau1[[#Headers],[BARRE]:[HUET]],1,1+(ROW()-2)/COUNTA('ram ou '!$A:$A))</f>
        <v>HORVAIS</v>
      </c>
      <c r="B537" t="str">
        <f>INDEX('ram ou '!$A:$A,ROW(BDD!B536)-COUNTA('ram ou '!A:A)*ROUNDDOWN((ROW()-ROW(BDD!$B$2))/COUNTA('ram ou '!$A:$A),0),1)</f>
        <v>JACQUET SA</v>
      </c>
      <c r="C537">
        <f>SUMPRODUCT((Tableau1[[#Headers],[BARRE]:[HUET]]=BDD[[#This Row],[Chauffeur]])*(Tableau1[[BARRE]:[HUET]]=BDD[[#This Row],[Tournée]]))</f>
        <v>0</v>
      </c>
    </row>
    <row r="538" spans="1:3" x14ac:dyDescent="0.25">
      <c r="A538" t="str">
        <f>INDEX(Tableau1[[#Headers],[BARRE]:[HUET]],1,1+(ROW()-2)/COUNTA('ram ou '!$A:$A))</f>
        <v>HORVAIS</v>
      </c>
      <c r="B538" t="str">
        <f>INDEX('ram ou '!$A:$A,ROW(BDD!B537)-COUNTA('ram ou '!A:A)*ROUNDDOWN((ROW()-ROW(BDD!$B$2))/COUNTA('ram ou '!$A:$A),0),1)</f>
        <v>PARIS 13H30</v>
      </c>
      <c r="C538">
        <f>SUMPRODUCT((Tableau1[[#Headers],[BARRE]:[HUET]]=BDD[[#This Row],[Chauffeur]])*(Tableau1[[BARRE]:[HUET]]=BDD[[#This Row],[Tournée]]))</f>
        <v>0</v>
      </c>
    </row>
    <row r="539" spans="1:3" x14ac:dyDescent="0.25">
      <c r="A539" t="str">
        <f>INDEX(Tableau1[[#Headers],[BARRE]:[HUET]],1,1+(ROW()-2)/COUNTA('ram ou '!$A:$A))</f>
        <v>HORVAIS</v>
      </c>
      <c r="B539" t="str">
        <f>INDEX('ram ou '!$A:$A,ROW(BDD!B538)-COUNTA('ram ou '!A:A)*ROUNDDOWN((ROW()-ROW(BDD!$B$2))/COUNTA('ram ou '!$A:$A),0),1)</f>
        <v>RETOUR AGEN</v>
      </c>
      <c r="C539">
        <f>SUMPRODUCT((Tableau1[[#Headers],[BARRE]:[HUET]]=BDD[[#This Row],[Chauffeur]])*(Tableau1[[BARRE]:[HUET]]=BDD[[#This Row],[Tournée]]))</f>
        <v>0</v>
      </c>
    </row>
    <row r="540" spans="1:3" x14ac:dyDescent="0.25">
      <c r="A540" t="str">
        <f>INDEX(Tableau1[[#Headers],[BARRE]:[HUET]],1,1+(ROW()-2)/COUNTA('ram ou '!$A:$A))</f>
        <v>HORVAIS</v>
      </c>
      <c r="B540" t="str">
        <f>INDEX('ram ou '!$A:$A,ROW(BDD!B539)-COUNTA('ram ou '!A:A)*ROUNDDOWN((ROW()-ROW(BDD!$B$2))/COUNTA('ram ou '!$A:$A),0),1)</f>
        <v>RETOUR ORLEANS</v>
      </c>
      <c r="C540">
        <f>SUMPRODUCT((Tableau1[[#Headers],[BARRE]:[HUET]]=BDD[[#This Row],[Chauffeur]])*(Tableau1[[BARRE]:[HUET]]=BDD[[#This Row],[Tournée]]))</f>
        <v>0</v>
      </c>
    </row>
    <row r="541" spans="1:3" x14ac:dyDescent="0.25">
      <c r="A541" t="str">
        <f>INDEX(Tableau1[[#Headers],[BARRE]:[HUET]],1,1+(ROW()-2)/COUNTA('ram ou '!$A:$A))</f>
        <v>HORVAIS</v>
      </c>
      <c r="B541" t="str">
        <f>INDEX('ram ou '!$A:$A,ROW(BDD!B540)-COUNTA('ram ou '!A:A)*ROUNDDOWN((ROW()-ROW(BDD!$B$2))/COUNTA('ram ou '!$A:$A),0),1)</f>
        <v>RETOUR ORLEANS LU</v>
      </c>
      <c r="C541">
        <f>SUMPRODUCT((Tableau1[[#Headers],[BARRE]:[HUET]]=BDD[[#This Row],[Chauffeur]])*(Tableau1[[BARRE]:[HUET]]=BDD[[#This Row],[Tournée]]))</f>
        <v>0</v>
      </c>
    </row>
    <row r="542" spans="1:3" x14ac:dyDescent="0.25">
      <c r="A542" t="str">
        <f>INDEX(Tableau1[[#Headers],[BARRE]:[HUET]],1,1+(ROW()-2)/COUNTA('ram ou '!$A:$A))</f>
        <v>HORVAIS</v>
      </c>
      <c r="B542" t="str">
        <f>INDEX('ram ou '!$A:$A,ROW(BDD!B541)-COUNTA('ram ou '!A:A)*ROUNDDOWN((ROW()-ROW(BDD!$B$2))/COUNTA('ram ou '!$A:$A),0),1)</f>
        <v>RETOUR ORLEANS SA</v>
      </c>
      <c r="C542">
        <f>SUMPRODUCT((Tableau1[[#Headers],[BARRE]:[HUET]]=BDD[[#This Row],[Chauffeur]])*(Tableau1[[BARRE]:[HUET]]=BDD[[#This Row],[Tournée]]))</f>
        <v>0</v>
      </c>
    </row>
    <row r="543" spans="1:3" x14ac:dyDescent="0.25">
      <c r="A543" t="str">
        <f>INDEX(Tableau1[[#Headers],[BARRE]:[HUET]],1,1+(ROW()-2)/COUNTA('ram ou '!$A:$A))</f>
        <v>HORVAIS</v>
      </c>
      <c r="B543" t="str">
        <f>INDEX('ram ou '!$A:$A,ROW(BDD!B542)-COUNTA('ram ou '!A:A)*ROUNDDOWN((ROW()-ROW(BDD!$B$2))/COUNTA('ram ou '!$A:$A),0),1)</f>
        <v>SUP A/A PARIS</v>
      </c>
      <c r="C543">
        <f>SUMPRODUCT((Tableau1[[#Headers],[BARRE]:[HUET]]=BDD[[#This Row],[Chauffeur]])*(Tableau1[[BARRE]:[HUET]]=BDD[[#This Row],[Tournée]]))</f>
        <v>0</v>
      </c>
    </row>
    <row r="544" spans="1:3" x14ac:dyDescent="0.25">
      <c r="A544" t="str">
        <f>INDEX(Tableau1[[#Headers],[BARRE]:[HUET]],1,1+(ROW()-2)/COUNTA('ram ou '!$A:$A))</f>
        <v>HORVAIS</v>
      </c>
      <c r="B544" t="str">
        <f>INDEX('ram ou '!$A:$A,ROW(BDD!B543)-COUNTA('ram ou '!A:A)*ROUNDDOWN((ROW()-ROW(BDD!$B$2))/COUNTA('ram ou '!$A:$A),0),1)</f>
        <v>VENDEE</v>
      </c>
      <c r="C544">
        <f>SUMPRODUCT((Tableau1[[#Headers],[BARRE]:[HUET]]=BDD[[#This Row],[Chauffeur]])*(Tableau1[[BARRE]:[HUET]]=BDD[[#This Row],[Tournée]]))</f>
        <v>0</v>
      </c>
    </row>
    <row r="545" spans="1:3" x14ac:dyDescent="0.25">
      <c r="A545" t="str">
        <f>INDEX(Tableau1[[#Headers],[BARRE]:[HUET]],1,1+(ROW()-2)/COUNTA('ram ou '!$A:$A))</f>
        <v>HORVAIS</v>
      </c>
      <c r="B545" t="str">
        <f>INDEX('ram ou '!$A:$A,ROW(BDD!B544)-COUNTA('ram ou '!A:A)*ROUNDDOWN((ROW()-ROW(BDD!$B$2))/COUNTA('ram ou '!$A:$A),0),1)</f>
        <v>RAM MALO + LAVAL</v>
      </c>
      <c r="C545">
        <f>SUMPRODUCT((Tableau1[[#Headers],[BARRE]:[HUET]]=BDD[[#This Row],[Chauffeur]])*(Tableau1[[BARRE]:[HUET]]=BDD[[#This Row],[Tournée]]))</f>
        <v>0</v>
      </c>
    </row>
    <row r="546" spans="1:3" x14ac:dyDescent="0.25">
      <c r="A546" t="str">
        <f>INDEX(Tableau1[[#Headers],[BARRE]:[HUET]],1,1+(ROW()-2)/COUNTA('ram ou '!$A:$A))</f>
        <v>HORVAIS</v>
      </c>
      <c r="B546" t="str">
        <f>INDEX('ram ou '!$A:$A,ROW(BDD!B545)-COUNTA('ram ou '!A:A)*ROUNDDOWN((ROW()-ROW(BDD!$B$2))/COUNTA('ram ou '!$A:$A),0),1)</f>
        <v>NAV LANGRE DIM</v>
      </c>
      <c r="C546">
        <f>SUMPRODUCT((Tableau1[[#Headers],[BARRE]:[HUET]]=BDD[[#This Row],[Chauffeur]])*(Tableau1[[BARRE]:[HUET]]=BDD[[#This Row],[Tournée]]))</f>
        <v>0</v>
      </c>
    </row>
    <row r="547" spans="1:3" x14ac:dyDescent="0.25">
      <c r="A547" t="str">
        <f>INDEX(Tableau1[[#Headers],[BARRE]:[HUET]],1,1+(ROW()-2)/COUNTA('ram ou '!$A:$A))</f>
        <v>HORVAIS</v>
      </c>
      <c r="B547" t="str">
        <f>INDEX('ram ou '!$A:$A,ROW(BDD!B546)-COUNTA('ram ou '!A:A)*ROUNDDOWN((ROW()-ROW(BDD!$B$2))/COUNTA('ram ou '!$A:$A),0),1)</f>
        <v>SU FONTENAY 12H</v>
      </c>
      <c r="C547">
        <f>SUMPRODUCT((Tableau1[[#Headers],[BARRE]:[HUET]]=BDD[[#This Row],[Chauffeur]])*(Tableau1[[BARRE]:[HUET]]=BDD[[#This Row],[Tournée]]))</f>
        <v>0</v>
      </c>
    </row>
    <row r="548" spans="1:3" x14ac:dyDescent="0.25">
      <c r="A548" t="str">
        <f>INDEX(Tableau1[[#Headers],[BARRE]:[HUET]],1,1+(ROW()-2)/COUNTA('ram ou '!$A:$A))</f>
        <v>HORVAIS</v>
      </c>
      <c r="B548" t="str">
        <f>INDEX('ram ou '!$A:$A,ROW(BDD!B547)-COUNTA('ram ou '!A:A)*ROUNDDOWN((ROW()-ROW(BDD!$B$2))/COUNTA('ram ou '!$A:$A),0),1)</f>
        <v>PLAINTEL DIM</v>
      </c>
      <c r="C548">
        <f>SUMPRODUCT((Tableau1[[#Headers],[BARRE]:[HUET]]=BDD[[#This Row],[Chauffeur]])*(Tableau1[[BARRE]:[HUET]]=BDD[[#This Row],[Tournée]]))</f>
        <v>0</v>
      </c>
    </row>
    <row r="549" spans="1:3" x14ac:dyDescent="0.25">
      <c r="A549" t="str">
        <f>INDEX(Tableau1[[#Headers],[BARRE]:[HUET]],1,1+(ROW()-2)/COUNTA('ram ou '!$A:$A))</f>
        <v>HORVAIS</v>
      </c>
      <c r="B549" t="str">
        <f>INDEX('ram ou '!$A:$A,ROW(BDD!B548)-COUNTA('ram ou '!A:A)*ROUNDDOWN((ROW()-ROW(BDD!$B$2))/COUNTA('ram ou '!$A:$A),0),1)</f>
        <v>ROUEN + BASES</v>
      </c>
      <c r="C549">
        <f>SUMPRODUCT((Tableau1[[#Headers],[BARRE]:[HUET]]=BDD[[#This Row],[Chauffeur]])*(Tableau1[[BARRE]:[HUET]]=BDD[[#This Row],[Tournée]]))</f>
        <v>0</v>
      </c>
    </row>
    <row r="550" spans="1:3" x14ac:dyDescent="0.25">
      <c r="A550" t="str">
        <f>INDEX(Tableau1[[#Headers],[BARRE]:[HUET]],1,1+(ROW()-2)/COUNTA('ram ou '!$A:$A))</f>
        <v>HORVAIS</v>
      </c>
      <c r="B550" t="str">
        <f>INDEX('ram ou '!$A:$A,ROW(BDD!B549)-COUNTA('ram ou '!A:A)*ROUNDDOWN((ROW()-ROW(BDD!$B$2))/COUNTA('ram ou '!$A:$A),0),1)</f>
        <v>LE MANS A/A</v>
      </c>
      <c r="C550">
        <f>SUMPRODUCT((Tableau1[[#Headers],[BARRE]:[HUET]]=BDD[[#This Row],[Chauffeur]])*(Tableau1[[BARRE]:[HUET]]=BDD[[#This Row],[Tournée]]))</f>
        <v>0</v>
      </c>
    </row>
    <row r="551" spans="1:3" x14ac:dyDescent="0.25">
      <c r="A551" t="str">
        <f>INDEX(Tableau1[[#Headers],[BARRE]:[HUET]],1,1+(ROW()-2)/COUNTA('ram ou '!$A:$A))</f>
        <v>HORVAIS</v>
      </c>
      <c r="B551" t="str">
        <f>INDEX('ram ou '!$A:$A,ROW(BDD!B550)-COUNTA('ram ou '!A:A)*ROUNDDOWN((ROW()-ROW(BDD!$B$2))/COUNTA('ram ou '!$A:$A),0),1)</f>
        <v>NAV TOURS</v>
      </c>
      <c r="C551">
        <f>SUMPRODUCT((Tableau1[[#Headers],[BARRE]:[HUET]]=BDD[[#This Row],[Chauffeur]])*(Tableau1[[BARRE]:[HUET]]=BDD[[#This Row],[Tournée]]))</f>
        <v>0</v>
      </c>
    </row>
    <row r="552" spans="1:3" x14ac:dyDescent="0.25">
      <c r="A552" t="str">
        <f>INDEX(Tableau1[[#Headers],[BARRE]:[HUET]],1,1+(ROW()-2)/COUNTA('ram ou '!$A:$A))</f>
        <v>HORVAIS</v>
      </c>
      <c r="B552" t="str">
        <f>INDEX('ram ou '!$A:$A,ROW(BDD!B551)-COUNTA('ram ou '!A:A)*ROUNDDOWN((ROW()-ROW(BDD!$B$2))/COUNTA('ram ou '!$A:$A),0),1)</f>
        <v>SU IFS + BASES</v>
      </c>
      <c r="C552">
        <f>SUMPRODUCT((Tableau1[[#Headers],[BARRE]:[HUET]]=BDD[[#This Row],[Chauffeur]])*(Tableau1[[BARRE]:[HUET]]=BDD[[#This Row],[Tournée]]))</f>
        <v>0</v>
      </c>
    </row>
    <row r="553" spans="1:3" x14ac:dyDescent="0.25">
      <c r="A553" t="str">
        <f>INDEX(Tableau1[[#Headers],[BARRE]:[HUET]],1,1+(ROW()-2)/COUNTA('ram ou '!$A:$A))</f>
        <v>HORVAIS</v>
      </c>
      <c r="B553" t="str">
        <f>INDEX('ram ou '!$A:$A,ROW(BDD!B552)-COUNTA('ram ou '!A:A)*ROUNDDOWN((ROW()-ROW(BDD!$B$2))/COUNTA('ram ou '!$A:$A),0),1)</f>
        <v>NAV NIORT 21H15</v>
      </c>
      <c r="C553">
        <f>SUMPRODUCT((Tableau1[[#Headers],[BARRE]:[HUET]]=BDD[[#This Row],[Chauffeur]])*(Tableau1[[BARRE]:[HUET]]=BDD[[#This Row],[Tournée]]))</f>
        <v>0</v>
      </c>
    </row>
    <row r="554" spans="1:3" x14ac:dyDescent="0.25">
      <c r="A554" t="str">
        <f>INDEX(Tableau1[[#Headers],[BARRE]:[HUET]],1,1+(ROW()-2)/COUNTA('ram ou '!$A:$A))</f>
        <v>HORVAIS</v>
      </c>
      <c r="B554" t="str">
        <f>INDEX('ram ou '!$A:$A,ROW(BDD!B553)-COUNTA('ram ou '!A:A)*ROUNDDOWN((ROW()-ROW(BDD!$B$2))/COUNTA('ram ou '!$A:$A),0),1)</f>
        <v>CP</v>
      </c>
      <c r="C554">
        <f>SUMPRODUCT((Tableau1[[#Headers],[BARRE]:[HUET]]=BDD[[#This Row],[Chauffeur]])*(Tableau1[[BARRE]:[HUET]]=BDD[[#This Row],[Tournée]]))</f>
        <v>0</v>
      </c>
    </row>
    <row r="555" spans="1:3" x14ac:dyDescent="0.25">
      <c r="A555" t="str">
        <f>INDEX(Tableau1[[#Headers],[BARRE]:[HUET]],1,1+(ROW()-2)/COUNTA('ram ou '!$A:$A))</f>
        <v>HORVAIS</v>
      </c>
      <c r="B555" t="str">
        <f>INDEX('ram ou '!$A:$A,ROW(BDD!B554)-COUNTA('ram ou '!A:A)*ROUNDDOWN((ROW()-ROW(BDD!$B$2))/COUNTA('ram ou '!$A:$A),0),1)</f>
        <v>RAM SAM 12H</v>
      </c>
      <c r="C555">
        <f>SUMPRODUCT((Tableau1[[#Headers],[BARRE]:[HUET]]=BDD[[#This Row],[Chauffeur]])*(Tableau1[[BARRE]:[HUET]]=BDD[[#This Row],[Tournée]]))</f>
        <v>0</v>
      </c>
    </row>
    <row r="556" spans="1:3" x14ac:dyDescent="0.25">
      <c r="A556" t="str">
        <f>INDEX(Tableau1[[#Headers],[BARRE]:[HUET]],1,1+(ROW()-2)/COUNTA('ram ou '!$A:$A))</f>
        <v>HORVAIS</v>
      </c>
      <c r="B556" t="str">
        <f>INDEX('ram ou '!$A:$A,ROW(BDD!B555)-COUNTA('ram ou '!A:A)*ROUNDDOWN((ROW()-ROW(BDD!$B$2))/COUNTA('ram ou '!$A:$A),0),1)</f>
        <v>ABSENCE</v>
      </c>
      <c r="C556">
        <f>SUMPRODUCT((Tableau1[[#Headers],[BARRE]:[HUET]]=BDD[[#This Row],[Chauffeur]])*(Tableau1[[BARRE]:[HUET]]=BDD[[#This Row],[Tournée]]))</f>
        <v>0</v>
      </c>
    </row>
    <row r="557" spans="1:3" x14ac:dyDescent="0.25">
      <c r="A557" t="str">
        <f>INDEX(Tableau1[[#Headers],[BARRE]:[HUET]],1,1+(ROW()-2)/COUNTA('ram ou '!$A:$A))</f>
        <v>HORVAIS</v>
      </c>
      <c r="B557" t="str">
        <f>INDEX('ram ou '!$A:$A,ROW(BDD!B556)-COUNTA('ram ou '!A:A)*ROUNDDOWN((ROW()-ROW(BDD!$B$2))/COUNTA('ram ou '!$A:$A),0),1)</f>
        <v>FORMATION</v>
      </c>
      <c r="C557">
        <f>SUMPRODUCT((Tableau1[[#Headers],[BARRE]:[HUET]]=BDD[[#This Row],[Chauffeur]])*(Tableau1[[BARRE]:[HUET]]=BDD[[#This Row],[Tournée]]))</f>
        <v>0</v>
      </c>
    </row>
    <row r="558" spans="1:3" x14ac:dyDescent="0.25">
      <c r="A558" t="str">
        <f>INDEX(Tableau1[[#Headers],[BARRE]:[HUET]],1,1+(ROW()-2)/COUNTA('ram ou '!$A:$A))</f>
        <v>HORVAIS</v>
      </c>
      <c r="B558" t="str">
        <f>INDEX('ram ou '!$A:$A,ROW(BDD!B557)-COUNTA('ram ou '!A:A)*ROUNDDOWN((ROW()-ROW(BDD!$B$2))/COUNTA('ram ou '!$A:$A),0),1)</f>
        <v>RCR</v>
      </c>
      <c r="C558">
        <f>SUMPRODUCT((Tableau1[[#Headers],[BARRE]:[HUET]]=BDD[[#This Row],[Chauffeur]])*(Tableau1[[BARRE]:[HUET]]=BDD[[#This Row],[Tournée]]))</f>
        <v>0</v>
      </c>
    </row>
    <row r="559" spans="1:3" x14ac:dyDescent="0.25">
      <c r="A559" t="str">
        <f>INDEX(Tableau1[[#Headers],[BARRE]:[HUET]],1,1+(ROW()-2)/COUNTA('ram ou '!$A:$A))</f>
        <v>HORVAIS</v>
      </c>
      <c r="B559" t="str">
        <f>INDEX('ram ou '!$A:$A,ROW(BDD!B558)-COUNTA('ram ou '!A:A)*ROUNDDOWN((ROW()-ROW(BDD!$B$2))/COUNTA('ram ou '!$A:$A),0),1)</f>
        <v>ELECTION</v>
      </c>
      <c r="C559">
        <f>SUMPRODUCT((Tableau1[[#Headers],[BARRE]:[HUET]]=BDD[[#This Row],[Chauffeur]])*(Tableau1[[BARRE]:[HUET]]=BDD[[#This Row],[Tournée]]))</f>
        <v>0</v>
      </c>
    </row>
    <row r="560" spans="1:3" x14ac:dyDescent="0.25">
      <c r="A560" t="str">
        <f>INDEX(Tableau1[[#Headers],[BARRE]:[HUET]],1,1+(ROW()-2)/COUNTA('ram ou '!$A:$A))</f>
        <v>HORVAIS</v>
      </c>
      <c r="B560" t="str">
        <f>INDEX('ram ou '!$A:$A,ROW(BDD!B559)-COUNTA('ram ou '!A:A)*ROUNDDOWN((ROW()-ROW(BDD!$B$2))/COUNTA('ram ou '!$A:$A),0),1)</f>
        <v>RAM SAM 11H30</v>
      </c>
      <c r="C560">
        <f>SUMPRODUCT((Tableau1[[#Headers],[BARRE]:[HUET]]=BDD[[#This Row],[Chauffeur]])*(Tableau1[[BARRE]:[HUET]]=BDD[[#This Row],[Tournée]]))</f>
        <v>0</v>
      </c>
    </row>
    <row r="561" spans="1:3" x14ac:dyDescent="0.25">
      <c r="A561" t="str">
        <f>INDEX(Tableau1[[#Headers],[BARRE]:[HUET]],1,1+(ROW()-2)/COUNTA('ram ou '!$A:$A))</f>
        <v>HORVAIS</v>
      </c>
      <c r="B561" t="str">
        <f>INDEX('ram ou '!$A:$A,ROW(BDD!B560)-COUNTA('ram ou '!A:A)*ROUNDDOWN((ROW()-ROW(BDD!$B$2))/COUNTA('ram ou '!$A:$A),0),1)</f>
        <v>RAM 13H N°1</v>
      </c>
      <c r="C561">
        <f>SUMPRODUCT((Tableau1[[#Headers],[BARRE]:[HUET]]=BDD[[#This Row],[Chauffeur]])*(Tableau1[[BARRE]:[HUET]]=BDD[[#This Row],[Tournée]]))</f>
        <v>0</v>
      </c>
    </row>
    <row r="562" spans="1:3" x14ac:dyDescent="0.25">
      <c r="A562" t="str">
        <f>INDEX(Tableau1[[#Headers],[BARRE]:[HUET]],1,1+(ROW()-2)/COUNTA('ram ou '!$A:$A))</f>
        <v>HORVAIS</v>
      </c>
      <c r="B562" t="str">
        <f>INDEX('ram ou '!$A:$A,ROW(BDD!B561)-COUNTA('ram ou '!A:A)*ROUNDDOWN((ROW()-ROW(BDD!$B$2))/COUNTA('ram ou '!$A:$A),0),1)</f>
        <v>RAM 13H N°3</v>
      </c>
      <c r="C562">
        <f>SUMPRODUCT((Tableau1[[#Headers],[BARRE]:[HUET]]=BDD[[#This Row],[Chauffeur]])*(Tableau1[[BARRE]:[HUET]]=BDD[[#This Row],[Tournée]]))</f>
        <v>0</v>
      </c>
    </row>
    <row r="563" spans="1:3" x14ac:dyDescent="0.25">
      <c r="A563" t="str">
        <f>INDEX(Tableau1[[#Headers],[BARRE]:[HUET]],1,1+(ROW()-2)/COUNTA('ram ou '!$A:$A))</f>
        <v>HORVAIS</v>
      </c>
      <c r="B563" t="str">
        <f>INDEX('ram ou '!$A:$A,ROW(BDD!B562)-COUNTA('ram ou '!A:A)*ROUNDDOWN((ROW()-ROW(BDD!$B$2))/COUNTA('ram ou '!$A:$A),0),1)</f>
        <v>RAM 13H N°4</v>
      </c>
      <c r="C563">
        <f>SUMPRODUCT((Tableau1[[#Headers],[BARRE]:[HUET]]=BDD[[#This Row],[Chauffeur]])*(Tableau1[[BARRE]:[HUET]]=BDD[[#This Row],[Tournée]]))</f>
        <v>0</v>
      </c>
    </row>
    <row r="564" spans="1:3" x14ac:dyDescent="0.25">
      <c r="A564" t="str">
        <f>INDEX(Tableau1[[#Headers],[BARRE]:[HUET]],1,1+(ROW()-2)/COUNTA('ram ou '!$A:$A))</f>
        <v>HORVAIS</v>
      </c>
      <c r="B564" t="str">
        <f>INDEX('ram ou '!$A:$A,ROW(BDD!B563)-COUNTA('ram ou '!A:A)*ROUNDDOWN((ROW()-ROW(BDD!$B$2))/COUNTA('ram ou '!$A:$A),0),1)</f>
        <v>ATHIS 1 + BASES</v>
      </c>
      <c r="C564">
        <f>SUMPRODUCT((Tableau1[[#Headers],[BARRE]:[HUET]]=BDD[[#This Row],[Chauffeur]])*(Tableau1[[BARRE]:[HUET]]=BDD[[#This Row],[Tournée]]))</f>
        <v>0</v>
      </c>
    </row>
    <row r="565" spans="1:3" x14ac:dyDescent="0.25">
      <c r="A565" t="str">
        <f>INDEX(Tableau1[[#Headers],[BARRE]:[HUET]],1,1+(ROW()-2)/COUNTA('ram ou '!$A:$A))</f>
        <v>HORVAIS</v>
      </c>
      <c r="B565" t="str">
        <f>INDEX('ram ou '!$A:$A,ROW(BDD!B564)-COUNTA('ram ou '!A:A)*ROUNDDOWN((ROW()-ROW(BDD!$B$2))/COUNTA('ram ou '!$A:$A),0),1)</f>
        <v>NANTES 21 H+ BASES</v>
      </c>
      <c r="C565">
        <f>SUMPRODUCT((Tableau1[[#Headers],[BARRE]:[HUET]]=BDD[[#This Row],[Chauffeur]])*(Tableau1[[BARRE]:[HUET]]=BDD[[#This Row],[Tournée]]))</f>
        <v>0</v>
      </c>
    </row>
    <row r="566" spans="1:3" x14ac:dyDescent="0.25">
      <c r="A566" t="str">
        <f>INDEX(Tableau1[[#Headers],[BARRE]:[HUET]],1,1+(ROW()-2)/COUNTA('ram ou '!$A:$A))</f>
        <v>HORVAIS</v>
      </c>
      <c r="B566" t="str">
        <f>INDEX('ram ou '!$A:$A,ROW(BDD!B565)-COUNTA('ram ou '!A:A)*ROUNDDOWN((ROW()-ROW(BDD!$B$2))/COUNTA('ram ou '!$A:$A),0),1)</f>
        <v>DELEGATION</v>
      </c>
      <c r="C566">
        <f>SUMPRODUCT((Tableau1[[#Headers],[BARRE]:[HUET]]=BDD[[#This Row],[Chauffeur]])*(Tableau1[[BARRE]:[HUET]]=BDD[[#This Row],[Tournée]]))</f>
        <v>0</v>
      </c>
    </row>
    <row r="567" spans="1:3" x14ac:dyDescent="0.25">
      <c r="A567" t="str">
        <f>INDEX(Tableau1[[#Headers],[BARRE]:[HUET]],1,1+(ROW()-2)/COUNTA('ram ou '!$A:$A))</f>
        <v>HORVAIS</v>
      </c>
      <c r="B567" t="str">
        <f>INDEX('ram ou '!$A:$A,ROW(BDD!B566)-COUNTA('ram ou '!A:A)*ROUNDDOWN((ROW()-ROW(BDD!$B$2))/COUNTA('ram ou '!$A:$A),0),1)</f>
        <v>REUNION</v>
      </c>
      <c r="C567">
        <f>SUMPRODUCT((Tableau1[[#Headers],[BARRE]:[HUET]]=BDD[[#This Row],[Chauffeur]])*(Tableau1[[BARRE]:[HUET]]=BDD[[#This Row],[Tournée]]))</f>
        <v>0</v>
      </c>
    </row>
    <row r="568" spans="1:3" x14ac:dyDescent="0.25">
      <c r="A568" t="str">
        <f>INDEX(Tableau1[[#Headers],[BARRE]:[HUET]],1,1+(ROW()-2)/COUNTA('ram ou '!$A:$A))</f>
        <v>HORVAIS</v>
      </c>
      <c r="B568" t="str">
        <f>INDEX('ram ou '!$A:$A,ROW(BDD!B567)-COUNTA('ram ou '!A:A)*ROUNDDOWN((ROW()-ROW(BDD!$B$2))/COUNTA('ram ou '!$A:$A),0),1)</f>
        <v>NAV 21H ORLEANS</v>
      </c>
      <c r="C568">
        <f>SUMPRODUCT((Tableau1[[#Headers],[BARRE]:[HUET]]=BDD[[#This Row],[Chauffeur]])*(Tableau1[[BARRE]:[HUET]]=BDD[[#This Row],[Tournée]]))</f>
        <v>0</v>
      </c>
    </row>
    <row r="569" spans="1:3" x14ac:dyDescent="0.25">
      <c r="A569" t="str">
        <f>INDEX(Tableau1[[#Headers],[BARRE]:[HUET]],1,1+(ROW()-2)/COUNTA('ram ou '!$A:$A))</f>
        <v>HORVAIS</v>
      </c>
      <c r="B569" t="str">
        <f>INDEX('ram ou '!$A:$A,ROW(BDD!B568)-COUNTA('ram ou '!A:A)*ROUNDDOWN((ROW()-ROW(BDD!$B$2))/COUNTA('ram ou '!$A:$A),0),1)</f>
        <v>RAM + PARC</v>
      </c>
      <c r="C569">
        <f>SUMPRODUCT((Tableau1[[#Headers],[BARRE]:[HUET]]=BDD[[#This Row],[Chauffeur]])*(Tableau1[[BARRE]:[HUET]]=BDD[[#This Row],[Tournée]]))</f>
        <v>0</v>
      </c>
    </row>
    <row r="570" spans="1:3" x14ac:dyDescent="0.25">
      <c r="A570" t="str">
        <f>INDEX(Tableau1[[#Headers],[BARRE]:[HUET]],1,1+(ROW()-2)/COUNTA('ram ou '!$A:$A))</f>
        <v>HORVAIS</v>
      </c>
      <c r="B570" t="str">
        <f>INDEX('ram ou '!$A:$A,ROW(BDD!B569)-COUNTA('ram ou '!A:A)*ROUNDDOWN((ROW()-ROW(BDD!$B$2))/COUNTA('ram ou '!$A:$A),0),1)</f>
        <v>RAM 12H15</v>
      </c>
      <c r="C570">
        <f>SUMPRODUCT((Tableau1[[#Headers],[BARRE]:[HUET]]=BDD[[#This Row],[Chauffeur]])*(Tableau1[[BARRE]:[HUET]]=BDD[[#This Row],[Tournée]]))</f>
        <v>0</v>
      </c>
    </row>
    <row r="571" spans="1:3" x14ac:dyDescent="0.25">
      <c r="A571" t="str">
        <f>INDEX(Tableau1[[#Headers],[BARRE]:[HUET]],1,1+(ROW()-2)/COUNTA('ram ou '!$A:$A))</f>
        <v>HORVAIS</v>
      </c>
      <c r="B571" t="str">
        <f>INDEX('ram ou '!$A:$A,ROW(BDD!B570)-COUNTA('ram ou '!A:A)*ROUNDDOWN((ROW()-ROW(BDD!$B$2))/COUNTA('ram ou '!$A:$A),0),1)</f>
        <v>RAM SAM 10H30</v>
      </c>
      <c r="C571">
        <f>SUMPRODUCT((Tableau1[[#Headers],[BARRE]:[HUET]]=BDD[[#This Row],[Chauffeur]])*(Tableau1[[BARRE]:[HUET]]=BDD[[#This Row],[Tournée]]))</f>
        <v>0</v>
      </c>
    </row>
    <row r="572" spans="1:3" x14ac:dyDescent="0.25">
      <c r="A572" t="str">
        <f>INDEX(Tableau1[[#Headers],[BARRE]:[HUET]],1,1+(ROW()-2)/COUNTA('ram ou '!$A:$A))</f>
        <v>LAABID R</v>
      </c>
      <c r="B572" t="str">
        <f>INDEX('ram ou '!$A:$A,ROW(BDD!B571)-COUNTA('ram ou '!A:A)*ROUNDDOWN((ROW()-ROW(BDD!$B$2))/COUNTA('ram ou '!$A:$A),0),1)</f>
        <v>NAV ATHIS 2</v>
      </c>
      <c r="C572">
        <f>SUMPRODUCT((Tableau1[[#Headers],[BARRE]:[HUET]]=BDD[[#This Row],[Chauffeur]])*(Tableau1[[BARRE]:[HUET]]=BDD[[#This Row],[Tournée]]))</f>
        <v>0</v>
      </c>
    </row>
    <row r="573" spans="1:3" x14ac:dyDescent="0.25">
      <c r="A573" t="str">
        <f>INDEX(Tableau1[[#Headers],[BARRE]:[HUET]],1,1+(ROW()-2)/COUNTA('ram ou '!$A:$A))</f>
        <v>LAABID R</v>
      </c>
      <c r="B573" t="str">
        <f>INDEX('ram ou '!$A:$A,ROW(BDD!B572)-COUNTA('ram ou '!A:A)*ROUNDDOWN((ROW()-ROW(BDD!$B$2))/COUNTA('ram ou '!$A:$A),0),1)</f>
        <v>NAV CHATEAUBOUR</v>
      </c>
      <c r="C573">
        <f>SUMPRODUCT((Tableau1[[#Headers],[BARRE]:[HUET]]=BDD[[#This Row],[Chauffeur]])*(Tableau1[[BARRE]:[HUET]]=BDD[[#This Row],[Tournée]]))</f>
        <v>0</v>
      </c>
    </row>
    <row r="574" spans="1:3" x14ac:dyDescent="0.25">
      <c r="A574" t="str">
        <f>INDEX(Tableau1[[#Headers],[BARRE]:[HUET]],1,1+(ROW()-2)/COUNTA('ram ou '!$A:$A))</f>
        <v>LAABID R</v>
      </c>
      <c r="B574" t="str">
        <f>INDEX('ram ou '!$A:$A,ROW(BDD!B573)-COUNTA('ram ou '!A:A)*ROUNDDOWN((ROW()-ROW(BDD!$B$2))/COUNTA('ram ou '!$A:$A),0),1)</f>
        <v>NAV CHAULNES</v>
      </c>
      <c r="C574">
        <f>SUMPRODUCT((Tableau1[[#Headers],[BARRE]:[HUET]]=BDD[[#This Row],[Chauffeur]])*(Tableau1[[BARRE]:[HUET]]=BDD[[#This Row],[Tournée]]))</f>
        <v>0</v>
      </c>
    </row>
    <row r="575" spans="1:3" x14ac:dyDescent="0.25">
      <c r="A575" t="str">
        <f>INDEX(Tableau1[[#Headers],[BARRE]:[HUET]],1,1+(ROW()-2)/COUNTA('ram ou '!$A:$A))</f>
        <v>LAABID R</v>
      </c>
      <c r="B575" t="str">
        <f>INDEX('ram ou '!$A:$A,ROW(BDD!B574)-COUNTA('ram ou '!A:A)*ROUNDDOWN((ROW()-ROW(BDD!$B$2))/COUNTA('ram ou '!$A:$A),0),1)</f>
        <v>NAV CLERMONT</v>
      </c>
      <c r="C575">
        <f>SUMPRODUCT((Tableau1[[#Headers],[BARRE]:[HUET]]=BDD[[#This Row],[Chauffeur]])*(Tableau1[[BARRE]:[HUET]]=BDD[[#This Row],[Tournée]]))</f>
        <v>0</v>
      </c>
    </row>
    <row r="576" spans="1:3" x14ac:dyDescent="0.25">
      <c r="A576" t="str">
        <f>INDEX(Tableau1[[#Headers],[BARRE]:[HUET]],1,1+(ROW()-2)/COUNTA('ram ou '!$A:$A))</f>
        <v>LAABID R</v>
      </c>
      <c r="B576" t="str">
        <f>INDEX('ram ou '!$A:$A,ROW(BDD!B575)-COUNTA('ram ou '!A:A)*ROUNDDOWN((ROW()-ROW(BDD!$B$2))/COUNTA('ram ou '!$A:$A),0),1)</f>
        <v>NAV DIJON</v>
      </c>
      <c r="C576">
        <f>SUMPRODUCT((Tableau1[[#Headers],[BARRE]:[HUET]]=BDD[[#This Row],[Chauffeur]])*(Tableau1[[BARRE]:[HUET]]=BDD[[#This Row],[Tournée]]))</f>
        <v>0</v>
      </c>
    </row>
    <row r="577" spans="1:3" x14ac:dyDescent="0.25">
      <c r="A577" t="str">
        <f>INDEX(Tableau1[[#Headers],[BARRE]:[HUET]],1,1+(ROW()-2)/COUNTA('ram ou '!$A:$A))</f>
        <v>LAABID R</v>
      </c>
      <c r="B577" t="str">
        <f>INDEX('ram ou '!$A:$A,ROW(BDD!B576)-COUNTA('ram ou '!A:A)*ROUNDDOWN((ROW()-ROW(BDD!$B$2))/COUNTA('ram ou '!$A:$A),0),1)</f>
        <v>NAV LANGRES</v>
      </c>
      <c r="C577">
        <f>SUMPRODUCT((Tableau1[[#Headers],[BARRE]:[HUET]]=BDD[[#This Row],[Chauffeur]])*(Tableau1[[BARRE]:[HUET]]=BDD[[#This Row],[Tournée]]))</f>
        <v>0</v>
      </c>
    </row>
    <row r="578" spans="1:3" x14ac:dyDescent="0.25">
      <c r="A578" t="str">
        <f>INDEX(Tableau1[[#Headers],[BARRE]:[HUET]],1,1+(ROW()-2)/COUNTA('ram ou '!$A:$A))</f>
        <v>LAABID R</v>
      </c>
      <c r="B578" t="str">
        <f>INDEX('ram ou '!$A:$A,ROW(BDD!B577)-COUNTA('ram ou '!A:A)*ROUNDDOWN((ROW()-ROW(BDD!$B$2))/COUNTA('ram ou '!$A:$A),0),1)</f>
        <v>NAV LILLE</v>
      </c>
      <c r="C578">
        <f>SUMPRODUCT((Tableau1[[#Headers],[BARRE]:[HUET]]=BDD[[#This Row],[Chauffeur]])*(Tableau1[[BARRE]:[HUET]]=BDD[[#This Row],[Tournée]]))</f>
        <v>0</v>
      </c>
    </row>
    <row r="579" spans="1:3" x14ac:dyDescent="0.25">
      <c r="A579" t="str">
        <f>INDEX(Tableau1[[#Headers],[BARRE]:[HUET]],1,1+(ROW()-2)/COUNTA('ram ou '!$A:$A))</f>
        <v>LAABID R</v>
      </c>
      <c r="B579" t="str">
        <f>INDEX('ram ou '!$A:$A,ROW(BDD!B578)-COUNTA('ram ou '!A:A)*ROUNDDOWN((ROW()-ROW(BDD!$B$2))/COUNTA('ram ou '!$A:$A),0),1)</f>
        <v>NAV NIORT</v>
      </c>
      <c r="C579">
        <f>SUMPRODUCT((Tableau1[[#Headers],[BARRE]:[HUET]]=BDD[[#This Row],[Chauffeur]])*(Tableau1[[BARRE]:[HUET]]=BDD[[#This Row],[Tournée]]))</f>
        <v>0</v>
      </c>
    </row>
    <row r="580" spans="1:3" x14ac:dyDescent="0.25">
      <c r="A580" t="str">
        <f>INDEX(Tableau1[[#Headers],[BARRE]:[HUET]],1,1+(ROW()-2)/COUNTA('ram ou '!$A:$A))</f>
        <v>LAABID R</v>
      </c>
      <c r="B580" t="str">
        <f>INDEX('ram ou '!$A:$A,ROW(BDD!B579)-COUNTA('ram ou '!A:A)*ROUNDDOWN((ROW()-ROW(BDD!$B$2))/COUNTA('ram ou '!$A:$A),0),1)</f>
        <v xml:space="preserve">NAV ST SEVER </v>
      </c>
      <c r="C580">
        <f>SUMPRODUCT((Tableau1[[#Headers],[BARRE]:[HUET]]=BDD[[#This Row],[Chauffeur]])*(Tableau1[[BARRE]:[HUET]]=BDD[[#This Row],[Tournée]]))</f>
        <v>0</v>
      </c>
    </row>
    <row r="581" spans="1:3" x14ac:dyDescent="0.25">
      <c r="A581" t="str">
        <f>INDEX(Tableau1[[#Headers],[BARRE]:[HUET]],1,1+(ROW()-2)/COUNTA('ram ou '!$A:$A))</f>
        <v>LAABID R</v>
      </c>
      <c r="B581" t="str">
        <f>INDEX('ram ou '!$A:$A,ROW(BDD!B580)-COUNTA('ram ou '!A:A)*ROUNDDOWN((ROW()-ROW(BDD!$B$2))/COUNTA('ram ou '!$A:$A),0),1)</f>
        <v>NAV VELAINES</v>
      </c>
      <c r="C581">
        <f>SUMPRODUCT((Tableau1[[#Headers],[BARRE]:[HUET]]=BDD[[#This Row],[Chauffeur]])*(Tableau1[[BARRE]:[HUET]]=BDD[[#This Row],[Tournée]]))</f>
        <v>0</v>
      </c>
    </row>
    <row r="582" spans="1:3" x14ac:dyDescent="0.25">
      <c r="A582" t="str">
        <f>INDEX(Tableau1[[#Headers],[BARRE]:[HUET]],1,1+(ROW()-2)/COUNTA('ram ou '!$A:$A))</f>
        <v>LAABID R</v>
      </c>
      <c r="B582" t="str">
        <f>INDEX('ram ou '!$A:$A,ROW(BDD!B581)-COUNTA('ram ou '!A:A)*ROUNDDOWN((ROW()-ROW(BDD!$B$2))/COUNTA('ram ou '!$A:$A),0),1)</f>
        <v>RAM +  NANTES 21H</v>
      </c>
      <c r="C582">
        <f>SUMPRODUCT((Tableau1[[#Headers],[BARRE]:[HUET]]=BDD[[#This Row],[Chauffeur]])*(Tableau1[[BARRE]:[HUET]]=BDD[[#This Row],[Tournée]]))</f>
        <v>0</v>
      </c>
    </row>
    <row r="583" spans="1:3" x14ac:dyDescent="0.25">
      <c r="A583" t="str">
        <f>INDEX(Tableau1[[#Headers],[BARRE]:[HUET]],1,1+(ROW()-2)/COUNTA('ram ou '!$A:$A))</f>
        <v>LAABID R</v>
      </c>
      <c r="B583" t="str">
        <f>INDEX('ram ou '!$A:$A,ROW(BDD!B582)-COUNTA('ram ou '!A:A)*ROUNDDOWN((ROW()-ROW(BDD!$B$2))/COUNTA('ram ou '!$A:$A),0),1)</f>
        <v>RAM + 20H TOURS</v>
      </c>
      <c r="C583">
        <f>SUMPRODUCT((Tableau1[[#Headers],[BARRE]:[HUET]]=BDD[[#This Row],[Chauffeur]])*(Tableau1[[BARRE]:[HUET]]=BDD[[#This Row],[Tournée]]))</f>
        <v>0</v>
      </c>
    </row>
    <row r="584" spans="1:3" x14ac:dyDescent="0.25">
      <c r="A584" t="str">
        <f>INDEX(Tableau1[[#Headers],[BARRE]:[HUET]],1,1+(ROW()-2)/COUNTA('ram ou '!$A:$A))</f>
        <v>LAABID R</v>
      </c>
      <c r="B584" t="str">
        <f>INDEX('ram ou '!$A:$A,ROW(BDD!B583)-COUNTA('ram ou '!A:A)*ROUNDDOWN((ROW()-ROW(BDD!$B$2))/COUNTA('ram ou '!$A:$A),0),1)</f>
        <v>RAM + 21h30 TOURS</v>
      </c>
      <c r="C584">
        <f>SUMPRODUCT((Tableau1[[#Headers],[BARRE]:[HUET]]=BDD[[#This Row],[Chauffeur]])*(Tableau1[[BARRE]:[HUET]]=BDD[[#This Row],[Tournée]]))</f>
        <v>0</v>
      </c>
    </row>
    <row r="585" spans="1:3" x14ac:dyDescent="0.25">
      <c r="A585" t="str">
        <f>INDEX(Tableau1[[#Headers],[BARRE]:[HUET]],1,1+(ROW()-2)/COUNTA('ram ou '!$A:$A))</f>
        <v>LAABID R</v>
      </c>
      <c r="B585" t="str">
        <f>INDEX('ram ou '!$A:$A,ROW(BDD!B584)-COUNTA('ram ou '!A:A)*ROUNDDOWN((ROW()-ROW(BDD!$B$2))/COUNTA('ram ou '!$A:$A),0),1)</f>
        <v>RAM + ANGERS 21H30</v>
      </c>
      <c r="C585">
        <f>SUMPRODUCT((Tableau1[[#Headers],[BARRE]:[HUET]]=BDD[[#This Row],[Chauffeur]])*(Tableau1[[BARRE]:[HUET]]=BDD[[#This Row],[Tournée]]))</f>
        <v>0</v>
      </c>
    </row>
    <row r="586" spans="1:3" x14ac:dyDescent="0.25">
      <c r="A586" t="str">
        <f>INDEX(Tableau1[[#Headers],[BARRE]:[HUET]],1,1+(ROW()-2)/COUNTA('ram ou '!$A:$A))</f>
        <v>LAABID R</v>
      </c>
      <c r="B586" t="str">
        <f>INDEX('ram ou '!$A:$A,ROW(BDD!B585)-COUNTA('ram ou '!A:A)*ROUNDDOWN((ROW()-ROW(BDD!$B$2))/COUNTA('ram ou '!$A:$A),0),1)</f>
        <v>RAM + ATHIS 1</v>
      </c>
      <c r="C586">
        <f>SUMPRODUCT((Tableau1[[#Headers],[BARRE]:[HUET]]=BDD[[#This Row],[Chauffeur]])*(Tableau1[[BARRE]:[HUET]]=BDD[[#This Row],[Tournée]]))</f>
        <v>0</v>
      </c>
    </row>
    <row r="587" spans="1:3" x14ac:dyDescent="0.25">
      <c r="A587" t="str">
        <f>INDEX(Tableau1[[#Headers],[BARRE]:[HUET]],1,1+(ROW()-2)/COUNTA('ram ou '!$A:$A))</f>
        <v>LAABID R</v>
      </c>
      <c r="B587" t="str">
        <f>INDEX('ram ou '!$A:$A,ROW(BDD!B586)-COUNTA('ram ou '!A:A)*ROUNDDOWN((ROW()-ROW(BDD!$B$2))/COUNTA('ram ou '!$A:$A),0),1)</f>
        <v>RAM + CAEN 21H15</v>
      </c>
      <c r="C587">
        <f>SUMPRODUCT((Tableau1[[#Headers],[BARRE]:[HUET]]=BDD[[#This Row],[Chauffeur]])*(Tableau1[[BARRE]:[HUET]]=BDD[[#This Row],[Tournée]]))</f>
        <v>0</v>
      </c>
    </row>
    <row r="588" spans="1:3" x14ac:dyDescent="0.25">
      <c r="A588" t="str">
        <f>INDEX(Tableau1[[#Headers],[BARRE]:[HUET]],1,1+(ROW()-2)/COUNTA('ram ou '!$A:$A))</f>
        <v>LAABID R</v>
      </c>
      <c r="B588" t="str">
        <f>INDEX('ram ou '!$A:$A,ROW(BDD!B587)-COUNTA('ram ou '!A:A)*ROUNDDOWN((ROW()-ROW(BDD!$B$2))/COUNTA('ram ou '!$A:$A),0),1)</f>
        <v>RAM + NANTES 1</v>
      </c>
      <c r="C588">
        <f>SUMPRODUCT((Tableau1[[#Headers],[BARRE]:[HUET]]=BDD[[#This Row],[Chauffeur]])*(Tableau1[[BARRE]:[HUET]]=BDD[[#This Row],[Tournée]]))</f>
        <v>0</v>
      </c>
    </row>
    <row r="589" spans="1:3" x14ac:dyDescent="0.25">
      <c r="A589" t="str">
        <f>INDEX(Tableau1[[#Headers],[BARRE]:[HUET]],1,1+(ROW()-2)/COUNTA('ram ou '!$A:$A))</f>
        <v>LAABID R</v>
      </c>
      <c r="B589" t="str">
        <f>INDEX('ram ou '!$A:$A,ROW(BDD!B588)-COUNTA('ram ou '!A:A)*ROUNDDOWN((ROW()-ROW(BDD!$B$2))/COUNTA('ram ou '!$A:$A),0),1)</f>
        <v>RAM + ORLEANS 21H</v>
      </c>
      <c r="C589">
        <f>SUMPRODUCT((Tableau1[[#Headers],[BARRE]:[HUET]]=BDD[[#This Row],[Chauffeur]])*(Tableau1[[BARRE]:[HUET]]=BDD[[#This Row],[Tournée]]))</f>
        <v>0</v>
      </c>
    </row>
    <row r="590" spans="1:3" x14ac:dyDescent="0.25">
      <c r="A590" t="str">
        <f>INDEX(Tableau1[[#Headers],[BARRE]:[HUET]],1,1+(ROW()-2)/COUNTA('ram ou '!$A:$A))</f>
        <v>LAABID R</v>
      </c>
      <c r="B590" t="str">
        <f>INDEX('ram ou '!$A:$A,ROW(BDD!B589)-COUNTA('ram ou '!A:A)*ROUNDDOWN((ROW()-ROW(BDD!$B$2))/COUNTA('ram ou '!$A:$A),0),1)</f>
        <v>RAM 14H00</v>
      </c>
      <c r="C590">
        <f>SUMPRODUCT((Tableau1[[#Headers],[BARRE]:[HUET]]=BDD[[#This Row],[Chauffeur]])*(Tableau1[[BARRE]:[HUET]]=BDD[[#This Row],[Tournée]]))</f>
        <v>0</v>
      </c>
    </row>
    <row r="591" spans="1:3" x14ac:dyDescent="0.25">
      <c r="A591" t="str">
        <f>INDEX(Tableau1[[#Headers],[BARRE]:[HUET]],1,1+(ROW()-2)/COUNTA('ram ou '!$A:$A))</f>
        <v>LAABID R</v>
      </c>
      <c r="B591" t="str">
        <f>INDEX('ram ou '!$A:$A,ROW(BDD!B590)-COUNTA('ram ou '!A:A)*ROUNDDOWN((ROW()-ROW(BDD!$B$2))/COUNTA('ram ou '!$A:$A),0),1)</f>
        <v>AGEN</v>
      </c>
      <c r="C591">
        <f>SUMPRODUCT((Tableau1[[#Headers],[BARRE]:[HUET]]=BDD[[#This Row],[Chauffeur]])*(Tableau1[[BARRE]:[HUET]]=BDD[[#This Row],[Tournée]]))</f>
        <v>0</v>
      </c>
    </row>
    <row r="592" spans="1:3" x14ac:dyDescent="0.25">
      <c r="A592" t="str">
        <f>INDEX(Tableau1[[#Headers],[BARRE]:[HUET]],1,1+(ROW()-2)/COUNTA('ram ou '!$A:$A))</f>
        <v>LAABID R</v>
      </c>
      <c r="B592" t="str">
        <f>INDEX('ram ou '!$A:$A,ROW(BDD!B591)-COUNTA('ram ou '!A:A)*ROUNDDOWN((ROW()-ROW(BDD!$B$2))/COUNTA('ram ou '!$A:$A),0),1)</f>
        <v>AGEN DIM</v>
      </c>
      <c r="C592">
        <f>SUMPRODUCT((Tableau1[[#Headers],[BARRE]:[HUET]]=BDD[[#This Row],[Chauffeur]])*(Tableau1[[BARRE]:[HUET]]=BDD[[#This Row],[Tournée]]))</f>
        <v>0</v>
      </c>
    </row>
    <row r="593" spans="1:3" x14ac:dyDescent="0.25">
      <c r="A593" t="str">
        <f>INDEX(Tableau1[[#Headers],[BARRE]:[HUET]],1,1+(ROW()-2)/COUNTA('ram ou '!$A:$A))</f>
        <v>LAABID R</v>
      </c>
      <c r="B593" t="str">
        <f>INDEX('ram ou '!$A:$A,ROW(BDD!B592)-COUNTA('ram ou '!A:A)*ROUNDDOWN((ROW()-ROW(BDD!$B$2))/COUNTA('ram ou '!$A:$A),0),1)</f>
        <v>AMILLY / SENS</v>
      </c>
      <c r="C593">
        <f>SUMPRODUCT((Tableau1[[#Headers],[BARRE]:[HUET]]=BDD[[#This Row],[Chauffeur]])*(Tableau1[[BARRE]:[HUET]]=BDD[[#This Row],[Tournée]]))</f>
        <v>0</v>
      </c>
    </row>
    <row r="594" spans="1:3" x14ac:dyDescent="0.25">
      <c r="A594" t="str">
        <f>INDEX(Tableau1[[#Headers],[BARRE]:[HUET]],1,1+(ROW()-2)/COUNTA('ram ou '!$A:$A))</f>
        <v>LAABID R</v>
      </c>
      <c r="B594" t="str">
        <f>INDEX('ram ou '!$A:$A,ROW(BDD!B593)-COUNTA('ram ou '!A:A)*ROUNDDOWN((ROW()-ROW(BDD!$B$2))/COUNTA('ram ou '!$A:$A),0),1)</f>
        <v>JACQUET SA</v>
      </c>
      <c r="C594">
        <f>SUMPRODUCT((Tableau1[[#Headers],[BARRE]:[HUET]]=BDD[[#This Row],[Chauffeur]])*(Tableau1[[BARRE]:[HUET]]=BDD[[#This Row],[Tournée]]))</f>
        <v>0</v>
      </c>
    </row>
    <row r="595" spans="1:3" x14ac:dyDescent="0.25">
      <c r="A595" t="str">
        <f>INDEX(Tableau1[[#Headers],[BARRE]:[HUET]],1,1+(ROW()-2)/COUNTA('ram ou '!$A:$A))</f>
        <v>LAABID R</v>
      </c>
      <c r="B595" t="str">
        <f>INDEX('ram ou '!$A:$A,ROW(BDD!B594)-COUNTA('ram ou '!A:A)*ROUNDDOWN((ROW()-ROW(BDD!$B$2))/COUNTA('ram ou '!$A:$A),0),1)</f>
        <v>PARIS 13H30</v>
      </c>
      <c r="C595">
        <f>SUMPRODUCT((Tableau1[[#Headers],[BARRE]:[HUET]]=BDD[[#This Row],[Chauffeur]])*(Tableau1[[BARRE]:[HUET]]=BDD[[#This Row],[Tournée]]))</f>
        <v>0</v>
      </c>
    </row>
    <row r="596" spans="1:3" x14ac:dyDescent="0.25">
      <c r="A596" t="str">
        <f>INDEX(Tableau1[[#Headers],[BARRE]:[HUET]],1,1+(ROW()-2)/COUNTA('ram ou '!$A:$A))</f>
        <v>LAABID R</v>
      </c>
      <c r="B596" t="str">
        <f>INDEX('ram ou '!$A:$A,ROW(BDD!B595)-COUNTA('ram ou '!A:A)*ROUNDDOWN((ROW()-ROW(BDD!$B$2))/COUNTA('ram ou '!$A:$A),0),1)</f>
        <v>RETOUR AGEN</v>
      </c>
      <c r="C596">
        <f>SUMPRODUCT((Tableau1[[#Headers],[BARRE]:[HUET]]=BDD[[#This Row],[Chauffeur]])*(Tableau1[[BARRE]:[HUET]]=BDD[[#This Row],[Tournée]]))</f>
        <v>0</v>
      </c>
    </row>
    <row r="597" spans="1:3" x14ac:dyDescent="0.25">
      <c r="A597" t="str">
        <f>INDEX(Tableau1[[#Headers],[BARRE]:[HUET]],1,1+(ROW()-2)/COUNTA('ram ou '!$A:$A))</f>
        <v>LAABID R</v>
      </c>
      <c r="B597" t="str">
        <f>INDEX('ram ou '!$A:$A,ROW(BDD!B596)-COUNTA('ram ou '!A:A)*ROUNDDOWN((ROW()-ROW(BDD!$B$2))/COUNTA('ram ou '!$A:$A),0),1)</f>
        <v>RETOUR ORLEANS</v>
      </c>
      <c r="C597">
        <f>SUMPRODUCT((Tableau1[[#Headers],[BARRE]:[HUET]]=BDD[[#This Row],[Chauffeur]])*(Tableau1[[BARRE]:[HUET]]=BDD[[#This Row],[Tournée]]))</f>
        <v>0</v>
      </c>
    </row>
    <row r="598" spans="1:3" x14ac:dyDescent="0.25">
      <c r="A598" t="str">
        <f>INDEX(Tableau1[[#Headers],[BARRE]:[HUET]],1,1+(ROW()-2)/COUNTA('ram ou '!$A:$A))</f>
        <v>LAABID R</v>
      </c>
      <c r="B598" t="str">
        <f>INDEX('ram ou '!$A:$A,ROW(BDD!B597)-COUNTA('ram ou '!A:A)*ROUNDDOWN((ROW()-ROW(BDD!$B$2))/COUNTA('ram ou '!$A:$A),0),1)</f>
        <v>RETOUR ORLEANS LU</v>
      </c>
      <c r="C598">
        <f>SUMPRODUCT((Tableau1[[#Headers],[BARRE]:[HUET]]=BDD[[#This Row],[Chauffeur]])*(Tableau1[[BARRE]:[HUET]]=BDD[[#This Row],[Tournée]]))</f>
        <v>0</v>
      </c>
    </row>
    <row r="599" spans="1:3" x14ac:dyDescent="0.25">
      <c r="A599" t="str">
        <f>INDEX(Tableau1[[#Headers],[BARRE]:[HUET]],1,1+(ROW()-2)/COUNTA('ram ou '!$A:$A))</f>
        <v>LAABID R</v>
      </c>
      <c r="B599" t="str">
        <f>INDEX('ram ou '!$A:$A,ROW(BDD!B598)-COUNTA('ram ou '!A:A)*ROUNDDOWN((ROW()-ROW(BDD!$B$2))/COUNTA('ram ou '!$A:$A),0),1)</f>
        <v>RETOUR ORLEANS SA</v>
      </c>
      <c r="C599">
        <f>SUMPRODUCT((Tableau1[[#Headers],[BARRE]:[HUET]]=BDD[[#This Row],[Chauffeur]])*(Tableau1[[BARRE]:[HUET]]=BDD[[#This Row],[Tournée]]))</f>
        <v>0</v>
      </c>
    </row>
    <row r="600" spans="1:3" x14ac:dyDescent="0.25">
      <c r="A600" t="str">
        <f>INDEX(Tableau1[[#Headers],[BARRE]:[HUET]],1,1+(ROW()-2)/COUNTA('ram ou '!$A:$A))</f>
        <v>LAABID R</v>
      </c>
      <c r="B600" t="str">
        <f>INDEX('ram ou '!$A:$A,ROW(BDD!B599)-COUNTA('ram ou '!A:A)*ROUNDDOWN((ROW()-ROW(BDD!$B$2))/COUNTA('ram ou '!$A:$A),0),1)</f>
        <v>SUP A/A PARIS</v>
      </c>
      <c r="C600">
        <f>SUMPRODUCT((Tableau1[[#Headers],[BARRE]:[HUET]]=BDD[[#This Row],[Chauffeur]])*(Tableau1[[BARRE]:[HUET]]=BDD[[#This Row],[Tournée]]))</f>
        <v>0</v>
      </c>
    </row>
    <row r="601" spans="1:3" x14ac:dyDescent="0.25">
      <c r="A601" t="str">
        <f>INDEX(Tableau1[[#Headers],[BARRE]:[HUET]],1,1+(ROW()-2)/COUNTA('ram ou '!$A:$A))</f>
        <v>LAABID R</v>
      </c>
      <c r="B601" t="str">
        <f>INDEX('ram ou '!$A:$A,ROW(BDD!B600)-COUNTA('ram ou '!A:A)*ROUNDDOWN((ROW()-ROW(BDD!$B$2))/COUNTA('ram ou '!$A:$A),0),1)</f>
        <v>VENDEE</v>
      </c>
      <c r="C601">
        <f>SUMPRODUCT((Tableau1[[#Headers],[BARRE]:[HUET]]=BDD[[#This Row],[Chauffeur]])*(Tableau1[[BARRE]:[HUET]]=BDD[[#This Row],[Tournée]]))</f>
        <v>0</v>
      </c>
    </row>
    <row r="602" spans="1:3" x14ac:dyDescent="0.25">
      <c r="A602" t="str">
        <f>INDEX(Tableau1[[#Headers],[BARRE]:[HUET]],1,1+(ROW()-2)/COUNTA('ram ou '!$A:$A))</f>
        <v>LAABID R</v>
      </c>
      <c r="B602" t="str">
        <f>INDEX('ram ou '!$A:$A,ROW(BDD!B601)-COUNTA('ram ou '!A:A)*ROUNDDOWN((ROW()-ROW(BDD!$B$2))/COUNTA('ram ou '!$A:$A),0),1)</f>
        <v>RAM MALO + LAVAL</v>
      </c>
      <c r="C602">
        <f>SUMPRODUCT((Tableau1[[#Headers],[BARRE]:[HUET]]=BDD[[#This Row],[Chauffeur]])*(Tableau1[[BARRE]:[HUET]]=BDD[[#This Row],[Tournée]]))</f>
        <v>0</v>
      </c>
    </row>
    <row r="603" spans="1:3" x14ac:dyDescent="0.25">
      <c r="A603" t="str">
        <f>INDEX(Tableau1[[#Headers],[BARRE]:[HUET]],1,1+(ROW()-2)/COUNTA('ram ou '!$A:$A))</f>
        <v>LAABID R</v>
      </c>
      <c r="B603" t="str">
        <f>INDEX('ram ou '!$A:$A,ROW(BDD!B602)-COUNTA('ram ou '!A:A)*ROUNDDOWN((ROW()-ROW(BDD!$B$2))/COUNTA('ram ou '!$A:$A),0),1)</f>
        <v>NAV LANGRE DIM</v>
      </c>
      <c r="C603">
        <f>SUMPRODUCT((Tableau1[[#Headers],[BARRE]:[HUET]]=BDD[[#This Row],[Chauffeur]])*(Tableau1[[BARRE]:[HUET]]=BDD[[#This Row],[Tournée]]))</f>
        <v>0</v>
      </c>
    </row>
    <row r="604" spans="1:3" x14ac:dyDescent="0.25">
      <c r="A604" t="str">
        <f>INDEX(Tableau1[[#Headers],[BARRE]:[HUET]],1,1+(ROW()-2)/COUNTA('ram ou '!$A:$A))</f>
        <v>LAABID R</v>
      </c>
      <c r="B604" t="str">
        <f>INDEX('ram ou '!$A:$A,ROW(BDD!B603)-COUNTA('ram ou '!A:A)*ROUNDDOWN((ROW()-ROW(BDD!$B$2))/COUNTA('ram ou '!$A:$A),0),1)</f>
        <v>SU FONTENAY 12H</v>
      </c>
      <c r="C604">
        <f>SUMPRODUCT((Tableau1[[#Headers],[BARRE]:[HUET]]=BDD[[#This Row],[Chauffeur]])*(Tableau1[[BARRE]:[HUET]]=BDD[[#This Row],[Tournée]]))</f>
        <v>0</v>
      </c>
    </row>
    <row r="605" spans="1:3" x14ac:dyDescent="0.25">
      <c r="A605" t="str">
        <f>INDEX(Tableau1[[#Headers],[BARRE]:[HUET]],1,1+(ROW()-2)/COUNTA('ram ou '!$A:$A))</f>
        <v>LAABID R</v>
      </c>
      <c r="B605" t="str">
        <f>INDEX('ram ou '!$A:$A,ROW(BDD!B604)-COUNTA('ram ou '!A:A)*ROUNDDOWN((ROW()-ROW(BDD!$B$2))/COUNTA('ram ou '!$A:$A),0),1)</f>
        <v>PLAINTEL DIM</v>
      </c>
      <c r="C605">
        <f>SUMPRODUCT((Tableau1[[#Headers],[BARRE]:[HUET]]=BDD[[#This Row],[Chauffeur]])*(Tableau1[[BARRE]:[HUET]]=BDD[[#This Row],[Tournée]]))</f>
        <v>0</v>
      </c>
    </row>
    <row r="606" spans="1:3" x14ac:dyDescent="0.25">
      <c r="A606" t="str">
        <f>INDEX(Tableau1[[#Headers],[BARRE]:[HUET]],1,1+(ROW()-2)/COUNTA('ram ou '!$A:$A))</f>
        <v>LAABID R</v>
      </c>
      <c r="B606" t="str">
        <f>INDEX('ram ou '!$A:$A,ROW(BDD!B605)-COUNTA('ram ou '!A:A)*ROUNDDOWN((ROW()-ROW(BDD!$B$2))/COUNTA('ram ou '!$A:$A),0),1)</f>
        <v>ROUEN + BASES</v>
      </c>
      <c r="C606">
        <f>SUMPRODUCT((Tableau1[[#Headers],[BARRE]:[HUET]]=BDD[[#This Row],[Chauffeur]])*(Tableau1[[BARRE]:[HUET]]=BDD[[#This Row],[Tournée]]))</f>
        <v>0</v>
      </c>
    </row>
    <row r="607" spans="1:3" x14ac:dyDescent="0.25">
      <c r="A607" t="str">
        <f>INDEX(Tableau1[[#Headers],[BARRE]:[HUET]],1,1+(ROW()-2)/COUNTA('ram ou '!$A:$A))</f>
        <v>LAABID R</v>
      </c>
      <c r="B607" t="str">
        <f>INDEX('ram ou '!$A:$A,ROW(BDD!B606)-COUNTA('ram ou '!A:A)*ROUNDDOWN((ROW()-ROW(BDD!$B$2))/COUNTA('ram ou '!$A:$A),0),1)</f>
        <v>LE MANS A/A</v>
      </c>
      <c r="C607">
        <f>SUMPRODUCT((Tableau1[[#Headers],[BARRE]:[HUET]]=BDD[[#This Row],[Chauffeur]])*(Tableau1[[BARRE]:[HUET]]=BDD[[#This Row],[Tournée]]))</f>
        <v>0</v>
      </c>
    </row>
    <row r="608" spans="1:3" x14ac:dyDescent="0.25">
      <c r="A608" t="str">
        <f>INDEX(Tableau1[[#Headers],[BARRE]:[HUET]],1,1+(ROW()-2)/COUNTA('ram ou '!$A:$A))</f>
        <v>LAABID R</v>
      </c>
      <c r="B608" t="str">
        <f>INDEX('ram ou '!$A:$A,ROW(BDD!B607)-COUNTA('ram ou '!A:A)*ROUNDDOWN((ROW()-ROW(BDD!$B$2))/COUNTA('ram ou '!$A:$A),0),1)</f>
        <v>NAV TOURS</v>
      </c>
      <c r="C608">
        <f>SUMPRODUCT((Tableau1[[#Headers],[BARRE]:[HUET]]=BDD[[#This Row],[Chauffeur]])*(Tableau1[[BARRE]:[HUET]]=BDD[[#This Row],[Tournée]]))</f>
        <v>0</v>
      </c>
    </row>
    <row r="609" spans="1:3" x14ac:dyDescent="0.25">
      <c r="A609" t="str">
        <f>INDEX(Tableau1[[#Headers],[BARRE]:[HUET]],1,1+(ROW()-2)/COUNTA('ram ou '!$A:$A))</f>
        <v>LAABID R</v>
      </c>
      <c r="B609" t="str">
        <f>INDEX('ram ou '!$A:$A,ROW(BDD!B608)-COUNTA('ram ou '!A:A)*ROUNDDOWN((ROW()-ROW(BDD!$B$2))/COUNTA('ram ou '!$A:$A),0),1)</f>
        <v>SU IFS + BASES</v>
      </c>
      <c r="C609">
        <f>SUMPRODUCT((Tableau1[[#Headers],[BARRE]:[HUET]]=BDD[[#This Row],[Chauffeur]])*(Tableau1[[BARRE]:[HUET]]=BDD[[#This Row],[Tournée]]))</f>
        <v>0</v>
      </c>
    </row>
    <row r="610" spans="1:3" x14ac:dyDescent="0.25">
      <c r="A610" t="str">
        <f>INDEX(Tableau1[[#Headers],[BARRE]:[HUET]],1,1+(ROW()-2)/COUNTA('ram ou '!$A:$A))</f>
        <v>LAABID R</v>
      </c>
      <c r="B610" t="str">
        <f>INDEX('ram ou '!$A:$A,ROW(BDD!B609)-COUNTA('ram ou '!A:A)*ROUNDDOWN((ROW()-ROW(BDD!$B$2))/COUNTA('ram ou '!$A:$A),0),1)</f>
        <v>NAV NIORT 21H15</v>
      </c>
      <c r="C610">
        <f>SUMPRODUCT((Tableau1[[#Headers],[BARRE]:[HUET]]=BDD[[#This Row],[Chauffeur]])*(Tableau1[[BARRE]:[HUET]]=BDD[[#This Row],[Tournée]]))</f>
        <v>0</v>
      </c>
    </row>
    <row r="611" spans="1:3" x14ac:dyDescent="0.25">
      <c r="A611" t="str">
        <f>INDEX(Tableau1[[#Headers],[BARRE]:[HUET]],1,1+(ROW()-2)/COUNTA('ram ou '!$A:$A))</f>
        <v>LAABID R</v>
      </c>
      <c r="B611" t="str">
        <f>INDEX('ram ou '!$A:$A,ROW(BDD!B610)-COUNTA('ram ou '!A:A)*ROUNDDOWN((ROW()-ROW(BDD!$B$2))/COUNTA('ram ou '!$A:$A),0),1)</f>
        <v>CP</v>
      </c>
      <c r="C611">
        <f>SUMPRODUCT((Tableau1[[#Headers],[BARRE]:[HUET]]=BDD[[#This Row],[Chauffeur]])*(Tableau1[[BARRE]:[HUET]]=BDD[[#This Row],[Tournée]]))</f>
        <v>0</v>
      </c>
    </row>
    <row r="612" spans="1:3" x14ac:dyDescent="0.25">
      <c r="A612" t="str">
        <f>INDEX(Tableau1[[#Headers],[BARRE]:[HUET]],1,1+(ROW()-2)/COUNTA('ram ou '!$A:$A))</f>
        <v>LAABID R</v>
      </c>
      <c r="B612" t="str">
        <f>INDEX('ram ou '!$A:$A,ROW(BDD!B611)-COUNTA('ram ou '!A:A)*ROUNDDOWN((ROW()-ROW(BDD!$B$2))/COUNTA('ram ou '!$A:$A),0),1)</f>
        <v>RAM SAM 12H</v>
      </c>
      <c r="C612">
        <f>SUMPRODUCT((Tableau1[[#Headers],[BARRE]:[HUET]]=BDD[[#This Row],[Chauffeur]])*(Tableau1[[BARRE]:[HUET]]=BDD[[#This Row],[Tournée]]))</f>
        <v>0</v>
      </c>
    </row>
    <row r="613" spans="1:3" x14ac:dyDescent="0.25">
      <c r="A613" t="str">
        <f>INDEX(Tableau1[[#Headers],[BARRE]:[HUET]],1,1+(ROW()-2)/COUNTA('ram ou '!$A:$A))</f>
        <v>LAABID R</v>
      </c>
      <c r="B613" t="str">
        <f>INDEX('ram ou '!$A:$A,ROW(BDD!B612)-COUNTA('ram ou '!A:A)*ROUNDDOWN((ROW()-ROW(BDD!$B$2))/COUNTA('ram ou '!$A:$A),0),1)</f>
        <v>ABSENCE</v>
      </c>
      <c r="C613">
        <f>SUMPRODUCT((Tableau1[[#Headers],[BARRE]:[HUET]]=BDD[[#This Row],[Chauffeur]])*(Tableau1[[BARRE]:[HUET]]=BDD[[#This Row],[Tournée]]))</f>
        <v>0</v>
      </c>
    </row>
    <row r="614" spans="1:3" x14ac:dyDescent="0.25">
      <c r="A614" t="str">
        <f>INDEX(Tableau1[[#Headers],[BARRE]:[HUET]],1,1+(ROW()-2)/COUNTA('ram ou '!$A:$A))</f>
        <v>LAABID R</v>
      </c>
      <c r="B614" t="str">
        <f>INDEX('ram ou '!$A:$A,ROW(BDD!B613)-COUNTA('ram ou '!A:A)*ROUNDDOWN((ROW()-ROW(BDD!$B$2))/COUNTA('ram ou '!$A:$A),0),1)</f>
        <v>FORMATION</v>
      </c>
      <c r="C614">
        <f>SUMPRODUCT((Tableau1[[#Headers],[BARRE]:[HUET]]=BDD[[#This Row],[Chauffeur]])*(Tableau1[[BARRE]:[HUET]]=BDD[[#This Row],[Tournée]]))</f>
        <v>0</v>
      </c>
    </row>
    <row r="615" spans="1:3" x14ac:dyDescent="0.25">
      <c r="A615" t="str">
        <f>INDEX(Tableau1[[#Headers],[BARRE]:[HUET]],1,1+(ROW()-2)/COUNTA('ram ou '!$A:$A))</f>
        <v>LAABID R</v>
      </c>
      <c r="B615" t="str">
        <f>INDEX('ram ou '!$A:$A,ROW(BDD!B614)-COUNTA('ram ou '!A:A)*ROUNDDOWN((ROW()-ROW(BDD!$B$2))/COUNTA('ram ou '!$A:$A),0),1)</f>
        <v>RCR</v>
      </c>
      <c r="C615">
        <f>SUMPRODUCT((Tableau1[[#Headers],[BARRE]:[HUET]]=BDD[[#This Row],[Chauffeur]])*(Tableau1[[BARRE]:[HUET]]=BDD[[#This Row],[Tournée]]))</f>
        <v>0</v>
      </c>
    </row>
    <row r="616" spans="1:3" x14ac:dyDescent="0.25">
      <c r="A616" t="str">
        <f>INDEX(Tableau1[[#Headers],[BARRE]:[HUET]],1,1+(ROW()-2)/COUNTA('ram ou '!$A:$A))</f>
        <v>LAABID R</v>
      </c>
      <c r="B616" t="str">
        <f>INDEX('ram ou '!$A:$A,ROW(BDD!B615)-COUNTA('ram ou '!A:A)*ROUNDDOWN((ROW()-ROW(BDD!$B$2))/COUNTA('ram ou '!$A:$A),0),1)</f>
        <v>ELECTION</v>
      </c>
      <c r="C616">
        <f>SUMPRODUCT((Tableau1[[#Headers],[BARRE]:[HUET]]=BDD[[#This Row],[Chauffeur]])*(Tableau1[[BARRE]:[HUET]]=BDD[[#This Row],[Tournée]]))</f>
        <v>0</v>
      </c>
    </row>
    <row r="617" spans="1:3" x14ac:dyDescent="0.25">
      <c r="A617" t="str">
        <f>INDEX(Tableau1[[#Headers],[BARRE]:[HUET]],1,1+(ROW()-2)/COUNTA('ram ou '!$A:$A))</f>
        <v>LAABID R</v>
      </c>
      <c r="B617" t="str">
        <f>INDEX('ram ou '!$A:$A,ROW(BDD!B616)-COUNTA('ram ou '!A:A)*ROUNDDOWN((ROW()-ROW(BDD!$B$2))/COUNTA('ram ou '!$A:$A),0),1)</f>
        <v>RAM SAM 11H30</v>
      </c>
      <c r="C617">
        <f>SUMPRODUCT((Tableau1[[#Headers],[BARRE]:[HUET]]=BDD[[#This Row],[Chauffeur]])*(Tableau1[[BARRE]:[HUET]]=BDD[[#This Row],[Tournée]]))</f>
        <v>0</v>
      </c>
    </row>
    <row r="618" spans="1:3" x14ac:dyDescent="0.25">
      <c r="A618" t="str">
        <f>INDEX(Tableau1[[#Headers],[BARRE]:[HUET]],1,1+(ROW()-2)/COUNTA('ram ou '!$A:$A))</f>
        <v>LAABID R</v>
      </c>
      <c r="B618" t="str">
        <f>INDEX('ram ou '!$A:$A,ROW(BDD!B617)-COUNTA('ram ou '!A:A)*ROUNDDOWN((ROW()-ROW(BDD!$B$2))/COUNTA('ram ou '!$A:$A),0),1)</f>
        <v>RAM 13H N°1</v>
      </c>
      <c r="C618">
        <f>SUMPRODUCT((Tableau1[[#Headers],[BARRE]:[HUET]]=BDD[[#This Row],[Chauffeur]])*(Tableau1[[BARRE]:[HUET]]=BDD[[#This Row],[Tournée]]))</f>
        <v>0</v>
      </c>
    </row>
    <row r="619" spans="1:3" x14ac:dyDescent="0.25">
      <c r="A619" t="str">
        <f>INDEX(Tableau1[[#Headers],[BARRE]:[HUET]],1,1+(ROW()-2)/COUNTA('ram ou '!$A:$A))</f>
        <v>LAABID R</v>
      </c>
      <c r="B619" t="str">
        <f>INDEX('ram ou '!$A:$A,ROW(BDD!B618)-COUNTA('ram ou '!A:A)*ROUNDDOWN((ROW()-ROW(BDD!$B$2))/COUNTA('ram ou '!$A:$A),0),1)</f>
        <v>RAM 13H N°3</v>
      </c>
      <c r="C619">
        <f>SUMPRODUCT((Tableau1[[#Headers],[BARRE]:[HUET]]=BDD[[#This Row],[Chauffeur]])*(Tableau1[[BARRE]:[HUET]]=BDD[[#This Row],[Tournée]]))</f>
        <v>0</v>
      </c>
    </row>
    <row r="620" spans="1:3" x14ac:dyDescent="0.25">
      <c r="A620" t="str">
        <f>INDEX(Tableau1[[#Headers],[BARRE]:[HUET]],1,1+(ROW()-2)/COUNTA('ram ou '!$A:$A))</f>
        <v>LAABID R</v>
      </c>
      <c r="B620" t="str">
        <f>INDEX('ram ou '!$A:$A,ROW(BDD!B619)-COUNTA('ram ou '!A:A)*ROUNDDOWN((ROW()-ROW(BDD!$B$2))/COUNTA('ram ou '!$A:$A),0),1)</f>
        <v>RAM 13H N°4</v>
      </c>
      <c r="C620">
        <f>SUMPRODUCT((Tableau1[[#Headers],[BARRE]:[HUET]]=BDD[[#This Row],[Chauffeur]])*(Tableau1[[BARRE]:[HUET]]=BDD[[#This Row],[Tournée]]))</f>
        <v>0</v>
      </c>
    </row>
    <row r="621" spans="1:3" x14ac:dyDescent="0.25">
      <c r="A621" t="str">
        <f>INDEX(Tableau1[[#Headers],[BARRE]:[HUET]],1,1+(ROW()-2)/COUNTA('ram ou '!$A:$A))</f>
        <v>LAABID R</v>
      </c>
      <c r="B621" t="str">
        <f>INDEX('ram ou '!$A:$A,ROW(BDD!B620)-COUNTA('ram ou '!A:A)*ROUNDDOWN((ROW()-ROW(BDD!$B$2))/COUNTA('ram ou '!$A:$A),0),1)</f>
        <v>ATHIS 1 + BASES</v>
      </c>
      <c r="C621">
        <f>SUMPRODUCT((Tableau1[[#Headers],[BARRE]:[HUET]]=BDD[[#This Row],[Chauffeur]])*(Tableau1[[BARRE]:[HUET]]=BDD[[#This Row],[Tournée]]))</f>
        <v>0</v>
      </c>
    </row>
    <row r="622" spans="1:3" x14ac:dyDescent="0.25">
      <c r="A622" t="str">
        <f>INDEX(Tableau1[[#Headers],[BARRE]:[HUET]],1,1+(ROW()-2)/COUNTA('ram ou '!$A:$A))</f>
        <v>LAABID R</v>
      </c>
      <c r="B622" t="str">
        <f>INDEX('ram ou '!$A:$A,ROW(BDD!B621)-COUNTA('ram ou '!A:A)*ROUNDDOWN((ROW()-ROW(BDD!$B$2))/COUNTA('ram ou '!$A:$A),0),1)</f>
        <v>NANTES 21 H+ BASES</v>
      </c>
      <c r="C622">
        <f>SUMPRODUCT((Tableau1[[#Headers],[BARRE]:[HUET]]=BDD[[#This Row],[Chauffeur]])*(Tableau1[[BARRE]:[HUET]]=BDD[[#This Row],[Tournée]]))</f>
        <v>0</v>
      </c>
    </row>
    <row r="623" spans="1:3" x14ac:dyDescent="0.25">
      <c r="A623" t="str">
        <f>INDEX(Tableau1[[#Headers],[BARRE]:[HUET]],1,1+(ROW()-2)/COUNTA('ram ou '!$A:$A))</f>
        <v>LAABID R</v>
      </c>
      <c r="B623" t="str">
        <f>INDEX('ram ou '!$A:$A,ROW(BDD!B622)-COUNTA('ram ou '!A:A)*ROUNDDOWN((ROW()-ROW(BDD!$B$2))/COUNTA('ram ou '!$A:$A),0),1)</f>
        <v>DELEGATION</v>
      </c>
      <c r="C623">
        <f>SUMPRODUCT((Tableau1[[#Headers],[BARRE]:[HUET]]=BDD[[#This Row],[Chauffeur]])*(Tableau1[[BARRE]:[HUET]]=BDD[[#This Row],[Tournée]]))</f>
        <v>0</v>
      </c>
    </row>
    <row r="624" spans="1:3" x14ac:dyDescent="0.25">
      <c r="A624" t="str">
        <f>INDEX(Tableau1[[#Headers],[BARRE]:[HUET]],1,1+(ROW()-2)/COUNTA('ram ou '!$A:$A))</f>
        <v>LAABID R</v>
      </c>
      <c r="B624" t="str">
        <f>INDEX('ram ou '!$A:$A,ROW(BDD!B623)-COUNTA('ram ou '!A:A)*ROUNDDOWN((ROW()-ROW(BDD!$B$2))/COUNTA('ram ou '!$A:$A),0),1)</f>
        <v>REUNION</v>
      </c>
      <c r="C624">
        <f>SUMPRODUCT((Tableau1[[#Headers],[BARRE]:[HUET]]=BDD[[#This Row],[Chauffeur]])*(Tableau1[[BARRE]:[HUET]]=BDD[[#This Row],[Tournée]]))</f>
        <v>0</v>
      </c>
    </row>
    <row r="625" spans="1:3" x14ac:dyDescent="0.25">
      <c r="A625" t="str">
        <f>INDEX(Tableau1[[#Headers],[BARRE]:[HUET]],1,1+(ROW()-2)/COUNTA('ram ou '!$A:$A))</f>
        <v>LAABID R</v>
      </c>
      <c r="B625" t="str">
        <f>INDEX('ram ou '!$A:$A,ROW(BDD!B624)-COUNTA('ram ou '!A:A)*ROUNDDOWN((ROW()-ROW(BDD!$B$2))/COUNTA('ram ou '!$A:$A),0),1)</f>
        <v>NAV 21H ORLEANS</v>
      </c>
      <c r="C625">
        <f>SUMPRODUCT((Tableau1[[#Headers],[BARRE]:[HUET]]=BDD[[#This Row],[Chauffeur]])*(Tableau1[[BARRE]:[HUET]]=BDD[[#This Row],[Tournée]]))</f>
        <v>0</v>
      </c>
    </row>
    <row r="626" spans="1:3" x14ac:dyDescent="0.25">
      <c r="A626" t="str">
        <f>INDEX(Tableau1[[#Headers],[BARRE]:[HUET]],1,1+(ROW()-2)/COUNTA('ram ou '!$A:$A))</f>
        <v>LAABID R</v>
      </c>
      <c r="B626" t="str">
        <f>INDEX('ram ou '!$A:$A,ROW(BDD!B625)-COUNTA('ram ou '!A:A)*ROUNDDOWN((ROW()-ROW(BDD!$B$2))/COUNTA('ram ou '!$A:$A),0),1)</f>
        <v>RAM + PARC</v>
      </c>
      <c r="C626">
        <f>SUMPRODUCT((Tableau1[[#Headers],[BARRE]:[HUET]]=BDD[[#This Row],[Chauffeur]])*(Tableau1[[BARRE]:[HUET]]=BDD[[#This Row],[Tournée]]))</f>
        <v>0</v>
      </c>
    </row>
    <row r="627" spans="1:3" x14ac:dyDescent="0.25">
      <c r="A627" t="str">
        <f>INDEX(Tableau1[[#Headers],[BARRE]:[HUET]],1,1+(ROW()-2)/COUNTA('ram ou '!$A:$A))</f>
        <v>LAABID R</v>
      </c>
      <c r="B627" t="str">
        <f>INDEX('ram ou '!$A:$A,ROW(BDD!B626)-COUNTA('ram ou '!A:A)*ROUNDDOWN((ROW()-ROW(BDD!$B$2))/COUNTA('ram ou '!$A:$A),0),1)</f>
        <v>RAM 12H15</v>
      </c>
      <c r="C627">
        <f>SUMPRODUCT((Tableau1[[#Headers],[BARRE]:[HUET]]=BDD[[#This Row],[Chauffeur]])*(Tableau1[[BARRE]:[HUET]]=BDD[[#This Row],[Tournée]]))</f>
        <v>0</v>
      </c>
    </row>
    <row r="628" spans="1:3" x14ac:dyDescent="0.25">
      <c r="A628" t="str">
        <f>INDEX(Tableau1[[#Headers],[BARRE]:[HUET]],1,1+(ROW()-2)/COUNTA('ram ou '!$A:$A))</f>
        <v>LAABID R</v>
      </c>
      <c r="B628" t="str">
        <f>INDEX('ram ou '!$A:$A,ROW(BDD!B627)-COUNTA('ram ou '!A:A)*ROUNDDOWN((ROW()-ROW(BDD!$B$2))/COUNTA('ram ou '!$A:$A),0),1)</f>
        <v>RAM SAM 10H30</v>
      </c>
      <c r="C628">
        <f>SUMPRODUCT((Tableau1[[#Headers],[BARRE]:[HUET]]=BDD[[#This Row],[Chauffeur]])*(Tableau1[[BARRE]:[HUET]]=BDD[[#This Row],[Tournée]]))</f>
        <v>0</v>
      </c>
    </row>
    <row r="629" spans="1:3" x14ac:dyDescent="0.25">
      <c r="A629" t="str">
        <f>INDEX(Tableau1[[#Headers],[BARRE]:[HUET]],1,1+(ROW()-2)/COUNTA('ram ou '!$A:$A))</f>
        <v>LEMARCHAND</v>
      </c>
      <c r="B629" t="str">
        <f>INDEX('ram ou '!$A:$A,ROW(BDD!B628)-COUNTA('ram ou '!A:A)*ROUNDDOWN((ROW()-ROW(BDD!$B$2))/COUNTA('ram ou '!$A:$A),0),1)</f>
        <v>NAV ATHIS 2</v>
      </c>
      <c r="C629">
        <f>SUMPRODUCT((Tableau1[[#Headers],[BARRE]:[HUET]]=BDD[[#This Row],[Chauffeur]])*(Tableau1[[BARRE]:[HUET]]=BDD[[#This Row],[Tournée]]))</f>
        <v>0</v>
      </c>
    </row>
    <row r="630" spans="1:3" x14ac:dyDescent="0.25">
      <c r="A630" t="str">
        <f>INDEX(Tableau1[[#Headers],[BARRE]:[HUET]],1,1+(ROW()-2)/COUNTA('ram ou '!$A:$A))</f>
        <v>LEMARCHAND</v>
      </c>
      <c r="B630" t="str">
        <f>INDEX('ram ou '!$A:$A,ROW(BDD!B629)-COUNTA('ram ou '!A:A)*ROUNDDOWN((ROW()-ROW(BDD!$B$2))/COUNTA('ram ou '!$A:$A),0),1)</f>
        <v>NAV CHATEAUBOUR</v>
      </c>
      <c r="C630">
        <f>SUMPRODUCT((Tableau1[[#Headers],[BARRE]:[HUET]]=BDD[[#This Row],[Chauffeur]])*(Tableau1[[BARRE]:[HUET]]=BDD[[#This Row],[Tournée]]))</f>
        <v>0</v>
      </c>
    </row>
    <row r="631" spans="1:3" x14ac:dyDescent="0.25">
      <c r="A631" t="str">
        <f>INDEX(Tableau1[[#Headers],[BARRE]:[HUET]],1,1+(ROW()-2)/COUNTA('ram ou '!$A:$A))</f>
        <v>LEMARCHAND</v>
      </c>
      <c r="B631" t="str">
        <f>INDEX('ram ou '!$A:$A,ROW(BDD!B630)-COUNTA('ram ou '!A:A)*ROUNDDOWN((ROW()-ROW(BDD!$B$2))/COUNTA('ram ou '!$A:$A),0),1)</f>
        <v>NAV CHAULNES</v>
      </c>
      <c r="C631">
        <f>SUMPRODUCT((Tableau1[[#Headers],[BARRE]:[HUET]]=BDD[[#This Row],[Chauffeur]])*(Tableau1[[BARRE]:[HUET]]=BDD[[#This Row],[Tournée]]))</f>
        <v>0</v>
      </c>
    </row>
    <row r="632" spans="1:3" x14ac:dyDescent="0.25">
      <c r="A632" t="str">
        <f>INDEX(Tableau1[[#Headers],[BARRE]:[HUET]],1,1+(ROW()-2)/COUNTA('ram ou '!$A:$A))</f>
        <v>LEMARCHAND</v>
      </c>
      <c r="B632" t="str">
        <f>INDEX('ram ou '!$A:$A,ROW(BDD!B631)-COUNTA('ram ou '!A:A)*ROUNDDOWN((ROW()-ROW(BDD!$B$2))/COUNTA('ram ou '!$A:$A),0),1)</f>
        <v>NAV CLERMONT</v>
      </c>
      <c r="C632">
        <f>SUMPRODUCT((Tableau1[[#Headers],[BARRE]:[HUET]]=BDD[[#This Row],[Chauffeur]])*(Tableau1[[BARRE]:[HUET]]=BDD[[#This Row],[Tournée]]))</f>
        <v>0</v>
      </c>
    </row>
    <row r="633" spans="1:3" x14ac:dyDescent="0.25">
      <c r="A633" t="str">
        <f>INDEX(Tableau1[[#Headers],[BARRE]:[HUET]],1,1+(ROW()-2)/COUNTA('ram ou '!$A:$A))</f>
        <v>LEMARCHAND</v>
      </c>
      <c r="B633" t="str">
        <f>INDEX('ram ou '!$A:$A,ROW(BDD!B632)-COUNTA('ram ou '!A:A)*ROUNDDOWN((ROW()-ROW(BDD!$B$2))/COUNTA('ram ou '!$A:$A),0),1)</f>
        <v>NAV DIJON</v>
      </c>
      <c r="C633">
        <f>SUMPRODUCT((Tableau1[[#Headers],[BARRE]:[HUET]]=BDD[[#This Row],[Chauffeur]])*(Tableau1[[BARRE]:[HUET]]=BDD[[#This Row],[Tournée]]))</f>
        <v>0</v>
      </c>
    </row>
    <row r="634" spans="1:3" x14ac:dyDescent="0.25">
      <c r="A634" t="str">
        <f>INDEX(Tableau1[[#Headers],[BARRE]:[HUET]],1,1+(ROW()-2)/COUNTA('ram ou '!$A:$A))</f>
        <v>LEMARCHAND</v>
      </c>
      <c r="B634" t="str">
        <f>INDEX('ram ou '!$A:$A,ROW(BDD!B633)-COUNTA('ram ou '!A:A)*ROUNDDOWN((ROW()-ROW(BDD!$B$2))/COUNTA('ram ou '!$A:$A),0),1)</f>
        <v>NAV LANGRES</v>
      </c>
      <c r="C634">
        <f>SUMPRODUCT((Tableau1[[#Headers],[BARRE]:[HUET]]=BDD[[#This Row],[Chauffeur]])*(Tableau1[[BARRE]:[HUET]]=BDD[[#This Row],[Tournée]]))</f>
        <v>0</v>
      </c>
    </row>
    <row r="635" spans="1:3" x14ac:dyDescent="0.25">
      <c r="A635" t="str">
        <f>INDEX(Tableau1[[#Headers],[BARRE]:[HUET]],1,1+(ROW()-2)/COUNTA('ram ou '!$A:$A))</f>
        <v>LEMARCHAND</v>
      </c>
      <c r="B635" t="str">
        <f>INDEX('ram ou '!$A:$A,ROW(BDD!B634)-COUNTA('ram ou '!A:A)*ROUNDDOWN((ROW()-ROW(BDD!$B$2))/COUNTA('ram ou '!$A:$A),0),1)</f>
        <v>NAV LILLE</v>
      </c>
      <c r="C635">
        <f>SUMPRODUCT((Tableau1[[#Headers],[BARRE]:[HUET]]=BDD[[#This Row],[Chauffeur]])*(Tableau1[[BARRE]:[HUET]]=BDD[[#This Row],[Tournée]]))</f>
        <v>0</v>
      </c>
    </row>
    <row r="636" spans="1:3" x14ac:dyDescent="0.25">
      <c r="A636" t="str">
        <f>INDEX(Tableau1[[#Headers],[BARRE]:[HUET]],1,1+(ROW()-2)/COUNTA('ram ou '!$A:$A))</f>
        <v>LEMARCHAND</v>
      </c>
      <c r="B636" t="str">
        <f>INDEX('ram ou '!$A:$A,ROW(BDD!B635)-COUNTA('ram ou '!A:A)*ROUNDDOWN((ROW()-ROW(BDD!$B$2))/COUNTA('ram ou '!$A:$A),0),1)</f>
        <v>NAV NIORT</v>
      </c>
      <c r="C636">
        <f>SUMPRODUCT((Tableau1[[#Headers],[BARRE]:[HUET]]=BDD[[#This Row],[Chauffeur]])*(Tableau1[[BARRE]:[HUET]]=BDD[[#This Row],[Tournée]]))</f>
        <v>0</v>
      </c>
    </row>
    <row r="637" spans="1:3" x14ac:dyDescent="0.25">
      <c r="A637" t="str">
        <f>INDEX(Tableau1[[#Headers],[BARRE]:[HUET]],1,1+(ROW()-2)/COUNTA('ram ou '!$A:$A))</f>
        <v>LEMARCHAND</v>
      </c>
      <c r="B637" t="str">
        <f>INDEX('ram ou '!$A:$A,ROW(BDD!B636)-COUNTA('ram ou '!A:A)*ROUNDDOWN((ROW()-ROW(BDD!$B$2))/COUNTA('ram ou '!$A:$A),0),1)</f>
        <v xml:space="preserve">NAV ST SEVER </v>
      </c>
      <c r="C637">
        <f>SUMPRODUCT((Tableau1[[#Headers],[BARRE]:[HUET]]=BDD[[#This Row],[Chauffeur]])*(Tableau1[[BARRE]:[HUET]]=BDD[[#This Row],[Tournée]]))</f>
        <v>0</v>
      </c>
    </row>
    <row r="638" spans="1:3" x14ac:dyDescent="0.25">
      <c r="A638" t="str">
        <f>INDEX(Tableau1[[#Headers],[BARRE]:[HUET]],1,1+(ROW()-2)/COUNTA('ram ou '!$A:$A))</f>
        <v>LEMARCHAND</v>
      </c>
      <c r="B638" t="str">
        <f>INDEX('ram ou '!$A:$A,ROW(BDD!B637)-COUNTA('ram ou '!A:A)*ROUNDDOWN((ROW()-ROW(BDD!$B$2))/COUNTA('ram ou '!$A:$A),0),1)</f>
        <v>NAV VELAINES</v>
      </c>
      <c r="C638">
        <f>SUMPRODUCT((Tableau1[[#Headers],[BARRE]:[HUET]]=BDD[[#This Row],[Chauffeur]])*(Tableau1[[BARRE]:[HUET]]=BDD[[#This Row],[Tournée]]))</f>
        <v>0</v>
      </c>
    </row>
    <row r="639" spans="1:3" x14ac:dyDescent="0.25">
      <c r="A639" t="str">
        <f>INDEX(Tableau1[[#Headers],[BARRE]:[HUET]],1,1+(ROW()-2)/COUNTA('ram ou '!$A:$A))</f>
        <v>LEMARCHAND</v>
      </c>
      <c r="B639" t="str">
        <f>INDEX('ram ou '!$A:$A,ROW(BDD!B638)-COUNTA('ram ou '!A:A)*ROUNDDOWN((ROW()-ROW(BDD!$B$2))/COUNTA('ram ou '!$A:$A),0),1)</f>
        <v>RAM +  NANTES 21H</v>
      </c>
      <c r="C639">
        <f>SUMPRODUCT((Tableau1[[#Headers],[BARRE]:[HUET]]=BDD[[#This Row],[Chauffeur]])*(Tableau1[[BARRE]:[HUET]]=BDD[[#This Row],[Tournée]]))</f>
        <v>0</v>
      </c>
    </row>
    <row r="640" spans="1:3" x14ac:dyDescent="0.25">
      <c r="A640" t="str">
        <f>INDEX(Tableau1[[#Headers],[BARRE]:[HUET]],1,1+(ROW()-2)/COUNTA('ram ou '!$A:$A))</f>
        <v>LEMARCHAND</v>
      </c>
      <c r="B640" t="str">
        <f>INDEX('ram ou '!$A:$A,ROW(BDD!B639)-COUNTA('ram ou '!A:A)*ROUNDDOWN((ROW()-ROW(BDD!$B$2))/COUNTA('ram ou '!$A:$A),0),1)</f>
        <v>RAM + 20H TOURS</v>
      </c>
      <c r="C640">
        <f>SUMPRODUCT((Tableau1[[#Headers],[BARRE]:[HUET]]=BDD[[#This Row],[Chauffeur]])*(Tableau1[[BARRE]:[HUET]]=BDD[[#This Row],[Tournée]]))</f>
        <v>0</v>
      </c>
    </row>
    <row r="641" spans="1:3" x14ac:dyDescent="0.25">
      <c r="A641" t="str">
        <f>INDEX(Tableau1[[#Headers],[BARRE]:[HUET]],1,1+(ROW()-2)/COUNTA('ram ou '!$A:$A))</f>
        <v>LEMARCHAND</v>
      </c>
      <c r="B641" t="str">
        <f>INDEX('ram ou '!$A:$A,ROW(BDD!B640)-COUNTA('ram ou '!A:A)*ROUNDDOWN((ROW()-ROW(BDD!$B$2))/COUNTA('ram ou '!$A:$A),0),1)</f>
        <v>RAM + 21h30 TOURS</v>
      </c>
      <c r="C641">
        <f>SUMPRODUCT((Tableau1[[#Headers],[BARRE]:[HUET]]=BDD[[#This Row],[Chauffeur]])*(Tableau1[[BARRE]:[HUET]]=BDD[[#This Row],[Tournée]]))</f>
        <v>0</v>
      </c>
    </row>
    <row r="642" spans="1:3" x14ac:dyDescent="0.25">
      <c r="A642" t="str">
        <f>INDEX(Tableau1[[#Headers],[BARRE]:[HUET]],1,1+(ROW()-2)/COUNTA('ram ou '!$A:$A))</f>
        <v>LEMARCHAND</v>
      </c>
      <c r="B642" t="str">
        <f>INDEX('ram ou '!$A:$A,ROW(BDD!B641)-COUNTA('ram ou '!A:A)*ROUNDDOWN((ROW()-ROW(BDD!$B$2))/COUNTA('ram ou '!$A:$A),0),1)</f>
        <v>RAM + ANGERS 21H30</v>
      </c>
      <c r="C642">
        <f>SUMPRODUCT((Tableau1[[#Headers],[BARRE]:[HUET]]=BDD[[#This Row],[Chauffeur]])*(Tableau1[[BARRE]:[HUET]]=BDD[[#This Row],[Tournée]]))</f>
        <v>0</v>
      </c>
    </row>
    <row r="643" spans="1:3" x14ac:dyDescent="0.25">
      <c r="A643" t="str">
        <f>INDEX(Tableau1[[#Headers],[BARRE]:[HUET]],1,1+(ROW()-2)/COUNTA('ram ou '!$A:$A))</f>
        <v>LEMARCHAND</v>
      </c>
      <c r="B643" t="str">
        <f>INDEX('ram ou '!$A:$A,ROW(BDD!B642)-COUNTA('ram ou '!A:A)*ROUNDDOWN((ROW()-ROW(BDD!$B$2))/COUNTA('ram ou '!$A:$A),0),1)</f>
        <v>RAM + ATHIS 1</v>
      </c>
      <c r="C643">
        <f>SUMPRODUCT((Tableau1[[#Headers],[BARRE]:[HUET]]=BDD[[#This Row],[Chauffeur]])*(Tableau1[[BARRE]:[HUET]]=BDD[[#This Row],[Tournée]]))</f>
        <v>0</v>
      </c>
    </row>
    <row r="644" spans="1:3" x14ac:dyDescent="0.25">
      <c r="A644" t="str">
        <f>INDEX(Tableau1[[#Headers],[BARRE]:[HUET]],1,1+(ROW()-2)/COUNTA('ram ou '!$A:$A))</f>
        <v>LEMARCHAND</v>
      </c>
      <c r="B644" t="str">
        <f>INDEX('ram ou '!$A:$A,ROW(BDD!B643)-COUNTA('ram ou '!A:A)*ROUNDDOWN((ROW()-ROW(BDD!$B$2))/COUNTA('ram ou '!$A:$A),0),1)</f>
        <v>RAM + CAEN 21H15</v>
      </c>
      <c r="C644">
        <f>SUMPRODUCT((Tableau1[[#Headers],[BARRE]:[HUET]]=BDD[[#This Row],[Chauffeur]])*(Tableau1[[BARRE]:[HUET]]=BDD[[#This Row],[Tournée]]))</f>
        <v>0</v>
      </c>
    </row>
    <row r="645" spans="1:3" x14ac:dyDescent="0.25">
      <c r="A645" t="str">
        <f>INDEX(Tableau1[[#Headers],[BARRE]:[HUET]],1,1+(ROW()-2)/COUNTA('ram ou '!$A:$A))</f>
        <v>LEMARCHAND</v>
      </c>
      <c r="B645" t="str">
        <f>INDEX('ram ou '!$A:$A,ROW(BDD!B644)-COUNTA('ram ou '!A:A)*ROUNDDOWN((ROW()-ROW(BDD!$B$2))/COUNTA('ram ou '!$A:$A),0),1)</f>
        <v>RAM + NANTES 1</v>
      </c>
      <c r="C645">
        <f>SUMPRODUCT((Tableau1[[#Headers],[BARRE]:[HUET]]=BDD[[#This Row],[Chauffeur]])*(Tableau1[[BARRE]:[HUET]]=BDD[[#This Row],[Tournée]]))</f>
        <v>0</v>
      </c>
    </row>
    <row r="646" spans="1:3" x14ac:dyDescent="0.25">
      <c r="A646" t="str">
        <f>INDEX(Tableau1[[#Headers],[BARRE]:[HUET]],1,1+(ROW()-2)/COUNTA('ram ou '!$A:$A))</f>
        <v>LEMARCHAND</v>
      </c>
      <c r="B646" t="str">
        <f>INDEX('ram ou '!$A:$A,ROW(BDD!B645)-COUNTA('ram ou '!A:A)*ROUNDDOWN((ROW()-ROW(BDD!$B$2))/COUNTA('ram ou '!$A:$A),0),1)</f>
        <v>RAM + ORLEANS 21H</v>
      </c>
      <c r="C646">
        <f>SUMPRODUCT((Tableau1[[#Headers],[BARRE]:[HUET]]=BDD[[#This Row],[Chauffeur]])*(Tableau1[[BARRE]:[HUET]]=BDD[[#This Row],[Tournée]]))</f>
        <v>0</v>
      </c>
    </row>
    <row r="647" spans="1:3" x14ac:dyDescent="0.25">
      <c r="A647" t="str">
        <f>INDEX(Tableau1[[#Headers],[BARRE]:[HUET]],1,1+(ROW()-2)/COUNTA('ram ou '!$A:$A))</f>
        <v>LEMARCHAND</v>
      </c>
      <c r="B647" t="str">
        <f>INDEX('ram ou '!$A:$A,ROW(BDD!B646)-COUNTA('ram ou '!A:A)*ROUNDDOWN((ROW()-ROW(BDD!$B$2))/COUNTA('ram ou '!$A:$A),0),1)</f>
        <v>RAM 14H00</v>
      </c>
      <c r="C647">
        <f>SUMPRODUCT((Tableau1[[#Headers],[BARRE]:[HUET]]=BDD[[#This Row],[Chauffeur]])*(Tableau1[[BARRE]:[HUET]]=BDD[[#This Row],[Tournée]]))</f>
        <v>0</v>
      </c>
    </row>
    <row r="648" spans="1:3" x14ac:dyDescent="0.25">
      <c r="A648" t="str">
        <f>INDEX(Tableau1[[#Headers],[BARRE]:[HUET]],1,1+(ROW()-2)/COUNTA('ram ou '!$A:$A))</f>
        <v>LEMARCHAND</v>
      </c>
      <c r="B648" t="str">
        <f>INDEX('ram ou '!$A:$A,ROW(BDD!B647)-COUNTA('ram ou '!A:A)*ROUNDDOWN((ROW()-ROW(BDD!$B$2))/COUNTA('ram ou '!$A:$A),0),1)</f>
        <v>AGEN</v>
      </c>
      <c r="C648">
        <f>SUMPRODUCT((Tableau1[[#Headers],[BARRE]:[HUET]]=BDD[[#This Row],[Chauffeur]])*(Tableau1[[BARRE]:[HUET]]=BDD[[#This Row],[Tournée]]))</f>
        <v>0</v>
      </c>
    </row>
    <row r="649" spans="1:3" x14ac:dyDescent="0.25">
      <c r="A649" t="str">
        <f>INDEX(Tableau1[[#Headers],[BARRE]:[HUET]],1,1+(ROW()-2)/COUNTA('ram ou '!$A:$A))</f>
        <v>LEMARCHAND</v>
      </c>
      <c r="B649" t="str">
        <f>INDEX('ram ou '!$A:$A,ROW(BDD!B648)-COUNTA('ram ou '!A:A)*ROUNDDOWN((ROW()-ROW(BDD!$B$2))/COUNTA('ram ou '!$A:$A),0),1)</f>
        <v>AGEN DIM</v>
      </c>
      <c r="C649">
        <f>SUMPRODUCT((Tableau1[[#Headers],[BARRE]:[HUET]]=BDD[[#This Row],[Chauffeur]])*(Tableau1[[BARRE]:[HUET]]=BDD[[#This Row],[Tournée]]))</f>
        <v>0</v>
      </c>
    </row>
    <row r="650" spans="1:3" x14ac:dyDescent="0.25">
      <c r="A650" t="str">
        <f>INDEX(Tableau1[[#Headers],[BARRE]:[HUET]],1,1+(ROW()-2)/COUNTA('ram ou '!$A:$A))</f>
        <v>LEMARCHAND</v>
      </c>
      <c r="B650" t="str">
        <f>INDEX('ram ou '!$A:$A,ROW(BDD!B649)-COUNTA('ram ou '!A:A)*ROUNDDOWN((ROW()-ROW(BDD!$B$2))/COUNTA('ram ou '!$A:$A),0),1)</f>
        <v>AMILLY / SENS</v>
      </c>
      <c r="C650">
        <f>SUMPRODUCT((Tableau1[[#Headers],[BARRE]:[HUET]]=BDD[[#This Row],[Chauffeur]])*(Tableau1[[BARRE]:[HUET]]=BDD[[#This Row],[Tournée]]))</f>
        <v>0</v>
      </c>
    </row>
    <row r="651" spans="1:3" x14ac:dyDescent="0.25">
      <c r="A651" t="str">
        <f>INDEX(Tableau1[[#Headers],[BARRE]:[HUET]],1,1+(ROW()-2)/COUNTA('ram ou '!$A:$A))</f>
        <v>LEMARCHAND</v>
      </c>
      <c r="B651" t="str">
        <f>INDEX('ram ou '!$A:$A,ROW(BDD!B650)-COUNTA('ram ou '!A:A)*ROUNDDOWN((ROW()-ROW(BDD!$B$2))/COUNTA('ram ou '!$A:$A),0),1)</f>
        <v>JACQUET SA</v>
      </c>
      <c r="C651">
        <f>SUMPRODUCT((Tableau1[[#Headers],[BARRE]:[HUET]]=BDD[[#This Row],[Chauffeur]])*(Tableau1[[BARRE]:[HUET]]=BDD[[#This Row],[Tournée]]))</f>
        <v>0</v>
      </c>
    </row>
    <row r="652" spans="1:3" x14ac:dyDescent="0.25">
      <c r="A652" t="str">
        <f>INDEX(Tableau1[[#Headers],[BARRE]:[HUET]],1,1+(ROW()-2)/COUNTA('ram ou '!$A:$A))</f>
        <v>LEMARCHAND</v>
      </c>
      <c r="B652" t="str">
        <f>INDEX('ram ou '!$A:$A,ROW(BDD!B651)-COUNTA('ram ou '!A:A)*ROUNDDOWN((ROW()-ROW(BDD!$B$2))/COUNTA('ram ou '!$A:$A),0),1)</f>
        <v>PARIS 13H30</v>
      </c>
      <c r="C652">
        <f>SUMPRODUCT((Tableau1[[#Headers],[BARRE]:[HUET]]=BDD[[#This Row],[Chauffeur]])*(Tableau1[[BARRE]:[HUET]]=BDD[[#This Row],[Tournée]]))</f>
        <v>0</v>
      </c>
    </row>
    <row r="653" spans="1:3" x14ac:dyDescent="0.25">
      <c r="A653" t="str">
        <f>INDEX(Tableau1[[#Headers],[BARRE]:[HUET]],1,1+(ROW()-2)/COUNTA('ram ou '!$A:$A))</f>
        <v>LEMARCHAND</v>
      </c>
      <c r="B653" t="str">
        <f>INDEX('ram ou '!$A:$A,ROW(BDD!B652)-COUNTA('ram ou '!A:A)*ROUNDDOWN((ROW()-ROW(BDD!$B$2))/COUNTA('ram ou '!$A:$A),0),1)</f>
        <v>RETOUR AGEN</v>
      </c>
      <c r="C653">
        <f>SUMPRODUCT((Tableau1[[#Headers],[BARRE]:[HUET]]=BDD[[#This Row],[Chauffeur]])*(Tableau1[[BARRE]:[HUET]]=BDD[[#This Row],[Tournée]]))</f>
        <v>0</v>
      </c>
    </row>
    <row r="654" spans="1:3" x14ac:dyDescent="0.25">
      <c r="A654" t="str">
        <f>INDEX(Tableau1[[#Headers],[BARRE]:[HUET]],1,1+(ROW()-2)/COUNTA('ram ou '!$A:$A))</f>
        <v>LEMARCHAND</v>
      </c>
      <c r="B654" t="str">
        <f>INDEX('ram ou '!$A:$A,ROW(BDD!B653)-COUNTA('ram ou '!A:A)*ROUNDDOWN((ROW()-ROW(BDD!$B$2))/COUNTA('ram ou '!$A:$A),0),1)</f>
        <v>RETOUR ORLEANS</v>
      </c>
      <c r="C654">
        <f>SUMPRODUCT((Tableau1[[#Headers],[BARRE]:[HUET]]=BDD[[#This Row],[Chauffeur]])*(Tableau1[[BARRE]:[HUET]]=BDD[[#This Row],[Tournée]]))</f>
        <v>0</v>
      </c>
    </row>
    <row r="655" spans="1:3" x14ac:dyDescent="0.25">
      <c r="A655" t="str">
        <f>INDEX(Tableau1[[#Headers],[BARRE]:[HUET]],1,1+(ROW()-2)/COUNTA('ram ou '!$A:$A))</f>
        <v>LEMARCHAND</v>
      </c>
      <c r="B655" t="str">
        <f>INDEX('ram ou '!$A:$A,ROW(BDD!B654)-COUNTA('ram ou '!A:A)*ROUNDDOWN((ROW()-ROW(BDD!$B$2))/COUNTA('ram ou '!$A:$A),0),1)</f>
        <v>RETOUR ORLEANS LU</v>
      </c>
      <c r="C655">
        <f>SUMPRODUCT((Tableau1[[#Headers],[BARRE]:[HUET]]=BDD[[#This Row],[Chauffeur]])*(Tableau1[[BARRE]:[HUET]]=BDD[[#This Row],[Tournée]]))</f>
        <v>0</v>
      </c>
    </row>
    <row r="656" spans="1:3" x14ac:dyDescent="0.25">
      <c r="A656" t="str">
        <f>INDEX(Tableau1[[#Headers],[BARRE]:[HUET]],1,1+(ROW()-2)/COUNTA('ram ou '!$A:$A))</f>
        <v>LEMARCHAND</v>
      </c>
      <c r="B656" t="str">
        <f>INDEX('ram ou '!$A:$A,ROW(BDD!B655)-COUNTA('ram ou '!A:A)*ROUNDDOWN((ROW()-ROW(BDD!$B$2))/COUNTA('ram ou '!$A:$A),0),1)</f>
        <v>RETOUR ORLEANS SA</v>
      </c>
      <c r="C656">
        <f>SUMPRODUCT((Tableau1[[#Headers],[BARRE]:[HUET]]=BDD[[#This Row],[Chauffeur]])*(Tableau1[[BARRE]:[HUET]]=BDD[[#This Row],[Tournée]]))</f>
        <v>0</v>
      </c>
    </row>
    <row r="657" spans="1:3" x14ac:dyDescent="0.25">
      <c r="A657" t="str">
        <f>INDEX(Tableau1[[#Headers],[BARRE]:[HUET]],1,1+(ROW()-2)/COUNTA('ram ou '!$A:$A))</f>
        <v>LEMARCHAND</v>
      </c>
      <c r="B657" t="str">
        <f>INDEX('ram ou '!$A:$A,ROW(BDD!B656)-COUNTA('ram ou '!A:A)*ROUNDDOWN((ROW()-ROW(BDD!$B$2))/COUNTA('ram ou '!$A:$A),0),1)</f>
        <v>SUP A/A PARIS</v>
      </c>
      <c r="C657">
        <f>SUMPRODUCT((Tableau1[[#Headers],[BARRE]:[HUET]]=BDD[[#This Row],[Chauffeur]])*(Tableau1[[BARRE]:[HUET]]=BDD[[#This Row],[Tournée]]))</f>
        <v>0</v>
      </c>
    </row>
    <row r="658" spans="1:3" x14ac:dyDescent="0.25">
      <c r="A658" t="str">
        <f>INDEX(Tableau1[[#Headers],[BARRE]:[HUET]],1,1+(ROW()-2)/COUNTA('ram ou '!$A:$A))</f>
        <v>LEMARCHAND</v>
      </c>
      <c r="B658" t="str">
        <f>INDEX('ram ou '!$A:$A,ROW(BDD!B657)-COUNTA('ram ou '!A:A)*ROUNDDOWN((ROW()-ROW(BDD!$B$2))/COUNTA('ram ou '!$A:$A),0),1)</f>
        <v>VENDEE</v>
      </c>
      <c r="C658">
        <f>SUMPRODUCT((Tableau1[[#Headers],[BARRE]:[HUET]]=BDD[[#This Row],[Chauffeur]])*(Tableau1[[BARRE]:[HUET]]=BDD[[#This Row],[Tournée]]))</f>
        <v>0</v>
      </c>
    </row>
    <row r="659" spans="1:3" x14ac:dyDescent="0.25">
      <c r="A659" t="str">
        <f>INDEX(Tableau1[[#Headers],[BARRE]:[HUET]],1,1+(ROW()-2)/COUNTA('ram ou '!$A:$A))</f>
        <v>LEMARCHAND</v>
      </c>
      <c r="B659" t="str">
        <f>INDEX('ram ou '!$A:$A,ROW(BDD!B658)-COUNTA('ram ou '!A:A)*ROUNDDOWN((ROW()-ROW(BDD!$B$2))/COUNTA('ram ou '!$A:$A),0),1)</f>
        <v>RAM MALO + LAVAL</v>
      </c>
      <c r="C659">
        <f>SUMPRODUCT((Tableau1[[#Headers],[BARRE]:[HUET]]=BDD[[#This Row],[Chauffeur]])*(Tableau1[[BARRE]:[HUET]]=BDD[[#This Row],[Tournée]]))</f>
        <v>0</v>
      </c>
    </row>
    <row r="660" spans="1:3" x14ac:dyDescent="0.25">
      <c r="A660" t="str">
        <f>INDEX(Tableau1[[#Headers],[BARRE]:[HUET]],1,1+(ROW()-2)/COUNTA('ram ou '!$A:$A))</f>
        <v>LEMARCHAND</v>
      </c>
      <c r="B660" t="str">
        <f>INDEX('ram ou '!$A:$A,ROW(BDD!B659)-COUNTA('ram ou '!A:A)*ROUNDDOWN((ROW()-ROW(BDD!$B$2))/COUNTA('ram ou '!$A:$A),0),1)</f>
        <v>NAV LANGRE DIM</v>
      </c>
      <c r="C660">
        <f>SUMPRODUCT((Tableau1[[#Headers],[BARRE]:[HUET]]=BDD[[#This Row],[Chauffeur]])*(Tableau1[[BARRE]:[HUET]]=BDD[[#This Row],[Tournée]]))</f>
        <v>0</v>
      </c>
    </row>
    <row r="661" spans="1:3" x14ac:dyDescent="0.25">
      <c r="A661" t="str">
        <f>INDEX(Tableau1[[#Headers],[BARRE]:[HUET]],1,1+(ROW()-2)/COUNTA('ram ou '!$A:$A))</f>
        <v>LEMARCHAND</v>
      </c>
      <c r="B661" t="str">
        <f>INDEX('ram ou '!$A:$A,ROW(BDD!B660)-COUNTA('ram ou '!A:A)*ROUNDDOWN((ROW()-ROW(BDD!$B$2))/COUNTA('ram ou '!$A:$A),0),1)</f>
        <v>SU FONTENAY 12H</v>
      </c>
      <c r="C661">
        <f>SUMPRODUCT((Tableau1[[#Headers],[BARRE]:[HUET]]=BDD[[#This Row],[Chauffeur]])*(Tableau1[[BARRE]:[HUET]]=BDD[[#This Row],[Tournée]]))</f>
        <v>0</v>
      </c>
    </row>
    <row r="662" spans="1:3" x14ac:dyDescent="0.25">
      <c r="A662" t="str">
        <f>INDEX(Tableau1[[#Headers],[BARRE]:[HUET]],1,1+(ROW()-2)/COUNTA('ram ou '!$A:$A))</f>
        <v>LEMARCHAND</v>
      </c>
      <c r="B662" t="str">
        <f>INDEX('ram ou '!$A:$A,ROW(BDD!B661)-COUNTA('ram ou '!A:A)*ROUNDDOWN((ROW()-ROW(BDD!$B$2))/COUNTA('ram ou '!$A:$A),0),1)</f>
        <v>PLAINTEL DIM</v>
      </c>
      <c r="C662">
        <f>SUMPRODUCT((Tableau1[[#Headers],[BARRE]:[HUET]]=BDD[[#This Row],[Chauffeur]])*(Tableau1[[BARRE]:[HUET]]=BDD[[#This Row],[Tournée]]))</f>
        <v>0</v>
      </c>
    </row>
    <row r="663" spans="1:3" x14ac:dyDescent="0.25">
      <c r="A663" t="str">
        <f>INDEX(Tableau1[[#Headers],[BARRE]:[HUET]],1,1+(ROW()-2)/COUNTA('ram ou '!$A:$A))</f>
        <v>LEMARCHAND</v>
      </c>
      <c r="B663" t="str">
        <f>INDEX('ram ou '!$A:$A,ROW(BDD!B662)-COUNTA('ram ou '!A:A)*ROUNDDOWN((ROW()-ROW(BDD!$B$2))/COUNTA('ram ou '!$A:$A),0),1)</f>
        <v>ROUEN + BASES</v>
      </c>
      <c r="C663">
        <f>SUMPRODUCT((Tableau1[[#Headers],[BARRE]:[HUET]]=BDD[[#This Row],[Chauffeur]])*(Tableau1[[BARRE]:[HUET]]=BDD[[#This Row],[Tournée]]))</f>
        <v>0</v>
      </c>
    </row>
    <row r="664" spans="1:3" x14ac:dyDescent="0.25">
      <c r="A664" t="str">
        <f>INDEX(Tableau1[[#Headers],[BARRE]:[HUET]],1,1+(ROW()-2)/COUNTA('ram ou '!$A:$A))</f>
        <v>LEMARCHAND</v>
      </c>
      <c r="B664" t="str">
        <f>INDEX('ram ou '!$A:$A,ROW(BDD!B663)-COUNTA('ram ou '!A:A)*ROUNDDOWN((ROW()-ROW(BDD!$B$2))/COUNTA('ram ou '!$A:$A),0),1)</f>
        <v>LE MANS A/A</v>
      </c>
      <c r="C664">
        <f>SUMPRODUCT((Tableau1[[#Headers],[BARRE]:[HUET]]=BDD[[#This Row],[Chauffeur]])*(Tableau1[[BARRE]:[HUET]]=BDD[[#This Row],[Tournée]]))</f>
        <v>0</v>
      </c>
    </row>
    <row r="665" spans="1:3" x14ac:dyDescent="0.25">
      <c r="A665" t="str">
        <f>INDEX(Tableau1[[#Headers],[BARRE]:[HUET]],1,1+(ROW()-2)/COUNTA('ram ou '!$A:$A))</f>
        <v>LEMARCHAND</v>
      </c>
      <c r="B665" t="str">
        <f>INDEX('ram ou '!$A:$A,ROW(BDD!B664)-COUNTA('ram ou '!A:A)*ROUNDDOWN((ROW()-ROW(BDD!$B$2))/COUNTA('ram ou '!$A:$A),0),1)</f>
        <v>NAV TOURS</v>
      </c>
      <c r="C665">
        <f>SUMPRODUCT((Tableau1[[#Headers],[BARRE]:[HUET]]=BDD[[#This Row],[Chauffeur]])*(Tableau1[[BARRE]:[HUET]]=BDD[[#This Row],[Tournée]]))</f>
        <v>0</v>
      </c>
    </row>
    <row r="666" spans="1:3" x14ac:dyDescent="0.25">
      <c r="A666" t="str">
        <f>INDEX(Tableau1[[#Headers],[BARRE]:[HUET]],1,1+(ROW()-2)/COUNTA('ram ou '!$A:$A))</f>
        <v>LEMARCHAND</v>
      </c>
      <c r="B666" t="str">
        <f>INDEX('ram ou '!$A:$A,ROW(BDD!B665)-COUNTA('ram ou '!A:A)*ROUNDDOWN((ROW()-ROW(BDD!$B$2))/COUNTA('ram ou '!$A:$A),0),1)</f>
        <v>SU IFS + BASES</v>
      </c>
      <c r="C666">
        <f>SUMPRODUCT((Tableau1[[#Headers],[BARRE]:[HUET]]=BDD[[#This Row],[Chauffeur]])*(Tableau1[[BARRE]:[HUET]]=BDD[[#This Row],[Tournée]]))</f>
        <v>0</v>
      </c>
    </row>
    <row r="667" spans="1:3" x14ac:dyDescent="0.25">
      <c r="A667" t="str">
        <f>INDEX(Tableau1[[#Headers],[BARRE]:[HUET]],1,1+(ROW()-2)/COUNTA('ram ou '!$A:$A))</f>
        <v>LEMARCHAND</v>
      </c>
      <c r="B667" t="str">
        <f>INDEX('ram ou '!$A:$A,ROW(BDD!B666)-COUNTA('ram ou '!A:A)*ROUNDDOWN((ROW()-ROW(BDD!$B$2))/COUNTA('ram ou '!$A:$A),0),1)</f>
        <v>NAV NIORT 21H15</v>
      </c>
      <c r="C667">
        <f>SUMPRODUCT((Tableau1[[#Headers],[BARRE]:[HUET]]=BDD[[#This Row],[Chauffeur]])*(Tableau1[[BARRE]:[HUET]]=BDD[[#This Row],[Tournée]]))</f>
        <v>0</v>
      </c>
    </row>
    <row r="668" spans="1:3" x14ac:dyDescent="0.25">
      <c r="A668" t="str">
        <f>INDEX(Tableau1[[#Headers],[BARRE]:[HUET]],1,1+(ROW()-2)/COUNTA('ram ou '!$A:$A))</f>
        <v>LEMARCHAND</v>
      </c>
      <c r="B668" t="str">
        <f>INDEX('ram ou '!$A:$A,ROW(BDD!B667)-COUNTA('ram ou '!A:A)*ROUNDDOWN((ROW()-ROW(BDD!$B$2))/COUNTA('ram ou '!$A:$A),0),1)</f>
        <v>CP</v>
      </c>
      <c r="C668">
        <f>SUMPRODUCT((Tableau1[[#Headers],[BARRE]:[HUET]]=BDD[[#This Row],[Chauffeur]])*(Tableau1[[BARRE]:[HUET]]=BDD[[#This Row],[Tournée]]))</f>
        <v>0</v>
      </c>
    </row>
    <row r="669" spans="1:3" x14ac:dyDescent="0.25">
      <c r="A669" t="str">
        <f>INDEX(Tableau1[[#Headers],[BARRE]:[HUET]],1,1+(ROW()-2)/COUNTA('ram ou '!$A:$A))</f>
        <v>LEMARCHAND</v>
      </c>
      <c r="B669" t="str">
        <f>INDEX('ram ou '!$A:$A,ROW(BDD!B668)-COUNTA('ram ou '!A:A)*ROUNDDOWN((ROW()-ROW(BDD!$B$2))/COUNTA('ram ou '!$A:$A),0),1)</f>
        <v>RAM SAM 12H</v>
      </c>
      <c r="C669">
        <f>SUMPRODUCT((Tableau1[[#Headers],[BARRE]:[HUET]]=BDD[[#This Row],[Chauffeur]])*(Tableau1[[BARRE]:[HUET]]=BDD[[#This Row],[Tournée]]))</f>
        <v>0</v>
      </c>
    </row>
    <row r="670" spans="1:3" x14ac:dyDescent="0.25">
      <c r="A670" t="str">
        <f>INDEX(Tableau1[[#Headers],[BARRE]:[HUET]],1,1+(ROW()-2)/COUNTA('ram ou '!$A:$A))</f>
        <v>LEMARCHAND</v>
      </c>
      <c r="B670" t="str">
        <f>INDEX('ram ou '!$A:$A,ROW(BDD!B669)-COUNTA('ram ou '!A:A)*ROUNDDOWN((ROW()-ROW(BDD!$B$2))/COUNTA('ram ou '!$A:$A),0),1)</f>
        <v>ABSENCE</v>
      </c>
      <c r="C670">
        <f>SUMPRODUCT((Tableau1[[#Headers],[BARRE]:[HUET]]=BDD[[#This Row],[Chauffeur]])*(Tableau1[[BARRE]:[HUET]]=BDD[[#This Row],[Tournée]]))</f>
        <v>0</v>
      </c>
    </row>
    <row r="671" spans="1:3" x14ac:dyDescent="0.25">
      <c r="A671" t="str">
        <f>INDEX(Tableau1[[#Headers],[BARRE]:[HUET]],1,1+(ROW()-2)/COUNTA('ram ou '!$A:$A))</f>
        <v>LEMARCHAND</v>
      </c>
      <c r="B671" t="str">
        <f>INDEX('ram ou '!$A:$A,ROW(BDD!B670)-COUNTA('ram ou '!A:A)*ROUNDDOWN((ROW()-ROW(BDD!$B$2))/COUNTA('ram ou '!$A:$A),0),1)</f>
        <v>FORMATION</v>
      </c>
      <c r="C671">
        <f>SUMPRODUCT((Tableau1[[#Headers],[BARRE]:[HUET]]=BDD[[#This Row],[Chauffeur]])*(Tableau1[[BARRE]:[HUET]]=BDD[[#This Row],[Tournée]]))</f>
        <v>0</v>
      </c>
    </row>
    <row r="672" spans="1:3" x14ac:dyDescent="0.25">
      <c r="A672" t="str">
        <f>INDEX(Tableau1[[#Headers],[BARRE]:[HUET]],1,1+(ROW()-2)/COUNTA('ram ou '!$A:$A))</f>
        <v>LEMARCHAND</v>
      </c>
      <c r="B672" t="str">
        <f>INDEX('ram ou '!$A:$A,ROW(BDD!B671)-COUNTA('ram ou '!A:A)*ROUNDDOWN((ROW()-ROW(BDD!$B$2))/COUNTA('ram ou '!$A:$A),0),1)</f>
        <v>RCR</v>
      </c>
      <c r="C672">
        <f>SUMPRODUCT((Tableau1[[#Headers],[BARRE]:[HUET]]=BDD[[#This Row],[Chauffeur]])*(Tableau1[[BARRE]:[HUET]]=BDD[[#This Row],[Tournée]]))</f>
        <v>0</v>
      </c>
    </row>
    <row r="673" spans="1:3" x14ac:dyDescent="0.25">
      <c r="A673" t="str">
        <f>INDEX(Tableau1[[#Headers],[BARRE]:[HUET]],1,1+(ROW()-2)/COUNTA('ram ou '!$A:$A))</f>
        <v>LEMARCHAND</v>
      </c>
      <c r="B673" t="str">
        <f>INDEX('ram ou '!$A:$A,ROW(BDD!B672)-COUNTA('ram ou '!A:A)*ROUNDDOWN((ROW()-ROW(BDD!$B$2))/COUNTA('ram ou '!$A:$A),0),1)</f>
        <v>ELECTION</v>
      </c>
      <c r="C673">
        <f>SUMPRODUCT((Tableau1[[#Headers],[BARRE]:[HUET]]=BDD[[#This Row],[Chauffeur]])*(Tableau1[[BARRE]:[HUET]]=BDD[[#This Row],[Tournée]]))</f>
        <v>0</v>
      </c>
    </row>
    <row r="674" spans="1:3" x14ac:dyDescent="0.25">
      <c r="A674" t="str">
        <f>INDEX(Tableau1[[#Headers],[BARRE]:[HUET]],1,1+(ROW()-2)/COUNTA('ram ou '!$A:$A))</f>
        <v>LEMARCHAND</v>
      </c>
      <c r="B674" t="str">
        <f>INDEX('ram ou '!$A:$A,ROW(BDD!B673)-COUNTA('ram ou '!A:A)*ROUNDDOWN((ROW()-ROW(BDD!$B$2))/COUNTA('ram ou '!$A:$A),0),1)</f>
        <v>RAM SAM 11H30</v>
      </c>
      <c r="C674">
        <f>SUMPRODUCT((Tableau1[[#Headers],[BARRE]:[HUET]]=BDD[[#This Row],[Chauffeur]])*(Tableau1[[BARRE]:[HUET]]=BDD[[#This Row],[Tournée]]))</f>
        <v>0</v>
      </c>
    </row>
    <row r="675" spans="1:3" x14ac:dyDescent="0.25">
      <c r="A675" t="str">
        <f>INDEX(Tableau1[[#Headers],[BARRE]:[HUET]],1,1+(ROW()-2)/COUNTA('ram ou '!$A:$A))</f>
        <v>LEMARCHAND</v>
      </c>
      <c r="B675" t="str">
        <f>INDEX('ram ou '!$A:$A,ROW(BDD!B674)-COUNTA('ram ou '!A:A)*ROUNDDOWN((ROW()-ROW(BDD!$B$2))/COUNTA('ram ou '!$A:$A),0),1)</f>
        <v>RAM 13H N°1</v>
      </c>
      <c r="C675">
        <f>SUMPRODUCT((Tableau1[[#Headers],[BARRE]:[HUET]]=BDD[[#This Row],[Chauffeur]])*(Tableau1[[BARRE]:[HUET]]=BDD[[#This Row],[Tournée]]))</f>
        <v>0</v>
      </c>
    </row>
    <row r="676" spans="1:3" x14ac:dyDescent="0.25">
      <c r="A676" t="str">
        <f>INDEX(Tableau1[[#Headers],[BARRE]:[HUET]],1,1+(ROW()-2)/COUNTA('ram ou '!$A:$A))</f>
        <v>LEMARCHAND</v>
      </c>
      <c r="B676" t="str">
        <f>INDEX('ram ou '!$A:$A,ROW(BDD!B675)-COUNTA('ram ou '!A:A)*ROUNDDOWN((ROW()-ROW(BDD!$B$2))/COUNTA('ram ou '!$A:$A),0),1)</f>
        <v>RAM 13H N°3</v>
      </c>
      <c r="C676">
        <f>SUMPRODUCT((Tableau1[[#Headers],[BARRE]:[HUET]]=BDD[[#This Row],[Chauffeur]])*(Tableau1[[BARRE]:[HUET]]=BDD[[#This Row],[Tournée]]))</f>
        <v>0</v>
      </c>
    </row>
    <row r="677" spans="1:3" x14ac:dyDescent="0.25">
      <c r="A677" t="str">
        <f>INDEX(Tableau1[[#Headers],[BARRE]:[HUET]],1,1+(ROW()-2)/COUNTA('ram ou '!$A:$A))</f>
        <v>LEMARCHAND</v>
      </c>
      <c r="B677" t="str">
        <f>INDEX('ram ou '!$A:$A,ROW(BDD!B676)-COUNTA('ram ou '!A:A)*ROUNDDOWN((ROW()-ROW(BDD!$B$2))/COUNTA('ram ou '!$A:$A),0),1)</f>
        <v>RAM 13H N°4</v>
      </c>
      <c r="C677">
        <f>SUMPRODUCT((Tableau1[[#Headers],[BARRE]:[HUET]]=BDD[[#This Row],[Chauffeur]])*(Tableau1[[BARRE]:[HUET]]=BDD[[#This Row],[Tournée]]))</f>
        <v>0</v>
      </c>
    </row>
    <row r="678" spans="1:3" x14ac:dyDescent="0.25">
      <c r="A678" t="str">
        <f>INDEX(Tableau1[[#Headers],[BARRE]:[HUET]],1,1+(ROW()-2)/COUNTA('ram ou '!$A:$A))</f>
        <v>LEMARCHAND</v>
      </c>
      <c r="B678" t="str">
        <f>INDEX('ram ou '!$A:$A,ROW(BDD!B677)-COUNTA('ram ou '!A:A)*ROUNDDOWN((ROW()-ROW(BDD!$B$2))/COUNTA('ram ou '!$A:$A),0),1)</f>
        <v>ATHIS 1 + BASES</v>
      </c>
      <c r="C678">
        <f>SUMPRODUCT((Tableau1[[#Headers],[BARRE]:[HUET]]=BDD[[#This Row],[Chauffeur]])*(Tableau1[[BARRE]:[HUET]]=BDD[[#This Row],[Tournée]]))</f>
        <v>0</v>
      </c>
    </row>
    <row r="679" spans="1:3" x14ac:dyDescent="0.25">
      <c r="A679" t="str">
        <f>INDEX(Tableau1[[#Headers],[BARRE]:[HUET]],1,1+(ROW()-2)/COUNTA('ram ou '!$A:$A))</f>
        <v>LEMARCHAND</v>
      </c>
      <c r="B679" t="str">
        <f>INDEX('ram ou '!$A:$A,ROW(BDD!B678)-COUNTA('ram ou '!A:A)*ROUNDDOWN((ROW()-ROW(BDD!$B$2))/COUNTA('ram ou '!$A:$A),0),1)</f>
        <v>NANTES 21 H+ BASES</v>
      </c>
      <c r="C679">
        <f>SUMPRODUCT((Tableau1[[#Headers],[BARRE]:[HUET]]=BDD[[#This Row],[Chauffeur]])*(Tableau1[[BARRE]:[HUET]]=BDD[[#This Row],[Tournée]]))</f>
        <v>0</v>
      </c>
    </row>
    <row r="680" spans="1:3" x14ac:dyDescent="0.25">
      <c r="A680" t="str">
        <f>INDEX(Tableau1[[#Headers],[BARRE]:[HUET]],1,1+(ROW()-2)/COUNTA('ram ou '!$A:$A))</f>
        <v>LEMARCHAND</v>
      </c>
      <c r="B680" t="str">
        <f>INDEX('ram ou '!$A:$A,ROW(BDD!B679)-COUNTA('ram ou '!A:A)*ROUNDDOWN((ROW()-ROW(BDD!$B$2))/COUNTA('ram ou '!$A:$A),0),1)</f>
        <v>DELEGATION</v>
      </c>
      <c r="C680">
        <f>SUMPRODUCT((Tableau1[[#Headers],[BARRE]:[HUET]]=BDD[[#This Row],[Chauffeur]])*(Tableau1[[BARRE]:[HUET]]=BDD[[#This Row],[Tournée]]))</f>
        <v>0</v>
      </c>
    </row>
    <row r="681" spans="1:3" x14ac:dyDescent="0.25">
      <c r="A681" t="str">
        <f>INDEX(Tableau1[[#Headers],[BARRE]:[HUET]],1,1+(ROW()-2)/COUNTA('ram ou '!$A:$A))</f>
        <v>LEMARCHAND</v>
      </c>
      <c r="B681" t="str">
        <f>INDEX('ram ou '!$A:$A,ROW(BDD!B680)-COUNTA('ram ou '!A:A)*ROUNDDOWN((ROW()-ROW(BDD!$B$2))/COUNTA('ram ou '!$A:$A),0),1)</f>
        <v>REUNION</v>
      </c>
      <c r="C681">
        <f>SUMPRODUCT((Tableau1[[#Headers],[BARRE]:[HUET]]=BDD[[#This Row],[Chauffeur]])*(Tableau1[[BARRE]:[HUET]]=BDD[[#This Row],[Tournée]]))</f>
        <v>0</v>
      </c>
    </row>
    <row r="682" spans="1:3" x14ac:dyDescent="0.25">
      <c r="A682" t="str">
        <f>INDEX(Tableau1[[#Headers],[BARRE]:[HUET]],1,1+(ROW()-2)/COUNTA('ram ou '!$A:$A))</f>
        <v>LEMARCHAND</v>
      </c>
      <c r="B682" t="str">
        <f>INDEX('ram ou '!$A:$A,ROW(BDD!B681)-COUNTA('ram ou '!A:A)*ROUNDDOWN((ROW()-ROW(BDD!$B$2))/COUNTA('ram ou '!$A:$A),0),1)</f>
        <v>NAV 21H ORLEANS</v>
      </c>
      <c r="C682">
        <f>SUMPRODUCT((Tableau1[[#Headers],[BARRE]:[HUET]]=BDD[[#This Row],[Chauffeur]])*(Tableau1[[BARRE]:[HUET]]=BDD[[#This Row],[Tournée]]))</f>
        <v>0</v>
      </c>
    </row>
    <row r="683" spans="1:3" x14ac:dyDescent="0.25">
      <c r="A683" t="str">
        <f>INDEX(Tableau1[[#Headers],[BARRE]:[HUET]],1,1+(ROW()-2)/COUNTA('ram ou '!$A:$A))</f>
        <v>LEMARCHAND</v>
      </c>
      <c r="B683" t="str">
        <f>INDEX('ram ou '!$A:$A,ROW(BDD!B682)-COUNTA('ram ou '!A:A)*ROUNDDOWN((ROW()-ROW(BDD!$B$2))/COUNTA('ram ou '!$A:$A),0),1)</f>
        <v>RAM + PARC</v>
      </c>
      <c r="C683">
        <f>SUMPRODUCT((Tableau1[[#Headers],[BARRE]:[HUET]]=BDD[[#This Row],[Chauffeur]])*(Tableau1[[BARRE]:[HUET]]=BDD[[#This Row],[Tournée]]))</f>
        <v>0</v>
      </c>
    </row>
    <row r="684" spans="1:3" x14ac:dyDescent="0.25">
      <c r="A684" t="str">
        <f>INDEX(Tableau1[[#Headers],[BARRE]:[HUET]],1,1+(ROW()-2)/COUNTA('ram ou '!$A:$A))</f>
        <v>LEMARCHAND</v>
      </c>
      <c r="B684" t="str">
        <f>INDEX('ram ou '!$A:$A,ROW(BDD!B683)-COUNTA('ram ou '!A:A)*ROUNDDOWN((ROW()-ROW(BDD!$B$2))/COUNTA('ram ou '!$A:$A),0),1)</f>
        <v>RAM 12H15</v>
      </c>
      <c r="C684">
        <f>SUMPRODUCT((Tableau1[[#Headers],[BARRE]:[HUET]]=BDD[[#This Row],[Chauffeur]])*(Tableau1[[BARRE]:[HUET]]=BDD[[#This Row],[Tournée]]))</f>
        <v>0</v>
      </c>
    </row>
    <row r="685" spans="1:3" x14ac:dyDescent="0.25">
      <c r="A685" t="str">
        <f>INDEX(Tableau1[[#Headers],[BARRE]:[HUET]],1,1+(ROW()-2)/COUNTA('ram ou '!$A:$A))</f>
        <v>LEMARCHAND</v>
      </c>
      <c r="B685" t="str">
        <f>INDEX('ram ou '!$A:$A,ROW(BDD!B684)-COUNTA('ram ou '!A:A)*ROUNDDOWN((ROW()-ROW(BDD!$B$2))/COUNTA('ram ou '!$A:$A),0),1)</f>
        <v>RAM SAM 10H30</v>
      </c>
      <c r="C685">
        <f>SUMPRODUCT((Tableau1[[#Headers],[BARRE]:[HUET]]=BDD[[#This Row],[Chauffeur]])*(Tableau1[[BARRE]:[HUET]]=BDD[[#This Row],[Tournée]]))</f>
        <v>0</v>
      </c>
    </row>
    <row r="686" spans="1:3" x14ac:dyDescent="0.25">
      <c r="A686" t="str">
        <f>INDEX(Tableau1[[#Headers],[BARRE]:[HUET]],1,1+(ROW()-2)/COUNTA('ram ou '!$A:$A))</f>
        <v>MACE</v>
      </c>
      <c r="B686" t="str">
        <f>INDEX('ram ou '!$A:$A,ROW(BDD!B685)-COUNTA('ram ou '!A:A)*ROUNDDOWN((ROW()-ROW(BDD!$B$2))/COUNTA('ram ou '!$A:$A),0),1)</f>
        <v>NAV ATHIS 2</v>
      </c>
      <c r="C686">
        <f>SUMPRODUCT((Tableau1[[#Headers],[BARRE]:[HUET]]=BDD[[#This Row],[Chauffeur]])*(Tableau1[[BARRE]:[HUET]]=BDD[[#This Row],[Tournée]]))</f>
        <v>0</v>
      </c>
    </row>
    <row r="687" spans="1:3" x14ac:dyDescent="0.25">
      <c r="A687" t="str">
        <f>INDEX(Tableau1[[#Headers],[BARRE]:[HUET]],1,1+(ROW()-2)/COUNTA('ram ou '!$A:$A))</f>
        <v>MACE</v>
      </c>
      <c r="B687" t="str">
        <f>INDEX('ram ou '!$A:$A,ROW(BDD!B686)-COUNTA('ram ou '!A:A)*ROUNDDOWN((ROW()-ROW(BDD!$B$2))/COUNTA('ram ou '!$A:$A),0),1)</f>
        <v>NAV CHATEAUBOUR</v>
      </c>
      <c r="C687">
        <f>SUMPRODUCT((Tableau1[[#Headers],[BARRE]:[HUET]]=BDD[[#This Row],[Chauffeur]])*(Tableau1[[BARRE]:[HUET]]=BDD[[#This Row],[Tournée]]))</f>
        <v>0</v>
      </c>
    </row>
    <row r="688" spans="1:3" x14ac:dyDescent="0.25">
      <c r="A688" t="str">
        <f>INDEX(Tableau1[[#Headers],[BARRE]:[HUET]],1,1+(ROW()-2)/COUNTA('ram ou '!$A:$A))</f>
        <v>MACE</v>
      </c>
      <c r="B688" t="str">
        <f>INDEX('ram ou '!$A:$A,ROW(BDD!B687)-COUNTA('ram ou '!A:A)*ROUNDDOWN((ROW()-ROW(BDD!$B$2))/COUNTA('ram ou '!$A:$A),0),1)</f>
        <v>NAV CHAULNES</v>
      </c>
      <c r="C688">
        <f>SUMPRODUCT((Tableau1[[#Headers],[BARRE]:[HUET]]=BDD[[#This Row],[Chauffeur]])*(Tableau1[[BARRE]:[HUET]]=BDD[[#This Row],[Tournée]]))</f>
        <v>0</v>
      </c>
    </row>
    <row r="689" spans="1:3" x14ac:dyDescent="0.25">
      <c r="A689" t="str">
        <f>INDEX(Tableau1[[#Headers],[BARRE]:[HUET]],1,1+(ROW()-2)/COUNTA('ram ou '!$A:$A))</f>
        <v>MACE</v>
      </c>
      <c r="B689" t="str">
        <f>INDEX('ram ou '!$A:$A,ROW(BDD!B688)-COUNTA('ram ou '!A:A)*ROUNDDOWN((ROW()-ROW(BDD!$B$2))/COUNTA('ram ou '!$A:$A),0),1)</f>
        <v>NAV CLERMONT</v>
      </c>
      <c r="C689">
        <f>SUMPRODUCT((Tableau1[[#Headers],[BARRE]:[HUET]]=BDD[[#This Row],[Chauffeur]])*(Tableau1[[BARRE]:[HUET]]=BDD[[#This Row],[Tournée]]))</f>
        <v>0</v>
      </c>
    </row>
    <row r="690" spans="1:3" x14ac:dyDescent="0.25">
      <c r="A690" t="str">
        <f>INDEX(Tableau1[[#Headers],[BARRE]:[HUET]],1,1+(ROW()-2)/COUNTA('ram ou '!$A:$A))</f>
        <v>MACE</v>
      </c>
      <c r="B690" t="str">
        <f>INDEX('ram ou '!$A:$A,ROW(BDD!B689)-COUNTA('ram ou '!A:A)*ROUNDDOWN((ROW()-ROW(BDD!$B$2))/COUNTA('ram ou '!$A:$A),0),1)</f>
        <v>NAV DIJON</v>
      </c>
      <c r="C690">
        <f>SUMPRODUCT((Tableau1[[#Headers],[BARRE]:[HUET]]=BDD[[#This Row],[Chauffeur]])*(Tableau1[[BARRE]:[HUET]]=BDD[[#This Row],[Tournée]]))</f>
        <v>0</v>
      </c>
    </row>
    <row r="691" spans="1:3" x14ac:dyDescent="0.25">
      <c r="A691" t="str">
        <f>INDEX(Tableau1[[#Headers],[BARRE]:[HUET]],1,1+(ROW()-2)/COUNTA('ram ou '!$A:$A))</f>
        <v>MACE</v>
      </c>
      <c r="B691" t="str">
        <f>INDEX('ram ou '!$A:$A,ROW(BDD!B690)-COUNTA('ram ou '!A:A)*ROUNDDOWN((ROW()-ROW(BDD!$B$2))/COUNTA('ram ou '!$A:$A),0),1)</f>
        <v>NAV LANGRES</v>
      </c>
      <c r="C691">
        <f>SUMPRODUCT((Tableau1[[#Headers],[BARRE]:[HUET]]=BDD[[#This Row],[Chauffeur]])*(Tableau1[[BARRE]:[HUET]]=BDD[[#This Row],[Tournée]]))</f>
        <v>0</v>
      </c>
    </row>
    <row r="692" spans="1:3" x14ac:dyDescent="0.25">
      <c r="A692" t="str">
        <f>INDEX(Tableau1[[#Headers],[BARRE]:[HUET]],1,1+(ROW()-2)/COUNTA('ram ou '!$A:$A))</f>
        <v>MACE</v>
      </c>
      <c r="B692" t="str">
        <f>INDEX('ram ou '!$A:$A,ROW(BDD!B691)-COUNTA('ram ou '!A:A)*ROUNDDOWN((ROW()-ROW(BDD!$B$2))/COUNTA('ram ou '!$A:$A),0),1)</f>
        <v>NAV LILLE</v>
      </c>
      <c r="C692">
        <f>SUMPRODUCT((Tableau1[[#Headers],[BARRE]:[HUET]]=BDD[[#This Row],[Chauffeur]])*(Tableau1[[BARRE]:[HUET]]=BDD[[#This Row],[Tournée]]))</f>
        <v>0</v>
      </c>
    </row>
    <row r="693" spans="1:3" x14ac:dyDescent="0.25">
      <c r="A693" t="str">
        <f>INDEX(Tableau1[[#Headers],[BARRE]:[HUET]],1,1+(ROW()-2)/COUNTA('ram ou '!$A:$A))</f>
        <v>MACE</v>
      </c>
      <c r="B693" t="str">
        <f>INDEX('ram ou '!$A:$A,ROW(BDD!B692)-COUNTA('ram ou '!A:A)*ROUNDDOWN((ROW()-ROW(BDD!$B$2))/COUNTA('ram ou '!$A:$A),0),1)</f>
        <v>NAV NIORT</v>
      </c>
      <c r="C693">
        <f>SUMPRODUCT((Tableau1[[#Headers],[BARRE]:[HUET]]=BDD[[#This Row],[Chauffeur]])*(Tableau1[[BARRE]:[HUET]]=BDD[[#This Row],[Tournée]]))</f>
        <v>0</v>
      </c>
    </row>
    <row r="694" spans="1:3" x14ac:dyDescent="0.25">
      <c r="A694" t="str">
        <f>INDEX(Tableau1[[#Headers],[BARRE]:[HUET]],1,1+(ROW()-2)/COUNTA('ram ou '!$A:$A))</f>
        <v>MACE</v>
      </c>
      <c r="B694" t="str">
        <f>INDEX('ram ou '!$A:$A,ROW(BDD!B693)-COUNTA('ram ou '!A:A)*ROUNDDOWN((ROW()-ROW(BDD!$B$2))/COUNTA('ram ou '!$A:$A),0),1)</f>
        <v xml:space="preserve">NAV ST SEVER </v>
      </c>
      <c r="C694">
        <f>SUMPRODUCT((Tableau1[[#Headers],[BARRE]:[HUET]]=BDD[[#This Row],[Chauffeur]])*(Tableau1[[BARRE]:[HUET]]=BDD[[#This Row],[Tournée]]))</f>
        <v>0</v>
      </c>
    </row>
    <row r="695" spans="1:3" x14ac:dyDescent="0.25">
      <c r="A695" t="str">
        <f>INDEX(Tableau1[[#Headers],[BARRE]:[HUET]],1,1+(ROW()-2)/COUNTA('ram ou '!$A:$A))</f>
        <v>MACE</v>
      </c>
      <c r="B695" t="str">
        <f>INDEX('ram ou '!$A:$A,ROW(BDD!B694)-COUNTA('ram ou '!A:A)*ROUNDDOWN((ROW()-ROW(BDD!$B$2))/COUNTA('ram ou '!$A:$A),0),1)</f>
        <v>NAV VELAINES</v>
      </c>
      <c r="C695">
        <f>SUMPRODUCT((Tableau1[[#Headers],[BARRE]:[HUET]]=BDD[[#This Row],[Chauffeur]])*(Tableau1[[BARRE]:[HUET]]=BDD[[#This Row],[Tournée]]))</f>
        <v>0</v>
      </c>
    </row>
    <row r="696" spans="1:3" x14ac:dyDescent="0.25">
      <c r="A696" t="str">
        <f>INDEX(Tableau1[[#Headers],[BARRE]:[HUET]],1,1+(ROW()-2)/COUNTA('ram ou '!$A:$A))</f>
        <v>MACE</v>
      </c>
      <c r="B696" t="str">
        <f>INDEX('ram ou '!$A:$A,ROW(BDD!B695)-COUNTA('ram ou '!A:A)*ROUNDDOWN((ROW()-ROW(BDD!$B$2))/COUNTA('ram ou '!$A:$A),0),1)</f>
        <v>RAM +  NANTES 21H</v>
      </c>
      <c r="C696">
        <f>SUMPRODUCT((Tableau1[[#Headers],[BARRE]:[HUET]]=BDD[[#This Row],[Chauffeur]])*(Tableau1[[BARRE]:[HUET]]=BDD[[#This Row],[Tournée]]))</f>
        <v>0</v>
      </c>
    </row>
    <row r="697" spans="1:3" x14ac:dyDescent="0.25">
      <c r="A697" t="str">
        <f>INDEX(Tableau1[[#Headers],[BARRE]:[HUET]],1,1+(ROW()-2)/COUNTA('ram ou '!$A:$A))</f>
        <v>MACE</v>
      </c>
      <c r="B697" t="str">
        <f>INDEX('ram ou '!$A:$A,ROW(BDD!B696)-COUNTA('ram ou '!A:A)*ROUNDDOWN((ROW()-ROW(BDD!$B$2))/COUNTA('ram ou '!$A:$A),0),1)</f>
        <v>RAM + 20H TOURS</v>
      </c>
      <c r="C697">
        <f>SUMPRODUCT((Tableau1[[#Headers],[BARRE]:[HUET]]=BDD[[#This Row],[Chauffeur]])*(Tableau1[[BARRE]:[HUET]]=BDD[[#This Row],[Tournée]]))</f>
        <v>0</v>
      </c>
    </row>
    <row r="698" spans="1:3" x14ac:dyDescent="0.25">
      <c r="A698" t="str">
        <f>INDEX(Tableau1[[#Headers],[BARRE]:[HUET]],1,1+(ROW()-2)/COUNTA('ram ou '!$A:$A))</f>
        <v>MACE</v>
      </c>
      <c r="B698" t="str">
        <f>INDEX('ram ou '!$A:$A,ROW(BDD!B697)-COUNTA('ram ou '!A:A)*ROUNDDOWN((ROW()-ROW(BDD!$B$2))/COUNTA('ram ou '!$A:$A),0),1)</f>
        <v>RAM + 21h30 TOURS</v>
      </c>
      <c r="C698">
        <f>SUMPRODUCT((Tableau1[[#Headers],[BARRE]:[HUET]]=BDD[[#This Row],[Chauffeur]])*(Tableau1[[BARRE]:[HUET]]=BDD[[#This Row],[Tournée]]))</f>
        <v>0</v>
      </c>
    </row>
    <row r="699" spans="1:3" x14ac:dyDescent="0.25">
      <c r="A699" t="str">
        <f>INDEX(Tableau1[[#Headers],[BARRE]:[HUET]],1,1+(ROW()-2)/COUNTA('ram ou '!$A:$A))</f>
        <v>MACE</v>
      </c>
      <c r="B699" t="str">
        <f>INDEX('ram ou '!$A:$A,ROW(BDD!B698)-COUNTA('ram ou '!A:A)*ROUNDDOWN((ROW()-ROW(BDD!$B$2))/COUNTA('ram ou '!$A:$A),0),1)</f>
        <v>RAM + ANGERS 21H30</v>
      </c>
      <c r="C699">
        <f>SUMPRODUCT((Tableau1[[#Headers],[BARRE]:[HUET]]=BDD[[#This Row],[Chauffeur]])*(Tableau1[[BARRE]:[HUET]]=BDD[[#This Row],[Tournée]]))</f>
        <v>0</v>
      </c>
    </row>
    <row r="700" spans="1:3" x14ac:dyDescent="0.25">
      <c r="A700" t="str">
        <f>INDEX(Tableau1[[#Headers],[BARRE]:[HUET]],1,1+(ROW()-2)/COUNTA('ram ou '!$A:$A))</f>
        <v>MACE</v>
      </c>
      <c r="B700" t="str">
        <f>INDEX('ram ou '!$A:$A,ROW(BDD!B699)-COUNTA('ram ou '!A:A)*ROUNDDOWN((ROW()-ROW(BDD!$B$2))/COUNTA('ram ou '!$A:$A),0),1)</f>
        <v>RAM + ATHIS 1</v>
      </c>
      <c r="C700">
        <f>SUMPRODUCT((Tableau1[[#Headers],[BARRE]:[HUET]]=BDD[[#This Row],[Chauffeur]])*(Tableau1[[BARRE]:[HUET]]=BDD[[#This Row],[Tournée]]))</f>
        <v>0</v>
      </c>
    </row>
    <row r="701" spans="1:3" x14ac:dyDescent="0.25">
      <c r="A701" t="str">
        <f>INDEX(Tableau1[[#Headers],[BARRE]:[HUET]],1,1+(ROW()-2)/COUNTA('ram ou '!$A:$A))</f>
        <v>MACE</v>
      </c>
      <c r="B701" t="str">
        <f>INDEX('ram ou '!$A:$A,ROW(BDD!B700)-COUNTA('ram ou '!A:A)*ROUNDDOWN((ROW()-ROW(BDD!$B$2))/COUNTA('ram ou '!$A:$A),0),1)</f>
        <v>RAM + CAEN 21H15</v>
      </c>
      <c r="C701">
        <f>SUMPRODUCT((Tableau1[[#Headers],[BARRE]:[HUET]]=BDD[[#This Row],[Chauffeur]])*(Tableau1[[BARRE]:[HUET]]=BDD[[#This Row],[Tournée]]))</f>
        <v>0</v>
      </c>
    </row>
    <row r="702" spans="1:3" x14ac:dyDescent="0.25">
      <c r="A702" t="str">
        <f>INDEX(Tableau1[[#Headers],[BARRE]:[HUET]],1,1+(ROW()-2)/COUNTA('ram ou '!$A:$A))</f>
        <v>MACE</v>
      </c>
      <c r="B702" t="str">
        <f>INDEX('ram ou '!$A:$A,ROW(BDD!B701)-COUNTA('ram ou '!A:A)*ROUNDDOWN((ROW()-ROW(BDD!$B$2))/COUNTA('ram ou '!$A:$A),0),1)</f>
        <v>RAM + NANTES 1</v>
      </c>
      <c r="C702">
        <f>SUMPRODUCT((Tableau1[[#Headers],[BARRE]:[HUET]]=BDD[[#This Row],[Chauffeur]])*(Tableau1[[BARRE]:[HUET]]=BDD[[#This Row],[Tournée]]))</f>
        <v>0</v>
      </c>
    </row>
    <row r="703" spans="1:3" x14ac:dyDescent="0.25">
      <c r="A703" t="str">
        <f>INDEX(Tableau1[[#Headers],[BARRE]:[HUET]],1,1+(ROW()-2)/COUNTA('ram ou '!$A:$A))</f>
        <v>MACE</v>
      </c>
      <c r="B703" t="str">
        <f>INDEX('ram ou '!$A:$A,ROW(BDD!B702)-COUNTA('ram ou '!A:A)*ROUNDDOWN((ROW()-ROW(BDD!$B$2))/COUNTA('ram ou '!$A:$A),0),1)</f>
        <v>RAM + ORLEANS 21H</v>
      </c>
      <c r="C703">
        <f>SUMPRODUCT((Tableau1[[#Headers],[BARRE]:[HUET]]=BDD[[#This Row],[Chauffeur]])*(Tableau1[[BARRE]:[HUET]]=BDD[[#This Row],[Tournée]]))</f>
        <v>0</v>
      </c>
    </row>
    <row r="704" spans="1:3" x14ac:dyDescent="0.25">
      <c r="A704" t="str">
        <f>INDEX(Tableau1[[#Headers],[BARRE]:[HUET]],1,1+(ROW()-2)/COUNTA('ram ou '!$A:$A))</f>
        <v>MACE</v>
      </c>
      <c r="B704" t="str">
        <f>INDEX('ram ou '!$A:$A,ROW(BDD!B703)-COUNTA('ram ou '!A:A)*ROUNDDOWN((ROW()-ROW(BDD!$B$2))/COUNTA('ram ou '!$A:$A),0),1)</f>
        <v>RAM 14H00</v>
      </c>
      <c r="C704">
        <f>SUMPRODUCT((Tableau1[[#Headers],[BARRE]:[HUET]]=BDD[[#This Row],[Chauffeur]])*(Tableau1[[BARRE]:[HUET]]=BDD[[#This Row],[Tournée]]))</f>
        <v>0</v>
      </c>
    </row>
    <row r="705" spans="1:3" x14ac:dyDescent="0.25">
      <c r="A705" t="str">
        <f>INDEX(Tableau1[[#Headers],[BARRE]:[HUET]],1,1+(ROW()-2)/COUNTA('ram ou '!$A:$A))</f>
        <v>MACE</v>
      </c>
      <c r="B705" t="str">
        <f>INDEX('ram ou '!$A:$A,ROW(BDD!B704)-COUNTA('ram ou '!A:A)*ROUNDDOWN((ROW()-ROW(BDD!$B$2))/COUNTA('ram ou '!$A:$A),0),1)</f>
        <v>AGEN</v>
      </c>
      <c r="C705">
        <f>SUMPRODUCT((Tableau1[[#Headers],[BARRE]:[HUET]]=BDD[[#This Row],[Chauffeur]])*(Tableau1[[BARRE]:[HUET]]=BDD[[#This Row],[Tournée]]))</f>
        <v>0</v>
      </c>
    </row>
    <row r="706" spans="1:3" x14ac:dyDescent="0.25">
      <c r="A706" t="str">
        <f>INDEX(Tableau1[[#Headers],[BARRE]:[HUET]],1,1+(ROW()-2)/COUNTA('ram ou '!$A:$A))</f>
        <v>MACE</v>
      </c>
      <c r="B706" t="str">
        <f>INDEX('ram ou '!$A:$A,ROW(BDD!B705)-COUNTA('ram ou '!A:A)*ROUNDDOWN((ROW()-ROW(BDD!$B$2))/COUNTA('ram ou '!$A:$A),0),1)</f>
        <v>AGEN DIM</v>
      </c>
      <c r="C706">
        <f>SUMPRODUCT((Tableau1[[#Headers],[BARRE]:[HUET]]=BDD[[#This Row],[Chauffeur]])*(Tableau1[[BARRE]:[HUET]]=BDD[[#This Row],[Tournée]]))</f>
        <v>0</v>
      </c>
    </row>
    <row r="707" spans="1:3" x14ac:dyDescent="0.25">
      <c r="A707" t="str">
        <f>INDEX(Tableau1[[#Headers],[BARRE]:[HUET]],1,1+(ROW()-2)/COUNTA('ram ou '!$A:$A))</f>
        <v>MACE</v>
      </c>
      <c r="B707" t="str">
        <f>INDEX('ram ou '!$A:$A,ROW(BDD!B706)-COUNTA('ram ou '!A:A)*ROUNDDOWN((ROW()-ROW(BDD!$B$2))/COUNTA('ram ou '!$A:$A),0),1)</f>
        <v>AMILLY / SENS</v>
      </c>
      <c r="C707">
        <f>SUMPRODUCT((Tableau1[[#Headers],[BARRE]:[HUET]]=BDD[[#This Row],[Chauffeur]])*(Tableau1[[BARRE]:[HUET]]=BDD[[#This Row],[Tournée]]))</f>
        <v>0</v>
      </c>
    </row>
    <row r="708" spans="1:3" x14ac:dyDescent="0.25">
      <c r="A708" t="str">
        <f>INDEX(Tableau1[[#Headers],[BARRE]:[HUET]],1,1+(ROW()-2)/COUNTA('ram ou '!$A:$A))</f>
        <v>MACE</v>
      </c>
      <c r="B708" t="str">
        <f>INDEX('ram ou '!$A:$A,ROW(BDD!B707)-COUNTA('ram ou '!A:A)*ROUNDDOWN((ROW()-ROW(BDD!$B$2))/COUNTA('ram ou '!$A:$A),0),1)</f>
        <v>JACQUET SA</v>
      </c>
      <c r="C708">
        <f>SUMPRODUCT((Tableau1[[#Headers],[BARRE]:[HUET]]=BDD[[#This Row],[Chauffeur]])*(Tableau1[[BARRE]:[HUET]]=BDD[[#This Row],[Tournée]]))</f>
        <v>0</v>
      </c>
    </row>
    <row r="709" spans="1:3" x14ac:dyDescent="0.25">
      <c r="A709" t="str">
        <f>INDEX(Tableau1[[#Headers],[BARRE]:[HUET]],1,1+(ROW()-2)/COUNTA('ram ou '!$A:$A))</f>
        <v>MACE</v>
      </c>
      <c r="B709" t="str">
        <f>INDEX('ram ou '!$A:$A,ROW(BDD!B708)-COUNTA('ram ou '!A:A)*ROUNDDOWN((ROW()-ROW(BDD!$B$2))/COUNTA('ram ou '!$A:$A),0),1)</f>
        <v>PARIS 13H30</v>
      </c>
      <c r="C709">
        <f>SUMPRODUCT((Tableau1[[#Headers],[BARRE]:[HUET]]=BDD[[#This Row],[Chauffeur]])*(Tableau1[[BARRE]:[HUET]]=BDD[[#This Row],[Tournée]]))</f>
        <v>0</v>
      </c>
    </row>
    <row r="710" spans="1:3" x14ac:dyDescent="0.25">
      <c r="A710" t="str">
        <f>INDEX(Tableau1[[#Headers],[BARRE]:[HUET]],1,1+(ROW()-2)/COUNTA('ram ou '!$A:$A))</f>
        <v>MACE</v>
      </c>
      <c r="B710" t="str">
        <f>INDEX('ram ou '!$A:$A,ROW(BDD!B709)-COUNTA('ram ou '!A:A)*ROUNDDOWN((ROW()-ROW(BDD!$B$2))/COUNTA('ram ou '!$A:$A),0),1)</f>
        <v>RETOUR AGEN</v>
      </c>
      <c r="C710">
        <f>SUMPRODUCT((Tableau1[[#Headers],[BARRE]:[HUET]]=BDD[[#This Row],[Chauffeur]])*(Tableau1[[BARRE]:[HUET]]=BDD[[#This Row],[Tournée]]))</f>
        <v>0</v>
      </c>
    </row>
    <row r="711" spans="1:3" x14ac:dyDescent="0.25">
      <c r="A711" t="str">
        <f>INDEX(Tableau1[[#Headers],[BARRE]:[HUET]],1,1+(ROW()-2)/COUNTA('ram ou '!$A:$A))</f>
        <v>MACE</v>
      </c>
      <c r="B711" t="str">
        <f>INDEX('ram ou '!$A:$A,ROW(BDD!B710)-COUNTA('ram ou '!A:A)*ROUNDDOWN((ROW()-ROW(BDD!$B$2))/COUNTA('ram ou '!$A:$A),0),1)</f>
        <v>RETOUR ORLEANS</v>
      </c>
      <c r="C711">
        <f>SUMPRODUCT((Tableau1[[#Headers],[BARRE]:[HUET]]=BDD[[#This Row],[Chauffeur]])*(Tableau1[[BARRE]:[HUET]]=BDD[[#This Row],[Tournée]]))</f>
        <v>0</v>
      </c>
    </row>
    <row r="712" spans="1:3" x14ac:dyDescent="0.25">
      <c r="A712" t="str">
        <f>INDEX(Tableau1[[#Headers],[BARRE]:[HUET]],1,1+(ROW()-2)/COUNTA('ram ou '!$A:$A))</f>
        <v>MACE</v>
      </c>
      <c r="B712" t="str">
        <f>INDEX('ram ou '!$A:$A,ROW(BDD!B711)-COUNTA('ram ou '!A:A)*ROUNDDOWN((ROW()-ROW(BDD!$B$2))/COUNTA('ram ou '!$A:$A),0),1)</f>
        <v>RETOUR ORLEANS LU</v>
      </c>
      <c r="C712">
        <f>SUMPRODUCT((Tableau1[[#Headers],[BARRE]:[HUET]]=BDD[[#This Row],[Chauffeur]])*(Tableau1[[BARRE]:[HUET]]=BDD[[#This Row],[Tournée]]))</f>
        <v>0</v>
      </c>
    </row>
    <row r="713" spans="1:3" x14ac:dyDescent="0.25">
      <c r="A713" t="str">
        <f>INDEX(Tableau1[[#Headers],[BARRE]:[HUET]],1,1+(ROW()-2)/COUNTA('ram ou '!$A:$A))</f>
        <v>MACE</v>
      </c>
      <c r="B713" t="str">
        <f>INDEX('ram ou '!$A:$A,ROW(BDD!B712)-COUNTA('ram ou '!A:A)*ROUNDDOWN((ROW()-ROW(BDD!$B$2))/COUNTA('ram ou '!$A:$A),0),1)</f>
        <v>RETOUR ORLEANS SA</v>
      </c>
      <c r="C713">
        <f>SUMPRODUCT((Tableau1[[#Headers],[BARRE]:[HUET]]=BDD[[#This Row],[Chauffeur]])*(Tableau1[[BARRE]:[HUET]]=BDD[[#This Row],[Tournée]]))</f>
        <v>0</v>
      </c>
    </row>
    <row r="714" spans="1:3" x14ac:dyDescent="0.25">
      <c r="A714" t="str">
        <f>INDEX(Tableau1[[#Headers],[BARRE]:[HUET]],1,1+(ROW()-2)/COUNTA('ram ou '!$A:$A))</f>
        <v>MACE</v>
      </c>
      <c r="B714" t="str">
        <f>INDEX('ram ou '!$A:$A,ROW(BDD!B713)-COUNTA('ram ou '!A:A)*ROUNDDOWN((ROW()-ROW(BDD!$B$2))/COUNTA('ram ou '!$A:$A),0),1)</f>
        <v>SUP A/A PARIS</v>
      </c>
      <c r="C714">
        <f>SUMPRODUCT((Tableau1[[#Headers],[BARRE]:[HUET]]=BDD[[#This Row],[Chauffeur]])*(Tableau1[[BARRE]:[HUET]]=BDD[[#This Row],[Tournée]]))</f>
        <v>0</v>
      </c>
    </row>
    <row r="715" spans="1:3" x14ac:dyDescent="0.25">
      <c r="A715" t="str">
        <f>INDEX(Tableau1[[#Headers],[BARRE]:[HUET]],1,1+(ROW()-2)/COUNTA('ram ou '!$A:$A))</f>
        <v>MACE</v>
      </c>
      <c r="B715" t="str">
        <f>INDEX('ram ou '!$A:$A,ROW(BDD!B714)-COUNTA('ram ou '!A:A)*ROUNDDOWN((ROW()-ROW(BDD!$B$2))/COUNTA('ram ou '!$A:$A),0),1)</f>
        <v>VENDEE</v>
      </c>
      <c r="C715">
        <f>SUMPRODUCT((Tableau1[[#Headers],[BARRE]:[HUET]]=BDD[[#This Row],[Chauffeur]])*(Tableau1[[BARRE]:[HUET]]=BDD[[#This Row],[Tournée]]))</f>
        <v>0</v>
      </c>
    </row>
    <row r="716" spans="1:3" x14ac:dyDescent="0.25">
      <c r="A716" t="str">
        <f>INDEX(Tableau1[[#Headers],[BARRE]:[HUET]],1,1+(ROW()-2)/COUNTA('ram ou '!$A:$A))</f>
        <v>MACE</v>
      </c>
      <c r="B716" t="str">
        <f>INDEX('ram ou '!$A:$A,ROW(BDD!B715)-COUNTA('ram ou '!A:A)*ROUNDDOWN((ROW()-ROW(BDD!$B$2))/COUNTA('ram ou '!$A:$A),0),1)</f>
        <v>RAM MALO + LAVAL</v>
      </c>
      <c r="C716">
        <f>SUMPRODUCT((Tableau1[[#Headers],[BARRE]:[HUET]]=BDD[[#This Row],[Chauffeur]])*(Tableau1[[BARRE]:[HUET]]=BDD[[#This Row],[Tournée]]))</f>
        <v>0</v>
      </c>
    </row>
    <row r="717" spans="1:3" x14ac:dyDescent="0.25">
      <c r="A717" t="str">
        <f>INDEX(Tableau1[[#Headers],[BARRE]:[HUET]],1,1+(ROW()-2)/COUNTA('ram ou '!$A:$A))</f>
        <v>MACE</v>
      </c>
      <c r="B717" t="str">
        <f>INDEX('ram ou '!$A:$A,ROW(BDD!B716)-COUNTA('ram ou '!A:A)*ROUNDDOWN((ROW()-ROW(BDD!$B$2))/COUNTA('ram ou '!$A:$A),0),1)</f>
        <v>NAV LANGRE DIM</v>
      </c>
      <c r="C717">
        <f>SUMPRODUCT((Tableau1[[#Headers],[BARRE]:[HUET]]=BDD[[#This Row],[Chauffeur]])*(Tableau1[[BARRE]:[HUET]]=BDD[[#This Row],[Tournée]]))</f>
        <v>0</v>
      </c>
    </row>
    <row r="718" spans="1:3" x14ac:dyDescent="0.25">
      <c r="A718" t="str">
        <f>INDEX(Tableau1[[#Headers],[BARRE]:[HUET]],1,1+(ROW()-2)/COUNTA('ram ou '!$A:$A))</f>
        <v>MACE</v>
      </c>
      <c r="B718" t="str">
        <f>INDEX('ram ou '!$A:$A,ROW(BDD!B717)-COUNTA('ram ou '!A:A)*ROUNDDOWN((ROW()-ROW(BDD!$B$2))/COUNTA('ram ou '!$A:$A),0),1)</f>
        <v>SU FONTENAY 12H</v>
      </c>
      <c r="C718">
        <f>SUMPRODUCT((Tableau1[[#Headers],[BARRE]:[HUET]]=BDD[[#This Row],[Chauffeur]])*(Tableau1[[BARRE]:[HUET]]=BDD[[#This Row],[Tournée]]))</f>
        <v>0</v>
      </c>
    </row>
    <row r="719" spans="1:3" x14ac:dyDescent="0.25">
      <c r="A719" t="str">
        <f>INDEX(Tableau1[[#Headers],[BARRE]:[HUET]],1,1+(ROW()-2)/COUNTA('ram ou '!$A:$A))</f>
        <v>MACE</v>
      </c>
      <c r="B719" t="str">
        <f>INDEX('ram ou '!$A:$A,ROW(BDD!B718)-COUNTA('ram ou '!A:A)*ROUNDDOWN((ROW()-ROW(BDD!$B$2))/COUNTA('ram ou '!$A:$A),0),1)</f>
        <v>PLAINTEL DIM</v>
      </c>
      <c r="C719">
        <f>SUMPRODUCT((Tableau1[[#Headers],[BARRE]:[HUET]]=BDD[[#This Row],[Chauffeur]])*(Tableau1[[BARRE]:[HUET]]=BDD[[#This Row],[Tournée]]))</f>
        <v>0</v>
      </c>
    </row>
    <row r="720" spans="1:3" x14ac:dyDescent="0.25">
      <c r="A720" t="str">
        <f>INDEX(Tableau1[[#Headers],[BARRE]:[HUET]],1,1+(ROW()-2)/COUNTA('ram ou '!$A:$A))</f>
        <v>MACE</v>
      </c>
      <c r="B720" t="str">
        <f>INDEX('ram ou '!$A:$A,ROW(BDD!B719)-COUNTA('ram ou '!A:A)*ROUNDDOWN((ROW()-ROW(BDD!$B$2))/COUNTA('ram ou '!$A:$A),0),1)</f>
        <v>ROUEN + BASES</v>
      </c>
      <c r="C720">
        <f>SUMPRODUCT((Tableau1[[#Headers],[BARRE]:[HUET]]=BDD[[#This Row],[Chauffeur]])*(Tableau1[[BARRE]:[HUET]]=BDD[[#This Row],[Tournée]]))</f>
        <v>0</v>
      </c>
    </row>
    <row r="721" spans="1:3" x14ac:dyDescent="0.25">
      <c r="A721" t="str">
        <f>INDEX(Tableau1[[#Headers],[BARRE]:[HUET]],1,1+(ROW()-2)/COUNTA('ram ou '!$A:$A))</f>
        <v>MACE</v>
      </c>
      <c r="B721" t="str">
        <f>INDEX('ram ou '!$A:$A,ROW(BDD!B720)-COUNTA('ram ou '!A:A)*ROUNDDOWN((ROW()-ROW(BDD!$B$2))/COUNTA('ram ou '!$A:$A),0),1)</f>
        <v>LE MANS A/A</v>
      </c>
      <c r="C721">
        <f>SUMPRODUCT((Tableau1[[#Headers],[BARRE]:[HUET]]=BDD[[#This Row],[Chauffeur]])*(Tableau1[[BARRE]:[HUET]]=BDD[[#This Row],[Tournée]]))</f>
        <v>0</v>
      </c>
    </row>
    <row r="722" spans="1:3" x14ac:dyDescent="0.25">
      <c r="A722" t="str">
        <f>INDEX(Tableau1[[#Headers],[BARRE]:[HUET]],1,1+(ROW()-2)/COUNTA('ram ou '!$A:$A))</f>
        <v>MACE</v>
      </c>
      <c r="B722" t="str">
        <f>INDEX('ram ou '!$A:$A,ROW(BDD!B721)-COUNTA('ram ou '!A:A)*ROUNDDOWN((ROW()-ROW(BDD!$B$2))/COUNTA('ram ou '!$A:$A),0),1)</f>
        <v>NAV TOURS</v>
      </c>
      <c r="C722">
        <f>SUMPRODUCT((Tableau1[[#Headers],[BARRE]:[HUET]]=BDD[[#This Row],[Chauffeur]])*(Tableau1[[BARRE]:[HUET]]=BDD[[#This Row],[Tournée]]))</f>
        <v>0</v>
      </c>
    </row>
    <row r="723" spans="1:3" x14ac:dyDescent="0.25">
      <c r="A723" t="str">
        <f>INDEX(Tableau1[[#Headers],[BARRE]:[HUET]],1,1+(ROW()-2)/COUNTA('ram ou '!$A:$A))</f>
        <v>MACE</v>
      </c>
      <c r="B723" t="str">
        <f>INDEX('ram ou '!$A:$A,ROW(BDD!B722)-COUNTA('ram ou '!A:A)*ROUNDDOWN((ROW()-ROW(BDD!$B$2))/COUNTA('ram ou '!$A:$A),0),1)</f>
        <v>SU IFS + BASES</v>
      </c>
      <c r="C723">
        <f>SUMPRODUCT((Tableau1[[#Headers],[BARRE]:[HUET]]=BDD[[#This Row],[Chauffeur]])*(Tableau1[[BARRE]:[HUET]]=BDD[[#This Row],[Tournée]]))</f>
        <v>0</v>
      </c>
    </row>
    <row r="724" spans="1:3" x14ac:dyDescent="0.25">
      <c r="A724" t="str">
        <f>INDEX(Tableau1[[#Headers],[BARRE]:[HUET]],1,1+(ROW()-2)/COUNTA('ram ou '!$A:$A))</f>
        <v>MACE</v>
      </c>
      <c r="B724" t="str">
        <f>INDEX('ram ou '!$A:$A,ROW(BDD!B723)-COUNTA('ram ou '!A:A)*ROUNDDOWN((ROW()-ROW(BDD!$B$2))/COUNTA('ram ou '!$A:$A),0),1)</f>
        <v>NAV NIORT 21H15</v>
      </c>
      <c r="C724">
        <f>SUMPRODUCT((Tableau1[[#Headers],[BARRE]:[HUET]]=BDD[[#This Row],[Chauffeur]])*(Tableau1[[BARRE]:[HUET]]=BDD[[#This Row],[Tournée]]))</f>
        <v>0</v>
      </c>
    </row>
    <row r="725" spans="1:3" x14ac:dyDescent="0.25">
      <c r="A725" t="str">
        <f>INDEX(Tableau1[[#Headers],[BARRE]:[HUET]],1,1+(ROW()-2)/COUNTA('ram ou '!$A:$A))</f>
        <v>MACE</v>
      </c>
      <c r="B725" t="str">
        <f>INDEX('ram ou '!$A:$A,ROW(BDD!B724)-COUNTA('ram ou '!A:A)*ROUNDDOWN((ROW()-ROW(BDD!$B$2))/COUNTA('ram ou '!$A:$A),0),1)</f>
        <v>CP</v>
      </c>
      <c r="C725">
        <f>SUMPRODUCT((Tableau1[[#Headers],[BARRE]:[HUET]]=BDD[[#This Row],[Chauffeur]])*(Tableau1[[BARRE]:[HUET]]=BDD[[#This Row],[Tournée]]))</f>
        <v>0</v>
      </c>
    </row>
    <row r="726" spans="1:3" x14ac:dyDescent="0.25">
      <c r="A726" t="str">
        <f>INDEX(Tableau1[[#Headers],[BARRE]:[HUET]],1,1+(ROW()-2)/COUNTA('ram ou '!$A:$A))</f>
        <v>MACE</v>
      </c>
      <c r="B726" t="str">
        <f>INDEX('ram ou '!$A:$A,ROW(BDD!B725)-COUNTA('ram ou '!A:A)*ROUNDDOWN((ROW()-ROW(BDD!$B$2))/COUNTA('ram ou '!$A:$A),0),1)</f>
        <v>RAM SAM 12H</v>
      </c>
      <c r="C726">
        <f>SUMPRODUCT((Tableau1[[#Headers],[BARRE]:[HUET]]=BDD[[#This Row],[Chauffeur]])*(Tableau1[[BARRE]:[HUET]]=BDD[[#This Row],[Tournée]]))</f>
        <v>0</v>
      </c>
    </row>
    <row r="727" spans="1:3" x14ac:dyDescent="0.25">
      <c r="A727" t="str">
        <f>INDEX(Tableau1[[#Headers],[BARRE]:[HUET]],1,1+(ROW()-2)/COUNTA('ram ou '!$A:$A))</f>
        <v>MACE</v>
      </c>
      <c r="B727" t="str">
        <f>INDEX('ram ou '!$A:$A,ROW(BDD!B726)-COUNTA('ram ou '!A:A)*ROUNDDOWN((ROW()-ROW(BDD!$B$2))/COUNTA('ram ou '!$A:$A),0),1)</f>
        <v>ABSENCE</v>
      </c>
      <c r="C727">
        <f>SUMPRODUCT((Tableau1[[#Headers],[BARRE]:[HUET]]=BDD[[#This Row],[Chauffeur]])*(Tableau1[[BARRE]:[HUET]]=BDD[[#This Row],[Tournée]]))</f>
        <v>0</v>
      </c>
    </row>
    <row r="728" spans="1:3" x14ac:dyDescent="0.25">
      <c r="A728" t="str">
        <f>INDEX(Tableau1[[#Headers],[BARRE]:[HUET]],1,1+(ROW()-2)/COUNTA('ram ou '!$A:$A))</f>
        <v>MACE</v>
      </c>
      <c r="B728" t="str">
        <f>INDEX('ram ou '!$A:$A,ROW(BDD!B727)-COUNTA('ram ou '!A:A)*ROUNDDOWN((ROW()-ROW(BDD!$B$2))/COUNTA('ram ou '!$A:$A),0),1)</f>
        <v>FORMATION</v>
      </c>
      <c r="C728">
        <f>SUMPRODUCT((Tableau1[[#Headers],[BARRE]:[HUET]]=BDD[[#This Row],[Chauffeur]])*(Tableau1[[BARRE]:[HUET]]=BDD[[#This Row],[Tournée]]))</f>
        <v>0</v>
      </c>
    </row>
    <row r="729" spans="1:3" x14ac:dyDescent="0.25">
      <c r="A729" t="str">
        <f>INDEX(Tableau1[[#Headers],[BARRE]:[HUET]],1,1+(ROW()-2)/COUNTA('ram ou '!$A:$A))</f>
        <v>MACE</v>
      </c>
      <c r="B729" t="str">
        <f>INDEX('ram ou '!$A:$A,ROW(BDD!B728)-COUNTA('ram ou '!A:A)*ROUNDDOWN((ROW()-ROW(BDD!$B$2))/COUNTA('ram ou '!$A:$A),0),1)</f>
        <v>RCR</v>
      </c>
      <c r="C729">
        <f>SUMPRODUCT((Tableau1[[#Headers],[BARRE]:[HUET]]=BDD[[#This Row],[Chauffeur]])*(Tableau1[[BARRE]:[HUET]]=BDD[[#This Row],[Tournée]]))</f>
        <v>0</v>
      </c>
    </row>
    <row r="730" spans="1:3" x14ac:dyDescent="0.25">
      <c r="A730" t="str">
        <f>INDEX(Tableau1[[#Headers],[BARRE]:[HUET]],1,1+(ROW()-2)/COUNTA('ram ou '!$A:$A))</f>
        <v>MACE</v>
      </c>
      <c r="B730" t="str">
        <f>INDEX('ram ou '!$A:$A,ROW(BDD!B729)-COUNTA('ram ou '!A:A)*ROUNDDOWN((ROW()-ROW(BDD!$B$2))/COUNTA('ram ou '!$A:$A),0),1)</f>
        <v>ELECTION</v>
      </c>
      <c r="C730">
        <f>SUMPRODUCT((Tableau1[[#Headers],[BARRE]:[HUET]]=BDD[[#This Row],[Chauffeur]])*(Tableau1[[BARRE]:[HUET]]=BDD[[#This Row],[Tournée]]))</f>
        <v>0</v>
      </c>
    </row>
    <row r="731" spans="1:3" x14ac:dyDescent="0.25">
      <c r="A731" t="str">
        <f>INDEX(Tableau1[[#Headers],[BARRE]:[HUET]],1,1+(ROW()-2)/COUNTA('ram ou '!$A:$A))</f>
        <v>MACE</v>
      </c>
      <c r="B731" t="str">
        <f>INDEX('ram ou '!$A:$A,ROW(BDD!B730)-COUNTA('ram ou '!A:A)*ROUNDDOWN((ROW()-ROW(BDD!$B$2))/COUNTA('ram ou '!$A:$A),0),1)</f>
        <v>RAM SAM 11H30</v>
      </c>
      <c r="C731">
        <f>SUMPRODUCT((Tableau1[[#Headers],[BARRE]:[HUET]]=BDD[[#This Row],[Chauffeur]])*(Tableau1[[BARRE]:[HUET]]=BDD[[#This Row],[Tournée]]))</f>
        <v>0</v>
      </c>
    </row>
    <row r="732" spans="1:3" x14ac:dyDescent="0.25">
      <c r="A732" t="str">
        <f>INDEX(Tableau1[[#Headers],[BARRE]:[HUET]],1,1+(ROW()-2)/COUNTA('ram ou '!$A:$A))</f>
        <v>MACE</v>
      </c>
      <c r="B732" t="str">
        <f>INDEX('ram ou '!$A:$A,ROW(BDD!B731)-COUNTA('ram ou '!A:A)*ROUNDDOWN((ROW()-ROW(BDD!$B$2))/COUNTA('ram ou '!$A:$A),0),1)</f>
        <v>RAM 13H N°1</v>
      </c>
      <c r="C732">
        <f>SUMPRODUCT((Tableau1[[#Headers],[BARRE]:[HUET]]=BDD[[#This Row],[Chauffeur]])*(Tableau1[[BARRE]:[HUET]]=BDD[[#This Row],[Tournée]]))</f>
        <v>0</v>
      </c>
    </row>
    <row r="733" spans="1:3" x14ac:dyDescent="0.25">
      <c r="A733" t="str">
        <f>INDEX(Tableau1[[#Headers],[BARRE]:[HUET]],1,1+(ROW()-2)/COUNTA('ram ou '!$A:$A))</f>
        <v>MACE</v>
      </c>
      <c r="B733" t="str">
        <f>INDEX('ram ou '!$A:$A,ROW(BDD!B732)-COUNTA('ram ou '!A:A)*ROUNDDOWN((ROW()-ROW(BDD!$B$2))/COUNTA('ram ou '!$A:$A),0),1)</f>
        <v>RAM 13H N°3</v>
      </c>
      <c r="C733">
        <f>SUMPRODUCT((Tableau1[[#Headers],[BARRE]:[HUET]]=BDD[[#This Row],[Chauffeur]])*(Tableau1[[BARRE]:[HUET]]=BDD[[#This Row],[Tournée]]))</f>
        <v>0</v>
      </c>
    </row>
    <row r="734" spans="1:3" x14ac:dyDescent="0.25">
      <c r="A734" t="str">
        <f>INDEX(Tableau1[[#Headers],[BARRE]:[HUET]],1,1+(ROW()-2)/COUNTA('ram ou '!$A:$A))</f>
        <v>MACE</v>
      </c>
      <c r="B734" t="str">
        <f>INDEX('ram ou '!$A:$A,ROW(BDD!B733)-COUNTA('ram ou '!A:A)*ROUNDDOWN((ROW()-ROW(BDD!$B$2))/COUNTA('ram ou '!$A:$A),0),1)</f>
        <v>RAM 13H N°4</v>
      </c>
      <c r="C734">
        <f>SUMPRODUCT((Tableau1[[#Headers],[BARRE]:[HUET]]=BDD[[#This Row],[Chauffeur]])*(Tableau1[[BARRE]:[HUET]]=BDD[[#This Row],[Tournée]]))</f>
        <v>0</v>
      </c>
    </row>
    <row r="735" spans="1:3" x14ac:dyDescent="0.25">
      <c r="A735" t="str">
        <f>INDEX(Tableau1[[#Headers],[BARRE]:[HUET]],1,1+(ROW()-2)/COUNTA('ram ou '!$A:$A))</f>
        <v>MACE</v>
      </c>
      <c r="B735" t="str">
        <f>INDEX('ram ou '!$A:$A,ROW(BDD!B734)-COUNTA('ram ou '!A:A)*ROUNDDOWN((ROW()-ROW(BDD!$B$2))/COUNTA('ram ou '!$A:$A),0),1)</f>
        <v>ATHIS 1 + BASES</v>
      </c>
      <c r="C735">
        <f>SUMPRODUCT((Tableau1[[#Headers],[BARRE]:[HUET]]=BDD[[#This Row],[Chauffeur]])*(Tableau1[[BARRE]:[HUET]]=BDD[[#This Row],[Tournée]]))</f>
        <v>0</v>
      </c>
    </row>
    <row r="736" spans="1:3" x14ac:dyDescent="0.25">
      <c r="A736" t="str">
        <f>INDEX(Tableau1[[#Headers],[BARRE]:[HUET]],1,1+(ROW()-2)/COUNTA('ram ou '!$A:$A))</f>
        <v>MACE</v>
      </c>
      <c r="B736" t="str">
        <f>INDEX('ram ou '!$A:$A,ROW(BDD!B735)-COUNTA('ram ou '!A:A)*ROUNDDOWN((ROW()-ROW(BDD!$B$2))/COUNTA('ram ou '!$A:$A),0),1)</f>
        <v>NANTES 21 H+ BASES</v>
      </c>
      <c r="C736">
        <f>SUMPRODUCT((Tableau1[[#Headers],[BARRE]:[HUET]]=BDD[[#This Row],[Chauffeur]])*(Tableau1[[BARRE]:[HUET]]=BDD[[#This Row],[Tournée]]))</f>
        <v>0</v>
      </c>
    </row>
    <row r="737" spans="1:3" x14ac:dyDescent="0.25">
      <c r="A737" t="str">
        <f>INDEX(Tableau1[[#Headers],[BARRE]:[HUET]],1,1+(ROW()-2)/COUNTA('ram ou '!$A:$A))</f>
        <v>MACE</v>
      </c>
      <c r="B737" t="str">
        <f>INDEX('ram ou '!$A:$A,ROW(BDD!B736)-COUNTA('ram ou '!A:A)*ROUNDDOWN((ROW()-ROW(BDD!$B$2))/COUNTA('ram ou '!$A:$A),0),1)</f>
        <v>DELEGATION</v>
      </c>
      <c r="C737">
        <f>SUMPRODUCT((Tableau1[[#Headers],[BARRE]:[HUET]]=BDD[[#This Row],[Chauffeur]])*(Tableau1[[BARRE]:[HUET]]=BDD[[#This Row],[Tournée]]))</f>
        <v>0</v>
      </c>
    </row>
    <row r="738" spans="1:3" x14ac:dyDescent="0.25">
      <c r="A738" t="str">
        <f>INDEX(Tableau1[[#Headers],[BARRE]:[HUET]],1,1+(ROW()-2)/COUNTA('ram ou '!$A:$A))</f>
        <v>MACE</v>
      </c>
      <c r="B738" t="str">
        <f>INDEX('ram ou '!$A:$A,ROW(BDD!B737)-COUNTA('ram ou '!A:A)*ROUNDDOWN((ROW()-ROW(BDD!$B$2))/COUNTA('ram ou '!$A:$A),0),1)</f>
        <v>REUNION</v>
      </c>
      <c r="C738">
        <f>SUMPRODUCT((Tableau1[[#Headers],[BARRE]:[HUET]]=BDD[[#This Row],[Chauffeur]])*(Tableau1[[BARRE]:[HUET]]=BDD[[#This Row],[Tournée]]))</f>
        <v>0</v>
      </c>
    </row>
    <row r="739" spans="1:3" x14ac:dyDescent="0.25">
      <c r="A739" t="str">
        <f>INDEX(Tableau1[[#Headers],[BARRE]:[HUET]],1,1+(ROW()-2)/COUNTA('ram ou '!$A:$A))</f>
        <v>MACE</v>
      </c>
      <c r="B739" t="str">
        <f>INDEX('ram ou '!$A:$A,ROW(BDD!B738)-COUNTA('ram ou '!A:A)*ROUNDDOWN((ROW()-ROW(BDD!$B$2))/COUNTA('ram ou '!$A:$A),0),1)</f>
        <v>NAV 21H ORLEANS</v>
      </c>
      <c r="C739">
        <f>SUMPRODUCT((Tableau1[[#Headers],[BARRE]:[HUET]]=BDD[[#This Row],[Chauffeur]])*(Tableau1[[BARRE]:[HUET]]=BDD[[#This Row],[Tournée]]))</f>
        <v>0</v>
      </c>
    </row>
    <row r="740" spans="1:3" x14ac:dyDescent="0.25">
      <c r="A740" t="str">
        <f>INDEX(Tableau1[[#Headers],[BARRE]:[HUET]],1,1+(ROW()-2)/COUNTA('ram ou '!$A:$A))</f>
        <v>MACE</v>
      </c>
      <c r="B740" t="str">
        <f>INDEX('ram ou '!$A:$A,ROW(BDD!B739)-COUNTA('ram ou '!A:A)*ROUNDDOWN((ROW()-ROW(BDD!$B$2))/COUNTA('ram ou '!$A:$A),0),1)</f>
        <v>RAM + PARC</v>
      </c>
      <c r="C740">
        <f>SUMPRODUCT((Tableau1[[#Headers],[BARRE]:[HUET]]=BDD[[#This Row],[Chauffeur]])*(Tableau1[[BARRE]:[HUET]]=BDD[[#This Row],[Tournée]]))</f>
        <v>0</v>
      </c>
    </row>
    <row r="741" spans="1:3" x14ac:dyDescent="0.25">
      <c r="A741" t="str">
        <f>INDEX(Tableau1[[#Headers],[BARRE]:[HUET]],1,1+(ROW()-2)/COUNTA('ram ou '!$A:$A))</f>
        <v>MACE</v>
      </c>
      <c r="B741" t="str">
        <f>INDEX('ram ou '!$A:$A,ROW(BDD!B740)-COUNTA('ram ou '!A:A)*ROUNDDOWN((ROW()-ROW(BDD!$B$2))/COUNTA('ram ou '!$A:$A),0),1)</f>
        <v>RAM 12H15</v>
      </c>
      <c r="C741">
        <f>SUMPRODUCT((Tableau1[[#Headers],[BARRE]:[HUET]]=BDD[[#This Row],[Chauffeur]])*(Tableau1[[BARRE]:[HUET]]=BDD[[#This Row],[Tournée]]))</f>
        <v>0</v>
      </c>
    </row>
    <row r="742" spans="1:3" x14ac:dyDescent="0.25">
      <c r="A742" t="str">
        <f>INDEX(Tableau1[[#Headers],[BARRE]:[HUET]],1,1+(ROW()-2)/COUNTA('ram ou '!$A:$A))</f>
        <v>MACE</v>
      </c>
      <c r="B742" t="str">
        <f>INDEX('ram ou '!$A:$A,ROW(BDD!B741)-COUNTA('ram ou '!A:A)*ROUNDDOWN((ROW()-ROW(BDD!$B$2))/COUNTA('ram ou '!$A:$A),0),1)</f>
        <v>RAM SAM 10H30</v>
      </c>
      <c r="C742">
        <f>SUMPRODUCT((Tableau1[[#Headers],[BARRE]:[HUET]]=BDD[[#This Row],[Chauffeur]])*(Tableau1[[BARRE]:[HUET]]=BDD[[#This Row],[Tournée]]))</f>
        <v>0</v>
      </c>
    </row>
    <row r="743" spans="1:3" x14ac:dyDescent="0.25">
      <c r="A743" t="str">
        <f>INDEX(Tableau1[[#Headers],[BARRE]:[HUET]],1,1+(ROW()-2)/COUNTA('ram ou '!$A:$A))</f>
        <v>MEURDRAC</v>
      </c>
      <c r="B743" t="str">
        <f>INDEX('ram ou '!$A:$A,ROW(BDD!B742)-COUNTA('ram ou '!A:A)*ROUNDDOWN((ROW()-ROW(BDD!$B$2))/COUNTA('ram ou '!$A:$A),0),1)</f>
        <v>NAV ATHIS 2</v>
      </c>
      <c r="C743">
        <f>SUMPRODUCT((Tableau1[[#Headers],[BARRE]:[HUET]]=BDD[[#This Row],[Chauffeur]])*(Tableau1[[BARRE]:[HUET]]=BDD[[#This Row],[Tournée]]))</f>
        <v>0</v>
      </c>
    </row>
    <row r="744" spans="1:3" x14ac:dyDescent="0.25">
      <c r="A744" t="str">
        <f>INDEX(Tableau1[[#Headers],[BARRE]:[HUET]],1,1+(ROW()-2)/COUNTA('ram ou '!$A:$A))</f>
        <v>MEURDRAC</v>
      </c>
      <c r="B744" t="str">
        <f>INDEX('ram ou '!$A:$A,ROW(BDD!B743)-COUNTA('ram ou '!A:A)*ROUNDDOWN((ROW()-ROW(BDD!$B$2))/COUNTA('ram ou '!$A:$A),0),1)</f>
        <v>NAV CHATEAUBOUR</v>
      </c>
      <c r="C744">
        <f>SUMPRODUCT((Tableau1[[#Headers],[BARRE]:[HUET]]=BDD[[#This Row],[Chauffeur]])*(Tableau1[[BARRE]:[HUET]]=BDD[[#This Row],[Tournée]]))</f>
        <v>0</v>
      </c>
    </row>
    <row r="745" spans="1:3" x14ac:dyDescent="0.25">
      <c r="A745" t="str">
        <f>INDEX(Tableau1[[#Headers],[BARRE]:[HUET]],1,1+(ROW()-2)/COUNTA('ram ou '!$A:$A))</f>
        <v>MEURDRAC</v>
      </c>
      <c r="B745" t="str">
        <f>INDEX('ram ou '!$A:$A,ROW(BDD!B744)-COUNTA('ram ou '!A:A)*ROUNDDOWN((ROW()-ROW(BDD!$B$2))/COUNTA('ram ou '!$A:$A),0),1)</f>
        <v>NAV CHAULNES</v>
      </c>
      <c r="C745">
        <f>SUMPRODUCT((Tableau1[[#Headers],[BARRE]:[HUET]]=BDD[[#This Row],[Chauffeur]])*(Tableau1[[BARRE]:[HUET]]=BDD[[#This Row],[Tournée]]))</f>
        <v>0</v>
      </c>
    </row>
    <row r="746" spans="1:3" x14ac:dyDescent="0.25">
      <c r="A746" t="str">
        <f>INDEX(Tableau1[[#Headers],[BARRE]:[HUET]],1,1+(ROW()-2)/COUNTA('ram ou '!$A:$A))</f>
        <v>MEURDRAC</v>
      </c>
      <c r="B746" t="str">
        <f>INDEX('ram ou '!$A:$A,ROW(BDD!B745)-COUNTA('ram ou '!A:A)*ROUNDDOWN((ROW()-ROW(BDD!$B$2))/COUNTA('ram ou '!$A:$A),0),1)</f>
        <v>NAV CLERMONT</v>
      </c>
      <c r="C746">
        <f>SUMPRODUCT((Tableau1[[#Headers],[BARRE]:[HUET]]=BDD[[#This Row],[Chauffeur]])*(Tableau1[[BARRE]:[HUET]]=BDD[[#This Row],[Tournée]]))</f>
        <v>0</v>
      </c>
    </row>
    <row r="747" spans="1:3" x14ac:dyDescent="0.25">
      <c r="A747" t="str">
        <f>INDEX(Tableau1[[#Headers],[BARRE]:[HUET]],1,1+(ROW()-2)/COUNTA('ram ou '!$A:$A))</f>
        <v>MEURDRAC</v>
      </c>
      <c r="B747" t="str">
        <f>INDEX('ram ou '!$A:$A,ROW(BDD!B746)-COUNTA('ram ou '!A:A)*ROUNDDOWN((ROW()-ROW(BDD!$B$2))/COUNTA('ram ou '!$A:$A),0),1)</f>
        <v>NAV DIJON</v>
      </c>
      <c r="C747">
        <f>SUMPRODUCT((Tableau1[[#Headers],[BARRE]:[HUET]]=BDD[[#This Row],[Chauffeur]])*(Tableau1[[BARRE]:[HUET]]=BDD[[#This Row],[Tournée]]))</f>
        <v>0</v>
      </c>
    </row>
    <row r="748" spans="1:3" x14ac:dyDescent="0.25">
      <c r="A748" t="str">
        <f>INDEX(Tableau1[[#Headers],[BARRE]:[HUET]],1,1+(ROW()-2)/COUNTA('ram ou '!$A:$A))</f>
        <v>MEURDRAC</v>
      </c>
      <c r="B748" t="str">
        <f>INDEX('ram ou '!$A:$A,ROW(BDD!B747)-COUNTA('ram ou '!A:A)*ROUNDDOWN((ROW()-ROW(BDD!$B$2))/COUNTA('ram ou '!$A:$A),0),1)</f>
        <v>NAV LANGRES</v>
      </c>
      <c r="C748">
        <f>SUMPRODUCT((Tableau1[[#Headers],[BARRE]:[HUET]]=BDD[[#This Row],[Chauffeur]])*(Tableau1[[BARRE]:[HUET]]=BDD[[#This Row],[Tournée]]))</f>
        <v>0</v>
      </c>
    </row>
    <row r="749" spans="1:3" x14ac:dyDescent="0.25">
      <c r="A749" t="str">
        <f>INDEX(Tableau1[[#Headers],[BARRE]:[HUET]],1,1+(ROW()-2)/COUNTA('ram ou '!$A:$A))</f>
        <v>MEURDRAC</v>
      </c>
      <c r="B749" t="str">
        <f>INDEX('ram ou '!$A:$A,ROW(BDD!B748)-COUNTA('ram ou '!A:A)*ROUNDDOWN((ROW()-ROW(BDD!$B$2))/COUNTA('ram ou '!$A:$A),0),1)</f>
        <v>NAV LILLE</v>
      </c>
      <c r="C749">
        <f>SUMPRODUCT((Tableau1[[#Headers],[BARRE]:[HUET]]=BDD[[#This Row],[Chauffeur]])*(Tableau1[[BARRE]:[HUET]]=BDD[[#This Row],[Tournée]]))</f>
        <v>0</v>
      </c>
    </row>
    <row r="750" spans="1:3" x14ac:dyDescent="0.25">
      <c r="A750" t="str">
        <f>INDEX(Tableau1[[#Headers],[BARRE]:[HUET]],1,1+(ROW()-2)/COUNTA('ram ou '!$A:$A))</f>
        <v>MEURDRAC</v>
      </c>
      <c r="B750" t="str">
        <f>INDEX('ram ou '!$A:$A,ROW(BDD!B749)-COUNTA('ram ou '!A:A)*ROUNDDOWN((ROW()-ROW(BDD!$B$2))/COUNTA('ram ou '!$A:$A),0),1)</f>
        <v>NAV NIORT</v>
      </c>
      <c r="C750">
        <f>SUMPRODUCT((Tableau1[[#Headers],[BARRE]:[HUET]]=BDD[[#This Row],[Chauffeur]])*(Tableau1[[BARRE]:[HUET]]=BDD[[#This Row],[Tournée]]))</f>
        <v>0</v>
      </c>
    </row>
    <row r="751" spans="1:3" x14ac:dyDescent="0.25">
      <c r="A751" t="str">
        <f>INDEX(Tableau1[[#Headers],[BARRE]:[HUET]],1,1+(ROW()-2)/COUNTA('ram ou '!$A:$A))</f>
        <v>MEURDRAC</v>
      </c>
      <c r="B751" t="str">
        <f>INDEX('ram ou '!$A:$A,ROW(BDD!B750)-COUNTA('ram ou '!A:A)*ROUNDDOWN((ROW()-ROW(BDD!$B$2))/COUNTA('ram ou '!$A:$A),0),1)</f>
        <v xml:space="preserve">NAV ST SEVER </v>
      </c>
      <c r="C751">
        <f>SUMPRODUCT((Tableau1[[#Headers],[BARRE]:[HUET]]=BDD[[#This Row],[Chauffeur]])*(Tableau1[[BARRE]:[HUET]]=BDD[[#This Row],[Tournée]]))</f>
        <v>0</v>
      </c>
    </row>
    <row r="752" spans="1:3" x14ac:dyDescent="0.25">
      <c r="A752" t="str">
        <f>INDEX(Tableau1[[#Headers],[BARRE]:[HUET]],1,1+(ROW()-2)/COUNTA('ram ou '!$A:$A))</f>
        <v>MEURDRAC</v>
      </c>
      <c r="B752" t="str">
        <f>INDEX('ram ou '!$A:$A,ROW(BDD!B751)-COUNTA('ram ou '!A:A)*ROUNDDOWN((ROW()-ROW(BDD!$B$2))/COUNTA('ram ou '!$A:$A),0),1)</f>
        <v>NAV VELAINES</v>
      </c>
      <c r="C752">
        <f>SUMPRODUCT((Tableau1[[#Headers],[BARRE]:[HUET]]=BDD[[#This Row],[Chauffeur]])*(Tableau1[[BARRE]:[HUET]]=BDD[[#This Row],[Tournée]]))</f>
        <v>0</v>
      </c>
    </row>
    <row r="753" spans="1:3" x14ac:dyDescent="0.25">
      <c r="A753" t="str">
        <f>INDEX(Tableau1[[#Headers],[BARRE]:[HUET]],1,1+(ROW()-2)/COUNTA('ram ou '!$A:$A))</f>
        <v>MEURDRAC</v>
      </c>
      <c r="B753" t="str">
        <f>INDEX('ram ou '!$A:$A,ROW(BDD!B752)-COUNTA('ram ou '!A:A)*ROUNDDOWN((ROW()-ROW(BDD!$B$2))/COUNTA('ram ou '!$A:$A),0),1)</f>
        <v>RAM +  NANTES 21H</v>
      </c>
      <c r="C753">
        <f>SUMPRODUCT((Tableau1[[#Headers],[BARRE]:[HUET]]=BDD[[#This Row],[Chauffeur]])*(Tableau1[[BARRE]:[HUET]]=BDD[[#This Row],[Tournée]]))</f>
        <v>0</v>
      </c>
    </row>
    <row r="754" spans="1:3" x14ac:dyDescent="0.25">
      <c r="A754" t="str">
        <f>INDEX(Tableau1[[#Headers],[BARRE]:[HUET]],1,1+(ROW()-2)/COUNTA('ram ou '!$A:$A))</f>
        <v>MEURDRAC</v>
      </c>
      <c r="B754" t="str">
        <f>INDEX('ram ou '!$A:$A,ROW(BDD!B753)-COUNTA('ram ou '!A:A)*ROUNDDOWN((ROW()-ROW(BDD!$B$2))/COUNTA('ram ou '!$A:$A),0),1)</f>
        <v>RAM + 20H TOURS</v>
      </c>
      <c r="C754">
        <f>SUMPRODUCT((Tableau1[[#Headers],[BARRE]:[HUET]]=BDD[[#This Row],[Chauffeur]])*(Tableau1[[BARRE]:[HUET]]=BDD[[#This Row],[Tournée]]))</f>
        <v>0</v>
      </c>
    </row>
    <row r="755" spans="1:3" x14ac:dyDescent="0.25">
      <c r="A755" t="str">
        <f>INDEX(Tableau1[[#Headers],[BARRE]:[HUET]],1,1+(ROW()-2)/COUNTA('ram ou '!$A:$A))</f>
        <v>MEURDRAC</v>
      </c>
      <c r="B755" t="str">
        <f>INDEX('ram ou '!$A:$A,ROW(BDD!B754)-COUNTA('ram ou '!A:A)*ROUNDDOWN((ROW()-ROW(BDD!$B$2))/COUNTA('ram ou '!$A:$A),0),1)</f>
        <v>RAM + 21h30 TOURS</v>
      </c>
      <c r="C755">
        <f>SUMPRODUCT((Tableau1[[#Headers],[BARRE]:[HUET]]=BDD[[#This Row],[Chauffeur]])*(Tableau1[[BARRE]:[HUET]]=BDD[[#This Row],[Tournée]]))</f>
        <v>0</v>
      </c>
    </row>
    <row r="756" spans="1:3" x14ac:dyDescent="0.25">
      <c r="A756" t="str">
        <f>INDEX(Tableau1[[#Headers],[BARRE]:[HUET]],1,1+(ROW()-2)/COUNTA('ram ou '!$A:$A))</f>
        <v>MEURDRAC</v>
      </c>
      <c r="B756" t="str">
        <f>INDEX('ram ou '!$A:$A,ROW(BDD!B755)-COUNTA('ram ou '!A:A)*ROUNDDOWN((ROW()-ROW(BDD!$B$2))/COUNTA('ram ou '!$A:$A),0),1)</f>
        <v>RAM + ANGERS 21H30</v>
      </c>
      <c r="C756">
        <f>SUMPRODUCT((Tableau1[[#Headers],[BARRE]:[HUET]]=BDD[[#This Row],[Chauffeur]])*(Tableau1[[BARRE]:[HUET]]=BDD[[#This Row],[Tournée]]))</f>
        <v>0</v>
      </c>
    </row>
    <row r="757" spans="1:3" x14ac:dyDescent="0.25">
      <c r="A757" t="str">
        <f>INDEX(Tableau1[[#Headers],[BARRE]:[HUET]],1,1+(ROW()-2)/COUNTA('ram ou '!$A:$A))</f>
        <v>MEURDRAC</v>
      </c>
      <c r="B757" t="str">
        <f>INDEX('ram ou '!$A:$A,ROW(BDD!B756)-COUNTA('ram ou '!A:A)*ROUNDDOWN((ROW()-ROW(BDD!$B$2))/COUNTA('ram ou '!$A:$A),0),1)</f>
        <v>RAM + ATHIS 1</v>
      </c>
      <c r="C757">
        <f>SUMPRODUCT((Tableau1[[#Headers],[BARRE]:[HUET]]=BDD[[#This Row],[Chauffeur]])*(Tableau1[[BARRE]:[HUET]]=BDD[[#This Row],[Tournée]]))</f>
        <v>0</v>
      </c>
    </row>
    <row r="758" spans="1:3" x14ac:dyDescent="0.25">
      <c r="A758" t="str">
        <f>INDEX(Tableau1[[#Headers],[BARRE]:[HUET]],1,1+(ROW()-2)/COUNTA('ram ou '!$A:$A))</f>
        <v>MEURDRAC</v>
      </c>
      <c r="B758" t="str">
        <f>INDEX('ram ou '!$A:$A,ROW(BDD!B757)-COUNTA('ram ou '!A:A)*ROUNDDOWN((ROW()-ROW(BDD!$B$2))/COUNTA('ram ou '!$A:$A),0),1)</f>
        <v>RAM + CAEN 21H15</v>
      </c>
      <c r="C758">
        <f>SUMPRODUCT((Tableau1[[#Headers],[BARRE]:[HUET]]=BDD[[#This Row],[Chauffeur]])*(Tableau1[[BARRE]:[HUET]]=BDD[[#This Row],[Tournée]]))</f>
        <v>0</v>
      </c>
    </row>
    <row r="759" spans="1:3" x14ac:dyDescent="0.25">
      <c r="A759" t="str">
        <f>INDEX(Tableau1[[#Headers],[BARRE]:[HUET]],1,1+(ROW()-2)/COUNTA('ram ou '!$A:$A))</f>
        <v>MEURDRAC</v>
      </c>
      <c r="B759" t="str">
        <f>INDEX('ram ou '!$A:$A,ROW(BDD!B758)-COUNTA('ram ou '!A:A)*ROUNDDOWN((ROW()-ROW(BDD!$B$2))/COUNTA('ram ou '!$A:$A),0),1)</f>
        <v>RAM + NANTES 1</v>
      </c>
      <c r="C759">
        <f>SUMPRODUCT((Tableau1[[#Headers],[BARRE]:[HUET]]=BDD[[#This Row],[Chauffeur]])*(Tableau1[[BARRE]:[HUET]]=BDD[[#This Row],[Tournée]]))</f>
        <v>0</v>
      </c>
    </row>
    <row r="760" spans="1:3" x14ac:dyDescent="0.25">
      <c r="A760" t="str">
        <f>INDEX(Tableau1[[#Headers],[BARRE]:[HUET]],1,1+(ROW()-2)/COUNTA('ram ou '!$A:$A))</f>
        <v>MEURDRAC</v>
      </c>
      <c r="B760" t="str">
        <f>INDEX('ram ou '!$A:$A,ROW(BDD!B759)-COUNTA('ram ou '!A:A)*ROUNDDOWN((ROW()-ROW(BDD!$B$2))/COUNTA('ram ou '!$A:$A),0),1)</f>
        <v>RAM + ORLEANS 21H</v>
      </c>
      <c r="C760">
        <f>SUMPRODUCT((Tableau1[[#Headers],[BARRE]:[HUET]]=BDD[[#This Row],[Chauffeur]])*(Tableau1[[BARRE]:[HUET]]=BDD[[#This Row],[Tournée]]))</f>
        <v>0</v>
      </c>
    </row>
    <row r="761" spans="1:3" x14ac:dyDescent="0.25">
      <c r="A761" t="str">
        <f>INDEX(Tableau1[[#Headers],[BARRE]:[HUET]],1,1+(ROW()-2)/COUNTA('ram ou '!$A:$A))</f>
        <v>MEURDRAC</v>
      </c>
      <c r="B761" t="str">
        <f>INDEX('ram ou '!$A:$A,ROW(BDD!B760)-COUNTA('ram ou '!A:A)*ROUNDDOWN((ROW()-ROW(BDD!$B$2))/COUNTA('ram ou '!$A:$A),0),1)</f>
        <v>RAM 14H00</v>
      </c>
      <c r="C761">
        <f>SUMPRODUCT((Tableau1[[#Headers],[BARRE]:[HUET]]=BDD[[#This Row],[Chauffeur]])*(Tableau1[[BARRE]:[HUET]]=BDD[[#This Row],[Tournée]]))</f>
        <v>0</v>
      </c>
    </row>
    <row r="762" spans="1:3" x14ac:dyDescent="0.25">
      <c r="A762" t="str">
        <f>INDEX(Tableau1[[#Headers],[BARRE]:[HUET]],1,1+(ROW()-2)/COUNTA('ram ou '!$A:$A))</f>
        <v>MEURDRAC</v>
      </c>
      <c r="B762" t="str">
        <f>INDEX('ram ou '!$A:$A,ROW(BDD!B761)-COUNTA('ram ou '!A:A)*ROUNDDOWN((ROW()-ROW(BDD!$B$2))/COUNTA('ram ou '!$A:$A),0),1)</f>
        <v>AGEN</v>
      </c>
      <c r="C762">
        <f>SUMPRODUCT((Tableau1[[#Headers],[BARRE]:[HUET]]=BDD[[#This Row],[Chauffeur]])*(Tableau1[[BARRE]:[HUET]]=BDD[[#This Row],[Tournée]]))</f>
        <v>0</v>
      </c>
    </row>
    <row r="763" spans="1:3" x14ac:dyDescent="0.25">
      <c r="A763" t="str">
        <f>INDEX(Tableau1[[#Headers],[BARRE]:[HUET]],1,1+(ROW()-2)/COUNTA('ram ou '!$A:$A))</f>
        <v>MEURDRAC</v>
      </c>
      <c r="B763" t="str">
        <f>INDEX('ram ou '!$A:$A,ROW(BDD!B762)-COUNTA('ram ou '!A:A)*ROUNDDOWN((ROW()-ROW(BDD!$B$2))/COUNTA('ram ou '!$A:$A),0),1)</f>
        <v>AGEN DIM</v>
      </c>
      <c r="C763">
        <f>SUMPRODUCT((Tableau1[[#Headers],[BARRE]:[HUET]]=BDD[[#This Row],[Chauffeur]])*(Tableau1[[BARRE]:[HUET]]=BDD[[#This Row],[Tournée]]))</f>
        <v>0</v>
      </c>
    </row>
    <row r="764" spans="1:3" x14ac:dyDescent="0.25">
      <c r="A764" t="str">
        <f>INDEX(Tableau1[[#Headers],[BARRE]:[HUET]],1,1+(ROW()-2)/COUNTA('ram ou '!$A:$A))</f>
        <v>MEURDRAC</v>
      </c>
      <c r="B764" t="str">
        <f>INDEX('ram ou '!$A:$A,ROW(BDD!B763)-COUNTA('ram ou '!A:A)*ROUNDDOWN((ROW()-ROW(BDD!$B$2))/COUNTA('ram ou '!$A:$A),0),1)</f>
        <v>AMILLY / SENS</v>
      </c>
      <c r="C764">
        <f>SUMPRODUCT((Tableau1[[#Headers],[BARRE]:[HUET]]=BDD[[#This Row],[Chauffeur]])*(Tableau1[[BARRE]:[HUET]]=BDD[[#This Row],[Tournée]]))</f>
        <v>0</v>
      </c>
    </row>
    <row r="765" spans="1:3" x14ac:dyDescent="0.25">
      <c r="A765" t="str">
        <f>INDEX(Tableau1[[#Headers],[BARRE]:[HUET]],1,1+(ROW()-2)/COUNTA('ram ou '!$A:$A))</f>
        <v>MEURDRAC</v>
      </c>
      <c r="B765" t="str">
        <f>INDEX('ram ou '!$A:$A,ROW(BDD!B764)-COUNTA('ram ou '!A:A)*ROUNDDOWN((ROW()-ROW(BDD!$B$2))/COUNTA('ram ou '!$A:$A),0),1)</f>
        <v>JACQUET SA</v>
      </c>
      <c r="C765">
        <f>SUMPRODUCT((Tableau1[[#Headers],[BARRE]:[HUET]]=BDD[[#This Row],[Chauffeur]])*(Tableau1[[BARRE]:[HUET]]=BDD[[#This Row],[Tournée]]))</f>
        <v>0</v>
      </c>
    </row>
    <row r="766" spans="1:3" x14ac:dyDescent="0.25">
      <c r="A766" t="str">
        <f>INDEX(Tableau1[[#Headers],[BARRE]:[HUET]],1,1+(ROW()-2)/COUNTA('ram ou '!$A:$A))</f>
        <v>MEURDRAC</v>
      </c>
      <c r="B766" t="str">
        <f>INDEX('ram ou '!$A:$A,ROW(BDD!B765)-COUNTA('ram ou '!A:A)*ROUNDDOWN((ROW()-ROW(BDD!$B$2))/COUNTA('ram ou '!$A:$A),0),1)</f>
        <v>PARIS 13H30</v>
      </c>
      <c r="C766">
        <f>SUMPRODUCT((Tableau1[[#Headers],[BARRE]:[HUET]]=BDD[[#This Row],[Chauffeur]])*(Tableau1[[BARRE]:[HUET]]=BDD[[#This Row],[Tournée]]))</f>
        <v>0</v>
      </c>
    </row>
    <row r="767" spans="1:3" x14ac:dyDescent="0.25">
      <c r="A767" t="str">
        <f>INDEX(Tableau1[[#Headers],[BARRE]:[HUET]],1,1+(ROW()-2)/COUNTA('ram ou '!$A:$A))</f>
        <v>MEURDRAC</v>
      </c>
      <c r="B767" t="str">
        <f>INDEX('ram ou '!$A:$A,ROW(BDD!B766)-COUNTA('ram ou '!A:A)*ROUNDDOWN((ROW()-ROW(BDD!$B$2))/COUNTA('ram ou '!$A:$A),0),1)</f>
        <v>RETOUR AGEN</v>
      </c>
      <c r="C767">
        <f>SUMPRODUCT((Tableau1[[#Headers],[BARRE]:[HUET]]=BDD[[#This Row],[Chauffeur]])*(Tableau1[[BARRE]:[HUET]]=BDD[[#This Row],[Tournée]]))</f>
        <v>0</v>
      </c>
    </row>
    <row r="768" spans="1:3" x14ac:dyDescent="0.25">
      <c r="A768" t="str">
        <f>INDEX(Tableau1[[#Headers],[BARRE]:[HUET]],1,1+(ROW()-2)/COUNTA('ram ou '!$A:$A))</f>
        <v>MEURDRAC</v>
      </c>
      <c r="B768" t="str">
        <f>INDEX('ram ou '!$A:$A,ROW(BDD!B767)-COUNTA('ram ou '!A:A)*ROUNDDOWN((ROW()-ROW(BDD!$B$2))/COUNTA('ram ou '!$A:$A),0),1)</f>
        <v>RETOUR ORLEANS</v>
      </c>
      <c r="C768">
        <f>SUMPRODUCT((Tableau1[[#Headers],[BARRE]:[HUET]]=BDD[[#This Row],[Chauffeur]])*(Tableau1[[BARRE]:[HUET]]=BDD[[#This Row],[Tournée]]))</f>
        <v>0</v>
      </c>
    </row>
    <row r="769" spans="1:3" x14ac:dyDescent="0.25">
      <c r="A769" t="str">
        <f>INDEX(Tableau1[[#Headers],[BARRE]:[HUET]],1,1+(ROW()-2)/COUNTA('ram ou '!$A:$A))</f>
        <v>MEURDRAC</v>
      </c>
      <c r="B769" t="str">
        <f>INDEX('ram ou '!$A:$A,ROW(BDD!B768)-COUNTA('ram ou '!A:A)*ROUNDDOWN((ROW()-ROW(BDD!$B$2))/COUNTA('ram ou '!$A:$A),0),1)</f>
        <v>RETOUR ORLEANS LU</v>
      </c>
      <c r="C769">
        <f>SUMPRODUCT((Tableau1[[#Headers],[BARRE]:[HUET]]=BDD[[#This Row],[Chauffeur]])*(Tableau1[[BARRE]:[HUET]]=BDD[[#This Row],[Tournée]]))</f>
        <v>0</v>
      </c>
    </row>
    <row r="770" spans="1:3" x14ac:dyDescent="0.25">
      <c r="A770" t="str">
        <f>INDEX(Tableau1[[#Headers],[BARRE]:[HUET]],1,1+(ROW()-2)/COUNTA('ram ou '!$A:$A))</f>
        <v>MEURDRAC</v>
      </c>
      <c r="B770" t="str">
        <f>INDEX('ram ou '!$A:$A,ROW(BDD!B769)-COUNTA('ram ou '!A:A)*ROUNDDOWN((ROW()-ROW(BDD!$B$2))/COUNTA('ram ou '!$A:$A),0),1)</f>
        <v>RETOUR ORLEANS SA</v>
      </c>
      <c r="C770">
        <f>SUMPRODUCT((Tableau1[[#Headers],[BARRE]:[HUET]]=BDD[[#This Row],[Chauffeur]])*(Tableau1[[BARRE]:[HUET]]=BDD[[#This Row],[Tournée]]))</f>
        <v>0</v>
      </c>
    </row>
    <row r="771" spans="1:3" x14ac:dyDescent="0.25">
      <c r="A771" t="str">
        <f>INDEX(Tableau1[[#Headers],[BARRE]:[HUET]],1,1+(ROW()-2)/COUNTA('ram ou '!$A:$A))</f>
        <v>MEURDRAC</v>
      </c>
      <c r="B771" t="str">
        <f>INDEX('ram ou '!$A:$A,ROW(BDD!B770)-COUNTA('ram ou '!A:A)*ROUNDDOWN((ROW()-ROW(BDD!$B$2))/COUNTA('ram ou '!$A:$A),0),1)</f>
        <v>SUP A/A PARIS</v>
      </c>
      <c r="C771">
        <f>SUMPRODUCT((Tableau1[[#Headers],[BARRE]:[HUET]]=BDD[[#This Row],[Chauffeur]])*(Tableau1[[BARRE]:[HUET]]=BDD[[#This Row],[Tournée]]))</f>
        <v>0</v>
      </c>
    </row>
    <row r="772" spans="1:3" x14ac:dyDescent="0.25">
      <c r="A772" t="str">
        <f>INDEX(Tableau1[[#Headers],[BARRE]:[HUET]],1,1+(ROW()-2)/COUNTA('ram ou '!$A:$A))</f>
        <v>MEURDRAC</v>
      </c>
      <c r="B772" t="str">
        <f>INDEX('ram ou '!$A:$A,ROW(BDD!B771)-COUNTA('ram ou '!A:A)*ROUNDDOWN((ROW()-ROW(BDD!$B$2))/COUNTA('ram ou '!$A:$A),0),1)</f>
        <v>VENDEE</v>
      </c>
      <c r="C772">
        <f>SUMPRODUCT((Tableau1[[#Headers],[BARRE]:[HUET]]=BDD[[#This Row],[Chauffeur]])*(Tableau1[[BARRE]:[HUET]]=BDD[[#This Row],[Tournée]]))</f>
        <v>0</v>
      </c>
    </row>
    <row r="773" spans="1:3" x14ac:dyDescent="0.25">
      <c r="A773" t="str">
        <f>INDEX(Tableau1[[#Headers],[BARRE]:[HUET]],1,1+(ROW()-2)/COUNTA('ram ou '!$A:$A))</f>
        <v>MEURDRAC</v>
      </c>
      <c r="B773" t="str">
        <f>INDEX('ram ou '!$A:$A,ROW(BDD!B772)-COUNTA('ram ou '!A:A)*ROUNDDOWN((ROW()-ROW(BDD!$B$2))/COUNTA('ram ou '!$A:$A),0),1)</f>
        <v>RAM MALO + LAVAL</v>
      </c>
      <c r="C773">
        <f>SUMPRODUCT((Tableau1[[#Headers],[BARRE]:[HUET]]=BDD[[#This Row],[Chauffeur]])*(Tableau1[[BARRE]:[HUET]]=BDD[[#This Row],[Tournée]]))</f>
        <v>0</v>
      </c>
    </row>
    <row r="774" spans="1:3" x14ac:dyDescent="0.25">
      <c r="A774" t="str">
        <f>INDEX(Tableau1[[#Headers],[BARRE]:[HUET]],1,1+(ROW()-2)/COUNTA('ram ou '!$A:$A))</f>
        <v>MEURDRAC</v>
      </c>
      <c r="B774" t="str">
        <f>INDEX('ram ou '!$A:$A,ROW(BDD!B773)-COUNTA('ram ou '!A:A)*ROUNDDOWN((ROW()-ROW(BDD!$B$2))/COUNTA('ram ou '!$A:$A),0),1)</f>
        <v>NAV LANGRE DIM</v>
      </c>
      <c r="C774">
        <f>SUMPRODUCT((Tableau1[[#Headers],[BARRE]:[HUET]]=BDD[[#This Row],[Chauffeur]])*(Tableau1[[BARRE]:[HUET]]=BDD[[#This Row],[Tournée]]))</f>
        <v>0</v>
      </c>
    </row>
    <row r="775" spans="1:3" x14ac:dyDescent="0.25">
      <c r="A775" t="str">
        <f>INDEX(Tableau1[[#Headers],[BARRE]:[HUET]],1,1+(ROW()-2)/COUNTA('ram ou '!$A:$A))</f>
        <v>MEURDRAC</v>
      </c>
      <c r="B775" t="str">
        <f>INDEX('ram ou '!$A:$A,ROW(BDD!B774)-COUNTA('ram ou '!A:A)*ROUNDDOWN((ROW()-ROW(BDD!$B$2))/COUNTA('ram ou '!$A:$A),0),1)</f>
        <v>SU FONTENAY 12H</v>
      </c>
      <c r="C775">
        <f>SUMPRODUCT((Tableau1[[#Headers],[BARRE]:[HUET]]=BDD[[#This Row],[Chauffeur]])*(Tableau1[[BARRE]:[HUET]]=BDD[[#This Row],[Tournée]]))</f>
        <v>0</v>
      </c>
    </row>
    <row r="776" spans="1:3" x14ac:dyDescent="0.25">
      <c r="A776" t="str">
        <f>INDEX(Tableau1[[#Headers],[BARRE]:[HUET]],1,1+(ROW()-2)/COUNTA('ram ou '!$A:$A))</f>
        <v>MEURDRAC</v>
      </c>
      <c r="B776" t="str">
        <f>INDEX('ram ou '!$A:$A,ROW(BDD!B775)-COUNTA('ram ou '!A:A)*ROUNDDOWN((ROW()-ROW(BDD!$B$2))/COUNTA('ram ou '!$A:$A),0),1)</f>
        <v>PLAINTEL DIM</v>
      </c>
      <c r="C776">
        <f>SUMPRODUCT((Tableau1[[#Headers],[BARRE]:[HUET]]=BDD[[#This Row],[Chauffeur]])*(Tableau1[[BARRE]:[HUET]]=BDD[[#This Row],[Tournée]]))</f>
        <v>0</v>
      </c>
    </row>
    <row r="777" spans="1:3" x14ac:dyDescent="0.25">
      <c r="A777" t="str">
        <f>INDEX(Tableau1[[#Headers],[BARRE]:[HUET]],1,1+(ROW()-2)/COUNTA('ram ou '!$A:$A))</f>
        <v>MEURDRAC</v>
      </c>
      <c r="B777" t="str">
        <f>INDEX('ram ou '!$A:$A,ROW(BDD!B776)-COUNTA('ram ou '!A:A)*ROUNDDOWN((ROW()-ROW(BDD!$B$2))/COUNTA('ram ou '!$A:$A),0),1)</f>
        <v>ROUEN + BASES</v>
      </c>
      <c r="C777">
        <f>SUMPRODUCT((Tableau1[[#Headers],[BARRE]:[HUET]]=BDD[[#This Row],[Chauffeur]])*(Tableau1[[BARRE]:[HUET]]=BDD[[#This Row],[Tournée]]))</f>
        <v>0</v>
      </c>
    </row>
    <row r="778" spans="1:3" x14ac:dyDescent="0.25">
      <c r="A778" t="str">
        <f>INDEX(Tableau1[[#Headers],[BARRE]:[HUET]],1,1+(ROW()-2)/COUNTA('ram ou '!$A:$A))</f>
        <v>MEURDRAC</v>
      </c>
      <c r="B778" t="str">
        <f>INDEX('ram ou '!$A:$A,ROW(BDD!B777)-COUNTA('ram ou '!A:A)*ROUNDDOWN((ROW()-ROW(BDD!$B$2))/COUNTA('ram ou '!$A:$A),0),1)</f>
        <v>LE MANS A/A</v>
      </c>
      <c r="C778">
        <f>SUMPRODUCT((Tableau1[[#Headers],[BARRE]:[HUET]]=BDD[[#This Row],[Chauffeur]])*(Tableau1[[BARRE]:[HUET]]=BDD[[#This Row],[Tournée]]))</f>
        <v>0</v>
      </c>
    </row>
    <row r="779" spans="1:3" x14ac:dyDescent="0.25">
      <c r="A779" t="str">
        <f>INDEX(Tableau1[[#Headers],[BARRE]:[HUET]],1,1+(ROW()-2)/COUNTA('ram ou '!$A:$A))</f>
        <v>MEURDRAC</v>
      </c>
      <c r="B779" t="str">
        <f>INDEX('ram ou '!$A:$A,ROW(BDD!B778)-COUNTA('ram ou '!A:A)*ROUNDDOWN((ROW()-ROW(BDD!$B$2))/COUNTA('ram ou '!$A:$A),0),1)</f>
        <v>NAV TOURS</v>
      </c>
      <c r="C779">
        <f>SUMPRODUCT((Tableau1[[#Headers],[BARRE]:[HUET]]=BDD[[#This Row],[Chauffeur]])*(Tableau1[[BARRE]:[HUET]]=BDD[[#This Row],[Tournée]]))</f>
        <v>0</v>
      </c>
    </row>
    <row r="780" spans="1:3" x14ac:dyDescent="0.25">
      <c r="A780" t="str">
        <f>INDEX(Tableau1[[#Headers],[BARRE]:[HUET]],1,1+(ROW()-2)/COUNTA('ram ou '!$A:$A))</f>
        <v>MEURDRAC</v>
      </c>
      <c r="B780" t="str">
        <f>INDEX('ram ou '!$A:$A,ROW(BDD!B779)-COUNTA('ram ou '!A:A)*ROUNDDOWN((ROW()-ROW(BDD!$B$2))/COUNTA('ram ou '!$A:$A),0),1)</f>
        <v>SU IFS + BASES</v>
      </c>
      <c r="C780">
        <f>SUMPRODUCT((Tableau1[[#Headers],[BARRE]:[HUET]]=BDD[[#This Row],[Chauffeur]])*(Tableau1[[BARRE]:[HUET]]=BDD[[#This Row],[Tournée]]))</f>
        <v>0</v>
      </c>
    </row>
    <row r="781" spans="1:3" x14ac:dyDescent="0.25">
      <c r="A781" t="str">
        <f>INDEX(Tableau1[[#Headers],[BARRE]:[HUET]],1,1+(ROW()-2)/COUNTA('ram ou '!$A:$A))</f>
        <v>MEURDRAC</v>
      </c>
      <c r="B781" t="str">
        <f>INDEX('ram ou '!$A:$A,ROW(BDD!B780)-COUNTA('ram ou '!A:A)*ROUNDDOWN((ROW()-ROW(BDD!$B$2))/COUNTA('ram ou '!$A:$A),0),1)</f>
        <v>NAV NIORT 21H15</v>
      </c>
      <c r="C781">
        <f>SUMPRODUCT((Tableau1[[#Headers],[BARRE]:[HUET]]=BDD[[#This Row],[Chauffeur]])*(Tableau1[[BARRE]:[HUET]]=BDD[[#This Row],[Tournée]]))</f>
        <v>0</v>
      </c>
    </row>
    <row r="782" spans="1:3" x14ac:dyDescent="0.25">
      <c r="A782" t="str">
        <f>INDEX(Tableau1[[#Headers],[BARRE]:[HUET]],1,1+(ROW()-2)/COUNTA('ram ou '!$A:$A))</f>
        <v>MEURDRAC</v>
      </c>
      <c r="B782" t="str">
        <f>INDEX('ram ou '!$A:$A,ROW(BDD!B781)-COUNTA('ram ou '!A:A)*ROUNDDOWN((ROW()-ROW(BDD!$B$2))/COUNTA('ram ou '!$A:$A),0),1)</f>
        <v>CP</v>
      </c>
      <c r="C782">
        <f>SUMPRODUCT((Tableau1[[#Headers],[BARRE]:[HUET]]=BDD[[#This Row],[Chauffeur]])*(Tableau1[[BARRE]:[HUET]]=BDD[[#This Row],[Tournée]]))</f>
        <v>0</v>
      </c>
    </row>
    <row r="783" spans="1:3" x14ac:dyDescent="0.25">
      <c r="A783" t="str">
        <f>INDEX(Tableau1[[#Headers],[BARRE]:[HUET]],1,1+(ROW()-2)/COUNTA('ram ou '!$A:$A))</f>
        <v>MEURDRAC</v>
      </c>
      <c r="B783" t="str">
        <f>INDEX('ram ou '!$A:$A,ROW(BDD!B782)-COUNTA('ram ou '!A:A)*ROUNDDOWN((ROW()-ROW(BDD!$B$2))/COUNTA('ram ou '!$A:$A),0),1)</f>
        <v>RAM SAM 12H</v>
      </c>
      <c r="C783">
        <f>SUMPRODUCT((Tableau1[[#Headers],[BARRE]:[HUET]]=BDD[[#This Row],[Chauffeur]])*(Tableau1[[BARRE]:[HUET]]=BDD[[#This Row],[Tournée]]))</f>
        <v>0</v>
      </c>
    </row>
    <row r="784" spans="1:3" x14ac:dyDescent="0.25">
      <c r="A784" t="str">
        <f>INDEX(Tableau1[[#Headers],[BARRE]:[HUET]],1,1+(ROW()-2)/COUNTA('ram ou '!$A:$A))</f>
        <v>MEURDRAC</v>
      </c>
      <c r="B784" t="str">
        <f>INDEX('ram ou '!$A:$A,ROW(BDD!B783)-COUNTA('ram ou '!A:A)*ROUNDDOWN((ROW()-ROW(BDD!$B$2))/COUNTA('ram ou '!$A:$A),0),1)</f>
        <v>ABSENCE</v>
      </c>
      <c r="C784">
        <f>SUMPRODUCT((Tableau1[[#Headers],[BARRE]:[HUET]]=BDD[[#This Row],[Chauffeur]])*(Tableau1[[BARRE]:[HUET]]=BDD[[#This Row],[Tournée]]))</f>
        <v>0</v>
      </c>
    </row>
    <row r="785" spans="1:3" x14ac:dyDescent="0.25">
      <c r="A785" t="str">
        <f>INDEX(Tableau1[[#Headers],[BARRE]:[HUET]],1,1+(ROW()-2)/COUNTA('ram ou '!$A:$A))</f>
        <v>MEURDRAC</v>
      </c>
      <c r="B785" t="str">
        <f>INDEX('ram ou '!$A:$A,ROW(BDD!B784)-COUNTA('ram ou '!A:A)*ROUNDDOWN((ROW()-ROW(BDD!$B$2))/COUNTA('ram ou '!$A:$A),0),1)</f>
        <v>FORMATION</v>
      </c>
      <c r="C785">
        <f>SUMPRODUCT((Tableau1[[#Headers],[BARRE]:[HUET]]=BDD[[#This Row],[Chauffeur]])*(Tableau1[[BARRE]:[HUET]]=BDD[[#This Row],[Tournée]]))</f>
        <v>0</v>
      </c>
    </row>
    <row r="786" spans="1:3" x14ac:dyDescent="0.25">
      <c r="A786" t="str">
        <f>INDEX(Tableau1[[#Headers],[BARRE]:[HUET]],1,1+(ROW()-2)/COUNTA('ram ou '!$A:$A))</f>
        <v>MEURDRAC</v>
      </c>
      <c r="B786" t="str">
        <f>INDEX('ram ou '!$A:$A,ROW(BDD!B785)-COUNTA('ram ou '!A:A)*ROUNDDOWN((ROW()-ROW(BDD!$B$2))/COUNTA('ram ou '!$A:$A),0),1)</f>
        <v>RCR</v>
      </c>
      <c r="C786">
        <f>SUMPRODUCT((Tableau1[[#Headers],[BARRE]:[HUET]]=BDD[[#This Row],[Chauffeur]])*(Tableau1[[BARRE]:[HUET]]=BDD[[#This Row],[Tournée]]))</f>
        <v>0</v>
      </c>
    </row>
    <row r="787" spans="1:3" x14ac:dyDescent="0.25">
      <c r="A787" t="str">
        <f>INDEX(Tableau1[[#Headers],[BARRE]:[HUET]],1,1+(ROW()-2)/COUNTA('ram ou '!$A:$A))</f>
        <v>MEURDRAC</v>
      </c>
      <c r="B787" t="str">
        <f>INDEX('ram ou '!$A:$A,ROW(BDD!B786)-COUNTA('ram ou '!A:A)*ROUNDDOWN((ROW()-ROW(BDD!$B$2))/COUNTA('ram ou '!$A:$A),0),1)</f>
        <v>ELECTION</v>
      </c>
      <c r="C787">
        <f>SUMPRODUCT((Tableau1[[#Headers],[BARRE]:[HUET]]=BDD[[#This Row],[Chauffeur]])*(Tableau1[[BARRE]:[HUET]]=BDD[[#This Row],[Tournée]]))</f>
        <v>0</v>
      </c>
    </row>
    <row r="788" spans="1:3" x14ac:dyDescent="0.25">
      <c r="A788" t="str">
        <f>INDEX(Tableau1[[#Headers],[BARRE]:[HUET]],1,1+(ROW()-2)/COUNTA('ram ou '!$A:$A))</f>
        <v>MEURDRAC</v>
      </c>
      <c r="B788" t="str">
        <f>INDEX('ram ou '!$A:$A,ROW(BDD!B787)-COUNTA('ram ou '!A:A)*ROUNDDOWN((ROW()-ROW(BDD!$B$2))/COUNTA('ram ou '!$A:$A),0),1)</f>
        <v>RAM SAM 11H30</v>
      </c>
      <c r="C788">
        <f>SUMPRODUCT((Tableau1[[#Headers],[BARRE]:[HUET]]=BDD[[#This Row],[Chauffeur]])*(Tableau1[[BARRE]:[HUET]]=BDD[[#This Row],[Tournée]]))</f>
        <v>0</v>
      </c>
    </row>
    <row r="789" spans="1:3" x14ac:dyDescent="0.25">
      <c r="A789" t="str">
        <f>INDEX(Tableau1[[#Headers],[BARRE]:[HUET]],1,1+(ROW()-2)/COUNTA('ram ou '!$A:$A))</f>
        <v>MEURDRAC</v>
      </c>
      <c r="B789" t="str">
        <f>INDEX('ram ou '!$A:$A,ROW(BDD!B788)-COUNTA('ram ou '!A:A)*ROUNDDOWN((ROW()-ROW(BDD!$B$2))/COUNTA('ram ou '!$A:$A),0),1)</f>
        <v>RAM 13H N°1</v>
      </c>
      <c r="C789">
        <f>SUMPRODUCT((Tableau1[[#Headers],[BARRE]:[HUET]]=BDD[[#This Row],[Chauffeur]])*(Tableau1[[BARRE]:[HUET]]=BDD[[#This Row],[Tournée]]))</f>
        <v>0</v>
      </c>
    </row>
    <row r="790" spans="1:3" x14ac:dyDescent="0.25">
      <c r="A790" t="str">
        <f>INDEX(Tableau1[[#Headers],[BARRE]:[HUET]],1,1+(ROW()-2)/COUNTA('ram ou '!$A:$A))</f>
        <v>MEURDRAC</v>
      </c>
      <c r="B790" t="str">
        <f>INDEX('ram ou '!$A:$A,ROW(BDD!B789)-COUNTA('ram ou '!A:A)*ROUNDDOWN((ROW()-ROW(BDD!$B$2))/COUNTA('ram ou '!$A:$A),0),1)</f>
        <v>RAM 13H N°3</v>
      </c>
      <c r="C790">
        <f>SUMPRODUCT((Tableau1[[#Headers],[BARRE]:[HUET]]=BDD[[#This Row],[Chauffeur]])*(Tableau1[[BARRE]:[HUET]]=BDD[[#This Row],[Tournée]]))</f>
        <v>0</v>
      </c>
    </row>
    <row r="791" spans="1:3" x14ac:dyDescent="0.25">
      <c r="A791" t="str">
        <f>INDEX(Tableau1[[#Headers],[BARRE]:[HUET]],1,1+(ROW()-2)/COUNTA('ram ou '!$A:$A))</f>
        <v>MEURDRAC</v>
      </c>
      <c r="B791" t="str">
        <f>INDEX('ram ou '!$A:$A,ROW(BDD!B790)-COUNTA('ram ou '!A:A)*ROUNDDOWN((ROW()-ROW(BDD!$B$2))/COUNTA('ram ou '!$A:$A),0),1)</f>
        <v>RAM 13H N°4</v>
      </c>
      <c r="C791">
        <f>SUMPRODUCT((Tableau1[[#Headers],[BARRE]:[HUET]]=BDD[[#This Row],[Chauffeur]])*(Tableau1[[BARRE]:[HUET]]=BDD[[#This Row],[Tournée]]))</f>
        <v>0</v>
      </c>
    </row>
    <row r="792" spans="1:3" x14ac:dyDescent="0.25">
      <c r="A792" t="str">
        <f>INDEX(Tableau1[[#Headers],[BARRE]:[HUET]],1,1+(ROW()-2)/COUNTA('ram ou '!$A:$A))</f>
        <v>MEURDRAC</v>
      </c>
      <c r="B792" t="str">
        <f>INDEX('ram ou '!$A:$A,ROW(BDD!B791)-COUNTA('ram ou '!A:A)*ROUNDDOWN((ROW()-ROW(BDD!$B$2))/COUNTA('ram ou '!$A:$A),0),1)</f>
        <v>ATHIS 1 + BASES</v>
      </c>
      <c r="C792">
        <f>SUMPRODUCT((Tableau1[[#Headers],[BARRE]:[HUET]]=BDD[[#This Row],[Chauffeur]])*(Tableau1[[BARRE]:[HUET]]=BDD[[#This Row],[Tournée]]))</f>
        <v>0</v>
      </c>
    </row>
    <row r="793" spans="1:3" x14ac:dyDescent="0.25">
      <c r="A793" t="str">
        <f>INDEX(Tableau1[[#Headers],[BARRE]:[HUET]],1,1+(ROW()-2)/COUNTA('ram ou '!$A:$A))</f>
        <v>MEURDRAC</v>
      </c>
      <c r="B793" t="str">
        <f>INDEX('ram ou '!$A:$A,ROW(BDD!B792)-COUNTA('ram ou '!A:A)*ROUNDDOWN((ROW()-ROW(BDD!$B$2))/COUNTA('ram ou '!$A:$A),0),1)</f>
        <v>NANTES 21 H+ BASES</v>
      </c>
      <c r="C793">
        <f>SUMPRODUCT((Tableau1[[#Headers],[BARRE]:[HUET]]=BDD[[#This Row],[Chauffeur]])*(Tableau1[[BARRE]:[HUET]]=BDD[[#This Row],[Tournée]]))</f>
        <v>0</v>
      </c>
    </row>
    <row r="794" spans="1:3" x14ac:dyDescent="0.25">
      <c r="A794" t="str">
        <f>INDEX(Tableau1[[#Headers],[BARRE]:[HUET]],1,1+(ROW()-2)/COUNTA('ram ou '!$A:$A))</f>
        <v>MEURDRAC</v>
      </c>
      <c r="B794" t="str">
        <f>INDEX('ram ou '!$A:$A,ROW(BDD!B793)-COUNTA('ram ou '!A:A)*ROUNDDOWN((ROW()-ROW(BDD!$B$2))/COUNTA('ram ou '!$A:$A),0),1)</f>
        <v>DELEGATION</v>
      </c>
      <c r="C794">
        <f>SUMPRODUCT((Tableau1[[#Headers],[BARRE]:[HUET]]=BDD[[#This Row],[Chauffeur]])*(Tableau1[[BARRE]:[HUET]]=BDD[[#This Row],[Tournée]]))</f>
        <v>0</v>
      </c>
    </row>
    <row r="795" spans="1:3" x14ac:dyDescent="0.25">
      <c r="A795" t="str">
        <f>INDEX(Tableau1[[#Headers],[BARRE]:[HUET]],1,1+(ROW()-2)/COUNTA('ram ou '!$A:$A))</f>
        <v>MEURDRAC</v>
      </c>
      <c r="B795" t="str">
        <f>INDEX('ram ou '!$A:$A,ROW(BDD!B794)-COUNTA('ram ou '!A:A)*ROUNDDOWN((ROW()-ROW(BDD!$B$2))/COUNTA('ram ou '!$A:$A),0),1)</f>
        <v>REUNION</v>
      </c>
      <c r="C795">
        <f>SUMPRODUCT((Tableau1[[#Headers],[BARRE]:[HUET]]=BDD[[#This Row],[Chauffeur]])*(Tableau1[[BARRE]:[HUET]]=BDD[[#This Row],[Tournée]]))</f>
        <v>0</v>
      </c>
    </row>
    <row r="796" spans="1:3" x14ac:dyDescent="0.25">
      <c r="A796" t="str">
        <f>INDEX(Tableau1[[#Headers],[BARRE]:[HUET]],1,1+(ROW()-2)/COUNTA('ram ou '!$A:$A))</f>
        <v>MEURDRAC</v>
      </c>
      <c r="B796" t="str">
        <f>INDEX('ram ou '!$A:$A,ROW(BDD!B795)-COUNTA('ram ou '!A:A)*ROUNDDOWN((ROW()-ROW(BDD!$B$2))/COUNTA('ram ou '!$A:$A),0),1)</f>
        <v>NAV 21H ORLEANS</v>
      </c>
      <c r="C796">
        <f>SUMPRODUCT((Tableau1[[#Headers],[BARRE]:[HUET]]=BDD[[#This Row],[Chauffeur]])*(Tableau1[[BARRE]:[HUET]]=BDD[[#This Row],[Tournée]]))</f>
        <v>0</v>
      </c>
    </row>
    <row r="797" spans="1:3" x14ac:dyDescent="0.25">
      <c r="A797" t="str">
        <f>INDEX(Tableau1[[#Headers],[BARRE]:[HUET]],1,1+(ROW()-2)/COUNTA('ram ou '!$A:$A))</f>
        <v>MEURDRAC</v>
      </c>
      <c r="B797" t="str">
        <f>INDEX('ram ou '!$A:$A,ROW(BDD!B796)-COUNTA('ram ou '!A:A)*ROUNDDOWN((ROW()-ROW(BDD!$B$2))/COUNTA('ram ou '!$A:$A),0),1)</f>
        <v>RAM + PARC</v>
      </c>
      <c r="C797">
        <f>SUMPRODUCT((Tableau1[[#Headers],[BARRE]:[HUET]]=BDD[[#This Row],[Chauffeur]])*(Tableau1[[BARRE]:[HUET]]=BDD[[#This Row],[Tournée]]))</f>
        <v>0</v>
      </c>
    </row>
    <row r="798" spans="1:3" x14ac:dyDescent="0.25">
      <c r="A798" t="str">
        <f>INDEX(Tableau1[[#Headers],[BARRE]:[HUET]],1,1+(ROW()-2)/COUNTA('ram ou '!$A:$A))</f>
        <v>MEURDRAC</v>
      </c>
      <c r="B798" t="str">
        <f>INDEX('ram ou '!$A:$A,ROW(BDD!B797)-COUNTA('ram ou '!A:A)*ROUNDDOWN((ROW()-ROW(BDD!$B$2))/COUNTA('ram ou '!$A:$A),0),1)</f>
        <v>RAM 12H15</v>
      </c>
      <c r="C798">
        <f>SUMPRODUCT((Tableau1[[#Headers],[BARRE]:[HUET]]=BDD[[#This Row],[Chauffeur]])*(Tableau1[[BARRE]:[HUET]]=BDD[[#This Row],[Tournée]]))</f>
        <v>0</v>
      </c>
    </row>
    <row r="799" spans="1:3" x14ac:dyDescent="0.25">
      <c r="A799" t="str">
        <f>INDEX(Tableau1[[#Headers],[BARRE]:[HUET]],1,1+(ROW()-2)/COUNTA('ram ou '!$A:$A))</f>
        <v>MEURDRAC</v>
      </c>
      <c r="B799" t="str">
        <f>INDEX('ram ou '!$A:$A,ROW(BDD!B798)-COUNTA('ram ou '!A:A)*ROUNDDOWN((ROW()-ROW(BDD!$B$2))/COUNTA('ram ou '!$A:$A),0),1)</f>
        <v>RAM SAM 10H30</v>
      </c>
      <c r="C799">
        <f>SUMPRODUCT((Tableau1[[#Headers],[BARRE]:[HUET]]=BDD[[#This Row],[Chauffeur]])*(Tableau1[[BARRE]:[HUET]]=BDD[[#This Row],[Tournée]]))</f>
        <v>0</v>
      </c>
    </row>
    <row r="800" spans="1:3" x14ac:dyDescent="0.25">
      <c r="A800" t="str">
        <f>INDEX(Tableau1[[#Headers],[BARRE]:[HUET]],1,1+(ROW()-2)/COUNTA('ram ou '!$A:$A))</f>
        <v>NICOL</v>
      </c>
      <c r="B800" t="str">
        <f>INDEX('ram ou '!$A:$A,ROW(BDD!B799)-COUNTA('ram ou '!A:A)*ROUNDDOWN((ROW()-ROW(BDD!$B$2))/COUNTA('ram ou '!$A:$A),0),1)</f>
        <v>NAV ATHIS 2</v>
      </c>
      <c r="C800">
        <f>SUMPRODUCT((Tableau1[[#Headers],[BARRE]:[HUET]]=BDD[[#This Row],[Chauffeur]])*(Tableau1[[BARRE]:[HUET]]=BDD[[#This Row],[Tournée]]))</f>
        <v>0</v>
      </c>
    </row>
    <row r="801" spans="1:3" x14ac:dyDescent="0.25">
      <c r="A801" t="str">
        <f>INDEX(Tableau1[[#Headers],[BARRE]:[HUET]],1,1+(ROW()-2)/COUNTA('ram ou '!$A:$A))</f>
        <v>NICOL</v>
      </c>
      <c r="B801" t="str">
        <f>INDEX('ram ou '!$A:$A,ROW(BDD!B800)-COUNTA('ram ou '!A:A)*ROUNDDOWN((ROW()-ROW(BDD!$B$2))/COUNTA('ram ou '!$A:$A),0),1)</f>
        <v>NAV CHATEAUBOUR</v>
      </c>
      <c r="C801">
        <f>SUMPRODUCT((Tableau1[[#Headers],[BARRE]:[HUET]]=BDD[[#This Row],[Chauffeur]])*(Tableau1[[BARRE]:[HUET]]=BDD[[#This Row],[Tournée]]))</f>
        <v>0</v>
      </c>
    </row>
    <row r="802" spans="1:3" x14ac:dyDescent="0.25">
      <c r="A802" t="str">
        <f>INDEX(Tableau1[[#Headers],[BARRE]:[HUET]],1,1+(ROW()-2)/COUNTA('ram ou '!$A:$A))</f>
        <v>NICOL</v>
      </c>
      <c r="B802" t="str">
        <f>INDEX('ram ou '!$A:$A,ROW(BDD!B801)-COUNTA('ram ou '!A:A)*ROUNDDOWN((ROW()-ROW(BDD!$B$2))/COUNTA('ram ou '!$A:$A),0),1)</f>
        <v>NAV CHAULNES</v>
      </c>
      <c r="C802">
        <f>SUMPRODUCT((Tableau1[[#Headers],[BARRE]:[HUET]]=BDD[[#This Row],[Chauffeur]])*(Tableau1[[BARRE]:[HUET]]=BDD[[#This Row],[Tournée]]))</f>
        <v>0</v>
      </c>
    </row>
    <row r="803" spans="1:3" x14ac:dyDescent="0.25">
      <c r="A803" t="str">
        <f>INDEX(Tableau1[[#Headers],[BARRE]:[HUET]],1,1+(ROW()-2)/COUNTA('ram ou '!$A:$A))</f>
        <v>NICOL</v>
      </c>
      <c r="B803" t="str">
        <f>INDEX('ram ou '!$A:$A,ROW(BDD!B802)-COUNTA('ram ou '!A:A)*ROUNDDOWN((ROW()-ROW(BDD!$B$2))/COUNTA('ram ou '!$A:$A),0),1)</f>
        <v>NAV CLERMONT</v>
      </c>
      <c r="C803">
        <f>SUMPRODUCT((Tableau1[[#Headers],[BARRE]:[HUET]]=BDD[[#This Row],[Chauffeur]])*(Tableau1[[BARRE]:[HUET]]=BDD[[#This Row],[Tournée]]))</f>
        <v>0</v>
      </c>
    </row>
    <row r="804" spans="1:3" x14ac:dyDescent="0.25">
      <c r="A804" t="str">
        <f>INDEX(Tableau1[[#Headers],[BARRE]:[HUET]],1,1+(ROW()-2)/COUNTA('ram ou '!$A:$A))</f>
        <v>NICOL</v>
      </c>
      <c r="B804" t="str">
        <f>INDEX('ram ou '!$A:$A,ROW(BDD!B803)-COUNTA('ram ou '!A:A)*ROUNDDOWN((ROW()-ROW(BDD!$B$2))/COUNTA('ram ou '!$A:$A),0),1)</f>
        <v>NAV DIJON</v>
      </c>
      <c r="C804">
        <f>SUMPRODUCT((Tableau1[[#Headers],[BARRE]:[HUET]]=BDD[[#This Row],[Chauffeur]])*(Tableau1[[BARRE]:[HUET]]=BDD[[#This Row],[Tournée]]))</f>
        <v>0</v>
      </c>
    </row>
    <row r="805" spans="1:3" x14ac:dyDescent="0.25">
      <c r="A805" t="str">
        <f>INDEX(Tableau1[[#Headers],[BARRE]:[HUET]],1,1+(ROW()-2)/COUNTA('ram ou '!$A:$A))</f>
        <v>NICOL</v>
      </c>
      <c r="B805" t="str">
        <f>INDEX('ram ou '!$A:$A,ROW(BDD!B804)-COUNTA('ram ou '!A:A)*ROUNDDOWN((ROW()-ROW(BDD!$B$2))/COUNTA('ram ou '!$A:$A),0),1)</f>
        <v>NAV LANGRES</v>
      </c>
      <c r="C805">
        <f>SUMPRODUCT((Tableau1[[#Headers],[BARRE]:[HUET]]=BDD[[#This Row],[Chauffeur]])*(Tableau1[[BARRE]:[HUET]]=BDD[[#This Row],[Tournée]]))</f>
        <v>0</v>
      </c>
    </row>
    <row r="806" spans="1:3" x14ac:dyDescent="0.25">
      <c r="A806" t="str">
        <f>INDEX(Tableau1[[#Headers],[BARRE]:[HUET]],1,1+(ROW()-2)/COUNTA('ram ou '!$A:$A))</f>
        <v>NICOL</v>
      </c>
      <c r="B806" t="str">
        <f>INDEX('ram ou '!$A:$A,ROW(BDD!B805)-COUNTA('ram ou '!A:A)*ROUNDDOWN((ROW()-ROW(BDD!$B$2))/COUNTA('ram ou '!$A:$A),0),1)</f>
        <v>NAV LILLE</v>
      </c>
      <c r="C806">
        <f>SUMPRODUCT((Tableau1[[#Headers],[BARRE]:[HUET]]=BDD[[#This Row],[Chauffeur]])*(Tableau1[[BARRE]:[HUET]]=BDD[[#This Row],[Tournée]]))</f>
        <v>0</v>
      </c>
    </row>
    <row r="807" spans="1:3" x14ac:dyDescent="0.25">
      <c r="A807" t="str">
        <f>INDEX(Tableau1[[#Headers],[BARRE]:[HUET]],1,1+(ROW()-2)/COUNTA('ram ou '!$A:$A))</f>
        <v>NICOL</v>
      </c>
      <c r="B807" t="str">
        <f>INDEX('ram ou '!$A:$A,ROW(BDD!B806)-COUNTA('ram ou '!A:A)*ROUNDDOWN((ROW()-ROW(BDD!$B$2))/COUNTA('ram ou '!$A:$A),0),1)</f>
        <v>NAV NIORT</v>
      </c>
      <c r="C807">
        <f>SUMPRODUCT((Tableau1[[#Headers],[BARRE]:[HUET]]=BDD[[#This Row],[Chauffeur]])*(Tableau1[[BARRE]:[HUET]]=BDD[[#This Row],[Tournée]]))</f>
        <v>0</v>
      </c>
    </row>
    <row r="808" spans="1:3" x14ac:dyDescent="0.25">
      <c r="A808" t="str">
        <f>INDEX(Tableau1[[#Headers],[BARRE]:[HUET]],1,1+(ROW()-2)/COUNTA('ram ou '!$A:$A))</f>
        <v>NICOL</v>
      </c>
      <c r="B808" t="str">
        <f>INDEX('ram ou '!$A:$A,ROW(BDD!B807)-COUNTA('ram ou '!A:A)*ROUNDDOWN((ROW()-ROW(BDD!$B$2))/COUNTA('ram ou '!$A:$A),0),1)</f>
        <v xml:space="preserve">NAV ST SEVER </v>
      </c>
      <c r="C808">
        <f>SUMPRODUCT((Tableau1[[#Headers],[BARRE]:[HUET]]=BDD[[#This Row],[Chauffeur]])*(Tableau1[[BARRE]:[HUET]]=BDD[[#This Row],[Tournée]]))</f>
        <v>0</v>
      </c>
    </row>
    <row r="809" spans="1:3" x14ac:dyDescent="0.25">
      <c r="A809" t="str">
        <f>INDEX(Tableau1[[#Headers],[BARRE]:[HUET]],1,1+(ROW()-2)/COUNTA('ram ou '!$A:$A))</f>
        <v>NICOL</v>
      </c>
      <c r="B809" t="str">
        <f>INDEX('ram ou '!$A:$A,ROW(BDD!B808)-COUNTA('ram ou '!A:A)*ROUNDDOWN((ROW()-ROW(BDD!$B$2))/COUNTA('ram ou '!$A:$A),0),1)</f>
        <v>NAV VELAINES</v>
      </c>
      <c r="C809">
        <f>SUMPRODUCT((Tableau1[[#Headers],[BARRE]:[HUET]]=BDD[[#This Row],[Chauffeur]])*(Tableau1[[BARRE]:[HUET]]=BDD[[#This Row],[Tournée]]))</f>
        <v>0</v>
      </c>
    </row>
    <row r="810" spans="1:3" x14ac:dyDescent="0.25">
      <c r="A810" t="str">
        <f>INDEX(Tableau1[[#Headers],[BARRE]:[HUET]],1,1+(ROW()-2)/COUNTA('ram ou '!$A:$A))</f>
        <v>NICOL</v>
      </c>
      <c r="B810" t="str">
        <f>INDEX('ram ou '!$A:$A,ROW(BDD!B809)-COUNTA('ram ou '!A:A)*ROUNDDOWN((ROW()-ROW(BDD!$B$2))/COUNTA('ram ou '!$A:$A),0),1)</f>
        <v>RAM +  NANTES 21H</v>
      </c>
      <c r="C810">
        <f>SUMPRODUCT((Tableau1[[#Headers],[BARRE]:[HUET]]=BDD[[#This Row],[Chauffeur]])*(Tableau1[[BARRE]:[HUET]]=BDD[[#This Row],[Tournée]]))</f>
        <v>0</v>
      </c>
    </row>
    <row r="811" spans="1:3" x14ac:dyDescent="0.25">
      <c r="A811" t="str">
        <f>INDEX(Tableau1[[#Headers],[BARRE]:[HUET]],1,1+(ROW()-2)/COUNTA('ram ou '!$A:$A))</f>
        <v>NICOL</v>
      </c>
      <c r="B811" t="str">
        <f>INDEX('ram ou '!$A:$A,ROW(BDD!B810)-COUNTA('ram ou '!A:A)*ROUNDDOWN((ROW()-ROW(BDD!$B$2))/COUNTA('ram ou '!$A:$A),0),1)</f>
        <v>RAM + 20H TOURS</v>
      </c>
      <c r="C811">
        <f>SUMPRODUCT((Tableau1[[#Headers],[BARRE]:[HUET]]=BDD[[#This Row],[Chauffeur]])*(Tableau1[[BARRE]:[HUET]]=BDD[[#This Row],[Tournée]]))</f>
        <v>0</v>
      </c>
    </row>
    <row r="812" spans="1:3" x14ac:dyDescent="0.25">
      <c r="A812" t="str">
        <f>INDEX(Tableau1[[#Headers],[BARRE]:[HUET]],1,1+(ROW()-2)/COUNTA('ram ou '!$A:$A))</f>
        <v>NICOL</v>
      </c>
      <c r="B812" t="str">
        <f>INDEX('ram ou '!$A:$A,ROW(BDD!B811)-COUNTA('ram ou '!A:A)*ROUNDDOWN((ROW()-ROW(BDD!$B$2))/COUNTA('ram ou '!$A:$A),0),1)</f>
        <v>RAM + 21h30 TOURS</v>
      </c>
      <c r="C812">
        <f>SUMPRODUCT((Tableau1[[#Headers],[BARRE]:[HUET]]=BDD[[#This Row],[Chauffeur]])*(Tableau1[[BARRE]:[HUET]]=BDD[[#This Row],[Tournée]]))</f>
        <v>0</v>
      </c>
    </row>
    <row r="813" spans="1:3" x14ac:dyDescent="0.25">
      <c r="A813" t="str">
        <f>INDEX(Tableau1[[#Headers],[BARRE]:[HUET]],1,1+(ROW()-2)/COUNTA('ram ou '!$A:$A))</f>
        <v>NICOL</v>
      </c>
      <c r="B813" t="str">
        <f>INDEX('ram ou '!$A:$A,ROW(BDD!B812)-COUNTA('ram ou '!A:A)*ROUNDDOWN((ROW()-ROW(BDD!$B$2))/COUNTA('ram ou '!$A:$A),0),1)</f>
        <v>RAM + ANGERS 21H30</v>
      </c>
      <c r="C813">
        <f>SUMPRODUCT((Tableau1[[#Headers],[BARRE]:[HUET]]=BDD[[#This Row],[Chauffeur]])*(Tableau1[[BARRE]:[HUET]]=BDD[[#This Row],[Tournée]]))</f>
        <v>0</v>
      </c>
    </row>
    <row r="814" spans="1:3" x14ac:dyDescent="0.25">
      <c r="A814" t="str">
        <f>INDEX(Tableau1[[#Headers],[BARRE]:[HUET]],1,1+(ROW()-2)/COUNTA('ram ou '!$A:$A))</f>
        <v>NICOL</v>
      </c>
      <c r="B814" t="str">
        <f>INDEX('ram ou '!$A:$A,ROW(BDD!B813)-COUNTA('ram ou '!A:A)*ROUNDDOWN((ROW()-ROW(BDD!$B$2))/COUNTA('ram ou '!$A:$A),0),1)</f>
        <v>RAM + ATHIS 1</v>
      </c>
      <c r="C814">
        <f>SUMPRODUCT((Tableau1[[#Headers],[BARRE]:[HUET]]=BDD[[#This Row],[Chauffeur]])*(Tableau1[[BARRE]:[HUET]]=BDD[[#This Row],[Tournée]]))</f>
        <v>0</v>
      </c>
    </row>
    <row r="815" spans="1:3" x14ac:dyDescent="0.25">
      <c r="A815" t="str">
        <f>INDEX(Tableau1[[#Headers],[BARRE]:[HUET]],1,1+(ROW()-2)/COUNTA('ram ou '!$A:$A))</f>
        <v>NICOL</v>
      </c>
      <c r="B815" t="str">
        <f>INDEX('ram ou '!$A:$A,ROW(BDD!B814)-COUNTA('ram ou '!A:A)*ROUNDDOWN((ROW()-ROW(BDD!$B$2))/COUNTA('ram ou '!$A:$A),0),1)</f>
        <v>RAM + CAEN 21H15</v>
      </c>
      <c r="C815">
        <f>SUMPRODUCT((Tableau1[[#Headers],[BARRE]:[HUET]]=BDD[[#This Row],[Chauffeur]])*(Tableau1[[BARRE]:[HUET]]=BDD[[#This Row],[Tournée]]))</f>
        <v>0</v>
      </c>
    </row>
    <row r="816" spans="1:3" x14ac:dyDescent="0.25">
      <c r="A816" t="str">
        <f>INDEX(Tableau1[[#Headers],[BARRE]:[HUET]],1,1+(ROW()-2)/COUNTA('ram ou '!$A:$A))</f>
        <v>NICOL</v>
      </c>
      <c r="B816" t="str">
        <f>INDEX('ram ou '!$A:$A,ROW(BDD!B815)-COUNTA('ram ou '!A:A)*ROUNDDOWN((ROW()-ROW(BDD!$B$2))/COUNTA('ram ou '!$A:$A),0),1)</f>
        <v>RAM + NANTES 1</v>
      </c>
      <c r="C816">
        <f>SUMPRODUCT((Tableau1[[#Headers],[BARRE]:[HUET]]=BDD[[#This Row],[Chauffeur]])*(Tableau1[[BARRE]:[HUET]]=BDD[[#This Row],[Tournée]]))</f>
        <v>0</v>
      </c>
    </row>
    <row r="817" spans="1:3" x14ac:dyDescent="0.25">
      <c r="A817" t="str">
        <f>INDEX(Tableau1[[#Headers],[BARRE]:[HUET]],1,1+(ROW()-2)/COUNTA('ram ou '!$A:$A))</f>
        <v>NICOL</v>
      </c>
      <c r="B817" t="str">
        <f>INDEX('ram ou '!$A:$A,ROW(BDD!B816)-COUNTA('ram ou '!A:A)*ROUNDDOWN((ROW()-ROW(BDD!$B$2))/COUNTA('ram ou '!$A:$A),0),1)</f>
        <v>RAM + ORLEANS 21H</v>
      </c>
      <c r="C817">
        <f>SUMPRODUCT((Tableau1[[#Headers],[BARRE]:[HUET]]=BDD[[#This Row],[Chauffeur]])*(Tableau1[[BARRE]:[HUET]]=BDD[[#This Row],[Tournée]]))</f>
        <v>0</v>
      </c>
    </row>
    <row r="818" spans="1:3" x14ac:dyDescent="0.25">
      <c r="A818" t="str">
        <f>INDEX(Tableau1[[#Headers],[BARRE]:[HUET]],1,1+(ROW()-2)/COUNTA('ram ou '!$A:$A))</f>
        <v>NICOL</v>
      </c>
      <c r="B818" t="str">
        <f>INDEX('ram ou '!$A:$A,ROW(BDD!B817)-COUNTA('ram ou '!A:A)*ROUNDDOWN((ROW()-ROW(BDD!$B$2))/COUNTA('ram ou '!$A:$A),0),1)</f>
        <v>RAM 14H00</v>
      </c>
      <c r="C818">
        <f>SUMPRODUCT((Tableau1[[#Headers],[BARRE]:[HUET]]=BDD[[#This Row],[Chauffeur]])*(Tableau1[[BARRE]:[HUET]]=BDD[[#This Row],[Tournée]]))</f>
        <v>0</v>
      </c>
    </row>
    <row r="819" spans="1:3" x14ac:dyDescent="0.25">
      <c r="A819" t="str">
        <f>INDEX(Tableau1[[#Headers],[BARRE]:[HUET]],1,1+(ROW()-2)/COUNTA('ram ou '!$A:$A))</f>
        <v>NICOL</v>
      </c>
      <c r="B819" t="str">
        <f>INDEX('ram ou '!$A:$A,ROW(BDD!B818)-COUNTA('ram ou '!A:A)*ROUNDDOWN((ROW()-ROW(BDD!$B$2))/COUNTA('ram ou '!$A:$A),0),1)</f>
        <v>AGEN</v>
      </c>
      <c r="C819">
        <f>SUMPRODUCT((Tableau1[[#Headers],[BARRE]:[HUET]]=BDD[[#This Row],[Chauffeur]])*(Tableau1[[BARRE]:[HUET]]=BDD[[#This Row],[Tournée]]))</f>
        <v>0</v>
      </c>
    </row>
    <row r="820" spans="1:3" x14ac:dyDescent="0.25">
      <c r="A820" t="str">
        <f>INDEX(Tableau1[[#Headers],[BARRE]:[HUET]],1,1+(ROW()-2)/COUNTA('ram ou '!$A:$A))</f>
        <v>NICOL</v>
      </c>
      <c r="B820" t="str">
        <f>INDEX('ram ou '!$A:$A,ROW(BDD!B819)-COUNTA('ram ou '!A:A)*ROUNDDOWN((ROW()-ROW(BDD!$B$2))/COUNTA('ram ou '!$A:$A),0),1)</f>
        <v>AGEN DIM</v>
      </c>
      <c r="C820">
        <f>SUMPRODUCT((Tableau1[[#Headers],[BARRE]:[HUET]]=BDD[[#This Row],[Chauffeur]])*(Tableau1[[BARRE]:[HUET]]=BDD[[#This Row],[Tournée]]))</f>
        <v>0</v>
      </c>
    </row>
    <row r="821" spans="1:3" x14ac:dyDescent="0.25">
      <c r="A821" t="str">
        <f>INDEX(Tableau1[[#Headers],[BARRE]:[HUET]],1,1+(ROW()-2)/COUNTA('ram ou '!$A:$A))</f>
        <v>NICOL</v>
      </c>
      <c r="B821" t="str">
        <f>INDEX('ram ou '!$A:$A,ROW(BDD!B820)-COUNTA('ram ou '!A:A)*ROUNDDOWN((ROW()-ROW(BDD!$B$2))/COUNTA('ram ou '!$A:$A),0),1)</f>
        <v>AMILLY / SENS</v>
      </c>
      <c r="C821">
        <f>SUMPRODUCT((Tableau1[[#Headers],[BARRE]:[HUET]]=BDD[[#This Row],[Chauffeur]])*(Tableau1[[BARRE]:[HUET]]=BDD[[#This Row],[Tournée]]))</f>
        <v>0</v>
      </c>
    </row>
    <row r="822" spans="1:3" x14ac:dyDescent="0.25">
      <c r="A822" t="str">
        <f>INDEX(Tableau1[[#Headers],[BARRE]:[HUET]],1,1+(ROW()-2)/COUNTA('ram ou '!$A:$A))</f>
        <v>NICOL</v>
      </c>
      <c r="B822" t="str">
        <f>INDEX('ram ou '!$A:$A,ROW(BDD!B821)-COUNTA('ram ou '!A:A)*ROUNDDOWN((ROW()-ROW(BDD!$B$2))/COUNTA('ram ou '!$A:$A),0),1)</f>
        <v>JACQUET SA</v>
      </c>
      <c r="C822">
        <f>SUMPRODUCT((Tableau1[[#Headers],[BARRE]:[HUET]]=BDD[[#This Row],[Chauffeur]])*(Tableau1[[BARRE]:[HUET]]=BDD[[#This Row],[Tournée]]))</f>
        <v>0</v>
      </c>
    </row>
    <row r="823" spans="1:3" x14ac:dyDescent="0.25">
      <c r="A823" t="str">
        <f>INDEX(Tableau1[[#Headers],[BARRE]:[HUET]],1,1+(ROW()-2)/COUNTA('ram ou '!$A:$A))</f>
        <v>NICOL</v>
      </c>
      <c r="B823" t="str">
        <f>INDEX('ram ou '!$A:$A,ROW(BDD!B822)-COUNTA('ram ou '!A:A)*ROUNDDOWN((ROW()-ROW(BDD!$B$2))/COUNTA('ram ou '!$A:$A),0),1)</f>
        <v>PARIS 13H30</v>
      </c>
      <c r="C823">
        <f>SUMPRODUCT((Tableau1[[#Headers],[BARRE]:[HUET]]=BDD[[#This Row],[Chauffeur]])*(Tableau1[[BARRE]:[HUET]]=BDD[[#This Row],[Tournée]]))</f>
        <v>0</v>
      </c>
    </row>
    <row r="824" spans="1:3" x14ac:dyDescent="0.25">
      <c r="A824" t="str">
        <f>INDEX(Tableau1[[#Headers],[BARRE]:[HUET]],1,1+(ROW()-2)/COUNTA('ram ou '!$A:$A))</f>
        <v>NICOL</v>
      </c>
      <c r="B824" t="str">
        <f>INDEX('ram ou '!$A:$A,ROW(BDD!B823)-COUNTA('ram ou '!A:A)*ROUNDDOWN((ROW()-ROW(BDD!$B$2))/COUNTA('ram ou '!$A:$A),0),1)</f>
        <v>RETOUR AGEN</v>
      </c>
      <c r="C824">
        <f>SUMPRODUCT((Tableau1[[#Headers],[BARRE]:[HUET]]=BDD[[#This Row],[Chauffeur]])*(Tableau1[[BARRE]:[HUET]]=BDD[[#This Row],[Tournée]]))</f>
        <v>0</v>
      </c>
    </row>
    <row r="825" spans="1:3" x14ac:dyDescent="0.25">
      <c r="A825" t="str">
        <f>INDEX(Tableau1[[#Headers],[BARRE]:[HUET]],1,1+(ROW()-2)/COUNTA('ram ou '!$A:$A))</f>
        <v>NICOL</v>
      </c>
      <c r="B825" t="str">
        <f>INDEX('ram ou '!$A:$A,ROW(BDD!B824)-COUNTA('ram ou '!A:A)*ROUNDDOWN((ROW()-ROW(BDD!$B$2))/COUNTA('ram ou '!$A:$A),0),1)</f>
        <v>RETOUR ORLEANS</v>
      </c>
      <c r="C825">
        <f>SUMPRODUCT((Tableau1[[#Headers],[BARRE]:[HUET]]=BDD[[#This Row],[Chauffeur]])*(Tableau1[[BARRE]:[HUET]]=BDD[[#This Row],[Tournée]]))</f>
        <v>0</v>
      </c>
    </row>
    <row r="826" spans="1:3" x14ac:dyDescent="0.25">
      <c r="A826" t="str">
        <f>INDEX(Tableau1[[#Headers],[BARRE]:[HUET]],1,1+(ROW()-2)/COUNTA('ram ou '!$A:$A))</f>
        <v>NICOL</v>
      </c>
      <c r="B826" t="str">
        <f>INDEX('ram ou '!$A:$A,ROW(BDD!B825)-COUNTA('ram ou '!A:A)*ROUNDDOWN((ROW()-ROW(BDD!$B$2))/COUNTA('ram ou '!$A:$A),0),1)</f>
        <v>RETOUR ORLEANS LU</v>
      </c>
      <c r="C826">
        <f>SUMPRODUCT((Tableau1[[#Headers],[BARRE]:[HUET]]=BDD[[#This Row],[Chauffeur]])*(Tableau1[[BARRE]:[HUET]]=BDD[[#This Row],[Tournée]]))</f>
        <v>0</v>
      </c>
    </row>
    <row r="827" spans="1:3" x14ac:dyDescent="0.25">
      <c r="A827" t="str">
        <f>INDEX(Tableau1[[#Headers],[BARRE]:[HUET]],1,1+(ROW()-2)/COUNTA('ram ou '!$A:$A))</f>
        <v>NICOL</v>
      </c>
      <c r="B827" t="str">
        <f>INDEX('ram ou '!$A:$A,ROW(BDD!B826)-COUNTA('ram ou '!A:A)*ROUNDDOWN((ROW()-ROW(BDD!$B$2))/COUNTA('ram ou '!$A:$A),0),1)</f>
        <v>RETOUR ORLEANS SA</v>
      </c>
      <c r="C827">
        <f>SUMPRODUCT((Tableau1[[#Headers],[BARRE]:[HUET]]=BDD[[#This Row],[Chauffeur]])*(Tableau1[[BARRE]:[HUET]]=BDD[[#This Row],[Tournée]]))</f>
        <v>0</v>
      </c>
    </row>
    <row r="828" spans="1:3" x14ac:dyDescent="0.25">
      <c r="A828" t="str">
        <f>INDEX(Tableau1[[#Headers],[BARRE]:[HUET]],1,1+(ROW()-2)/COUNTA('ram ou '!$A:$A))</f>
        <v>NICOL</v>
      </c>
      <c r="B828" t="str">
        <f>INDEX('ram ou '!$A:$A,ROW(BDD!B827)-COUNTA('ram ou '!A:A)*ROUNDDOWN((ROW()-ROW(BDD!$B$2))/COUNTA('ram ou '!$A:$A),0),1)</f>
        <v>SUP A/A PARIS</v>
      </c>
      <c r="C828">
        <f>SUMPRODUCT((Tableau1[[#Headers],[BARRE]:[HUET]]=BDD[[#This Row],[Chauffeur]])*(Tableau1[[BARRE]:[HUET]]=BDD[[#This Row],[Tournée]]))</f>
        <v>0</v>
      </c>
    </row>
    <row r="829" spans="1:3" x14ac:dyDescent="0.25">
      <c r="A829" t="str">
        <f>INDEX(Tableau1[[#Headers],[BARRE]:[HUET]],1,1+(ROW()-2)/COUNTA('ram ou '!$A:$A))</f>
        <v>NICOL</v>
      </c>
      <c r="B829" t="str">
        <f>INDEX('ram ou '!$A:$A,ROW(BDD!B828)-COUNTA('ram ou '!A:A)*ROUNDDOWN((ROW()-ROW(BDD!$B$2))/COUNTA('ram ou '!$A:$A),0),1)</f>
        <v>VENDEE</v>
      </c>
      <c r="C829">
        <f>SUMPRODUCT((Tableau1[[#Headers],[BARRE]:[HUET]]=BDD[[#This Row],[Chauffeur]])*(Tableau1[[BARRE]:[HUET]]=BDD[[#This Row],[Tournée]]))</f>
        <v>0</v>
      </c>
    </row>
    <row r="830" spans="1:3" x14ac:dyDescent="0.25">
      <c r="A830" t="str">
        <f>INDEX(Tableau1[[#Headers],[BARRE]:[HUET]],1,1+(ROW()-2)/COUNTA('ram ou '!$A:$A))</f>
        <v>NICOL</v>
      </c>
      <c r="B830" t="str">
        <f>INDEX('ram ou '!$A:$A,ROW(BDD!B829)-COUNTA('ram ou '!A:A)*ROUNDDOWN((ROW()-ROW(BDD!$B$2))/COUNTA('ram ou '!$A:$A),0),1)</f>
        <v>RAM MALO + LAVAL</v>
      </c>
      <c r="C830">
        <f>SUMPRODUCT((Tableau1[[#Headers],[BARRE]:[HUET]]=BDD[[#This Row],[Chauffeur]])*(Tableau1[[BARRE]:[HUET]]=BDD[[#This Row],[Tournée]]))</f>
        <v>0</v>
      </c>
    </row>
    <row r="831" spans="1:3" x14ac:dyDescent="0.25">
      <c r="A831" t="str">
        <f>INDEX(Tableau1[[#Headers],[BARRE]:[HUET]],1,1+(ROW()-2)/COUNTA('ram ou '!$A:$A))</f>
        <v>NICOL</v>
      </c>
      <c r="B831" t="str">
        <f>INDEX('ram ou '!$A:$A,ROW(BDD!B830)-COUNTA('ram ou '!A:A)*ROUNDDOWN((ROW()-ROW(BDD!$B$2))/COUNTA('ram ou '!$A:$A),0),1)</f>
        <v>NAV LANGRE DIM</v>
      </c>
      <c r="C831">
        <f>SUMPRODUCT((Tableau1[[#Headers],[BARRE]:[HUET]]=BDD[[#This Row],[Chauffeur]])*(Tableau1[[BARRE]:[HUET]]=BDD[[#This Row],[Tournée]]))</f>
        <v>0</v>
      </c>
    </row>
    <row r="832" spans="1:3" x14ac:dyDescent="0.25">
      <c r="A832" t="str">
        <f>INDEX(Tableau1[[#Headers],[BARRE]:[HUET]],1,1+(ROW()-2)/COUNTA('ram ou '!$A:$A))</f>
        <v>NICOL</v>
      </c>
      <c r="B832" t="str">
        <f>INDEX('ram ou '!$A:$A,ROW(BDD!B831)-COUNTA('ram ou '!A:A)*ROUNDDOWN((ROW()-ROW(BDD!$B$2))/COUNTA('ram ou '!$A:$A),0),1)</f>
        <v>SU FONTENAY 12H</v>
      </c>
      <c r="C832">
        <f>SUMPRODUCT((Tableau1[[#Headers],[BARRE]:[HUET]]=BDD[[#This Row],[Chauffeur]])*(Tableau1[[BARRE]:[HUET]]=BDD[[#This Row],[Tournée]]))</f>
        <v>0</v>
      </c>
    </row>
    <row r="833" spans="1:3" x14ac:dyDescent="0.25">
      <c r="A833" t="str">
        <f>INDEX(Tableau1[[#Headers],[BARRE]:[HUET]],1,1+(ROW()-2)/COUNTA('ram ou '!$A:$A))</f>
        <v>NICOL</v>
      </c>
      <c r="B833" t="str">
        <f>INDEX('ram ou '!$A:$A,ROW(BDD!B832)-COUNTA('ram ou '!A:A)*ROUNDDOWN((ROW()-ROW(BDD!$B$2))/COUNTA('ram ou '!$A:$A),0),1)</f>
        <v>PLAINTEL DIM</v>
      </c>
      <c r="C833">
        <f>SUMPRODUCT((Tableau1[[#Headers],[BARRE]:[HUET]]=BDD[[#This Row],[Chauffeur]])*(Tableau1[[BARRE]:[HUET]]=BDD[[#This Row],[Tournée]]))</f>
        <v>0</v>
      </c>
    </row>
    <row r="834" spans="1:3" x14ac:dyDescent="0.25">
      <c r="A834" t="str">
        <f>INDEX(Tableau1[[#Headers],[BARRE]:[HUET]],1,1+(ROW()-2)/COUNTA('ram ou '!$A:$A))</f>
        <v>NICOL</v>
      </c>
      <c r="B834" t="str">
        <f>INDEX('ram ou '!$A:$A,ROW(BDD!B833)-COUNTA('ram ou '!A:A)*ROUNDDOWN((ROW()-ROW(BDD!$B$2))/COUNTA('ram ou '!$A:$A),0),1)</f>
        <v>ROUEN + BASES</v>
      </c>
      <c r="C834">
        <f>SUMPRODUCT((Tableau1[[#Headers],[BARRE]:[HUET]]=BDD[[#This Row],[Chauffeur]])*(Tableau1[[BARRE]:[HUET]]=BDD[[#This Row],[Tournée]]))</f>
        <v>0</v>
      </c>
    </row>
    <row r="835" spans="1:3" x14ac:dyDescent="0.25">
      <c r="A835" t="str">
        <f>INDEX(Tableau1[[#Headers],[BARRE]:[HUET]],1,1+(ROW()-2)/COUNTA('ram ou '!$A:$A))</f>
        <v>NICOL</v>
      </c>
      <c r="B835" t="str">
        <f>INDEX('ram ou '!$A:$A,ROW(BDD!B834)-COUNTA('ram ou '!A:A)*ROUNDDOWN((ROW()-ROW(BDD!$B$2))/COUNTA('ram ou '!$A:$A),0),1)</f>
        <v>LE MANS A/A</v>
      </c>
      <c r="C835">
        <f>SUMPRODUCT((Tableau1[[#Headers],[BARRE]:[HUET]]=BDD[[#This Row],[Chauffeur]])*(Tableau1[[BARRE]:[HUET]]=BDD[[#This Row],[Tournée]]))</f>
        <v>0</v>
      </c>
    </row>
    <row r="836" spans="1:3" x14ac:dyDescent="0.25">
      <c r="A836" t="str">
        <f>INDEX(Tableau1[[#Headers],[BARRE]:[HUET]],1,1+(ROW()-2)/COUNTA('ram ou '!$A:$A))</f>
        <v>NICOL</v>
      </c>
      <c r="B836" t="str">
        <f>INDEX('ram ou '!$A:$A,ROW(BDD!B835)-COUNTA('ram ou '!A:A)*ROUNDDOWN((ROW()-ROW(BDD!$B$2))/COUNTA('ram ou '!$A:$A),0),1)</f>
        <v>NAV TOURS</v>
      </c>
      <c r="C836">
        <f>SUMPRODUCT((Tableau1[[#Headers],[BARRE]:[HUET]]=BDD[[#This Row],[Chauffeur]])*(Tableau1[[BARRE]:[HUET]]=BDD[[#This Row],[Tournée]]))</f>
        <v>0</v>
      </c>
    </row>
    <row r="837" spans="1:3" x14ac:dyDescent="0.25">
      <c r="A837" t="str">
        <f>INDEX(Tableau1[[#Headers],[BARRE]:[HUET]],1,1+(ROW()-2)/COUNTA('ram ou '!$A:$A))</f>
        <v>NICOL</v>
      </c>
      <c r="B837" t="str">
        <f>INDEX('ram ou '!$A:$A,ROW(BDD!B836)-COUNTA('ram ou '!A:A)*ROUNDDOWN((ROW()-ROW(BDD!$B$2))/COUNTA('ram ou '!$A:$A),0),1)</f>
        <v>SU IFS + BASES</v>
      </c>
      <c r="C837">
        <f>SUMPRODUCT((Tableau1[[#Headers],[BARRE]:[HUET]]=BDD[[#This Row],[Chauffeur]])*(Tableau1[[BARRE]:[HUET]]=BDD[[#This Row],[Tournée]]))</f>
        <v>0</v>
      </c>
    </row>
    <row r="838" spans="1:3" x14ac:dyDescent="0.25">
      <c r="A838" t="str">
        <f>INDEX(Tableau1[[#Headers],[BARRE]:[HUET]],1,1+(ROW()-2)/COUNTA('ram ou '!$A:$A))</f>
        <v>NICOL</v>
      </c>
      <c r="B838" t="str">
        <f>INDEX('ram ou '!$A:$A,ROW(BDD!B837)-COUNTA('ram ou '!A:A)*ROUNDDOWN((ROW()-ROW(BDD!$B$2))/COUNTA('ram ou '!$A:$A),0),1)</f>
        <v>NAV NIORT 21H15</v>
      </c>
      <c r="C838">
        <f>SUMPRODUCT((Tableau1[[#Headers],[BARRE]:[HUET]]=BDD[[#This Row],[Chauffeur]])*(Tableau1[[BARRE]:[HUET]]=BDD[[#This Row],[Tournée]]))</f>
        <v>0</v>
      </c>
    </row>
    <row r="839" spans="1:3" x14ac:dyDescent="0.25">
      <c r="A839" t="str">
        <f>INDEX(Tableau1[[#Headers],[BARRE]:[HUET]],1,1+(ROW()-2)/COUNTA('ram ou '!$A:$A))</f>
        <v>NICOL</v>
      </c>
      <c r="B839" t="str">
        <f>INDEX('ram ou '!$A:$A,ROW(BDD!B838)-COUNTA('ram ou '!A:A)*ROUNDDOWN((ROW()-ROW(BDD!$B$2))/COUNTA('ram ou '!$A:$A),0),1)</f>
        <v>CP</v>
      </c>
      <c r="C839">
        <f>SUMPRODUCT((Tableau1[[#Headers],[BARRE]:[HUET]]=BDD[[#This Row],[Chauffeur]])*(Tableau1[[BARRE]:[HUET]]=BDD[[#This Row],[Tournée]]))</f>
        <v>0</v>
      </c>
    </row>
    <row r="840" spans="1:3" x14ac:dyDescent="0.25">
      <c r="A840" t="str">
        <f>INDEX(Tableau1[[#Headers],[BARRE]:[HUET]],1,1+(ROW()-2)/COUNTA('ram ou '!$A:$A))</f>
        <v>NICOL</v>
      </c>
      <c r="B840" t="str">
        <f>INDEX('ram ou '!$A:$A,ROW(BDD!B839)-COUNTA('ram ou '!A:A)*ROUNDDOWN((ROW()-ROW(BDD!$B$2))/COUNTA('ram ou '!$A:$A),0),1)</f>
        <v>RAM SAM 12H</v>
      </c>
      <c r="C840">
        <f>SUMPRODUCT((Tableau1[[#Headers],[BARRE]:[HUET]]=BDD[[#This Row],[Chauffeur]])*(Tableau1[[BARRE]:[HUET]]=BDD[[#This Row],[Tournée]]))</f>
        <v>0</v>
      </c>
    </row>
    <row r="841" spans="1:3" x14ac:dyDescent="0.25">
      <c r="A841" t="str">
        <f>INDEX(Tableau1[[#Headers],[BARRE]:[HUET]],1,1+(ROW()-2)/COUNTA('ram ou '!$A:$A))</f>
        <v>NICOL</v>
      </c>
      <c r="B841" t="str">
        <f>INDEX('ram ou '!$A:$A,ROW(BDD!B840)-COUNTA('ram ou '!A:A)*ROUNDDOWN((ROW()-ROW(BDD!$B$2))/COUNTA('ram ou '!$A:$A),0),1)</f>
        <v>ABSENCE</v>
      </c>
      <c r="C841">
        <f>SUMPRODUCT((Tableau1[[#Headers],[BARRE]:[HUET]]=BDD[[#This Row],[Chauffeur]])*(Tableau1[[BARRE]:[HUET]]=BDD[[#This Row],[Tournée]]))</f>
        <v>0</v>
      </c>
    </row>
    <row r="842" spans="1:3" x14ac:dyDescent="0.25">
      <c r="A842" t="str">
        <f>INDEX(Tableau1[[#Headers],[BARRE]:[HUET]],1,1+(ROW()-2)/COUNTA('ram ou '!$A:$A))</f>
        <v>NICOL</v>
      </c>
      <c r="B842" t="str">
        <f>INDEX('ram ou '!$A:$A,ROW(BDD!B841)-COUNTA('ram ou '!A:A)*ROUNDDOWN((ROW()-ROW(BDD!$B$2))/COUNTA('ram ou '!$A:$A),0),1)</f>
        <v>FORMATION</v>
      </c>
      <c r="C842">
        <f>SUMPRODUCT((Tableau1[[#Headers],[BARRE]:[HUET]]=BDD[[#This Row],[Chauffeur]])*(Tableau1[[BARRE]:[HUET]]=BDD[[#This Row],[Tournée]]))</f>
        <v>0</v>
      </c>
    </row>
    <row r="843" spans="1:3" x14ac:dyDescent="0.25">
      <c r="A843" t="str">
        <f>INDEX(Tableau1[[#Headers],[BARRE]:[HUET]],1,1+(ROW()-2)/COUNTA('ram ou '!$A:$A))</f>
        <v>NICOL</v>
      </c>
      <c r="B843" t="str">
        <f>INDEX('ram ou '!$A:$A,ROW(BDD!B842)-COUNTA('ram ou '!A:A)*ROUNDDOWN((ROW()-ROW(BDD!$B$2))/COUNTA('ram ou '!$A:$A),0),1)</f>
        <v>RCR</v>
      </c>
      <c r="C843">
        <f>SUMPRODUCT((Tableau1[[#Headers],[BARRE]:[HUET]]=BDD[[#This Row],[Chauffeur]])*(Tableau1[[BARRE]:[HUET]]=BDD[[#This Row],[Tournée]]))</f>
        <v>0</v>
      </c>
    </row>
    <row r="844" spans="1:3" x14ac:dyDescent="0.25">
      <c r="A844" t="str">
        <f>INDEX(Tableau1[[#Headers],[BARRE]:[HUET]],1,1+(ROW()-2)/COUNTA('ram ou '!$A:$A))</f>
        <v>NICOL</v>
      </c>
      <c r="B844" t="str">
        <f>INDEX('ram ou '!$A:$A,ROW(BDD!B843)-COUNTA('ram ou '!A:A)*ROUNDDOWN((ROW()-ROW(BDD!$B$2))/COUNTA('ram ou '!$A:$A),0),1)</f>
        <v>ELECTION</v>
      </c>
      <c r="C844">
        <f>SUMPRODUCT((Tableau1[[#Headers],[BARRE]:[HUET]]=BDD[[#This Row],[Chauffeur]])*(Tableau1[[BARRE]:[HUET]]=BDD[[#This Row],[Tournée]]))</f>
        <v>0</v>
      </c>
    </row>
    <row r="845" spans="1:3" x14ac:dyDescent="0.25">
      <c r="A845" t="str">
        <f>INDEX(Tableau1[[#Headers],[BARRE]:[HUET]],1,1+(ROW()-2)/COUNTA('ram ou '!$A:$A))</f>
        <v>NICOL</v>
      </c>
      <c r="B845" t="str">
        <f>INDEX('ram ou '!$A:$A,ROW(BDD!B844)-COUNTA('ram ou '!A:A)*ROUNDDOWN((ROW()-ROW(BDD!$B$2))/COUNTA('ram ou '!$A:$A),0),1)</f>
        <v>RAM SAM 11H30</v>
      </c>
      <c r="C845">
        <f>SUMPRODUCT((Tableau1[[#Headers],[BARRE]:[HUET]]=BDD[[#This Row],[Chauffeur]])*(Tableau1[[BARRE]:[HUET]]=BDD[[#This Row],[Tournée]]))</f>
        <v>0</v>
      </c>
    </row>
    <row r="846" spans="1:3" x14ac:dyDescent="0.25">
      <c r="A846" t="str">
        <f>INDEX(Tableau1[[#Headers],[BARRE]:[HUET]],1,1+(ROW()-2)/COUNTA('ram ou '!$A:$A))</f>
        <v>NICOL</v>
      </c>
      <c r="B846" t="str">
        <f>INDEX('ram ou '!$A:$A,ROW(BDD!B845)-COUNTA('ram ou '!A:A)*ROUNDDOWN((ROW()-ROW(BDD!$B$2))/COUNTA('ram ou '!$A:$A),0),1)</f>
        <v>RAM 13H N°1</v>
      </c>
      <c r="C846">
        <f>SUMPRODUCT((Tableau1[[#Headers],[BARRE]:[HUET]]=BDD[[#This Row],[Chauffeur]])*(Tableau1[[BARRE]:[HUET]]=BDD[[#This Row],[Tournée]]))</f>
        <v>0</v>
      </c>
    </row>
    <row r="847" spans="1:3" x14ac:dyDescent="0.25">
      <c r="A847" t="str">
        <f>INDEX(Tableau1[[#Headers],[BARRE]:[HUET]],1,1+(ROW()-2)/COUNTA('ram ou '!$A:$A))</f>
        <v>NICOL</v>
      </c>
      <c r="B847" t="str">
        <f>INDEX('ram ou '!$A:$A,ROW(BDD!B846)-COUNTA('ram ou '!A:A)*ROUNDDOWN((ROW()-ROW(BDD!$B$2))/COUNTA('ram ou '!$A:$A),0),1)</f>
        <v>RAM 13H N°3</v>
      </c>
      <c r="C847">
        <f>SUMPRODUCT((Tableau1[[#Headers],[BARRE]:[HUET]]=BDD[[#This Row],[Chauffeur]])*(Tableau1[[BARRE]:[HUET]]=BDD[[#This Row],[Tournée]]))</f>
        <v>0</v>
      </c>
    </row>
    <row r="848" spans="1:3" x14ac:dyDescent="0.25">
      <c r="A848" t="str">
        <f>INDEX(Tableau1[[#Headers],[BARRE]:[HUET]],1,1+(ROW()-2)/COUNTA('ram ou '!$A:$A))</f>
        <v>NICOL</v>
      </c>
      <c r="B848" t="str">
        <f>INDEX('ram ou '!$A:$A,ROW(BDD!B847)-COUNTA('ram ou '!A:A)*ROUNDDOWN((ROW()-ROW(BDD!$B$2))/COUNTA('ram ou '!$A:$A),0),1)</f>
        <v>RAM 13H N°4</v>
      </c>
      <c r="C848">
        <f>SUMPRODUCT((Tableau1[[#Headers],[BARRE]:[HUET]]=BDD[[#This Row],[Chauffeur]])*(Tableau1[[BARRE]:[HUET]]=BDD[[#This Row],[Tournée]]))</f>
        <v>0</v>
      </c>
    </row>
    <row r="849" spans="1:3" x14ac:dyDescent="0.25">
      <c r="A849" t="str">
        <f>INDEX(Tableau1[[#Headers],[BARRE]:[HUET]],1,1+(ROW()-2)/COUNTA('ram ou '!$A:$A))</f>
        <v>NICOL</v>
      </c>
      <c r="B849" t="str">
        <f>INDEX('ram ou '!$A:$A,ROW(BDD!B848)-COUNTA('ram ou '!A:A)*ROUNDDOWN((ROW()-ROW(BDD!$B$2))/COUNTA('ram ou '!$A:$A),0),1)</f>
        <v>ATHIS 1 + BASES</v>
      </c>
      <c r="C849">
        <f>SUMPRODUCT((Tableau1[[#Headers],[BARRE]:[HUET]]=BDD[[#This Row],[Chauffeur]])*(Tableau1[[BARRE]:[HUET]]=BDD[[#This Row],[Tournée]]))</f>
        <v>0</v>
      </c>
    </row>
    <row r="850" spans="1:3" x14ac:dyDescent="0.25">
      <c r="A850" t="str">
        <f>INDEX(Tableau1[[#Headers],[BARRE]:[HUET]],1,1+(ROW()-2)/COUNTA('ram ou '!$A:$A))</f>
        <v>NICOL</v>
      </c>
      <c r="B850" t="str">
        <f>INDEX('ram ou '!$A:$A,ROW(BDD!B849)-COUNTA('ram ou '!A:A)*ROUNDDOWN((ROW()-ROW(BDD!$B$2))/COUNTA('ram ou '!$A:$A),0),1)</f>
        <v>NANTES 21 H+ BASES</v>
      </c>
      <c r="C850">
        <f>SUMPRODUCT((Tableau1[[#Headers],[BARRE]:[HUET]]=BDD[[#This Row],[Chauffeur]])*(Tableau1[[BARRE]:[HUET]]=BDD[[#This Row],[Tournée]]))</f>
        <v>0</v>
      </c>
    </row>
    <row r="851" spans="1:3" x14ac:dyDescent="0.25">
      <c r="A851" t="str">
        <f>INDEX(Tableau1[[#Headers],[BARRE]:[HUET]],1,1+(ROW()-2)/COUNTA('ram ou '!$A:$A))</f>
        <v>NICOL</v>
      </c>
      <c r="B851" t="str">
        <f>INDEX('ram ou '!$A:$A,ROW(BDD!B850)-COUNTA('ram ou '!A:A)*ROUNDDOWN((ROW()-ROW(BDD!$B$2))/COUNTA('ram ou '!$A:$A),0),1)</f>
        <v>DELEGATION</v>
      </c>
      <c r="C851">
        <f>SUMPRODUCT((Tableau1[[#Headers],[BARRE]:[HUET]]=BDD[[#This Row],[Chauffeur]])*(Tableau1[[BARRE]:[HUET]]=BDD[[#This Row],[Tournée]]))</f>
        <v>0</v>
      </c>
    </row>
    <row r="852" spans="1:3" x14ac:dyDescent="0.25">
      <c r="A852" t="str">
        <f>INDEX(Tableau1[[#Headers],[BARRE]:[HUET]],1,1+(ROW()-2)/COUNTA('ram ou '!$A:$A))</f>
        <v>NICOL</v>
      </c>
      <c r="B852" t="str">
        <f>INDEX('ram ou '!$A:$A,ROW(BDD!B851)-COUNTA('ram ou '!A:A)*ROUNDDOWN((ROW()-ROW(BDD!$B$2))/COUNTA('ram ou '!$A:$A),0),1)</f>
        <v>REUNION</v>
      </c>
      <c r="C852">
        <f>SUMPRODUCT((Tableau1[[#Headers],[BARRE]:[HUET]]=BDD[[#This Row],[Chauffeur]])*(Tableau1[[BARRE]:[HUET]]=BDD[[#This Row],[Tournée]]))</f>
        <v>0</v>
      </c>
    </row>
    <row r="853" spans="1:3" x14ac:dyDescent="0.25">
      <c r="A853" t="str">
        <f>INDEX(Tableau1[[#Headers],[BARRE]:[HUET]],1,1+(ROW()-2)/COUNTA('ram ou '!$A:$A))</f>
        <v>NICOL</v>
      </c>
      <c r="B853" t="str">
        <f>INDEX('ram ou '!$A:$A,ROW(BDD!B852)-COUNTA('ram ou '!A:A)*ROUNDDOWN((ROW()-ROW(BDD!$B$2))/COUNTA('ram ou '!$A:$A),0),1)</f>
        <v>NAV 21H ORLEANS</v>
      </c>
      <c r="C853">
        <f>SUMPRODUCT((Tableau1[[#Headers],[BARRE]:[HUET]]=BDD[[#This Row],[Chauffeur]])*(Tableau1[[BARRE]:[HUET]]=BDD[[#This Row],[Tournée]]))</f>
        <v>0</v>
      </c>
    </row>
    <row r="854" spans="1:3" x14ac:dyDescent="0.25">
      <c r="A854" t="str">
        <f>INDEX(Tableau1[[#Headers],[BARRE]:[HUET]],1,1+(ROW()-2)/COUNTA('ram ou '!$A:$A))</f>
        <v>NICOL</v>
      </c>
      <c r="B854" t="str">
        <f>INDEX('ram ou '!$A:$A,ROW(BDD!B853)-COUNTA('ram ou '!A:A)*ROUNDDOWN((ROW()-ROW(BDD!$B$2))/COUNTA('ram ou '!$A:$A),0),1)</f>
        <v>RAM + PARC</v>
      </c>
      <c r="C854">
        <f>SUMPRODUCT((Tableau1[[#Headers],[BARRE]:[HUET]]=BDD[[#This Row],[Chauffeur]])*(Tableau1[[BARRE]:[HUET]]=BDD[[#This Row],[Tournée]]))</f>
        <v>0</v>
      </c>
    </row>
    <row r="855" spans="1:3" x14ac:dyDescent="0.25">
      <c r="A855" t="str">
        <f>INDEX(Tableau1[[#Headers],[BARRE]:[HUET]],1,1+(ROW()-2)/COUNTA('ram ou '!$A:$A))</f>
        <v>NICOL</v>
      </c>
      <c r="B855" t="str">
        <f>INDEX('ram ou '!$A:$A,ROW(BDD!B854)-COUNTA('ram ou '!A:A)*ROUNDDOWN((ROW()-ROW(BDD!$B$2))/COUNTA('ram ou '!$A:$A),0),1)</f>
        <v>RAM 12H15</v>
      </c>
      <c r="C855">
        <f>SUMPRODUCT((Tableau1[[#Headers],[BARRE]:[HUET]]=BDD[[#This Row],[Chauffeur]])*(Tableau1[[BARRE]:[HUET]]=BDD[[#This Row],[Tournée]]))</f>
        <v>0</v>
      </c>
    </row>
    <row r="856" spans="1:3" x14ac:dyDescent="0.25">
      <c r="A856" t="str">
        <f>INDEX(Tableau1[[#Headers],[BARRE]:[HUET]],1,1+(ROW()-2)/COUNTA('ram ou '!$A:$A))</f>
        <v>NICOL</v>
      </c>
      <c r="B856" t="str">
        <f>INDEX('ram ou '!$A:$A,ROW(BDD!B855)-COUNTA('ram ou '!A:A)*ROUNDDOWN((ROW()-ROW(BDD!$B$2))/COUNTA('ram ou '!$A:$A),0),1)</f>
        <v>RAM SAM 10H30</v>
      </c>
      <c r="C856">
        <f>SUMPRODUCT((Tableau1[[#Headers],[BARRE]:[HUET]]=BDD[[#This Row],[Chauffeur]])*(Tableau1[[BARRE]:[HUET]]=BDD[[#This Row],[Tournée]]))</f>
        <v>0</v>
      </c>
    </row>
    <row r="857" spans="1:3" x14ac:dyDescent="0.25">
      <c r="A857" t="str">
        <f>INDEX(Tableau1[[#Headers],[BARRE]:[HUET]],1,1+(ROW()-2)/COUNTA('ram ou '!$A:$A))</f>
        <v>NOLLET</v>
      </c>
      <c r="B857" t="str">
        <f>INDEX('ram ou '!$A:$A,ROW(BDD!B856)-COUNTA('ram ou '!A:A)*ROUNDDOWN((ROW()-ROW(BDD!$B$2))/COUNTA('ram ou '!$A:$A),0),1)</f>
        <v>NAV ATHIS 2</v>
      </c>
      <c r="C857">
        <f>SUMPRODUCT((Tableau1[[#Headers],[BARRE]:[HUET]]=BDD[[#This Row],[Chauffeur]])*(Tableau1[[BARRE]:[HUET]]=BDD[[#This Row],[Tournée]]))</f>
        <v>0</v>
      </c>
    </row>
    <row r="858" spans="1:3" x14ac:dyDescent="0.25">
      <c r="A858" t="str">
        <f>INDEX(Tableau1[[#Headers],[BARRE]:[HUET]],1,1+(ROW()-2)/COUNTA('ram ou '!$A:$A))</f>
        <v>NOLLET</v>
      </c>
      <c r="B858" t="str">
        <f>INDEX('ram ou '!$A:$A,ROW(BDD!B857)-COUNTA('ram ou '!A:A)*ROUNDDOWN((ROW()-ROW(BDD!$B$2))/COUNTA('ram ou '!$A:$A),0),1)</f>
        <v>NAV CHATEAUBOUR</v>
      </c>
      <c r="C858">
        <f>SUMPRODUCT((Tableau1[[#Headers],[BARRE]:[HUET]]=BDD[[#This Row],[Chauffeur]])*(Tableau1[[BARRE]:[HUET]]=BDD[[#This Row],[Tournée]]))</f>
        <v>0</v>
      </c>
    </row>
    <row r="859" spans="1:3" x14ac:dyDescent="0.25">
      <c r="A859" t="str">
        <f>INDEX(Tableau1[[#Headers],[BARRE]:[HUET]],1,1+(ROW()-2)/COUNTA('ram ou '!$A:$A))</f>
        <v>NOLLET</v>
      </c>
      <c r="B859" t="str">
        <f>INDEX('ram ou '!$A:$A,ROW(BDD!B858)-COUNTA('ram ou '!A:A)*ROUNDDOWN((ROW()-ROW(BDD!$B$2))/COUNTA('ram ou '!$A:$A),0),1)</f>
        <v>NAV CHAULNES</v>
      </c>
      <c r="C859">
        <f>SUMPRODUCT((Tableau1[[#Headers],[BARRE]:[HUET]]=BDD[[#This Row],[Chauffeur]])*(Tableau1[[BARRE]:[HUET]]=BDD[[#This Row],[Tournée]]))</f>
        <v>0</v>
      </c>
    </row>
    <row r="860" spans="1:3" x14ac:dyDescent="0.25">
      <c r="A860" t="str">
        <f>INDEX(Tableau1[[#Headers],[BARRE]:[HUET]],1,1+(ROW()-2)/COUNTA('ram ou '!$A:$A))</f>
        <v>NOLLET</v>
      </c>
      <c r="B860" t="str">
        <f>INDEX('ram ou '!$A:$A,ROW(BDD!B859)-COUNTA('ram ou '!A:A)*ROUNDDOWN((ROW()-ROW(BDD!$B$2))/COUNTA('ram ou '!$A:$A),0),1)</f>
        <v>NAV CLERMONT</v>
      </c>
      <c r="C860">
        <f>SUMPRODUCT((Tableau1[[#Headers],[BARRE]:[HUET]]=BDD[[#This Row],[Chauffeur]])*(Tableau1[[BARRE]:[HUET]]=BDD[[#This Row],[Tournée]]))</f>
        <v>0</v>
      </c>
    </row>
    <row r="861" spans="1:3" x14ac:dyDescent="0.25">
      <c r="A861" t="str">
        <f>INDEX(Tableau1[[#Headers],[BARRE]:[HUET]],1,1+(ROW()-2)/COUNTA('ram ou '!$A:$A))</f>
        <v>NOLLET</v>
      </c>
      <c r="B861" t="str">
        <f>INDEX('ram ou '!$A:$A,ROW(BDD!B860)-COUNTA('ram ou '!A:A)*ROUNDDOWN((ROW()-ROW(BDD!$B$2))/COUNTA('ram ou '!$A:$A),0),1)</f>
        <v>NAV DIJON</v>
      </c>
      <c r="C861">
        <f>SUMPRODUCT((Tableau1[[#Headers],[BARRE]:[HUET]]=BDD[[#This Row],[Chauffeur]])*(Tableau1[[BARRE]:[HUET]]=BDD[[#This Row],[Tournée]]))</f>
        <v>0</v>
      </c>
    </row>
    <row r="862" spans="1:3" x14ac:dyDescent="0.25">
      <c r="A862" t="str">
        <f>INDEX(Tableau1[[#Headers],[BARRE]:[HUET]],1,1+(ROW()-2)/COUNTA('ram ou '!$A:$A))</f>
        <v>NOLLET</v>
      </c>
      <c r="B862" t="str">
        <f>INDEX('ram ou '!$A:$A,ROW(BDD!B861)-COUNTA('ram ou '!A:A)*ROUNDDOWN((ROW()-ROW(BDD!$B$2))/COUNTA('ram ou '!$A:$A),0),1)</f>
        <v>NAV LANGRES</v>
      </c>
      <c r="C862">
        <f>SUMPRODUCT((Tableau1[[#Headers],[BARRE]:[HUET]]=BDD[[#This Row],[Chauffeur]])*(Tableau1[[BARRE]:[HUET]]=BDD[[#This Row],[Tournée]]))</f>
        <v>0</v>
      </c>
    </row>
    <row r="863" spans="1:3" x14ac:dyDescent="0.25">
      <c r="A863" t="str">
        <f>INDEX(Tableau1[[#Headers],[BARRE]:[HUET]],1,1+(ROW()-2)/COUNTA('ram ou '!$A:$A))</f>
        <v>NOLLET</v>
      </c>
      <c r="B863" t="str">
        <f>INDEX('ram ou '!$A:$A,ROW(BDD!B862)-COUNTA('ram ou '!A:A)*ROUNDDOWN((ROW()-ROW(BDD!$B$2))/COUNTA('ram ou '!$A:$A),0),1)</f>
        <v>NAV LILLE</v>
      </c>
      <c r="C863">
        <f>SUMPRODUCT((Tableau1[[#Headers],[BARRE]:[HUET]]=BDD[[#This Row],[Chauffeur]])*(Tableau1[[BARRE]:[HUET]]=BDD[[#This Row],[Tournée]]))</f>
        <v>0</v>
      </c>
    </row>
    <row r="864" spans="1:3" x14ac:dyDescent="0.25">
      <c r="A864" t="str">
        <f>INDEX(Tableau1[[#Headers],[BARRE]:[HUET]],1,1+(ROW()-2)/COUNTA('ram ou '!$A:$A))</f>
        <v>NOLLET</v>
      </c>
      <c r="B864" t="str">
        <f>INDEX('ram ou '!$A:$A,ROW(BDD!B863)-COUNTA('ram ou '!A:A)*ROUNDDOWN((ROW()-ROW(BDD!$B$2))/COUNTA('ram ou '!$A:$A),0),1)</f>
        <v>NAV NIORT</v>
      </c>
      <c r="C864">
        <f>SUMPRODUCT((Tableau1[[#Headers],[BARRE]:[HUET]]=BDD[[#This Row],[Chauffeur]])*(Tableau1[[BARRE]:[HUET]]=BDD[[#This Row],[Tournée]]))</f>
        <v>0</v>
      </c>
    </row>
    <row r="865" spans="1:3" x14ac:dyDescent="0.25">
      <c r="A865" t="str">
        <f>INDEX(Tableau1[[#Headers],[BARRE]:[HUET]],1,1+(ROW()-2)/COUNTA('ram ou '!$A:$A))</f>
        <v>NOLLET</v>
      </c>
      <c r="B865" t="str">
        <f>INDEX('ram ou '!$A:$A,ROW(BDD!B864)-COUNTA('ram ou '!A:A)*ROUNDDOWN((ROW()-ROW(BDD!$B$2))/COUNTA('ram ou '!$A:$A),0),1)</f>
        <v xml:space="preserve">NAV ST SEVER </v>
      </c>
      <c r="C865">
        <f>SUMPRODUCT((Tableau1[[#Headers],[BARRE]:[HUET]]=BDD[[#This Row],[Chauffeur]])*(Tableau1[[BARRE]:[HUET]]=BDD[[#This Row],[Tournée]]))</f>
        <v>0</v>
      </c>
    </row>
    <row r="866" spans="1:3" x14ac:dyDescent="0.25">
      <c r="A866" t="str">
        <f>INDEX(Tableau1[[#Headers],[BARRE]:[HUET]],1,1+(ROW()-2)/COUNTA('ram ou '!$A:$A))</f>
        <v>NOLLET</v>
      </c>
      <c r="B866" t="str">
        <f>INDEX('ram ou '!$A:$A,ROW(BDD!B865)-COUNTA('ram ou '!A:A)*ROUNDDOWN((ROW()-ROW(BDD!$B$2))/COUNTA('ram ou '!$A:$A),0),1)</f>
        <v>NAV VELAINES</v>
      </c>
      <c r="C866">
        <f>SUMPRODUCT((Tableau1[[#Headers],[BARRE]:[HUET]]=BDD[[#This Row],[Chauffeur]])*(Tableau1[[BARRE]:[HUET]]=BDD[[#This Row],[Tournée]]))</f>
        <v>0</v>
      </c>
    </row>
    <row r="867" spans="1:3" x14ac:dyDescent="0.25">
      <c r="A867" t="str">
        <f>INDEX(Tableau1[[#Headers],[BARRE]:[HUET]],1,1+(ROW()-2)/COUNTA('ram ou '!$A:$A))</f>
        <v>NOLLET</v>
      </c>
      <c r="B867" t="str">
        <f>INDEX('ram ou '!$A:$A,ROW(BDD!B866)-COUNTA('ram ou '!A:A)*ROUNDDOWN((ROW()-ROW(BDD!$B$2))/COUNTA('ram ou '!$A:$A),0),1)</f>
        <v>RAM +  NANTES 21H</v>
      </c>
      <c r="C867">
        <f>SUMPRODUCT((Tableau1[[#Headers],[BARRE]:[HUET]]=BDD[[#This Row],[Chauffeur]])*(Tableau1[[BARRE]:[HUET]]=BDD[[#This Row],[Tournée]]))</f>
        <v>0</v>
      </c>
    </row>
    <row r="868" spans="1:3" x14ac:dyDescent="0.25">
      <c r="A868" t="str">
        <f>INDEX(Tableau1[[#Headers],[BARRE]:[HUET]],1,1+(ROW()-2)/COUNTA('ram ou '!$A:$A))</f>
        <v>NOLLET</v>
      </c>
      <c r="B868" t="str">
        <f>INDEX('ram ou '!$A:$A,ROW(BDD!B867)-COUNTA('ram ou '!A:A)*ROUNDDOWN((ROW()-ROW(BDD!$B$2))/COUNTA('ram ou '!$A:$A),0),1)</f>
        <v>RAM + 20H TOURS</v>
      </c>
      <c r="C868">
        <f>SUMPRODUCT((Tableau1[[#Headers],[BARRE]:[HUET]]=BDD[[#This Row],[Chauffeur]])*(Tableau1[[BARRE]:[HUET]]=BDD[[#This Row],[Tournée]]))</f>
        <v>0</v>
      </c>
    </row>
    <row r="869" spans="1:3" x14ac:dyDescent="0.25">
      <c r="A869" t="str">
        <f>INDEX(Tableau1[[#Headers],[BARRE]:[HUET]],1,1+(ROW()-2)/COUNTA('ram ou '!$A:$A))</f>
        <v>NOLLET</v>
      </c>
      <c r="B869" t="str">
        <f>INDEX('ram ou '!$A:$A,ROW(BDD!B868)-COUNTA('ram ou '!A:A)*ROUNDDOWN((ROW()-ROW(BDD!$B$2))/COUNTA('ram ou '!$A:$A),0),1)</f>
        <v>RAM + 21h30 TOURS</v>
      </c>
      <c r="C869">
        <f>SUMPRODUCT((Tableau1[[#Headers],[BARRE]:[HUET]]=BDD[[#This Row],[Chauffeur]])*(Tableau1[[BARRE]:[HUET]]=BDD[[#This Row],[Tournée]]))</f>
        <v>0</v>
      </c>
    </row>
    <row r="870" spans="1:3" x14ac:dyDescent="0.25">
      <c r="A870" t="str">
        <f>INDEX(Tableau1[[#Headers],[BARRE]:[HUET]],1,1+(ROW()-2)/COUNTA('ram ou '!$A:$A))</f>
        <v>NOLLET</v>
      </c>
      <c r="B870" t="str">
        <f>INDEX('ram ou '!$A:$A,ROW(BDD!B869)-COUNTA('ram ou '!A:A)*ROUNDDOWN((ROW()-ROW(BDD!$B$2))/COUNTA('ram ou '!$A:$A),0),1)</f>
        <v>RAM + ANGERS 21H30</v>
      </c>
      <c r="C870">
        <f>SUMPRODUCT((Tableau1[[#Headers],[BARRE]:[HUET]]=BDD[[#This Row],[Chauffeur]])*(Tableau1[[BARRE]:[HUET]]=BDD[[#This Row],[Tournée]]))</f>
        <v>0</v>
      </c>
    </row>
    <row r="871" spans="1:3" x14ac:dyDescent="0.25">
      <c r="A871" t="str">
        <f>INDEX(Tableau1[[#Headers],[BARRE]:[HUET]],1,1+(ROW()-2)/COUNTA('ram ou '!$A:$A))</f>
        <v>NOLLET</v>
      </c>
      <c r="B871" t="str">
        <f>INDEX('ram ou '!$A:$A,ROW(BDD!B870)-COUNTA('ram ou '!A:A)*ROUNDDOWN((ROW()-ROW(BDD!$B$2))/COUNTA('ram ou '!$A:$A),0),1)</f>
        <v>RAM + ATHIS 1</v>
      </c>
      <c r="C871">
        <f>SUMPRODUCT((Tableau1[[#Headers],[BARRE]:[HUET]]=BDD[[#This Row],[Chauffeur]])*(Tableau1[[BARRE]:[HUET]]=BDD[[#This Row],[Tournée]]))</f>
        <v>0</v>
      </c>
    </row>
    <row r="872" spans="1:3" x14ac:dyDescent="0.25">
      <c r="A872" t="str">
        <f>INDEX(Tableau1[[#Headers],[BARRE]:[HUET]],1,1+(ROW()-2)/COUNTA('ram ou '!$A:$A))</f>
        <v>NOLLET</v>
      </c>
      <c r="B872" t="str">
        <f>INDEX('ram ou '!$A:$A,ROW(BDD!B871)-COUNTA('ram ou '!A:A)*ROUNDDOWN((ROW()-ROW(BDD!$B$2))/COUNTA('ram ou '!$A:$A),0),1)</f>
        <v>RAM + CAEN 21H15</v>
      </c>
      <c r="C872">
        <f>SUMPRODUCT((Tableau1[[#Headers],[BARRE]:[HUET]]=BDD[[#This Row],[Chauffeur]])*(Tableau1[[BARRE]:[HUET]]=BDD[[#This Row],[Tournée]]))</f>
        <v>0</v>
      </c>
    </row>
    <row r="873" spans="1:3" x14ac:dyDescent="0.25">
      <c r="A873" t="str">
        <f>INDEX(Tableau1[[#Headers],[BARRE]:[HUET]],1,1+(ROW()-2)/COUNTA('ram ou '!$A:$A))</f>
        <v>NOLLET</v>
      </c>
      <c r="B873" t="str">
        <f>INDEX('ram ou '!$A:$A,ROW(BDD!B872)-COUNTA('ram ou '!A:A)*ROUNDDOWN((ROW()-ROW(BDD!$B$2))/COUNTA('ram ou '!$A:$A),0),1)</f>
        <v>RAM + NANTES 1</v>
      </c>
      <c r="C873">
        <f>SUMPRODUCT((Tableau1[[#Headers],[BARRE]:[HUET]]=BDD[[#This Row],[Chauffeur]])*(Tableau1[[BARRE]:[HUET]]=BDD[[#This Row],[Tournée]]))</f>
        <v>0</v>
      </c>
    </row>
    <row r="874" spans="1:3" x14ac:dyDescent="0.25">
      <c r="A874" t="str">
        <f>INDEX(Tableau1[[#Headers],[BARRE]:[HUET]],1,1+(ROW()-2)/COUNTA('ram ou '!$A:$A))</f>
        <v>NOLLET</v>
      </c>
      <c r="B874" t="str">
        <f>INDEX('ram ou '!$A:$A,ROW(BDD!B873)-COUNTA('ram ou '!A:A)*ROUNDDOWN((ROW()-ROW(BDD!$B$2))/COUNTA('ram ou '!$A:$A),0),1)</f>
        <v>RAM + ORLEANS 21H</v>
      </c>
      <c r="C874">
        <f>SUMPRODUCT((Tableau1[[#Headers],[BARRE]:[HUET]]=BDD[[#This Row],[Chauffeur]])*(Tableau1[[BARRE]:[HUET]]=BDD[[#This Row],[Tournée]]))</f>
        <v>0</v>
      </c>
    </row>
    <row r="875" spans="1:3" x14ac:dyDescent="0.25">
      <c r="A875" t="str">
        <f>INDEX(Tableau1[[#Headers],[BARRE]:[HUET]],1,1+(ROW()-2)/COUNTA('ram ou '!$A:$A))</f>
        <v>NOLLET</v>
      </c>
      <c r="B875" t="str">
        <f>INDEX('ram ou '!$A:$A,ROW(BDD!B874)-COUNTA('ram ou '!A:A)*ROUNDDOWN((ROW()-ROW(BDD!$B$2))/COUNTA('ram ou '!$A:$A),0),1)</f>
        <v>RAM 14H00</v>
      </c>
      <c r="C875">
        <f>SUMPRODUCT((Tableau1[[#Headers],[BARRE]:[HUET]]=BDD[[#This Row],[Chauffeur]])*(Tableau1[[BARRE]:[HUET]]=BDD[[#This Row],[Tournée]]))</f>
        <v>0</v>
      </c>
    </row>
    <row r="876" spans="1:3" x14ac:dyDescent="0.25">
      <c r="A876" t="str">
        <f>INDEX(Tableau1[[#Headers],[BARRE]:[HUET]],1,1+(ROW()-2)/COUNTA('ram ou '!$A:$A))</f>
        <v>NOLLET</v>
      </c>
      <c r="B876" t="str">
        <f>INDEX('ram ou '!$A:$A,ROW(BDD!B875)-COUNTA('ram ou '!A:A)*ROUNDDOWN((ROW()-ROW(BDD!$B$2))/COUNTA('ram ou '!$A:$A),0),1)</f>
        <v>AGEN</v>
      </c>
      <c r="C876">
        <f>SUMPRODUCT((Tableau1[[#Headers],[BARRE]:[HUET]]=BDD[[#This Row],[Chauffeur]])*(Tableau1[[BARRE]:[HUET]]=BDD[[#This Row],[Tournée]]))</f>
        <v>0</v>
      </c>
    </row>
    <row r="877" spans="1:3" x14ac:dyDescent="0.25">
      <c r="A877" t="str">
        <f>INDEX(Tableau1[[#Headers],[BARRE]:[HUET]],1,1+(ROW()-2)/COUNTA('ram ou '!$A:$A))</f>
        <v>NOLLET</v>
      </c>
      <c r="B877" t="str">
        <f>INDEX('ram ou '!$A:$A,ROW(BDD!B876)-COUNTA('ram ou '!A:A)*ROUNDDOWN((ROW()-ROW(BDD!$B$2))/COUNTA('ram ou '!$A:$A),0),1)</f>
        <v>AGEN DIM</v>
      </c>
      <c r="C877">
        <f>SUMPRODUCT((Tableau1[[#Headers],[BARRE]:[HUET]]=BDD[[#This Row],[Chauffeur]])*(Tableau1[[BARRE]:[HUET]]=BDD[[#This Row],[Tournée]]))</f>
        <v>0</v>
      </c>
    </row>
    <row r="878" spans="1:3" x14ac:dyDescent="0.25">
      <c r="A878" t="str">
        <f>INDEX(Tableau1[[#Headers],[BARRE]:[HUET]],1,1+(ROW()-2)/COUNTA('ram ou '!$A:$A))</f>
        <v>NOLLET</v>
      </c>
      <c r="B878" t="str">
        <f>INDEX('ram ou '!$A:$A,ROW(BDD!B877)-COUNTA('ram ou '!A:A)*ROUNDDOWN((ROW()-ROW(BDD!$B$2))/COUNTA('ram ou '!$A:$A),0),1)</f>
        <v>AMILLY / SENS</v>
      </c>
      <c r="C878">
        <f>SUMPRODUCT((Tableau1[[#Headers],[BARRE]:[HUET]]=BDD[[#This Row],[Chauffeur]])*(Tableau1[[BARRE]:[HUET]]=BDD[[#This Row],[Tournée]]))</f>
        <v>0</v>
      </c>
    </row>
    <row r="879" spans="1:3" x14ac:dyDescent="0.25">
      <c r="A879" t="str">
        <f>INDEX(Tableau1[[#Headers],[BARRE]:[HUET]],1,1+(ROW()-2)/COUNTA('ram ou '!$A:$A))</f>
        <v>NOLLET</v>
      </c>
      <c r="B879" t="str">
        <f>INDEX('ram ou '!$A:$A,ROW(BDD!B878)-COUNTA('ram ou '!A:A)*ROUNDDOWN((ROW()-ROW(BDD!$B$2))/COUNTA('ram ou '!$A:$A),0),1)</f>
        <v>JACQUET SA</v>
      </c>
      <c r="C879">
        <f>SUMPRODUCT((Tableau1[[#Headers],[BARRE]:[HUET]]=BDD[[#This Row],[Chauffeur]])*(Tableau1[[BARRE]:[HUET]]=BDD[[#This Row],[Tournée]]))</f>
        <v>0</v>
      </c>
    </row>
    <row r="880" spans="1:3" x14ac:dyDescent="0.25">
      <c r="A880" t="str">
        <f>INDEX(Tableau1[[#Headers],[BARRE]:[HUET]],1,1+(ROW()-2)/COUNTA('ram ou '!$A:$A))</f>
        <v>NOLLET</v>
      </c>
      <c r="B880" t="str">
        <f>INDEX('ram ou '!$A:$A,ROW(BDD!B879)-COUNTA('ram ou '!A:A)*ROUNDDOWN((ROW()-ROW(BDD!$B$2))/COUNTA('ram ou '!$A:$A),0),1)</f>
        <v>PARIS 13H30</v>
      </c>
      <c r="C880">
        <f>SUMPRODUCT((Tableau1[[#Headers],[BARRE]:[HUET]]=BDD[[#This Row],[Chauffeur]])*(Tableau1[[BARRE]:[HUET]]=BDD[[#This Row],[Tournée]]))</f>
        <v>0</v>
      </c>
    </row>
    <row r="881" spans="1:3" x14ac:dyDescent="0.25">
      <c r="A881" t="str">
        <f>INDEX(Tableau1[[#Headers],[BARRE]:[HUET]],1,1+(ROW()-2)/COUNTA('ram ou '!$A:$A))</f>
        <v>NOLLET</v>
      </c>
      <c r="B881" t="str">
        <f>INDEX('ram ou '!$A:$A,ROW(BDD!B880)-COUNTA('ram ou '!A:A)*ROUNDDOWN((ROW()-ROW(BDD!$B$2))/COUNTA('ram ou '!$A:$A),0),1)</f>
        <v>RETOUR AGEN</v>
      </c>
      <c r="C881">
        <f>SUMPRODUCT((Tableau1[[#Headers],[BARRE]:[HUET]]=BDD[[#This Row],[Chauffeur]])*(Tableau1[[BARRE]:[HUET]]=BDD[[#This Row],[Tournée]]))</f>
        <v>0</v>
      </c>
    </row>
    <row r="882" spans="1:3" x14ac:dyDescent="0.25">
      <c r="A882" t="str">
        <f>INDEX(Tableau1[[#Headers],[BARRE]:[HUET]],1,1+(ROW()-2)/COUNTA('ram ou '!$A:$A))</f>
        <v>NOLLET</v>
      </c>
      <c r="B882" t="str">
        <f>INDEX('ram ou '!$A:$A,ROW(BDD!B881)-COUNTA('ram ou '!A:A)*ROUNDDOWN((ROW()-ROW(BDD!$B$2))/COUNTA('ram ou '!$A:$A),0),1)</f>
        <v>RETOUR ORLEANS</v>
      </c>
      <c r="C882">
        <f>SUMPRODUCT((Tableau1[[#Headers],[BARRE]:[HUET]]=BDD[[#This Row],[Chauffeur]])*(Tableau1[[BARRE]:[HUET]]=BDD[[#This Row],[Tournée]]))</f>
        <v>0</v>
      </c>
    </row>
    <row r="883" spans="1:3" x14ac:dyDescent="0.25">
      <c r="A883" t="str">
        <f>INDEX(Tableau1[[#Headers],[BARRE]:[HUET]],1,1+(ROW()-2)/COUNTA('ram ou '!$A:$A))</f>
        <v>NOLLET</v>
      </c>
      <c r="B883" t="str">
        <f>INDEX('ram ou '!$A:$A,ROW(BDD!B882)-COUNTA('ram ou '!A:A)*ROUNDDOWN((ROW()-ROW(BDD!$B$2))/COUNTA('ram ou '!$A:$A),0),1)</f>
        <v>RETOUR ORLEANS LU</v>
      </c>
      <c r="C883">
        <f>SUMPRODUCT((Tableau1[[#Headers],[BARRE]:[HUET]]=BDD[[#This Row],[Chauffeur]])*(Tableau1[[BARRE]:[HUET]]=BDD[[#This Row],[Tournée]]))</f>
        <v>0</v>
      </c>
    </row>
    <row r="884" spans="1:3" x14ac:dyDescent="0.25">
      <c r="A884" t="str">
        <f>INDEX(Tableau1[[#Headers],[BARRE]:[HUET]],1,1+(ROW()-2)/COUNTA('ram ou '!$A:$A))</f>
        <v>NOLLET</v>
      </c>
      <c r="B884" t="str">
        <f>INDEX('ram ou '!$A:$A,ROW(BDD!B883)-COUNTA('ram ou '!A:A)*ROUNDDOWN((ROW()-ROW(BDD!$B$2))/COUNTA('ram ou '!$A:$A),0),1)</f>
        <v>RETOUR ORLEANS SA</v>
      </c>
      <c r="C884">
        <f>SUMPRODUCT((Tableau1[[#Headers],[BARRE]:[HUET]]=BDD[[#This Row],[Chauffeur]])*(Tableau1[[BARRE]:[HUET]]=BDD[[#This Row],[Tournée]]))</f>
        <v>0</v>
      </c>
    </row>
    <row r="885" spans="1:3" x14ac:dyDescent="0.25">
      <c r="A885" t="str">
        <f>INDEX(Tableau1[[#Headers],[BARRE]:[HUET]],1,1+(ROW()-2)/COUNTA('ram ou '!$A:$A))</f>
        <v>NOLLET</v>
      </c>
      <c r="B885" t="str">
        <f>INDEX('ram ou '!$A:$A,ROW(BDD!B884)-COUNTA('ram ou '!A:A)*ROUNDDOWN((ROW()-ROW(BDD!$B$2))/COUNTA('ram ou '!$A:$A),0),1)</f>
        <v>SUP A/A PARIS</v>
      </c>
      <c r="C885">
        <f>SUMPRODUCT((Tableau1[[#Headers],[BARRE]:[HUET]]=BDD[[#This Row],[Chauffeur]])*(Tableau1[[BARRE]:[HUET]]=BDD[[#This Row],[Tournée]]))</f>
        <v>0</v>
      </c>
    </row>
    <row r="886" spans="1:3" x14ac:dyDescent="0.25">
      <c r="A886" t="str">
        <f>INDEX(Tableau1[[#Headers],[BARRE]:[HUET]],1,1+(ROW()-2)/COUNTA('ram ou '!$A:$A))</f>
        <v>NOLLET</v>
      </c>
      <c r="B886" t="str">
        <f>INDEX('ram ou '!$A:$A,ROW(BDD!B885)-COUNTA('ram ou '!A:A)*ROUNDDOWN((ROW()-ROW(BDD!$B$2))/COUNTA('ram ou '!$A:$A),0),1)</f>
        <v>VENDEE</v>
      </c>
      <c r="C886">
        <f>SUMPRODUCT((Tableau1[[#Headers],[BARRE]:[HUET]]=BDD[[#This Row],[Chauffeur]])*(Tableau1[[BARRE]:[HUET]]=BDD[[#This Row],[Tournée]]))</f>
        <v>0</v>
      </c>
    </row>
    <row r="887" spans="1:3" x14ac:dyDescent="0.25">
      <c r="A887" t="str">
        <f>INDEX(Tableau1[[#Headers],[BARRE]:[HUET]],1,1+(ROW()-2)/COUNTA('ram ou '!$A:$A))</f>
        <v>NOLLET</v>
      </c>
      <c r="B887" t="str">
        <f>INDEX('ram ou '!$A:$A,ROW(BDD!B886)-COUNTA('ram ou '!A:A)*ROUNDDOWN((ROW()-ROW(BDD!$B$2))/COUNTA('ram ou '!$A:$A),0),1)</f>
        <v>RAM MALO + LAVAL</v>
      </c>
      <c r="C887">
        <f>SUMPRODUCT((Tableau1[[#Headers],[BARRE]:[HUET]]=BDD[[#This Row],[Chauffeur]])*(Tableau1[[BARRE]:[HUET]]=BDD[[#This Row],[Tournée]]))</f>
        <v>0</v>
      </c>
    </row>
    <row r="888" spans="1:3" x14ac:dyDescent="0.25">
      <c r="A888" t="str">
        <f>INDEX(Tableau1[[#Headers],[BARRE]:[HUET]],1,1+(ROW()-2)/COUNTA('ram ou '!$A:$A))</f>
        <v>NOLLET</v>
      </c>
      <c r="B888" t="str">
        <f>INDEX('ram ou '!$A:$A,ROW(BDD!B887)-COUNTA('ram ou '!A:A)*ROUNDDOWN((ROW()-ROW(BDD!$B$2))/COUNTA('ram ou '!$A:$A),0),1)</f>
        <v>NAV LANGRE DIM</v>
      </c>
      <c r="C888">
        <f>SUMPRODUCT((Tableau1[[#Headers],[BARRE]:[HUET]]=BDD[[#This Row],[Chauffeur]])*(Tableau1[[BARRE]:[HUET]]=BDD[[#This Row],[Tournée]]))</f>
        <v>0</v>
      </c>
    </row>
    <row r="889" spans="1:3" x14ac:dyDescent="0.25">
      <c r="A889" t="str">
        <f>INDEX(Tableau1[[#Headers],[BARRE]:[HUET]],1,1+(ROW()-2)/COUNTA('ram ou '!$A:$A))</f>
        <v>NOLLET</v>
      </c>
      <c r="B889" t="str">
        <f>INDEX('ram ou '!$A:$A,ROW(BDD!B888)-COUNTA('ram ou '!A:A)*ROUNDDOWN((ROW()-ROW(BDD!$B$2))/COUNTA('ram ou '!$A:$A),0),1)</f>
        <v>SU FONTENAY 12H</v>
      </c>
      <c r="C889">
        <f>SUMPRODUCT((Tableau1[[#Headers],[BARRE]:[HUET]]=BDD[[#This Row],[Chauffeur]])*(Tableau1[[BARRE]:[HUET]]=BDD[[#This Row],[Tournée]]))</f>
        <v>0</v>
      </c>
    </row>
    <row r="890" spans="1:3" x14ac:dyDescent="0.25">
      <c r="A890" t="str">
        <f>INDEX(Tableau1[[#Headers],[BARRE]:[HUET]],1,1+(ROW()-2)/COUNTA('ram ou '!$A:$A))</f>
        <v>NOLLET</v>
      </c>
      <c r="B890" t="str">
        <f>INDEX('ram ou '!$A:$A,ROW(BDD!B889)-COUNTA('ram ou '!A:A)*ROUNDDOWN((ROW()-ROW(BDD!$B$2))/COUNTA('ram ou '!$A:$A),0),1)</f>
        <v>PLAINTEL DIM</v>
      </c>
      <c r="C890">
        <f>SUMPRODUCT((Tableau1[[#Headers],[BARRE]:[HUET]]=BDD[[#This Row],[Chauffeur]])*(Tableau1[[BARRE]:[HUET]]=BDD[[#This Row],[Tournée]]))</f>
        <v>0</v>
      </c>
    </row>
    <row r="891" spans="1:3" x14ac:dyDescent="0.25">
      <c r="A891" t="str">
        <f>INDEX(Tableau1[[#Headers],[BARRE]:[HUET]],1,1+(ROW()-2)/COUNTA('ram ou '!$A:$A))</f>
        <v>NOLLET</v>
      </c>
      <c r="B891" t="str">
        <f>INDEX('ram ou '!$A:$A,ROW(BDD!B890)-COUNTA('ram ou '!A:A)*ROUNDDOWN((ROW()-ROW(BDD!$B$2))/COUNTA('ram ou '!$A:$A),0),1)</f>
        <v>ROUEN + BASES</v>
      </c>
      <c r="C891">
        <f>SUMPRODUCT((Tableau1[[#Headers],[BARRE]:[HUET]]=BDD[[#This Row],[Chauffeur]])*(Tableau1[[BARRE]:[HUET]]=BDD[[#This Row],[Tournée]]))</f>
        <v>0</v>
      </c>
    </row>
    <row r="892" spans="1:3" x14ac:dyDescent="0.25">
      <c r="A892" t="str">
        <f>INDEX(Tableau1[[#Headers],[BARRE]:[HUET]],1,1+(ROW()-2)/COUNTA('ram ou '!$A:$A))</f>
        <v>NOLLET</v>
      </c>
      <c r="B892" t="str">
        <f>INDEX('ram ou '!$A:$A,ROW(BDD!B891)-COUNTA('ram ou '!A:A)*ROUNDDOWN((ROW()-ROW(BDD!$B$2))/COUNTA('ram ou '!$A:$A),0),1)</f>
        <v>LE MANS A/A</v>
      </c>
      <c r="C892">
        <f>SUMPRODUCT((Tableau1[[#Headers],[BARRE]:[HUET]]=BDD[[#This Row],[Chauffeur]])*(Tableau1[[BARRE]:[HUET]]=BDD[[#This Row],[Tournée]]))</f>
        <v>0</v>
      </c>
    </row>
    <row r="893" spans="1:3" x14ac:dyDescent="0.25">
      <c r="A893" t="str">
        <f>INDEX(Tableau1[[#Headers],[BARRE]:[HUET]],1,1+(ROW()-2)/COUNTA('ram ou '!$A:$A))</f>
        <v>NOLLET</v>
      </c>
      <c r="B893" t="str">
        <f>INDEX('ram ou '!$A:$A,ROW(BDD!B892)-COUNTA('ram ou '!A:A)*ROUNDDOWN((ROW()-ROW(BDD!$B$2))/COUNTA('ram ou '!$A:$A),0),1)</f>
        <v>NAV TOURS</v>
      </c>
      <c r="C893">
        <f>SUMPRODUCT((Tableau1[[#Headers],[BARRE]:[HUET]]=BDD[[#This Row],[Chauffeur]])*(Tableau1[[BARRE]:[HUET]]=BDD[[#This Row],[Tournée]]))</f>
        <v>0</v>
      </c>
    </row>
    <row r="894" spans="1:3" x14ac:dyDescent="0.25">
      <c r="A894" t="str">
        <f>INDEX(Tableau1[[#Headers],[BARRE]:[HUET]],1,1+(ROW()-2)/COUNTA('ram ou '!$A:$A))</f>
        <v>NOLLET</v>
      </c>
      <c r="B894" t="str">
        <f>INDEX('ram ou '!$A:$A,ROW(BDD!B893)-COUNTA('ram ou '!A:A)*ROUNDDOWN((ROW()-ROW(BDD!$B$2))/COUNTA('ram ou '!$A:$A),0),1)</f>
        <v>SU IFS + BASES</v>
      </c>
      <c r="C894">
        <f>SUMPRODUCT((Tableau1[[#Headers],[BARRE]:[HUET]]=BDD[[#This Row],[Chauffeur]])*(Tableau1[[BARRE]:[HUET]]=BDD[[#This Row],[Tournée]]))</f>
        <v>0</v>
      </c>
    </row>
    <row r="895" spans="1:3" x14ac:dyDescent="0.25">
      <c r="A895" t="str">
        <f>INDEX(Tableau1[[#Headers],[BARRE]:[HUET]],1,1+(ROW()-2)/COUNTA('ram ou '!$A:$A))</f>
        <v>NOLLET</v>
      </c>
      <c r="B895" t="str">
        <f>INDEX('ram ou '!$A:$A,ROW(BDD!B894)-COUNTA('ram ou '!A:A)*ROUNDDOWN((ROW()-ROW(BDD!$B$2))/COUNTA('ram ou '!$A:$A),0),1)</f>
        <v>NAV NIORT 21H15</v>
      </c>
      <c r="C895">
        <f>SUMPRODUCT((Tableau1[[#Headers],[BARRE]:[HUET]]=BDD[[#This Row],[Chauffeur]])*(Tableau1[[BARRE]:[HUET]]=BDD[[#This Row],[Tournée]]))</f>
        <v>0</v>
      </c>
    </row>
    <row r="896" spans="1:3" x14ac:dyDescent="0.25">
      <c r="A896" t="str">
        <f>INDEX(Tableau1[[#Headers],[BARRE]:[HUET]],1,1+(ROW()-2)/COUNTA('ram ou '!$A:$A))</f>
        <v>NOLLET</v>
      </c>
      <c r="B896" t="str">
        <f>INDEX('ram ou '!$A:$A,ROW(BDD!B895)-COUNTA('ram ou '!A:A)*ROUNDDOWN((ROW()-ROW(BDD!$B$2))/COUNTA('ram ou '!$A:$A),0),1)</f>
        <v>CP</v>
      </c>
      <c r="C896">
        <f>SUMPRODUCT((Tableau1[[#Headers],[BARRE]:[HUET]]=BDD[[#This Row],[Chauffeur]])*(Tableau1[[BARRE]:[HUET]]=BDD[[#This Row],[Tournée]]))</f>
        <v>0</v>
      </c>
    </row>
    <row r="897" spans="1:3" x14ac:dyDescent="0.25">
      <c r="A897" t="str">
        <f>INDEX(Tableau1[[#Headers],[BARRE]:[HUET]],1,1+(ROW()-2)/COUNTA('ram ou '!$A:$A))</f>
        <v>NOLLET</v>
      </c>
      <c r="B897" t="str">
        <f>INDEX('ram ou '!$A:$A,ROW(BDD!B896)-COUNTA('ram ou '!A:A)*ROUNDDOWN((ROW()-ROW(BDD!$B$2))/COUNTA('ram ou '!$A:$A),0),1)</f>
        <v>RAM SAM 12H</v>
      </c>
      <c r="C897">
        <f>SUMPRODUCT((Tableau1[[#Headers],[BARRE]:[HUET]]=BDD[[#This Row],[Chauffeur]])*(Tableau1[[BARRE]:[HUET]]=BDD[[#This Row],[Tournée]]))</f>
        <v>0</v>
      </c>
    </row>
    <row r="898" spans="1:3" x14ac:dyDescent="0.25">
      <c r="A898" t="str">
        <f>INDEX(Tableau1[[#Headers],[BARRE]:[HUET]],1,1+(ROW()-2)/COUNTA('ram ou '!$A:$A))</f>
        <v>NOLLET</v>
      </c>
      <c r="B898" t="str">
        <f>INDEX('ram ou '!$A:$A,ROW(BDD!B897)-COUNTA('ram ou '!A:A)*ROUNDDOWN((ROW()-ROW(BDD!$B$2))/COUNTA('ram ou '!$A:$A),0),1)</f>
        <v>ABSENCE</v>
      </c>
      <c r="C898">
        <f>SUMPRODUCT((Tableau1[[#Headers],[BARRE]:[HUET]]=BDD[[#This Row],[Chauffeur]])*(Tableau1[[BARRE]:[HUET]]=BDD[[#This Row],[Tournée]]))</f>
        <v>0</v>
      </c>
    </row>
    <row r="899" spans="1:3" x14ac:dyDescent="0.25">
      <c r="A899" t="str">
        <f>INDEX(Tableau1[[#Headers],[BARRE]:[HUET]],1,1+(ROW()-2)/COUNTA('ram ou '!$A:$A))</f>
        <v>NOLLET</v>
      </c>
      <c r="B899" t="str">
        <f>INDEX('ram ou '!$A:$A,ROW(BDD!B898)-COUNTA('ram ou '!A:A)*ROUNDDOWN((ROW()-ROW(BDD!$B$2))/COUNTA('ram ou '!$A:$A),0),1)</f>
        <v>FORMATION</v>
      </c>
      <c r="C899">
        <f>SUMPRODUCT((Tableau1[[#Headers],[BARRE]:[HUET]]=BDD[[#This Row],[Chauffeur]])*(Tableau1[[BARRE]:[HUET]]=BDD[[#This Row],[Tournée]]))</f>
        <v>0</v>
      </c>
    </row>
    <row r="900" spans="1:3" x14ac:dyDescent="0.25">
      <c r="A900" t="str">
        <f>INDEX(Tableau1[[#Headers],[BARRE]:[HUET]],1,1+(ROW()-2)/COUNTA('ram ou '!$A:$A))</f>
        <v>NOLLET</v>
      </c>
      <c r="B900" t="str">
        <f>INDEX('ram ou '!$A:$A,ROW(BDD!B899)-COUNTA('ram ou '!A:A)*ROUNDDOWN((ROW()-ROW(BDD!$B$2))/COUNTA('ram ou '!$A:$A),0),1)</f>
        <v>RCR</v>
      </c>
      <c r="C900">
        <f>SUMPRODUCT((Tableau1[[#Headers],[BARRE]:[HUET]]=BDD[[#This Row],[Chauffeur]])*(Tableau1[[BARRE]:[HUET]]=BDD[[#This Row],[Tournée]]))</f>
        <v>0</v>
      </c>
    </row>
    <row r="901" spans="1:3" x14ac:dyDescent="0.25">
      <c r="A901" t="str">
        <f>INDEX(Tableau1[[#Headers],[BARRE]:[HUET]],1,1+(ROW()-2)/COUNTA('ram ou '!$A:$A))</f>
        <v>NOLLET</v>
      </c>
      <c r="B901" t="str">
        <f>INDEX('ram ou '!$A:$A,ROW(BDD!B900)-COUNTA('ram ou '!A:A)*ROUNDDOWN((ROW()-ROW(BDD!$B$2))/COUNTA('ram ou '!$A:$A),0),1)</f>
        <v>ELECTION</v>
      </c>
      <c r="C901">
        <f>SUMPRODUCT((Tableau1[[#Headers],[BARRE]:[HUET]]=BDD[[#This Row],[Chauffeur]])*(Tableau1[[BARRE]:[HUET]]=BDD[[#This Row],[Tournée]]))</f>
        <v>0</v>
      </c>
    </row>
    <row r="902" spans="1:3" x14ac:dyDescent="0.25">
      <c r="A902" t="str">
        <f>INDEX(Tableau1[[#Headers],[BARRE]:[HUET]],1,1+(ROW()-2)/COUNTA('ram ou '!$A:$A))</f>
        <v>NOLLET</v>
      </c>
      <c r="B902" t="str">
        <f>INDEX('ram ou '!$A:$A,ROW(BDD!B901)-COUNTA('ram ou '!A:A)*ROUNDDOWN((ROW()-ROW(BDD!$B$2))/COUNTA('ram ou '!$A:$A),0),1)</f>
        <v>RAM SAM 11H30</v>
      </c>
      <c r="C902">
        <f>SUMPRODUCT((Tableau1[[#Headers],[BARRE]:[HUET]]=BDD[[#This Row],[Chauffeur]])*(Tableau1[[BARRE]:[HUET]]=BDD[[#This Row],[Tournée]]))</f>
        <v>0</v>
      </c>
    </row>
    <row r="903" spans="1:3" x14ac:dyDescent="0.25">
      <c r="A903" t="str">
        <f>INDEX(Tableau1[[#Headers],[BARRE]:[HUET]],1,1+(ROW()-2)/COUNTA('ram ou '!$A:$A))</f>
        <v>NOLLET</v>
      </c>
      <c r="B903" t="str">
        <f>INDEX('ram ou '!$A:$A,ROW(BDD!B902)-COUNTA('ram ou '!A:A)*ROUNDDOWN((ROW()-ROW(BDD!$B$2))/COUNTA('ram ou '!$A:$A),0),1)</f>
        <v>RAM 13H N°1</v>
      </c>
      <c r="C903">
        <f>SUMPRODUCT((Tableau1[[#Headers],[BARRE]:[HUET]]=BDD[[#This Row],[Chauffeur]])*(Tableau1[[BARRE]:[HUET]]=BDD[[#This Row],[Tournée]]))</f>
        <v>0</v>
      </c>
    </row>
    <row r="904" spans="1:3" x14ac:dyDescent="0.25">
      <c r="A904" t="str">
        <f>INDEX(Tableau1[[#Headers],[BARRE]:[HUET]],1,1+(ROW()-2)/COUNTA('ram ou '!$A:$A))</f>
        <v>NOLLET</v>
      </c>
      <c r="B904" t="str">
        <f>INDEX('ram ou '!$A:$A,ROW(BDD!B903)-COUNTA('ram ou '!A:A)*ROUNDDOWN((ROW()-ROW(BDD!$B$2))/COUNTA('ram ou '!$A:$A),0),1)</f>
        <v>RAM 13H N°3</v>
      </c>
      <c r="C904">
        <f>SUMPRODUCT((Tableau1[[#Headers],[BARRE]:[HUET]]=BDD[[#This Row],[Chauffeur]])*(Tableau1[[BARRE]:[HUET]]=BDD[[#This Row],[Tournée]]))</f>
        <v>0</v>
      </c>
    </row>
    <row r="905" spans="1:3" x14ac:dyDescent="0.25">
      <c r="A905" t="str">
        <f>INDEX(Tableau1[[#Headers],[BARRE]:[HUET]],1,1+(ROW()-2)/COUNTA('ram ou '!$A:$A))</f>
        <v>NOLLET</v>
      </c>
      <c r="B905" t="str">
        <f>INDEX('ram ou '!$A:$A,ROW(BDD!B904)-COUNTA('ram ou '!A:A)*ROUNDDOWN((ROW()-ROW(BDD!$B$2))/COUNTA('ram ou '!$A:$A),0),1)</f>
        <v>RAM 13H N°4</v>
      </c>
      <c r="C905">
        <f>SUMPRODUCT((Tableau1[[#Headers],[BARRE]:[HUET]]=BDD[[#This Row],[Chauffeur]])*(Tableau1[[BARRE]:[HUET]]=BDD[[#This Row],[Tournée]]))</f>
        <v>0</v>
      </c>
    </row>
    <row r="906" spans="1:3" x14ac:dyDescent="0.25">
      <c r="A906" t="str">
        <f>INDEX(Tableau1[[#Headers],[BARRE]:[HUET]],1,1+(ROW()-2)/COUNTA('ram ou '!$A:$A))</f>
        <v>NOLLET</v>
      </c>
      <c r="B906" t="str">
        <f>INDEX('ram ou '!$A:$A,ROW(BDD!B905)-COUNTA('ram ou '!A:A)*ROUNDDOWN((ROW()-ROW(BDD!$B$2))/COUNTA('ram ou '!$A:$A),0),1)</f>
        <v>ATHIS 1 + BASES</v>
      </c>
      <c r="C906">
        <f>SUMPRODUCT((Tableau1[[#Headers],[BARRE]:[HUET]]=BDD[[#This Row],[Chauffeur]])*(Tableau1[[BARRE]:[HUET]]=BDD[[#This Row],[Tournée]]))</f>
        <v>0</v>
      </c>
    </row>
    <row r="907" spans="1:3" x14ac:dyDescent="0.25">
      <c r="A907" t="str">
        <f>INDEX(Tableau1[[#Headers],[BARRE]:[HUET]],1,1+(ROW()-2)/COUNTA('ram ou '!$A:$A))</f>
        <v>NOLLET</v>
      </c>
      <c r="B907" t="str">
        <f>INDEX('ram ou '!$A:$A,ROW(BDD!B906)-COUNTA('ram ou '!A:A)*ROUNDDOWN((ROW()-ROW(BDD!$B$2))/COUNTA('ram ou '!$A:$A),0),1)</f>
        <v>NANTES 21 H+ BASES</v>
      </c>
      <c r="C907">
        <f>SUMPRODUCT((Tableau1[[#Headers],[BARRE]:[HUET]]=BDD[[#This Row],[Chauffeur]])*(Tableau1[[BARRE]:[HUET]]=BDD[[#This Row],[Tournée]]))</f>
        <v>0</v>
      </c>
    </row>
    <row r="908" spans="1:3" x14ac:dyDescent="0.25">
      <c r="A908" t="str">
        <f>INDEX(Tableau1[[#Headers],[BARRE]:[HUET]],1,1+(ROW()-2)/COUNTA('ram ou '!$A:$A))</f>
        <v>NOLLET</v>
      </c>
      <c r="B908" t="str">
        <f>INDEX('ram ou '!$A:$A,ROW(BDD!B907)-COUNTA('ram ou '!A:A)*ROUNDDOWN((ROW()-ROW(BDD!$B$2))/COUNTA('ram ou '!$A:$A),0),1)</f>
        <v>DELEGATION</v>
      </c>
      <c r="C908">
        <f>SUMPRODUCT((Tableau1[[#Headers],[BARRE]:[HUET]]=BDD[[#This Row],[Chauffeur]])*(Tableau1[[BARRE]:[HUET]]=BDD[[#This Row],[Tournée]]))</f>
        <v>0</v>
      </c>
    </row>
    <row r="909" spans="1:3" x14ac:dyDescent="0.25">
      <c r="A909" t="str">
        <f>INDEX(Tableau1[[#Headers],[BARRE]:[HUET]],1,1+(ROW()-2)/COUNTA('ram ou '!$A:$A))</f>
        <v>NOLLET</v>
      </c>
      <c r="B909" t="str">
        <f>INDEX('ram ou '!$A:$A,ROW(BDD!B908)-COUNTA('ram ou '!A:A)*ROUNDDOWN((ROW()-ROW(BDD!$B$2))/COUNTA('ram ou '!$A:$A),0),1)</f>
        <v>REUNION</v>
      </c>
      <c r="C909">
        <f>SUMPRODUCT((Tableau1[[#Headers],[BARRE]:[HUET]]=BDD[[#This Row],[Chauffeur]])*(Tableau1[[BARRE]:[HUET]]=BDD[[#This Row],[Tournée]]))</f>
        <v>0</v>
      </c>
    </row>
    <row r="910" spans="1:3" x14ac:dyDescent="0.25">
      <c r="A910" t="str">
        <f>INDEX(Tableau1[[#Headers],[BARRE]:[HUET]],1,1+(ROW()-2)/COUNTA('ram ou '!$A:$A))</f>
        <v>NOLLET</v>
      </c>
      <c r="B910" t="str">
        <f>INDEX('ram ou '!$A:$A,ROW(BDD!B909)-COUNTA('ram ou '!A:A)*ROUNDDOWN((ROW()-ROW(BDD!$B$2))/COUNTA('ram ou '!$A:$A),0),1)</f>
        <v>NAV 21H ORLEANS</v>
      </c>
      <c r="C910">
        <f>SUMPRODUCT((Tableau1[[#Headers],[BARRE]:[HUET]]=BDD[[#This Row],[Chauffeur]])*(Tableau1[[BARRE]:[HUET]]=BDD[[#This Row],[Tournée]]))</f>
        <v>0</v>
      </c>
    </row>
    <row r="911" spans="1:3" x14ac:dyDescent="0.25">
      <c r="A911" t="str">
        <f>INDEX(Tableau1[[#Headers],[BARRE]:[HUET]],1,1+(ROW()-2)/COUNTA('ram ou '!$A:$A))</f>
        <v>NOLLET</v>
      </c>
      <c r="B911" t="str">
        <f>INDEX('ram ou '!$A:$A,ROW(BDD!B910)-COUNTA('ram ou '!A:A)*ROUNDDOWN((ROW()-ROW(BDD!$B$2))/COUNTA('ram ou '!$A:$A),0),1)</f>
        <v>RAM + PARC</v>
      </c>
      <c r="C911">
        <f>SUMPRODUCT((Tableau1[[#Headers],[BARRE]:[HUET]]=BDD[[#This Row],[Chauffeur]])*(Tableau1[[BARRE]:[HUET]]=BDD[[#This Row],[Tournée]]))</f>
        <v>0</v>
      </c>
    </row>
    <row r="912" spans="1:3" x14ac:dyDescent="0.25">
      <c r="A912" t="str">
        <f>INDEX(Tableau1[[#Headers],[BARRE]:[HUET]],1,1+(ROW()-2)/COUNTA('ram ou '!$A:$A))</f>
        <v>NOLLET</v>
      </c>
      <c r="B912" t="str">
        <f>INDEX('ram ou '!$A:$A,ROW(BDD!B911)-COUNTA('ram ou '!A:A)*ROUNDDOWN((ROW()-ROW(BDD!$B$2))/COUNTA('ram ou '!$A:$A),0),1)</f>
        <v>RAM 12H15</v>
      </c>
      <c r="C912">
        <f>SUMPRODUCT((Tableau1[[#Headers],[BARRE]:[HUET]]=BDD[[#This Row],[Chauffeur]])*(Tableau1[[BARRE]:[HUET]]=BDD[[#This Row],[Tournée]]))</f>
        <v>0</v>
      </c>
    </row>
    <row r="913" spans="1:3" x14ac:dyDescent="0.25">
      <c r="A913" t="str">
        <f>INDEX(Tableau1[[#Headers],[BARRE]:[HUET]],1,1+(ROW()-2)/COUNTA('ram ou '!$A:$A))</f>
        <v>NOLLET</v>
      </c>
      <c r="B913" t="str">
        <f>INDEX('ram ou '!$A:$A,ROW(BDD!B912)-COUNTA('ram ou '!A:A)*ROUNDDOWN((ROW()-ROW(BDD!$B$2))/COUNTA('ram ou '!$A:$A),0),1)</f>
        <v>RAM SAM 10H30</v>
      </c>
      <c r="C913">
        <f>SUMPRODUCT((Tableau1[[#Headers],[BARRE]:[HUET]]=BDD[[#This Row],[Chauffeur]])*(Tableau1[[BARRE]:[HUET]]=BDD[[#This Row],[Tournée]]))</f>
        <v>0</v>
      </c>
    </row>
    <row r="914" spans="1:3" x14ac:dyDescent="0.25">
      <c r="A914" t="str">
        <f>INDEX(Tableau1[[#Headers],[BARRE]:[HUET]],1,1+(ROW()-2)/COUNTA('ram ou '!$A:$A))</f>
        <v>PETIT</v>
      </c>
      <c r="B914" t="str">
        <f>INDEX('ram ou '!$A:$A,ROW(BDD!B913)-COUNTA('ram ou '!A:A)*ROUNDDOWN((ROW()-ROW(BDD!$B$2))/COUNTA('ram ou '!$A:$A),0),1)</f>
        <v>NAV ATHIS 2</v>
      </c>
      <c r="C914">
        <f>SUMPRODUCT((Tableau1[[#Headers],[BARRE]:[HUET]]=BDD[[#This Row],[Chauffeur]])*(Tableau1[[BARRE]:[HUET]]=BDD[[#This Row],[Tournée]]))</f>
        <v>0</v>
      </c>
    </row>
    <row r="915" spans="1:3" x14ac:dyDescent="0.25">
      <c r="A915" t="str">
        <f>INDEX(Tableau1[[#Headers],[BARRE]:[HUET]],1,1+(ROW()-2)/COUNTA('ram ou '!$A:$A))</f>
        <v>PETIT</v>
      </c>
      <c r="B915" t="str">
        <f>INDEX('ram ou '!$A:$A,ROW(BDD!B914)-COUNTA('ram ou '!A:A)*ROUNDDOWN((ROW()-ROW(BDD!$B$2))/COUNTA('ram ou '!$A:$A),0),1)</f>
        <v>NAV CHATEAUBOUR</v>
      </c>
      <c r="C915">
        <f>SUMPRODUCT((Tableau1[[#Headers],[BARRE]:[HUET]]=BDD[[#This Row],[Chauffeur]])*(Tableau1[[BARRE]:[HUET]]=BDD[[#This Row],[Tournée]]))</f>
        <v>0</v>
      </c>
    </row>
    <row r="916" spans="1:3" x14ac:dyDescent="0.25">
      <c r="A916" t="str">
        <f>INDEX(Tableau1[[#Headers],[BARRE]:[HUET]],1,1+(ROW()-2)/COUNTA('ram ou '!$A:$A))</f>
        <v>PETIT</v>
      </c>
      <c r="B916" t="str">
        <f>INDEX('ram ou '!$A:$A,ROW(BDD!B915)-COUNTA('ram ou '!A:A)*ROUNDDOWN((ROW()-ROW(BDD!$B$2))/COUNTA('ram ou '!$A:$A),0),1)</f>
        <v>NAV CHAULNES</v>
      </c>
      <c r="C916">
        <f>SUMPRODUCT((Tableau1[[#Headers],[BARRE]:[HUET]]=BDD[[#This Row],[Chauffeur]])*(Tableau1[[BARRE]:[HUET]]=BDD[[#This Row],[Tournée]]))</f>
        <v>0</v>
      </c>
    </row>
    <row r="917" spans="1:3" x14ac:dyDescent="0.25">
      <c r="A917" t="str">
        <f>INDEX(Tableau1[[#Headers],[BARRE]:[HUET]],1,1+(ROW()-2)/COUNTA('ram ou '!$A:$A))</f>
        <v>PETIT</v>
      </c>
      <c r="B917" t="str">
        <f>INDEX('ram ou '!$A:$A,ROW(BDD!B916)-COUNTA('ram ou '!A:A)*ROUNDDOWN((ROW()-ROW(BDD!$B$2))/COUNTA('ram ou '!$A:$A),0),1)</f>
        <v>NAV CLERMONT</v>
      </c>
      <c r="C917">
        <f>SUMPRODUCT((Tableau1[[#Headers],[BARRE]:[HUET]]=BDD[[#This Row],[Chauffeur]])*(Tableau1[[BARRE]:[HUET]]=BDD[[#This Row],[Tournée]]))</f>
        <v>0</v>
      </c>
    </row>
    <row r="918" spans="1:3" x14ac:dyDescent="0.25">
      <c r="A918" t="str">
        <f>INDEX(Tableau1[[#Headers],[BARRE]:[HUET]],1,1+(ROW()-2)/COUNTA('ram ou '!$A:$A))</f>
        <v>PETIT</v>
      </c>
      <c r="B918" t="str">
        <f>INDEX('ram ou '!$A:$A,ROW(BDD!B917)-COUNTA('ram ou '!A:A)*ROUNDDOWN((ROW()-ROW(BDD!$B$2))/COUNTA('ram ou '!$A:$A),0),1)</f>
        <v>NAV DIJON</v>
      </c>
      <c r="C918">
        <f>SUMPRODUCT((Tableau1[[#Headers],[BARRE]:[HUET]]=BDD[[#This Row],[Chauffeur]])*(Tableau1[[BARRE]:[HUET]]=BDD[[#This Row],[Tournée]]))</f>
        <v>0</v>
      </c>
    </row>
    <row r="919" spans="1:3" x14ac:dyDescent="0.25">
      <c r="A919" t="str">
        <f>INDEX(Tableau1[[#Headers],[BARRE]:[HUET]],1,1+(ROW()-2)/COUNTA('ram ou '!$A:$A))</f>
        <v>PETIT</v>
      </c>
      <c r="B919" t="str">
        <f>INDEX('ram ou '!$A:$A,ROW(BDD!B918)-COUNTA('ram ou '!A:A)*ROUNDDOWN((ROW()-ROW(BDD!$B$2))/COUNTA('ram ou '!$A:$A),0),1)</f>
        <v>NAV LANGRES</v>
      </c>
      <c r="C919">
        <f>SUMPRODUCT((Tableau1[[#Headers],[BARRE]:[HUET]]=BDD[[#This Row],[Chauffeur]])*(Tableau1[[BARRE]:[HUET]]=BDD[[#This Row],[Tournée]]))</f>
        <v>0</v>
      </c>
    </row>
    <row r="920" spans="1:3" x14ac:dyDescent="0.25">
      <c r="A920" t="str">
        <f>INDEX(Tableau1[[#Headers],[BARRE]:[HUET]],1,1+(ROW()-2)/COUNTA('ram ou '!$A:$A))</f>
        <v>PETIT</v>
      </c>
      <c r="B920" t="str">
        <f>INDEX('ram ou '!$A:$A,ROW(BDD!B919)-COUNTA('ram ou '!A:A)*ROUNDDOWN((ROW()-ROW(BDD!$B$2))/COUNTA('ram ou '!$A:$A),0),1)</f>
        <v>NAV LILLE</v>
      </c>
      <c r="C920">
        <f>SUMPRODUCT((Tableau1[[#Headers],[BARRE]:[HUET]]=BDD[[#This Row],[Chauffeur]])*(Tableau1[[BARRE]:[HUET]]=BDD[[#This Row],[Tournée]]))</f>
        <v>0</v>
      </c>
    </row>
    <row r="921" spans="1:3" x14ac:dyDescent="0.25">
      <c r="A921" t="str">
        <f>INDEX(Tableau1[[#Headers],[BARRE]:[HUET]],1,1+(ROW()-2)/COUNTA('ram ou '!$A:$A))</f>
        <v>PETIT</v>
      </c>
      <c r="B921" t="str">
        <f>INDEX('ram ou '!$A:$A,ROW(BDD!B920)-COUNTA('ram ou '!A:A)*ROUNDDOWN((ROW()-ROW(BDD!$B$2))/COUNTA('ram ou '!$A:$A),0),1)</f>
        <v>NAV NIORT</v>
      </c>
      <c r="C921">
        <f>SUMPRODUCT((Tableau1[[#Headers],[BARRE]:[HUET]]=BDD[[#This Row],[Chauffeur]])*(Tableau1[[BARRE]:[HUET]]=BDD[[#This Row],[Tournée]]))</f>
        <v>0</v>
      </c>
    </row>
    <row r="922" spans="1:3" x14ac:dyDescent="0.25">
      <c r="A922" t="str">
        <f>INDEX(Tableau1[[#Headers],[BARRE]:[HUET]],1,1+(ROW()-2)/COUNTA('ram ou '!$A:$A))</f>
        <v>PETIT</v>
      </c>
      <c r="B922" t="str">
        <f>INDEX('ram ou '!$A:$A,ROW(BDD!B921)-COUNTA('ram ou '!A:A)*ROUNDDOWN((ROW()-ROW(BDD!$B$2))/COUNTA('ram ou '!$A:$A),0),1)</f>
        <v xml:space="preserve">NAV ST SEVER </v>
      </c>
      <c r="C922">
        <f>SUMPRODUCT((Tableau1[[#Headers],[BARRE]:[HUET]]=BDD[[#This Row],[Chauffeur]])*(Tableau1[[BARRE]:[HUET]]=BDD[[#This Row],[Tournée]]))</f>
        <v>0</v>
      </c>
    </row>
    <row r="923" spans="1:3" x14ac:dyDescent="0.25">
      <c r="A923" t="str">
        <f>INDEX(Tableau1[[#Headers],[BARRE]:[HUET]],1,1+(ROW()-2)/COUNTA('ram ou '!$A:$A))</f>
        <v>PETIT</v>
      </c>
      <c r="B923" t="str">
        <f>INDEX('ram ou '!$A:$A,ROW(BDD!B922)-COUNTA('ram ou '!A:A)*ROUNDDOWN((ROW()-ROW(BDD!$B$2))/COUNTA('ram ou '!$A:$A),0),1)</f>
        <v>NAV VELAINES</v>
      </c>
      <c r="C923">
        <f>SUMPRODUCT((Tableau1[[#Headers],[BARRE]:[HUET]]=BDD[[#This Row],[Chauffeur]])*(Tableau1[[BARRE]:[HUET]]=BDD[[#This Row],[Tournée]]))</f>
        <v>0</v>
      </c>
    </row>
    <row r="924" spans="1:3" x14ac:dyDescent="0.25">
      <c r="A924" t="str">
        <f>INDEX(Tableau1[[#Headers],[BARRE]:[HUET]],1,1+(ROW()-2)/COUNTA('ram ou '!$A:$A))</f>
        <v>PETIT</v>
      </c>
      <c r="B924" t="str">
        <f>INDEX('ram ou '!$A:$A,ROW(BDD!B923)-COUNTA('ram ou '!A:A)*ROUNDDOWN((ROW()-ROW(BDD!$B$2))/COUNTA('ram ou '!$A:$A),0),1)</f>
        <v>RAM +  NANTES 21H</v>
      </c>
      <c r="C924">
        <f>SUMPRODUCT((Tableau1[[#Headers],[BARRE]:[HUET]]=BDD[[#This Row],[Chauffeur]])*(Tableau1[[BARRE]:[HUET]]=BDD[[#This Row],[Tournée]]))</f>
        <v>0</v>
      </c>
    </row>
    <row r="925" spans="1:3" x14ac:dyDescent="0.25">
      <c r="A925" t="str">
        <f>INDEX(Tableau1[[#Headers],[BARRE]:[HUET]],1,1+(ROW()-2)/COUNTA('ram ou '!$A:$A))</f>
        <v>PETIT</v>
      </c>
      <c r="B925" t="str">
        <f>INDEX('ram ou '!$A:$A,ROW(BDD!B924)-COUNTA('ram ou '!A:A)*ROUNDDOWN((ROW()-ROW(BDD!$B$2))/COUNTA('ram ou '!$A:$A),0),1)</f>
        <v>RAM + 20H TOURS</v>
      </c>
      <c r="C925">
        <f>SUMPRODUCT((Tableau1[[#Headers],[BARRE]:[HUET]]=BDD[[#This Row],[Chauffeur]])*(Tableau1[[BARRE]:[HUET]]=BDD[[#This Row],[Tournée]]))</f>
        <v>0</v>
      </c>
    </row>
    <row r="926" spans="1:3" x14ac:dyDescent="0.25">
      <c r="A926" t="str">
        <f>INDEX(Tableau1[[#Headers],[BARRE]:[HUET]],1,1+(ROW()-2)/COUNTA('ram ou '!$A:$A))</f>
        <v>PETIT</v>
      </c>
      <c r="B926" t="str">
        <f>INDEX('ram ou '!$A:$A,ROW(BDD!B925)-COUNTA('ram ou '!A:A)*ROUNDDOWN((ROW()-ROW(BDD!$B$2))/COUNTA('ram ou '!$A:$A),0),1)</f>
        <v>RAM + 21h30 TOURS</v>
      </c>
      <c r="C926">
        <f>SUMPRODUCT((Tableau1[[#Headers],[BARRE]:[HUET]]=BDD[[#This Row],[Chauffeur]])*(Tableau1[[BARRE]:[HUET]]=BDD[[#This Row],[Tournée]]))</f>
        <v>0</v>
      </c>
    </row>
    <row r="927" spans="1:3" x14ac:dyDescent="0.25">
      <c r="A927" t="str">
        <f>INDEX(Tableau1[[#Headers],[BARRE]:[HUET]],1,1+(ROW()-2)/COUNTA('ram ou '!$A:$A))</f>
        <v>PETIT</v>
      </c>
      <c r="B927" t="str">
        <f>INDEX('ram ou '!$A:$A,ROW(BDD!B926)-COUNTA('ram ou '!A:A)*ROUNDDOWN((ROW()-ROW(BDD!$B$2))/COUNTA('ram ou '!$A:$A),0),1)</f>
        <v>RAM + ANGERS 21H30</v>
      </c>
      <c r="C927">
        <f>SUMPRODUCT((Tableau1[[#Headers],[BARRE]:[HUET]]=BDD[[#This Row],[Chauffeur]])*(Tableau1[[BARRE]:[HUET]]=BDD[[#This Row],[Tournée]]))</f>
        <v>0</v>
      </c>
    </row>
    <row r="928" spans="1:3" x14ac:dyDescent="0.25">
      <c r="A928" t="str">
        <f>INDEX(Tableau1[[#Headers],[BARRE]:[HUET]],1,1+(ROW()-2)/COUNTA('ram ou '!$A:$A))</f>
        <v>PETIT</v>
      </c>
      <c r="B928" t="str">
        <f>INDEX('ram ou '!$A:$A,ROW(BDD!B927)-COUNTA('ram ou '!A:A)*ROUNDDOWN((ROW()-ROW(BDD!$B$2))/COUNTA('ram ou '!$A:$A),0),1)</f>
        <v>RAM + ATHIS 1</v>
      </c>
      <c r="C928">
        <f>SUMPRODUCT((Tableau1[[#Headers],[BARRE]:[HUET]]=BDD[[#This Row],[Chauffeur]])*(Tableau1[[BARRE]:[HUET]]=BDD[[#This Row],[Tournée]]))</f>
        <v>0</v>
      </c>
    </row>
    <row r="929" spans="1:3" x14ac:dyDescent="0.25">
      <c r="A929" t="str">
        <f>INDEX(Tableau1[[#Headers],[BARRE]:[HUET]],1,1+(ROW()-2)/COUNTA('ram ou '!$A:$A))</f>
        <v>PETIT</v>
      </c>
      <c r="B929" t="str">
        <f>INDEX('ram ou '!$A:$A,ROW(BDD!B928)-COUNTA('ram ou '!A:A)*ROUNDDOWN((ROW()-ROW(BDD!$B$2))/COUNTA('ram ou '!$A:$A),0),1)</f>
        <v>RAM + CAEN 21H15</v>
      </c>
      <c r="C929">
        <f>SUMPRODUCT((Tableau1[[#Headers],[BARRE]:[HUET]]=BDD[[#This Row],[Chauffeur]])*(Tableau1[[BARRE]:[HUET]]=BDD[[#This Row],[Tournée]]))</f>
        <v>0</v>
      </c>
    </row>
    <row r="930" spans="1:3" x14ac:dyDescent="0.25">
      <c r="A930" t="str">
        <f>INDEX(Tableau1[[#Headers],[BARRE]:[HUET]],1,1+(ROW()-2)/COUNTA('ram ou '!$A:$A))</f>
        <v>PETIT</v>
      </c>
      <c r="B930" t="str">
        <f>INDEX('ram ou '!$A:$A,ROW(BDD!B929)-COUNTA('ram ou '!A:A)*ROUNDDOWN((ROW()-ROW(BDD!$B$2))/COUNTA('ram ou '!$A:$A),0),1)</f>
        <v>RAM + NANTES 1</v>
      </c>
      <c r="C930">
        <f>SUMPRODUCT((Tableau1[[#Headers],[BARRE]:[HUET]]=BDD[[#This Row],[Chauffeur]])*(Tableau1[[BARRE]:[HUET]]=BDD[[#This Row],[Tournée]]))</f>
        <v>0</v>
      </c>
    </row>
    <row r="931" spans="1:3" x14ac:dyDescent="0.25">
      <c r="A931" t="str">
        <f>INDEX(Tableau1[[#Headers],[BARRE]:[HUET]],1,1+(ROW()-2)/COUNTA('ram ou '!$A:$A))</f>
        <v>PETIT</v>
      </c>
      <c r="B931" t="str">
        <f>INDEX('ram ou '!$A:$A,ROW(BDD!B930)-COUNTA('ram ou '!A:A)*ROUNDDOWN((ROW()-ROW(BDD!$B$2))/COUNTA('ram ou '!$A:$A),0),1)</f>
        <v>RAM + ORLEANS 21H</v>
      </c>
      <c r="C931">
        <f>SUMPRODUCT((Tableau1[[#Headers],[BARRE]:[HUET]]=BDD[[#This Row],[Chauffeur]])*(Tableau1[[BARRE]:[HUET]]=BDD[[#This Row],[Tournée]]))</f>
        <v>0</v>
      </c>
    </row>
    <row r="932" spans="1:3" x14ac:dyDescent="0.25">
      <c r="A932" t="str">
        <f>INDEX(Tableau1[[#Headers],[BARRE]:[HUET]],1,1+(ROW()-2)/COUNTA('ram ou '!$A:$A))</f>
        <v>PETIT</v>
      </c>
      <c r="B932" t="str">
        <f>INDEX('ram ou '!$A:$A,ROW(BDD!B931)-COUNTA('ram ou '!A:A)*ROUNDDOWN((ROW()-ROW(BDD!$B$2))/COUNTA('ram ou '!$A:$A),0),1)</f>
        <v>RAM 14H00</v>
      </c>
      <c r="C932">
        <f>SUMPRODUCT((Tableau1[[#Headers],[BARRE]:[HUET]]=BDD[[#This Row],[Chauffeur]])*(Tableau1[[BARRE]:[HUET]]=BDD[[#This Row],[Tournée]]))</f>
        <v>0</v>
      </c>
    </row>
    <row r="933" spans="1:3" x14ac:dyDescent="0.25">
      <c r="A933" t="str">
        <f>INDEX(Tableau1[[#Headers],[BARRE]:[HUET]],1,1+(ROW()-2)/COUNTA('ram ou '!$A:$A))</f>
        <v>PETIT</v>
      </c>
      <c r="B933" t="str">
        <f>INDEX('ram ou '!$A:$A,ROW(BDD!B932)-COUNTA('ram ou '!A:A)*ROUNDDOWN((ROW()-ROW(BDD!$B$2))/COUNTA('ram ou '!$A:$A),0),1)</f>
        <v>AGEN</v>
      </c>
      <c r="C933">
        <f>SUMPRODUCT((Tableau1[[#Headers],[BARRE]:[HUET]]=BDD[[#This Row],[Chauffeur]])*(Tableau1[[BARRE]:[HUET]]=BDD[[#This Row],[Tournée]]))</f>
        <v>0</v>
      </c>
    </row>
    <row r="934" spans="1:3" x14ac:dyDescent="0.25">
      <c r="A934" t="str">
        <f>INDEX(Tableau1[[#Headers],[BARRE]:[HUET]],1,1+(ROW()-2)/COUNTA('ram ou '!$A:$A))</f>
        <v>PETIT</v>
      </c>
      <c r="B934" t="str">
        <f>INDEX('ram ou '!$A:$A,ROW(BDD!B933)-COUNTA('ram ou '!A:A)*ROUNDDOWN((ROW()-ROW(BDD!$B$2))/COUNTA('ram ou '!$A:$A),0),1)</f>
        <v>AGEN DIM</v>
      </c>
      <c r="C934">
        <f>SUMPRODUCT((Tableau1[[#Headers],[BARRE]:[HUET]]=BDD[[#This Row],[Chauffeur]])*(Tableau1[[BARRE]:[HUET]]=BDD[[#This Row],[Tournée]]))</f>
        <v>0</v>
      </c>
    </row>
    <row r="935" spans="1:3" x14ac:dyDescent="0.25">
      <c r="A935" t="str">
        <f>INDEX(Tableau1[[#Headers],[BARRE]:[HUET]],1,1+(ROW()-2)/COUNTA('ram ou '!$A:$A))</f>
        <v>PETIT</v>
      </c>
      <c r="B935" t="str">
        <f>INDEX('ram ou '!$A:$A,ROW(BDD!B934)-COUNTA('ram ou '!A:A)*ROUNDDOWN((ROW()-ROW(BDD!$B$2))/COUNTA('ram ou '!$A:$A),0),1)</f>
        <v>AMILLY / SENS</v>
      </c>
      <c r="C935">
        <f>SUMPRODUCT((Tableau1[[#Headers],[BARRE]:[HUET]]=BDD[[#This Row],[Chauffeur]])*(Tableau1[[BARRE]:[HUET]]=BDD[[#This Row],[Tournée]]))</f>
        <v>0</v>
      </c>
    </row>
    <row r="936" spans="1:3" x14ac:dyDescent="0.25">
      <c r="A936" t="str">
        <f>INDEX(Tableau1[[#Headers],[BARRE]:[HUET]],1,1+(ROW()-2)/COUNTA('ram ou '!$A:$A))</f>
        <v>PETIT</v>
      </c>
      <c r="B936" t="str">
        <f>INDEX('ram ou '!$A:$A,ROW(BDD!B935)-COUNTA('ram ou '!A:A)*ROUNDDOWN((ROW()-ROW(BDD!$B$2))/COUNTA('ram ou '!$A:$A),0),1)</f>
        <v>JACQUET SA</v>
      </c>
      <c r="C936">
        <f>SUMPRODUCT((Tableau1[[#Headers],[BARRE]:[HUET]]=BDD[[#This Row],[Chauffeur]])*(Tableau1[[BARRE]:[HUET]]=BDD[[#This Row],[Tournée]]))</f>
        <v>0</v>
      </c>
    </row>
    <row r="937" spans="1:3" x14ac:dyDescent="0.25">
      <c r="A937" t="str">
        <f>INDEX(Tableau1[[#Headers],[BARRE]:[HUET]],1,1+(ROW()-2)/COUNTA('ram ou '!$A:$A))</f>
        <v>PETIT</v>
      </c>
      <c r="B937" t="str">
        <f>INDEX('ram ou '!$A:$A,ROW(BDD!B936)-COUNTA('ram ou '!A:A)*ROUNDDOWN((ROW()-ROW(BDD!$B$2))/COUNTA('ram ou '!$A:$A),0),1)</f>
        <v>PARIS 13H30</v>
      </c>
      <c r="C937">
        <f>SUMPRODUCT((Tableau1[[#Headers],[BARRE]:[HUET]]=BDD[[#This Row],[Chauffeur]])*(Tableau1[[BARRE]:[HUET]]=BDD[[#This Row],[Tournée]]))</f>
        <v>0</v>
      </c>
    </row>
    <row r="938" spans="1:3" x14ac:dyDescent="0.25">
      <c r="A938" t="str">
        <f>INDEX(Tableau1[[#Headers],[BARRE]:[HUET]],1,1+(ROW()-2)/COUNTA('ram ou '!$A:$A))</f>
        <v>PETIT</v>
      </c>
      <c r="B938" t="str">
        <f>INDEX('ram ou '!$A:$A,ROW(BDD!B937)-COUNTA('ram ou '!A:A)*ROUNDDOWN((ROW()-ROW(BDD!$B$2))/COUNTA('ram ou '!$A:$A),0),1)</f>
        <v>RETOUR AGEN</v>
      </c>
      <c r="C938">
        <f>SUMPRODUCT((Tableau1[[#Headers],[BARRE]:[HUET]]=BDD[[#This Row],[Chauffeur]])*(Tableau1[[BARRE]:[HUET]]=BDD[[#This Row],[Tournée]]))</f>
        <v>0</v>
      </c>
    </row>
    <row r="939" spans="1:3" x14ac:dyDescent="0.25">
      <c r="A939" t="str">
        <f>INDEX(Tableau1[[#Headers],[BARRE]:[HUET]],1,1+(ROW()-2)/COUNTA('ram ou '!$A:$A))</f>
        <v>PETIT</v>
      </c>
      <c r="B939" t="str">
        <f>INDEX('ram ou '!$A:$A,ROW(BDD!B938)-COUNTA('ram ou '!A:A)*ROUNDDOWN((ROW()-ROW(BDD!$B$2))/COUNTA('ram ou '!$A:$A),0),1)</f>
        <v>RETOUR ORLEANS</v>
      </c>
      <c r="C939">
        <f>SUMPRODUCT((Tableau1[[#Headers],[BARRE]:[HUET]]=BDD[[#This Row],[Chauffeur]])*(Tableau1[[BARRE]:[HUET]]=BDD[[#This Row],[Tournée]]))</f>
        <v>0</v>
      </c>
    </row>
    <row r="940" spans="1:3" x14ac:dyDescent="0.25">
      <c r="A940" t="str">
        <f>INDEX(Tableau1[[#Headers],[BARRE]:[HUET]],1,1+(ROW()-2)/COUNTA('ram ou '!$A:$A))</f>
        <v>PETIT</v>
      </c>
      <c r="B940" t="str">
        <f>INDEX('ram ou '!$A:$A,ROW(BDD!B939)-COUNTA('ram ou '!A:A)*ROUNDDOWN((ROW()-ROW(BDD!$B$2))/COUNTA('ram ou '!$A:$A),0),1)</f>
        <v>RETOUR ORLEANS LU</v>
      </c>
      <c r="C940">
        <f>SUMPRODUCT((Tableau1[[#Headers],[BARRE]:[HUET]]=BDD[[#This Row],[Chauffeur]])*(Tableau1[[BARRE]:[HUET]]=BDD[[#This Row],[Tournée]]))</f>
        <v>0</v>
      </c>
    </row>
    <row r="941" spans="1:3" x14ac:dyDescent="0.25">
      <c r="A941" t="str">
        <f>INDEX(Tableau1[[#Headers],[BARRE]:[HUET]],1,1+(ROW()-2)/COUNTA('ram ou '!$A:$A))</f>
        <v>PETIT</v>
      </c>
      <c r="B941" t="str">
        <f>INDEX('ram ou '!$A:$A,ROW(BDD!B940)-COUNTA('ram ou '!A:A)*ROUNDDOWN((ROW()-ROW(BDD!$B$2))/COUNTA('ram ou '!$A:$A),0),1)</f>
        <v>RETOUR ORLEANS SA</v>
      </c>
      <c r="C941">
        <f>SUMPRODUCT((Tableau1[[#Headers],[BARRE]:[HUET]]=BDD[[#This Row],[Chauffeur]])*(Tableau1[[BARRE]:[HUET]]=BDD[[#This Row],[Tournée]]))</f>
        <v>0</v>
      </c>
    </row>
    <row r="942" spans="1:3" x14ac:dyDescent="0.25">
      <c r="A942" t="str">
        <f>INDEX(Tableau1[[#Headers],[BARRE]:[HUET]],1,1+(ROW()-2)/COUNTA('ram ou '!$A:$A))</f>
        <v>PETIT</v>
      </c>
      <c r="B942" t="str">
        <f>INDEX('ram ou '!$A:$A,ROW(BDD!B941)-COUNTA('ram ou '!A:A)*ROUNDDOWN((ROW()-ROW(BDD!$B$2))/COUNTA('ram ou '!$A:$A),0),1)</f>
        <v>SUP A/A PARIS</v>
      </c>
      <c r="C942">
        <f>SUMPRODUCT((Tableau1[[#Headers],[BARRE]:[HUET]]=BDD[[#This Row],[Chauffeur]])*(Tableau1[[BARRE]:[HUET]]=BDD[[#This Row],[Tournée]]))</f>
        <v>0</v>
      </c>
    </row>
    <row r="943" spans="1:3" x14ac:dyDescent="0.25">
      <c r="A943" t="str">
        <f>INDEX(Tableau1[[#Headers],[BARRE]:[HUET]],1,1+(ROW()-2)/COUNTA('ram ou '!$A:$A))</f>
        <v>PETIT</v>
      </c>
      <c r="B943" t="str">
        <f>INDEX('ram ou '!$A:$A,ROW(BDD!B942)-COUNTA('ram ou '!A:A)*ROUNDDOWN((ROW()-ROW(BDD!$B$2))/COUNTA('ram ou '!$A:$A),0),1)</f>
        <v>VENDEE</v>
      </c>
      <c r="C943">
        <f>SUMPRODUCT((Tableau1[[#Headers],[BARRE]:[HUET]]=BDD[[#This Row],[Chauffeur]])*(Tableau1[[BARRE]:[HUET]]=BDD[[#This Row],[Tournée]]))</f>
        <v>0</v>
      </c>
    </row>
    <row r="944" spans="1:3" x14ac:dyDescent="0.25">
      <c r="A944" t="str">
        <f>INDEX(Tableau1[[#Headers],[BARRE]:[HUET]],1,1+(ROW()-2)/COUNTA('ram ou '!$A:$A))</f>
        <v>PETIT</v>
      </c>
      <c r="B944" t="str">
        <f>INDEX('ram ou '!$A:$A,ROW(BDD!B943)-COUNTA('ram ou '!A:A)*ROUNDDOWN((ROW()-ROW(BDD!$B$2))/COUNTA('ram ou '!$A:$A),0),1)</f>
        <v>RAM MALO + LAVAL</v>
      </c>
      <c r="C944">
        <f>SUMPRODUCT((Tableau1[[#Headers],[BARRE]:[HUET]]=BDD[[#This Row],[Chauffeur]])*(Tableau1[[BARRE]:[HUET]]=BDD[[#This Row],[Tournée]]))</f>
        <v>0</v>
      </c>
    </row>
    <row r="945" spans="1:3" x14ac:dyDescent="0.25">
      <c r="A945" t="str">
        <f>INDEX(Tableau1[[#Headers],[BARRE]:[HUET]],1,1+(ROW()-2)/COUNTA('ram ou '!$A:$A))</f>
        <v>PETIT</v>
      </c>
      <c r="B945" t="str">
        <f>INDEX('ram ou '!$A:$A,ROW(BDD!B944)-COUNTA('ram ou '!A:A)*ROUNDDOWN((ROW()-ROW(BDD!$B$2))/COUNTA('ram ou '!$A:$A),0),1)</f>
        <v>NAV LANGRE DIM</v>
      </c>
      <c r="C945">
        <f>SUMPRODUCT((Tableau1[[#Headers],[BARRE]:[HUET]]=BDD[[#This Row],[Chauffeur]])*(Tableau1[[BARRE]:[HUET]]=BDD[[#This Row],[Tournée]]))</f>
        <v>0</v>
      </c>
    </row>
    <row r="946" spans="1:3" x14ac:dyDescent="0.25">
      <c r="A946" t="str">
        <f>INDEX(Tableau1[[#Headers],[BARRE]:[HUET]],1,1+(ROW()-2)/COUNTA('ram ou '!$A:$A))</f>
        <v>PETIT</v>
      </c>
      <c r="B946" t="str">
        <f>INDEX('ram ou '!$A:$A,ROW(BDD!B945)-COUNTA('ram ou '!A:A)*ROUNDDOWN((ROW()-ROW(BDD!$B$2))/COUNTA('ram ou '!$A:$A),0),1)</f>
        <v>SU FONTENAY 12H</v>
      </c>
      <c r="C946">
        <f>SUMPRODUCT((Tableau1[[#Headers],[BARRE]:[HUET]]=BDD[[#This Row],[Chauffeur]])*(Tableau1[[BARRE]:[HUET]]=BDD[[#This Row],[Tournée]]))</f>
        <v>0</v>
      </c>
    </row>
    <row r="947" spans="1:3" x14ac:dyDescent="0.25">
      <c r="A947" t="str">
        <f>INDEX(Tableau1[[#Headers],[BARRE]:[HUET]],1,1+(ROW()-2)/COUNTA('ram ou '!$A:$A))</f>
        <v>PETIT</v>
      </c>
      <c r="B947" t="str">
        <f>INDEX('ram ou '!$A:$A,ROW(BDD!B946)-COUNTA('ram ou '!A:A)*ROUNDDOWN((ROW()-ROW(BDD!$B$2))/COUNTA('ram ou '!$A:$A),0),1)</f>
        <v>PLAINTEL DIM</v>
      </c>
      <c r="C947">
        <f>SUMPRODUCT((Tableau1[[#Headers],[BARRE]:[HUET]]=BDD[[#This Row],[Chauffeur]])*(Tableau1[[BARRE]:[HUET]]=BDD[[#This Row],[Tournée]]))</f>
        <v>0</v>
      </c>
    </row>
    <row r="948" spans="1:3" x14ac:dyDescent="0.25">
      <c r="A948" t="str">
        <f>INDEX(Tableau1[[#Headers],[BARRE]:[HUET]],1,1+(ROW()-2)/COUNTA('ram ou '!$A:$A))</f>
        <v>PETIT</v>
      </c>
      <c r="B948" t="str">
        <f>INDEX('ram ou '!$A:$A,ROW(BDD!B947)-COUNTA('ram ou '!A:A)*ROUNDDOWN((ROW()-ROW(BDD!$B$2))/COUNTA('ram ou '!$A:$A),0),1)</f>
        <v>ROUEN + BASES</v>
      </c>
      <c r="C948">
        <f>SUMPRODUCT((Tableau1[[#Headers],[BARRE]:[HUET]]=BDD[[#This Row],[Chauffeur]])*(Tableau1[[BARRE]:[HUET]]=BDD[[#This Row],[Tournée]]))</f>
        <v>0</v>
      </c>
    </row>
    <row r="949" spans="1:3" x14ac:dyDescent="0.25">
      <c r="A949" t="str">
        <f>INDEX(Tableau1[[#Headers],[BARRE]:[HUET]],1,1+(ROW()-2)/COUNTA('ram ou '!$A:$A))</f>
        <v>PETIT</v>
      </c>
      <c r="B949" t="str">
        <f>INDEX('ram ou '!$A:$A,ROW(BDD!B948)-COUNTA('ram ou '!A:A)*ROUNDDOWN((ROW()-ROW(BDD!$B$2))/COUNTA('ram ou '!$A:$A),0),1)</f>
        <v>LE MANS A/A</v>
      </c>
      <c r="C949">
        <f>SUMPRODUCT((Tableau1[[#Headers],[BARRE]:[HUET]]=BDD[[#This Row],[Chauffeur]])*(Tableau1[[BARRE]:[HUET]]=BDD[[#This Row],[Tournée]]))</f>
        <v>0</v>
      </c>
    </row>
    <row r="950" spans="1:3" x14ac:dyDescent="0.25">
      <c r="A950" t="str">
        <f>INDEX(Tableau1[[#Headers],[BARRE]:[HUET]],1,1+(ROW()-2)/COUNTA('ram ou '!$A:$A))</f>
        <v>PETIT</v>
      </c>
      <c r="B950" t="str">
        <f>INDEX('ram ou '!$A:$A,ROW(BDD!B949)-COUNTA('ram ou '!A:A)*ROUNDDOWN((ROW()-ROW(BDD!$B$2))/COUNTA('ram ou '!$A:$A),0),1)</f>
        <v>NAV TOURS</v>
      </c>
      <c r="C950">
        <f>SUMPRODUCT((Tableau1[[#Headers],[BARRE]:[HUET]]=BDD[[#This Row],[Chauffeur]])*(Tableau1[[BARRE]:[HUET]]=BDD[[#This Row],[Tournée]]))</f>
        <v>0</v>
      </c>
    </row>
    <row r="951" spans="1:3" x14ac:dyDescent="0.25">
      <c r="A951" t="str">
        <f>INDEX(Tableau1[[#Headers],[BARRE]:[HUET]],1,1+(ROW()-2)/COUNTA('ram ou '!$A:$A))</f>
        <v>PETIT</v>
      </c>
      <c r="B951" t="str">
        <f>INDEX('ram ou '!$A:$A,ROW(BDD!B950)-COUNTA('ram ou '!A:A)*ROUNDDOWN((ROW()-ROW(BDD!$B$2))/COUNTA('ram ou '!$A:$A),0),1)</f>
        <v>SU IFS + BASES</v>
      </c>
      <c r="C951">
        <f>SUMPRODUCT((Tableau1[[#Headers],[BARRE]:[HUET]]=BDD[[#This Row],[Chauffeur]])*(Tableau1[[BARRE]:[HUET]]=BDD[[#This Row],[Tournée]]))</f>
        <v>0</v>
      </c>
    </row>
    <row r="952" spans="1:3" x14ac:dyDescent="0.25">
      <c r="A952" t="str">
        <f>INDEX(Tableau1[[#Headers],[BARRE]:[HUET]],1,1+(ROW()-2)/COUNTA('ram ou '!$A:$A))</f>
        <v>PETIT</v>
      </c>
      <c r="B952" t="str">
        <f>INDEX('ram ou '!$A:$A,ROW(BDD!B951)-COUNTA('ram ou '!A:A)*ROUNDDOWN((ROW()-ROW(BDD!$B$2))/COUNTA('ram ou '!$A:$A),0),1)</f>
        <v>NAV NIORT 21H15</v>
      </c>
      <c r="C952">
        <f>SUMPRODUCT((Tableau1[[#Headers],[BARRE]:[HUET]]=BDD[[#This Row],[Chauffeur]])*(Tableau1[[BARRE]:[HUET]]=BDD[[#This Row],[Tournée]]))</f>
        <v>0</v>
      </c>
    </row>
    <row r="953" spans="1:3" x14ac:dyDescent="0.25">
      <c r="A953" t="str">
        <f>INDEX(Tableau1[[#Headers],[BARRE]:[HUET]],1,1+(ROW()-2)/COUNTA('ram ou '!$A:$A))</f>
        <v>PETIT</v>
      </c>
      <c r="B953" t="str">
        <f>INDEX('ram ou '!$A:$A,ROW(BDD!B952)-COUNTA('ram ou '!A:A)*ROUNDDOWN((ROW()-ROW(BDD!$B$2))/COUNTA('ram ou '!$A:$A),0),1)</f>
        <v>CP</v>
      </c>
      <c r="C953">
        <f>SUMPRODUCT((Tableau1[[#Headers],[BARRE]:[HUET]]=BDD[[#This Row],[Chauffeur]])*(Tableau1[[BARRE]:[HUET]]=BDD[[#This Row],[Tournée]]))</f>
        <v>0</v>
      </c>
    </row>
    <row r="954" spans="1:3" x14ac:dyDescent="0.25">
      <c r="A954" t="str">
        <f>INDEX(Tableau1[[#Headers],[BARRE]:[HUET]],1,1+(ROW()-2)/COUNTA('ram ou '!$A:$A))</f>
        <v>PETIT</v>
      </c>
      <c r="B954" t="str">
        <f>INDEX('ram ou '!$A:$A,ROW(BDD!B953)-COUNTA('ram ou '!A:A)*ROUNDDOWN((ROW()-ROW(BDD!$B$2))/COUNTA('ram ou '!$A:$A),0),1)</f>
        <v>RAM SAM 12H</v>
      </c>
      <c r="C954">
        <f>SUMPRODUCT((Tableau1[[#Headers],[BARRE]:[HUET]]=BDD[[#This Row],[Chauffeur]])*(Tableau1[[BARRE]:[HUET]]=BDD[[#This Row],[Tournée]]))</f>
        <v>0</v>
      </c>
    </row>
    <row r="955" spans="1:3" x14ac:dyDescent="0.25">
      <c r="A955" t="str">
        <f>INDEX(Tableau1[[#Headers],[BARRE]:[HUET]],1,1+(ROW()-2)/COUNTA('ram ou '!$A:$A))</f>
        <v>PETIT</v>
      </c>
      <c r="B955" t="str">
        <f>INDEX('ram ou '!$A:$A,ROW(BDD!B954)-COUNTA('ram ou '!A:A)*ROUNDDOWN((ROW()-ROW(BDD!$B$2))/COUNTA('ram ou '!$A:$A),0),1)</f>
        <v>ABSENCE</v>
      </c>
      <c r="C955">
        <f>SUMPRODUCT((Tableau1[[#Headers],[BARRE]:[HUET]]=BDD[[#This Row],[Chauffeur]])*(Tableau1[[BARRE]:[HUET]]=BDD[[#This Row],[Tournée]]))</f>
        <v>0</v>
      </c>
    </row>
    <row r="956" spans="1:3" x14ac:dyDescent="0.25">
      <c r="A956" t="str">
        <f>INDEX(Tableau1[[#Headers],[BARRE]:[HUET]],1,1+(ROW()-2)/COUNTA('ram ou '!$A:$A))</f>
        <v>PETIT</v>
      </c>
      <c r="B956" t="str">
        <f>INDEX('ram ou '!$A:$A,ROW(BDD!B955)-COUNTA('ram ou '!A:A)*ROUNDDOWN((ROW()-ROW(BDD!$B$2))/COUNTA('ram ou '!$A:$A),0),1)</f>
        <v>FORMATION</v>
      </c>
      <c r="C956">
        <f>SUMPRODUCT((Tableau1[[#Headers],[BARRE]:[HUET]]=BDD[[#This Row],[Chauffeur]])*(Tableau1[[BARRE]:[HUET]]=BDD[[#This Row],[Tournée]]))</f>
        <v>0</v>
      </c>
    </row>
    <row r="957" spans="1:3" x14ac:dyDescent="0.25">
      <c r="A957" t="str">
        <f>INDEX(Tableau1[[#Headers],[BARRE]:[HUET]],1,1+(ROW()-2)/COUNTA('ram ou '!$A:$A))</f>
        <v>PETIT</v>
      </c>
      <c r="B957" t="str">
        <f>INDEX('ram ou '!$A:$A,ROW(BDD!B956)-COUNTA('ram ou '!A:A)*ROUNDDOWN((ROW()-ROW(BDD!$B$2))/COUNTA('ram ou '!$A:$A),0),1)</f>
        <v>RCR</v>
      </c>
      <c r="C957">
        <f>SUMPRODUCT((Tableau1[[#Headers],[BARRE]:[HUET]]=BDD[[#This Row],[Chauffeur]])*(Tableau1[[BARRE]:[HUET]]=BDD[[#This Row],[Tournée]]))</f>
        <v>0</v>
      </c>
    </row>
    <row r="958" spans="1:3" x14ac:dyDescent="0.25">
      <c r="A958" t="str">
        <f>INDEX(Tableau1[[#Headers],[BARRE]:[HUET]],1,1+(ROW()-2)/COUNTA('ram ou '!$A:$A))</f>
        <v>PETIT</v>
      </c>
      <c r="B958" t="str">
        <f>INDEX('ram ou '!$A:$A,ROW(BDD!B957)-COUNTA('ram ou '!A:A)*ROUNDDOWN((ROW()-ROW(BDD!$B$2))/COUNTA('ram ou '!$A:$A),0),1)</f>
        <v>ELECTION</v>
      </c>
      <c r="C958">
        <f>SUMPRODUCT((Tableau1[[#Headers],[BARRE]:[HUET]]=BDD[[#This Row],[Chauffeur]])*(Tableau1[[BARRE]:[HUET]]=BDD[[#This Row],[Tournée]]))</f>
        <v>0</v>
      </c>
    </row>
    <row r="959" spans="1:3" x14ac:dyDescent="0.25">
      <c r="A959" t="str">
        <f>INDEX(Tableau1[[#Headers],[BARRE]:[HUET]],1,1+(ROW()-2)/COUNTA('ram ou '!$A:$A))</f>
        <v>PETIT</v>
      </c>
      <c r="B959" t="str">
        <f>INDEX('ram ou '!$A:$A,ROW(BDD!B958)-COUNTA('ram ou '!A:A)*ROUNDDOWN((ROW()-ROW(BDD!$B$2))/COUNTA('ram ou '!$A:$A),0),1)</f>
        <v>RAM SAM 11H30</v>
      </c>
      <c r="C959">
        <f>SUMPRODUCT((Tableau1[[#Headers],[BARRE]:[HUET]]=BDD[[#This Row],[Chauffeur]])*(Tableau1[[BARRE]:[HUET]]=BDD[[#This Row],[Tournée]]))</f>
        <v>0</v>
      </c>
    </row>
    <row r="960" spans="1:3" x14ac:dyDescent="0.25">
      <c r="A960" t="str">
        <f>INDEX(Tableau1[[#Headers],[BARRE]:[HUET]],1,1+(ROW()-2)/COUNTA('ram ou '!$A:$A))</f>
        <v>PETIT</v>
      </c>
      <c r="B960" t="str">
        <f>INDEX('ram ou '!$A:$A,ROW(BDD!B959)-COUNTA('ram ou '!A:A)*ROUNDDOWN((ROW()-ROW(BDD!$B$2))/COUNTA('ram ou '!$A:$A),0),1)</f>
        <v>RAM 13H N°1</v>
      </c>
      <c r="C960">
        <f>SUMPRODUCT((Tableau1[[#Headers],[BARRE]:[HUET]]=BDD[[#This Row],[Chauffeur]])*(Tableau1[[BARRE]:[HUET]]=BDD[[#This Row],[Tournée]]))</f>
        <v>0</v>
      </c>
    </row>
    <row r="961" spans="1:3" x14ac:dyDescent="0.25">
      <c r="A961" t="str">
        <f>INDEX(Tableau1[[#Headers],[BARRE]:[HUET]],1,1+(ROW()-2)/COUNTA('ram ou '!$A:$A))</f>
        <v>PETIT</v>
      </c>
      <c r="B961" t="str">
        <f>INDEX('ram ou '!$A:$A,ROW(BDD!B960)-COUNTA('ram ou '!A:A)*ROUNDDOWN((ROW()-ROW(BDD!$B$2))/COUNTA('ram ou '!$A:$A),0),1)</f>
        <v>RAM 13H N°3</v>
      </c>
      <c r="C961">
        <f>SUMPRODUCT((Tableau1[[#Headers],[BARRE]:[HUET]]=BDD[[#This Row],[Chauffeur]])*(Tableau1[[BARRE]:[HUET]]=BDD[[#This Row],[Tournée]]))</f>
        <v>0</v>
      </c>
    </row>
    <row r="962" spans="1:3" x14ac:dyDescent="0.25">
      <c r="A962" t="str">
        <f>INDEX(Tableau1[[#Headers],[BARRE]:[HUET]],1,1+(ROW()-2)/COUNTA('ram ou '!$A:$A))</f>
        <v>PETIT</v>
      </c>
      <c r="B962" t="str">
        <f>INDEX('ram ou '!$A:$A,ROW(BDD!B961)-COUNTA('ram ou '!A:A)*ROUNDDOWN((ROW()-ROW(BDD!$B$2))/COUNTA('ram ou '!$A:$A),0),1)</f>
        <v>RAM 13H N°4</v>
      </c>
      <c r="C962">
        <f>SUMPRODUCT((Tableau1[[#Headers],[BARRE]:[HUET]]=BDD[[#This Row],[Chauffeur]])*(Tableau1[[BARRE]:[HUET]]=BDD[[#This Row],[Tournée]]))</f>
        <v>0</v>
      </c>
    </row>
    <row r="963" spans="1:3" x14ac:dyDescent="0.25">
      <c r="A963" t="str">
        <f>INDEX(Tableau1[[#Headers],[BARRE]:[HUET]],1,1+(ROW()-2)/COUNTA('ram ou '!$A:$A))</f>
        <v>PETIT</v>
      </c>
      <c r="B963" t="str">
        <f>INDEX('ram ou '!$A:$A,ROW(BDD!B962)-COUNTA('ram ou '!A:A)*ROUNDDOWN((ROW()-ROW(BDD!$B$2))/COUNTA('ram ou '!$A:$A),0),1)</f>
        <v>ATHIS 1 + BASES</v>
      </c>
      <c r="C963">
        <f>SUMPRODUCT((Tableau1[[#Headers],[BARRE]:[HUET]]=BDD[[#This Row],[Chauffeur]])*(Tableau1[[BARRE]:[HUET]]=BDD[[#This Row],[Tournée]]))</f>
        <v>0</v>
      </c>
    </row>
    <row r="964" spans="1:3" x14ac:dyDescent="0.25">
      <c r="A964" t="str">
        <f>INDEX(Tableau1[[#Headers],[BARRE]:[HUET]],1,1+(ROW()-2)/COUNTA('ram ou '!$A:$A))</f>
        <v>PETIT</v>
      </c>
      <c r="B964" t="str">
        <f>INDEX('ram ou '!$A:$A,ROW(BDD!B963)-COUNTA('ram ou '!A:A)*ROUNDDOWN((ROW()-ROW(BDD!$B$2))/COUNTA('ram ou '!$A:$A),0),1)</f>
        <v>NANTES 21 H+ BASES</v>
      </c>
      <c r="C964">
        <f>SUMPRODUCT((Tableau1[[#Headers],[BARRE]:[HUET]]=BDD[[#This Row],[Chauffeur]])*(Tableau1[[BARRE]:[HUET]]=BDD[[#This Row],[Tournée]]))</f>
        <v>0</v>
      </c>
    </row>
    <row r="965" spans="1:3" x14ac:dyDescent="0.25">
      <c r="A965" t="str">
        <f>INDEX(Tableau1[[#Headers],[BARRE]:[HUET]],1,1+(ROW()-2)/COUNTA('ram ou '!$A:$A))</f>
        <v>PETIT</v>
      </c>
      <c r="B965" t="str">
        <f>INDEX('ram ou '!$A:$A,ROW(BDD!B964)-COUNTA('ram ou '!A:A)*ROUNDDOWN((ROW()-ROW(BDD!$B$2))/COUNTA('ram ou '!$A:$A),0),1)</f>
        <v>DELEGATION</v>
      </c>
      <c r="C965">
        <f>SUMPRODUCT((Tableau1[[#Headers],[BARRE]:[HUET]]=BDD[[#This Row],[Chauffeur]])*(Tableau1[[BARRE]:[HUET]]=BDD[[#This Row],[Tournée]]))</f>
        <v>0</v>
      </c>
    </row>
    <row r="966" spans="1:3" x14ac:dyDescent="0.25">
      <c r="A966" t="str">
        <f>INDEX(Tableau1[[#Headers],[BARRE]:[HUET]],1,1+(ROW()-2)/COUNTA('ram ou '!$A:$A))</f>
        <v>PETIT</v>
      </c>
      <c r="B966" t="str">
        <f>INDEX('ram ou '!$A:$A,ROW(BDD!B965)-COUNTA('ram ou '!A:A)*ROUNDDOWN((ROW()-ROW(BDD!$B$2))/COUNTA('ram ou '!$A:$A),0),1)</f>
        <v>REUNION</v>
      </c>
      <c r="C966">
        <f>SUMPRODUCT((Tableau1[[#Headers],[BARRE]:[HUET]]=BDD[[#This Row],[Chauffeur]])*(Tableau1[[BARRE]:[HUET]]=BDD[[#This Row],[Tournée]]))</f>
        <v>0</v>
      </c>
    </row>
    <row r="967" spans="1:3" x14ac:dyDescent="0.25">
      <c r="A967" t="str">
        <f>INDEX(Tableau1[[#Headers],[BARRE]:[HUET]],1,1+(ROW()-2)/COUNTA('ram ou '!$A:$A))</f>
        <v>PETIT</v>
      </c>
      <c r="B967" t="str">
        <f>INDEX('ram ou '!$A:$A,ROW(BDD!B966)-COUNTA('ram ou '!A:A)*ROUNDDOWN((ROW()-ROW(BDD!$B$2))/COUNTA('ram ou '!$A:$A),0),1)</f>
        <v>NAV 21H ORLEANS</v>
      </c>
      <c r="C967">
        <f>SUMPRODUCT((Tableau1[[#Headers],[BARRE]:[HUET]]=BDD[[#This Row],[Chauffeur]])*(Tableau1[[BARRE]:[HUET]]=BDD[[#This Row],[Tournée]]))</f>
        <v>0</v>
      </c>
    </row>
    <row r="968" spans="1:3" x14ac:dyDescent="0.25">
      <c r="A968" t="str">
        <f>INDEX(Tableau1[[#Headers],[BARRE]:[HUET]],1,1+(ROW()-2)/COUNTA('ram ou '!$A:$A))</f>
        <v>PETIT</v>
      </c>
      <c r="B968" t="str">
        <f>INDEX('ram ou '!$A:$A,ROW(BDD!B967)-COUNTA('ram ou '!A:A)*ROUNDDOWN((ROW()-ROW(BDD!$B$2))/COUNTA('ram ou '!$A:$A),0),1)</f>
        <v>RAM + PARC</v>
      </c>
      <c r="C968">
        <f>SUMPRODUCT((Tableau1[[#Headers],[BARRE]:[HUET]]=BDD[[#This Row],[Chauffeur]])*(Tableau1[[BARRE]:[HUET]]=BDD[[#This Row],[Tournée]]))</f>
        <v>0</v>
      </c>
    </row>
    <row r="969" spans="1:3" x14ac:dyDescent="0.25">
      <c r="A969" t="str">
        <f>INDEX(Tableau1[[#Headers],[BARRE]:[HUET]],1,1+(ROW()-2)/COUNTA('ram ou '!$A:$A))</f>
        <v>PETIT</v>
      </c>
      <c r="B969" t="str">
        <f>INDEX('ram ou '!$A:$A,ROW(BDD!B968)-COUNTA('ram ou '!A:A)*ROUNDDOWN((ROW()-ROW(BDD!$B$2))/COUNTA('ram ou '!$A:$A),0),1)</f>
        <v>RAM 12H15</v>
      </c>
      <c r="C969">
        <f>SUMPRODUCT((Tableau1[[#Headers],[BARRE]:[HUET]]=BDD[[#This Row],[Chauffeur]])*(Tableau1[[BARRE]:[HUET]]=BDD[[#This Row],[Tournée]]))</f>
        <v>0</v>
      </c>
    </row>
    <row r="970" spans="1:3" x14ac:dyDescent="0.25">
      <c r="A970" t="str">
        <f>INDEX(Tableau1[[#Headers],[BARRE]:[HUET]],1,1+(ROW()-2)/COUNTA('ram ou '!$A:$A))</f>
        <v>PETIT</v>
      </c>
      <c r="B970" t="str">
        <f>INDEX('ram ou '!$A:$A,ROW(BDD!B969)-COUNTA('ram ou '!A:A)*ROUNDDOWN((ROW()-ROW(BDD!$B$2))/COUNTA('ram ou '!$A:$A),0),1)</f>
        <v>RAM SAM 10H30</v>
      </c>
      <c r="C970">
        <f>SUMPRODUCT((Tableau1[[#Headers],[BARRE]:[HUET]]=BDD[[#This Row],[Chauffeur]])*(Tableau1[[BARRE]:[HUET]]=BDD[[#This Row],[Tournée]]))</f>
        <v>0</v>
      </c>
    </row>
    <row r="971" spans="1:3" x14ac:dyDescent="0.25">
      <c r="A971" t="str">
        <f>INDEX(Tableau1[[#Headers],[BARRE]:[HUET]],1,1+(ROW()-2)/COUNTA('ram ou '!$A:$A))</f>
        <v>RAZE</v>
      </c>
      <c r="B971" t="str">
        <f>INDEX('ram ou '!$A:$A,ROW(BDD!B970)-COUNTA('ram ou '!A:A)*ROUNDDOWN((ROW()-ROW(BDD!$B$2))/COUNTA('ram ou '!$A:$A),0),1)</f>
        <v>NAV ATHIS 2</v>
      </c>
      <c r="C971">
        <f>SUMPRODUCT((Tableau1[[#Headers],[BARRE]:[HUET]]=BDD[[#This Row],[Chauffeur]])*(Tableau1[[BARRE]:[HUET]]=BDD[[#This Row],[Tournée]]))</f>
        <v>0</v>
      </c>
    </row>
    <row r="972" spans="1:3" x14ac:dyDescent="0.25">
      <c r="A972" t="str">
        <f>INDEX(Tableau1[[#Headers],[BARRE]:[HUET]],1,1+(ROW()-2)/COUNTA('ram ou '!$A:$A))</f>
        <v>RAZE</v>
      </c>
      <c r="B972" t="str">
        <f>INDEX('ram ou '!$A:$A,ROW(BDD!B971)-COUNTA('ram ou '!A:A)*ROUNDDOWN((ROW()-ROW(BDD!$B$2))/COUNTA('ram ou '!$A:$A),0),1)</f>
        <v>NAV CHATEAUBOUR</v>
      </c>
      <c r="C972">
        <f>SUMPRODUCT((Tableau1[[#Headers],[BARRE]:[HUET]]=BDD[[#This Row],[Chauffeur]])*(Tableau1[[BARRE]:[HUET]]=BDD[[#This Row],[Tournée]]))</f>
        <v>0</v>
      </c>
    </row>
    <row r="973" spans="1:3" x14ac:dyDescent="0.25">
      <c r="A973" t="str">
        <f>INDEX(Tableau1[[#Headers],[BARRE]:[HUET]],1,1+(ROW()-2)/COUNTA('ram ou '!$A:$A))</f>
        <v>RAZE</v>
      </c>
      <c r="B973" t="str">
        <f>INDEX('ram ou '!$A:$A,ROW(BDD!B972)-COUNTA('ram ou '!A:A)*ROUNDDOWN((ROW()-ROW(BDD!$B$2))/COUNTA('ram ou '!$A:$A),0),1)</f>
        <v>NAV CHAULNES</v>
      </c>
      <c r="C973">
        <f>SUMPRODUCT((Tableau1[[#Headers],[BARRE]:[HUET]]=BDD[[#This Row],[Chauffeur]])*(Tableau1[[BARRE]:[HUET]]=BDD[[#This Row],[Tournée]]))</f>
        <v>0</v>
      </c>
    </row>
    <row r="974" spans="1:3" x14ac:dyDescent="0.25">
      <c r="A974" t="str">
        <f>INDEX(Tableau1[[#Headers],[BARRE]:[HUET]],1,1+(ROW()-2)/COUNTA('ram ou '!$A:$A))</f>
        <v>RAZE</v>
      </c>
      <c r="B974" t="str">
        <f>INDEX('ram ou '!$A:$A,ROW(BDD!B973)-COUNTA('ram ou '!A:A)*ROUNDDOWN((ROW()-ROW(BDD!$B$2))/COUNTA('ram ou '!$A:$A),0),1)</f>
        <v>NAV CLERMONT</v>
      </c>
      <c r="C974">
        <f>SUMPRODUCT((Tableau1[[#Headers],[BARRE]:[HUET]]=BDD[[#This Row],[Chauffeur]])*(Tableau1[[BARRE]:[HUET]]=BDD[[#This Row],[Tournée]]))</f>
        <v>0</v>
      </c>
    </row>
    <row r="975" spans="1:3" x14ac:dyDescent="0.25">
      <c r="A975" t="str">
        <f>INDEX(Tableau1[[#Headers],[BARRE]:[HUET]],1,1+(ROW()-2)/COUNTA('ram ou '!$A:$A))</f>
        <v>RAZE</v>
      </c>
      <c r="B975" t="str">
        <f>INDEX('ram ou '!$A:$A,ROW(BDD!B974)-COUNTA('ram ou '!A:A)*ROUNDDOWN((ROW()-ROW(BDD!$B$2))/COUNTA('ram ou '!$A:$A),0),1)</f>
        <v>NAV DIJON</v>
      </c>
      <c r="C975">
        <f>SUMPRODUCT((Tableau1[[#Headers],[BARRE]:[HUET]]=BDD[[#This Row],[Chauffeur]])*(Tableau1[[BARRE]:[HUET]]=BDD[[#This Row],[Tournée]]))</f>
        <v>0</v>
      </c>
    </row>
    <row r="976" spans="1:3" x14ac:dyDescent="0.25">
      <c r="A976" t="str">
        <f>INDEX(Tableau1[[#Headers],[BARRE]:[HUET]],1,1+(ROW()-2)/COUNTA('ram ou '!$A:$A))</f>
        <v>RAZE</v>
      </c>
      <c r="B976" t="str">
        <f>INDEX('ram ou '!$A:$A,ROW(BDD!B975)-COUNTA('ram ou '!A:A)*ROUNDDOWN((ROW()-ROW(BDD!$B$2))/COUNTA('ram ou '!$A:$A),0),1)</f>
        <v>NAV LANGRES</v>
      </c>
      <c r="C976">
        <f>SUMPRODUCT((Tableau1[[#Headers],[BARRE]:[HUET]]=BDD[[#This Row],[Chauffeur]])*(Tableau1[[BARRE]:[HUET]]=BDD[[#This Row],[Tournée]]))</f>
        <v>0</v>
      </c>
    </row>
    <row r="977" spans="1:3" x14ac:dyDescent="0.25">
      <c r="A977" t="str">
        <f>INDEX(Tableau1[[#Headers],[BARRE]:[HUET]],1,1+(ROW()-2)/COUNTA('ram ou '!$A:$A))</f>
        <v>RAZE</v>
      </c>
      <c r="B977" t="str">
        <f>INDEX('ram ou '!$A:$A,ROW(BDD!B976)-COUNTA('ram ou '!A:A)*ROUNDDOWN((ROW()-ROW(BDD!$B$2))/COUNTA('ram ou '!$A:$A),0),1)</f>
        <v>NAV LILLE</v>
      </c>
      <c r="C977">
        <f>SUMPRODUCT((Tableau1[[#Headers],[BARRE]:[HUET]]=BDD[[#This Row],[Chauffeur]])*(Tableau1[[BARRE]:[HUET]]=BDD[[#This Row],[Tournée]]))</f>
        <v>0</v>
      </c>
    </row>
    <row r="978" spans="1:3" x14ac:dyDescent="0.25">
      <c r="A978" t="str">
        <f>INDEX(Tableau1[[#Headers],[BARRE]:[HUET]],1,1+(ROW()-2)/COUNTA('ram ou '!$A:$A))</f>
        <v>RAZE</v>
      </c>
      <c r="B978" t="str">
        <f>INDEX('ram ou '!$A:$A,ROW(BDD!B977)-COUNTA('ram ou '!A:A)*ROUNDDOWN((ROW()-ROW(BDD!$B$2))/COUNTA('ram ou '!$A:$A),0),1)</f>
        <v>NAV NIORT</v>
      </c>
      <c r="C978">
        <f>SUMPRODUCT((Tableau1[[#Headers],[BARRE]:[HUET]]=BDD[[#This Row],[Chauffeur]])*(Tableau1[[BARRE]:[HUET]]=BDD[[#This Row],[Tournée]]))</f>
        <v>0</v>
      </c>
    </row>
    <row r="979" spans="1:3" x14ac:dyDescent="0.25">
      <c r="A979" t="str">
        <f>INDEX(Tableau1[[#Headers],[BARRE]:[HUET]],1,1+(ROW()-2)/COUNTA('ram ou '!$A:$A))</f>
        <v>RAZE</v>
      </c>
      <c r="B979" t="str">
        <f>INDEX('ram ou '!$A:$A,ROW(BDD!B978)-COUNTA('ram ou '!A:A)*ROUNDDOWN((ROW()-ROW(BDD!$B$2))/COUNTA('ram ou '!$A:$A),0),1)</f>
        <v xml:space="preserve">NAV ST SEVER </v>
      </c>
      <c r="C979">
        <f>SUMPRODUCT((Tableau1[[#Headers],[BARRE]:[HUET]]=BDD[[#This Row],[Chauffeur]])*(Tableau1[[BARRE]:[HUET]]=BDD[[#This Row],[Tournée]]))</f>
        <v>0</v>
      </c>
    </row>
    <row r="980" spans="1:3" x14ac:dyDescent="0.25">
      <c r="A980" t="str">
        <f>INDEX(Tableau1[[#Headers],[BARRE]:[HUET]],1,1+(ROW()-2)/COUNTA('ram ou '!$A:$A))</f>
        <v>RAZE</v>
      </c>
      <c r="B980" t="str">
        <f>INDEX('ram ou '!$A:$A,ROW(BDD!B979)-COUNTA('ram ou '!A:A)*ROUNDDOWN((ROW()-ROW(BDD!$B$2))/COUNTA('ram ou '!$A:$A),0),1)</f>
        <v>NAV VELAINES</v>
      </c>
      <c r="C980">
        <f>SUMPRODUCT((Tableau1[[#Headers],[BARRE]:[HUET]]=BDD[[#This Row],[Chauffeur]])*(Tableau1[[BARRE]:[HUET]]=BDD[[#This Row],[Tournée]]))</f>
        <v>0</v>
      </c>
    </row>
    <row r="981" spans="1:3" x14ac:dyDescent="0.25">
      <c r="A981" t="str">
        <f>INDEX(Tableau1[[#Headers],[BARRE]:[HUET]],1,1+(ROW()-2)/COUNTA('ram ou '!$A:$A))</f>
        <v>RAZE</v>
      </c>
      <c r="B981" t="str">
        <f>INDEX('ram ou '!$A:$A,ROW(BDD!B980)-COUNTA('ram ou '!A:A)*ROUNDDOWN((ROW()-ROW(BDD!$B$2))/COUNTA('ram ou '!$A:$A),0),1)</f>
        <v>RAM +  NANTES 21H</v>
      </c>
      <c r="C981">
        <f>SUMPRODUCT((Tableau1[[#Headers],[BARRE]:[HUET]]=BDD[[#This Row],[Chauffeur]])*(Tableau1[[BARRE]:[HUET]]=BDD[[#This Row],[Tournée]]))</f>
        <v>0</v>
      </c>
    </row>
    <row r="982" spans="1:3" x14ac:dyDescent="0.25">
      <c r="A982" t="str">
        <f>INDEX(Tableau1[[#Headers],[BARRE]:[HUET]],1,1+(ROW()-2)/COUNTA('ram ou '!$A:$A))</f>
        <v>RAZE</v>
      </c>
      <c r="B982" t="str">
        <f>INDEX('ram ou '!$A:$A,ROW(BDD!B981)-COUNTA('ram ou '!A:A)*ROUNDDOWN((ROW()-ROW(BDD!$B$2))/COUNTA('ram ou '!$A:$A),0),1)</f>
        <v>RAM + 20H TOURS</v>
      </c>
      <c r="C982">
        <f>SUMPRODUCT((Tableau1[[#Headers],[BARRE]:[HUET]]=BDD[[#This Row],[Chauffeur]])*(Tableau1[[BARRE]:[HUET]]=BDD[[#This Row],[Tournée]]))</f>
        <v>0</v>
      </c>
    </row>
    <row r="983" spans="1:3" x14ac:dyDescent="0.25">
      <c r="A983" t="str">
        <f>INDEX(Tableau1[[#Headers],[BARRE]:[HUET]],1,1+(ROW()-2)/COUNTA('ram ou '!$A:$A))</f>
        <v>RAZE</v>
      </c>
      <c r="B983" t="str">
        <f>INDEX('ram ou '!$A:$A,ROW(BDD!B982)-COUNTA('ram ou '!A:A)*ROUNDDOWN((ROW()-ROW(BDD!$B$2))/COUNTA('ram ou '!$A:$A),0),1)</f>
        <v>RAM + 21h30 TOURS</v>
      </c>
      <c r="C983">
        <f>SUMPRODUCT((Tableau1[[#Headers],[BARRE]:[HUET]]=BDD[[#This Row],[Chauffeur]])*(Tableau1[[BARRE]:[HUET]]=BDD[[#This Row],[Tournée]]))</f>
        <v>0</v>
      </c>
    </row>
    <row r="984" spans="1:3" x14ac:dyDescent="0.25">
      <c r="A984" t="str">
        <f>INDEX(Tableau1[[#Headers],[BARRE]:[HUET]],1,1+(ROW()-2)/COUNTA('ram ou '!$A:$A))</f>
        <v>RAZE</v>
      </c>
      <c r="B984" t="str">
        <f>INDEX('ram ou '!$A:$A,ROW(BDD!B983)-COUNTA('ram ou '!A:A)*ROUNDDOWN((ROW()-ROW(BDD!$B$2))/COUNTA('ram ou '!$A:$A),0),1)</f>
        <v>RAM + ANGERS 21H30</v>
      </c>
      <c r="C984">
        <f>SUMPRODUCT((Tableau1[[#Headers],[BARRE]:[HUET]]=BDD[[#This Row],[Chauffeur]])*(Tableau1[[BARRE]:[HUET]]=BDD[[#This Row],[Tournée]]))</f>
        <v>0</v>
      </c>
    </row>
    <row r="985" spans="1:3" x14ac:dyDescent="0.25">
      <c r="A985" t="str">
        <f>INDEX(Tableau1[[#Headers],[BARRE]:[HUET]],1,1+(ROW()-2)/COUNTA('ram ou '!$A:$A))</f>
        <v>RAZE</v>
      </c>
      <c r="B985" t="str">
        <f>INDEX('ram ou '!$A:$A,ROW(BDD!B984)-COUNTA('ram ou '!A:A)*ROUNDDOWN((ROW()-ROW(BDD!$B$2))/COUNTA('ram ou '!$A:$A),0),1)</f>
        <v>RAM + ATHIS 1</v>
      </c>
      <c r="C985">
        <f>SUMPRODUCT((Tableau1[[#Headers],[BARRE]:[HUET]]=BDD[[#This Row],[Chauffeur]])*(Tableau1[[BARRE]:[HUET]]=BDD[[#This Row],[Tournée]]))</f>
        <v>0</v>
      </c>
    </row>
    <row r="986" spans="1:3" x14ac:dyDescent="0.25">
      <c r="A986" t="str">
        <f>INDEX(Tableau1[[#Headers],[BARRE]:[HUET]],1,1+(ROW()-2)/COUNTA('ram ou '!$A:$A))</f>
        <v>RAZE</v>
      </c>
      <c r="B986" t="str">
        <f>INDEX('ram ou '!$A:$A,ROW(BDD!B985)-COUNTA('ram ou '!A:A)*ROUNDDOWN((ROW()-ROW(BDD!$B$2))/COUNTA('ram ou '!$A:$A),0),1)</f>
        <v>RAM + CAEN 21H15</v>
      </c>
      <c r="C986">
        <f>SUMPRODUCT((Tableau1[[#Headers],[BARRE]:[HUET]]=BDD[[#This Row],[Chauffeur]])*(Tableau1[[BARRE]:[HUET]]=BDD[[#This Row],[Tournée]]))</f>
        <v>0</v>
      </c>
    </row>
    <row r="987" spans="1:3" x14ac:dyDescent="0.25">
      <c r="A987" t="str">
        <f>INDEX(Tableau1[[#Headers],[BARRE]:[HUET]],1,1+(ROW()-2)/COUNTA('ram ou '!$A:$A))</f>
        <v>RAZE</v>
      </c>
      <c r="B987" t="str">
        <f>INDEX('ram ou '!$A:$A,ROW(BDD!B986)-COUNTA('ram ou '!A:A)*ROUNDDOWN((ROW()-ROW(BDD!$B$2))/COUNTA('ram ou '!$A:$A),0),1)</f>
        <v>RAM + NANTES 1</v>
      </c>
      <c r="C987">
        <f>SUMPRODUCT((Tableau1[[#Headers],[BARRE]:[HUET]]=BDD[[#This Row],[Chauffeur]])*(Tableau1[[BARRE]:[HUET]]=BDD[[#This Row],[Tournée]]))</f>
        <v>0</v>
      </c>
    </row>
    <row r="988" spans="1:3" x14ac:dyDescent="0.25">
      <c r="A988" t="str">
        <f>INDEX(Tableau1[[#Headers],[BARRE]:[HUET]],1,1+(ROW()-2)/COUNTA('ram ou '!$A:$A))</f>
        <v>RAZE</v>
      </c>
      <c r="B988" t="str">
        <f>INDEX('ram ou '!$A:$A,ROW(BDD!B987)-COUNTA('ram ou '!A:A)*ROUNDDOWN((ROW()-ROW(BDD!$B$2))/COUNTA('ram ou '!$A:$A),0),1)</f>
        <v>RAM + ORLEANS 21H</v>
      </c>
      <c r="C988">
        <f>SUMPRODUCT((Tableau1[[#Headers],[BARRE]:[HUET]]=BDD[[#This Row],[Chauffeur]])*(Tableau1[[BARRE]:[HUET]]=BDD[[#This Row],[Tournée]]))</f>
        <v>0</v>
      </c>
    </row>
    <row r="989" spans="1:3" x14ac:dyDescent="0.25">
      <c r="A989" t="str">
        <f>INDEX(Tableau1[[#Headers],[BARRE]:[HUET]],1,1+(ROW()-2)/COUNTA('ram ou '!$A:$A))</f>
        <v>RAZE</v>
      </c>
      <c r="B989" t="str">
        <f>INDEX('ram ou '!$A:$A,ROW(BDD!B988)-COUNTA('ram ou '!A:A)*ROUNDDOWN((ROW()-ROW(BDD!$B$2))/COUNTA('ram ou '!$A:$A),0),1)</f>
        <v>RAM 14H00</v>
      </c>
      <c r="C989">
        <f>SUMPRODUCT((Tableau1[[#Headers],[BARRE]:[HUET]]=BDD[[#This Row],[Chauffeur]])*(Tableau1[[BARRE]:[HUET]]=BDD[[#This Row],[Tournée]]))</f>
        <v>0</v>
      </c>
    </row>
    <row r="990" spans="1:3" x14ac:dyDescent="0.25">
      <c r="A990" t="str">
        <f>INDEX(Tableau1[[#Headers],[BARRE]:[HUET]],1,1+(ROW()-2)/COUNTA('ram ou '!$A:$A))</f>
        <v>RAZE</v>
      </c>
      <c r="B990" t="str">
        <f>INDEX('ram ou '!$A:$A,ROW(BDD!B989)-COUNTA('ram ou '!A:A)*ROUNDDOWN((ROW()-ROW(BDD!$B$2))/COUNTA('ram ou '!$A:$A),0),1)</f>
        <v>AGEN</v>
      </c>
      <c r="C990">
        <f>SUMPRODUCT((Tableau1[[#Headers],[BARRE]:[HUET]]=BDD[[#This Row],[Chauffeur]])*(Tableau1[[BARRE]:[HUET]]=BDD[[#This Row],[Tournée]]))</f>
        <v>0</v>
      </c>
    </row>
    <row r="991" spans="1:3" x14ac:dyDescent="0.25">
      <c r="A991" t="str">
        <f>INDEX(Tableau1[[#Headers],[BARRE]:[HUET]],1,1+(ROW()-2)/COUNTA('ram ou '!$A:$A))</f>
        <v>RAZE</v>
      </c>
      <c r="B991" t="str">
        <f>INDEX('ram ou '!$A:$A,ROW(BDD!B990)-COUNTA('ram ou '!A:A)*ROUNDDOWN((ROW()-ROW(BDD!$B$2))/COUNTA('ram ou '!$A:$A),0),1)</f>
        <v>AGEN DIM</v>
      </c>
      <c r="C991">
        <f>SUMPRODUCT((Tableau1[[#Headers],[BARRE]:[HUET]]=BDD[[#This Row],[Chauffeur]])*(Tableau1[[BARRE]:[HUET]]=BDD[[#This Row],[Tournée]]))</f>
        <v>0</v>
      </c>
    </row>
    <row r="992" spans="1:3" x14ac:dyDescent="0.25">
      <c r="A992" t="str">
        <f>INDEX(Tableau1[[#Headers],[BARRE]:[HUET]],1,1+(ROW()-2)/COUNTA('ram ou '!$A:$A))</f>
        <v>RAZE</v>
      </c>
      <c r="B992" t="str">
        <f>INDEX('ram ou '!$A:$A,ROW(BDD!B991)-COUNTA('ram ou '!A:A)*ROUNDDOWN((ROW()-ROW(BDD!$B$2))/COUNTA('ram ou '!$A:$A),0),1)</f>
        <v>AMILLY / SENS</v>
      </c>
      <c r="C992">
        <f>SUMPRODUCT((Tableau1[[#Headers],[BARRE]:[HUET]]=BDD[[#This Row],[Chauffeur]])*(Tableau1[[BARRE]:[HUET]]=BDD[[#This Row],[Tournée]]))</f>
        <v>0</v>
      </c>
    </row>
    <row r="993" spans="1:3" x14ac:dyDescent="0.25">
      <c r="A993" t="str">
        <f>INDEX(Tableau1[[#Headers],[BARRE]:[HUET]],1,1+(ROW()-2)/COUNTA('ram ou '!$A:$A))</f>
        <v>RAZE</v>
      </c>
      <c r="B993" t="str">
        <f>INDEX('ram ou '!$A:$A,ROW(BDD!B992)-COUNTA('ram ou '!A:A)*ROUNDDOWN((ROW()-ROW(BDD!$B$2))/COUNTA('ram ou '!$A:$A),0),1)</f>
        <v>JACQUET SA</v>
      </c>
      <c r="C993">
        <f>SUMPRODUCT((Tableau1[[#Headers],[BARRE]:[HUET]]=BDD[[#This Row],[Chauffeur]])*(Tableau1[[BARRE]:[HUET]]=BDD[[#This Row],[Tournée]]))</f>
        <v>0</v>
      </c>
    </row>
    <row r="994" spans="1:3" x14ac:dyDescent="0.25">
      <c r="A994" t="str">
        <f>INDEX(Tableau1[[#Headers],[BARRE]:[HUET]],1,1+(ROW()-2)/COUNTA('ram ou '!$A:$A))</f>
        <v>RAZE</v>
      </c>
      <c r="B994" t="str">
        <f>INDEX('ram ou '!$A:$A,ROW(BDD!B993)-COUNTA('ram ou '!A:A)*ROUNDDOWN((ROW()-ROW(BDD!$B$2))/COUNTA('ram ou '!$A:$A),0),1)</f>
        <v>PARIS 13H30</v>
      </c>
      <c r="C994">
        <f>SUMPRODUCT((Tableau1[[#Headers],[BARRE]:[HUET]]=BDD[[#This Row],[Chauffeur]])*(Tableau1[[BARRE]:[HUET]]=BDD[[#This Row],[Tournée]]))</f>
        <v>0</v>
      </c>
    </row>
    <row r="995" spans="1:3" x14ac:dyDescent="0.25">
      <c r="A995" t="str">
        <f>INDEX(Tableau1[[#Headers],[BARRE]:[HUET]],1,1+(ROW()-2)/COUNTA('ram ou '!$A:$A))</f>
        <v>RAZE</v>
      </c>
      <c r="B995" t="str">
        <f>INDEX('ram ou '!$A:$A,ROW(BDD!B994)-COUNTA('ram ou '!A:A)*ROUNDDOWN((ROW()-ROW(BDD!$B$2))/COUNTA('ram ou '!$A:$A),0),1)</f>
        <v>RETOUR AGEN</v>
      </c>
      <c r="C995">
        <f>SUMPRODUCT((Tableau1[[#Headers],[BARRE]:[HUET]]=BDD[[#This Row],[Chauffeur]])*(Tableau1[[BARRE]:[HUET]]=BDD[[#This Row],[Tournée]]))</f>
        <v>0</v>
      </c>
    </row>
    <row r="996" spans="1:3" x14ac:dyDescent="0.25">
      <c r="A996" t="str">
        <f>INDEX(Tableau1[[#Headers],[BARRE]:[HUET]],1,1+(ROW()-2)/COUNTA('ram ou '!$A:$A))</f>
        <v>RAZE</v>
      </c>
      <c r="B996" t="str">
        <f>INDEX('ram ou '!$A:$A,ROW(BDD!B995)-COUNTA('ram ou '!A:A)*ROUNDDOWN((ROW()-ROW(BDD!$B$2))/COUNTA('ram ou '!$A:$A),0),1)</f>
        <v>RETOUR ORLEANS</v>
      </c>
      <c r="C996">
        <f>SUMPRODUCT((Tableau1[[#Headers],[BARRE]:[HUET]]=BDD[[#This Row],[Chauffeur]])*(Tableau1[[BARRE]:[HUET]]=BDD[[#This Row],[Tournée]]))</f>
        <v>0</v>
      </c>
    </row>
    <row r="997" spans="1:3" x14ac:dyDescent="0.25">
      <c r="A997" t="str">
        <f>INDEX(Tableau1[[#Headers],[BARRE]:[HUET]],1,1+(ROW()-2)/COUNTA('ram ou '!$A:$A))</f>
        <v>RAZE</v>
      </c>
      <c r="B997" t="str">
        <f>INDEX('ram ou '!$A:$A,ROW(BDD!B996)-COUNTA('ram ou '!A:A)*ROUNDDOWN((ROW()-ROW(BDD!$B$2))/COUNTA('ram ou '!$A:$A),0),1)</f>
        <v>RETOUR ORLEANS LU</v>
      </c>
      <c r="C997">
        <f>SUMPRODUCT((Tableau1[[#Headers],[BARRE]:[HUET]]=BDD[[#This Row],[Chauffeur]])*(Tableau1[[BARRE]:[HUET]]=BDD[[#This Row],[Tournée]]))</f>
        <v>0</v>
      </c>
    </row>
    <row r="998" spans="1:3" x14ac:dyDescent="0.25">
      <c r="A998" t="str">
        <f>INDEX(Tableau1[[#Headers],[BARRE]:[HUET]],1,1+(ROW()-2)/COUNTA('ram ou '!$A:$A))</f>
        <v>RAZE</v>
      </c>
      <c r="B998" t="str">
        <f>INDEX('ram ou '!$A:$A,ROW(BDD!B997)-COUNTA('ram ou '!A:A)*ROUNDDOWN((ROW()-ROW(BDD!$B$2))/COUNTA('ram ou '!$A:$A),0),1)</f>
        <v>RETOUR ORLEANS SA</v>
      </c>
      <c r="C998">
        <f>SUMPRODUCT((Tableau1[[#Headers],[BARRE]:[HUET]]=BDD[[#This Row],[Chauffeur]])*(Tableau1[[BARRE]:[HUET]]=BDD[[#This Row],[Tournée]]))</f>
        <v>0</v>
      </c>
    </row>
    <row r="999" spans="1:3" x14ac:dyDescent="0.25">
      <c r="A999" t="str">
        <f>INDEX(Tableau1[[#Headers],[BARRE]:[HUET]],1,1+(ROW()-2)/COUNTA('ram ou '!$A:$A))</f>
        <v>RAZE</v>
      </c>
      <c r="B999" t="str">
        <f>INDEX('ram ou '!$A:$A,ROW(BDD!B998)-COUNTA('ram ou '!A:A)*ROUNDDOWN((ROW()-ROW(BDD!$B$2))/COUNTA('ram ou '!$A:$A),0),1)</f>
        <v>SUP A/A PARIS</v>
      </c>
      <c r="C999">
        <f>SUMPRODUCT((Tableau1[[#Headers],[BARRE]:[HUET]]=BDD[[#This Row],[Chauffeur]])*(Tableau1[[BARRE]:[HUET]]=BDD[[#This Row],[Tournée]]))</f>
        <v>0</v>
      </c>
    </row>
    <row r="1000" spans="1:3" x14ac:dyDescent="0.25">
      <c r="A1000" t="str">
        <f>INDEX(Tableau1[[#Headers],[BARRE]:[HUET]],1,1+(ROW()-2)/COUNTA('ram ou '!$A:$A))</f>
        <v>RAZE</v>
      </c>
      <c r="B1000" t="str">
        <f>INDEX('ram ou '!$A:$A,ROW(BDD!B999)-COUNTA('ram ou '!A:A)*ROUNDDOWN((ROW()-ROW(BDD!$B$2))/COUNTA('ram ou '!$A:$A),0),1)</f>
        <v>VENDEE</v>
      </c>
      <c r="C1000">
        <f>SUMPRODUCT((Tableau1[[#Headers],[BARRE]:[HUET]]=BDD[[#This Row],[Chauffeur]])*(Tableau1[[BARRE]:[HUET]]=BDD[[#This Row],[Tournée]]))</f>
        <v>0</v>
      </c>
    </row>
    <row r="1001" spans="1:3" x14ac:dyDescent="0.25">
      <c r="A1001" t="str">
        <f>INDEX(Tableau1[[#Headers],[BARRE]:[HUET]],1,1+(ROW()-2)/COUNTA('ram ou '!$A:$A))</f>
        <v>RAZE</v>
      </c>
      <c r="B1001" t="str">
        <f>INDEX('ram ou '!$A:$A,ROW(BDD!B1000)-COUNTA('ram ou '!A:A)*ROUNDDOWN((ROW()-ROW(BDD!$B$2))/COUNTA('ram ou '!$A:$A),0),1)</f>
        <v>RAM MALO + LAVAL</v>
      </c>
      <c r="C1001">
        <f>SUMPRODUCT((Tableau1[[#Headers],[BARRE]:[HUET]]=BDD[[#This Row],[Chauffeur]])*(Tableau1[[BARRE]:[HUET]]=BDD[[#This Row],[Tournée]]))</f>
        <v>0</v>
      </c>
    </row>
    <row r="1002" spans="1:3" x14ac:dyDescent="0.25">
      <c r="A1002" t="str">
        <f>INDEX(Tableau1[[#Headers],[BARRE]:[HUET]],1,1+(ROW()-2)/COUNTA('ram ou '!$A:$A))</f>
        <v>RAZE</v>
      </c>
      <c r="B1002" t="str">
        <f>INDEX('ram ou '!$A:$A,ROW(BDD!B1001)-COUNTA('ram ou '!A:A)*ROUNDDOWN((ROW()-ROW(BDD!$B$2))/COUNTA('ram ou '!$A:$A),0),1)</f>
        <v>NAV LANGRE DIM</v>
      </c>
      <c r="C1002">
        <f>SUMPRODUCT((Tableau1[[#Headers],[BARRE]:[HUET]]=BDD[[#This Row],[Chauffeur]])*(Tableau1[[BARRE]:[HUET]]=BDD[[#This Row],[Tournée]]))</f>
        <v>0</v>
      </c>
    </row>
    <row r="1003" spans="1:3" x14ac:dyDescent="0.25">
      <c r="A1003" t="str">
        <f>INDEX(Tableau1[[#Headers],[BARRE]:[HUET]],1,1+(ROW()-2)/COUNTA('ram ou '!$A:$A))</f>
        <v>RAZE</v>
      </c>
      <c r="B1003" t="str">
        <f>INDEX('ram ou '!$A:$A,ROW(BDD!B1002)-COUNTA('ram ou '!A:A)*ROUNDDOWN((ROW()-ROW(BDD!$B$2))/COUNTA('ram ou '!$A:$A),0),1)</f>
        <v>SU FONTENAY 12H</v>
      </c>
      <c r="C1003">
        <f>SUMPRODUCT((Tableau1[[#Headers],[BARRE]:[HUET]]=BDD[[#This Row],[Chauffeur]])*(Tableau1[[BARRE]:[HUET]]=BDD[[#This Row],[Tournée]]))</f>
        <v>0</v>
      </c>
    </row>
    <row r="1004" spans="1:3" x14ac:dyDescent="0.25">
      <c r="A1004" t="str">
        <f>INDEX(Tableau1[[#Headers],[BARRE]:[HUET]],1,1+(ROW()-2)/COUNTA('ram ou '!$A:$A))</f>
        <v>RAZE</v>
      </c>
      <c r="B1004" t="str">
        <f>INDEX('ram ou '!$A:$A,ROW(BDD!B1003)-COUNTA('ram ou '!A:A)*ROUNDDOWN((ROW()-ROW(BDD!$B$2))/COUNTA('ram ou '!$A:$A),0),1)</f>
        <v>PLAINTEL DIM</v>
      </c>
      <c r="C1004">
        <f>SUMPRODUCT((Tableau1[[#Headers],[BARRE]:[HUET]]=BDD[[#This Row],[Chauffeur]])*(Tableau1[[BARRE]:[HUET]]=BDD[[#This Row],[Tournée]]))</f>
        <v>0</v>
      </c>
    </row>
    <row r="1005" spans="1:3" x14ac:dyDescent="0.25">
      <c r="A1005" t="str">
        <f>INDEX(Tableau1[[#Headers],[BARRE]:[HUET]],1,1+(ROW()-2)/COUNTA('ram ou '!$A:$A))</f>
        <v>RAZE</v>
      </c>
      <c r="B1005" t="str">
        <f>INDEX('ram ou '!$A:$A,ROW(BDD!B1004)-COUNTA('ram ou '!A:A)*ROUNDDOWN((ROW()-ROW(BDD!$B$2))/COUNTA('ram ou '!$A:$A),0),1)</f>
        <v>ROUEN + BASES</v>
      </c>
      <c r="C1005">
        <f>SUMPRODUCT((Tableau1[[#Headers],[BARRE]:[HUET]]=BDD[[#This Row],[Chauffeur]])*(Tableau1[[BARRE]:[HUET]]=BDD[[#This Row],[Tournée]]))</f>
        <v>0</v>
      </c>
    </row>
    <row r="1006" spans="1:3" x14ac:dyDescent="0.25">
      <c r="A1006" t="str">
        <f>INDEX(Tableau1[[#Headers],[BARRE]:[HUET]],1,1+(ROW()-2)/COUNTA('ram ou '!$A:$A))</f>
        <v>RAZE</v>
      </c>
      <c r="B1006" t="str">
        <f>INDEX('ram ou '!$A:$A,ROW(BDD!B1005)-COUNTA('ram ou '!A:A)*ROUNDDOWN((ROW()-ROW(BDD!$B$2))/COUNTA('ram ou '!$A:$A),0),1)</f>
        <v>LE MANS A/A</v>
      </c>
      <c r="C1006">
        <f>SUMPRODUCT((Tableau1[[#Headers],[BARRE]:[HUET]]=BDD[[#This Row],[Chauffeur]])*(Tableau1[[BARRE]:[HUET]]=BDD[[#This Row],[Tournée]]))</f>
        <v>0</v>
      </c>
    </row>
    <row r="1007" spans="1:3" x14ac:dyDescent="0.25">
      <c r="A1007" t="str">
        <f>INDEX(Tableau1[[#Headers],[BARRE]:[HUET]],1,1+(ROW()-2)/COUNTA('ram ou '!$A:$A))</f>
        <v>RAZE</v>
      </c>
      <c r="B1007" t="str">
        <f>INDEX('ram ou '!$A:$A,ROW(BDD!B1006)-COUNTA('ram ou '!A:A)*ROUNDDOWN((ROW()-ROW(BDD!$B$2))/COUNTA('ram ou '!$A:$A),0),1)</f>
        <v>NAV TOURS</v>
      </c>
      <c r="C1007">
        <f>SUMPRODUCT((Tableau1[[#Headers],[BARRE]:[HUET]]=BDD[[#This Row],[Chauffeur]])*(Tableau1[[BARRE]:[HUET]]=BDD[[#This Row],[Tournée]]))</f>
        <v>0</v>
      </c>
    </row>
    <row r="1008" spans="1:3" x14ac:dyDescent="0.25">
      <c r="A1008" t="str">
        <f>INDEX(Tableau1[[#Headers],[BARRE]:[HUET]],1,1+(ROW()-2)/COUNTA('ram ou '!$A:$A))</f>
        <v>RAZE</v>
      </c>
      <c r="B1008" t="str">
        <f>INDEX('ram ou '!$A:$A,ROW(BDD!B1007)-COUNTA('ram ou '!A:A)*ROUNDDOWN((ROW()-ROW(BDD!$B$2))/COUNTA('ram ou '!$A:$A),0),1)</f>
        <v>SU IFS + BASES</v>
      </c>
      <c r="C1008">
        <f>SUMPRODUCT((Tableau1[[#Headers],[BARRE]:[HUET]]=BDD[[#This Row],[Chauffeur]])*(Tableau1[[BARRE]:[HUET]]=BDD[[#This Row],[Tournée]]))</f>
        <v>0</v>
      </c>
    </row>
    <row r="1009" spans="1:3" x14ac:dyDescent="0.25">
      <c r="A1009" t="str">
        <f>INDEX(Tableau1[[#Headers],[BARRE]:[HUET]],1,1+(ROW()-2)/COUNTA('ram ou '!$A:$A))</f>
        <v>RAZE</v>
      </c>
      <c r="B1009" t="str">
        <f>INDEX('ram ou '!$A:$A,ROW(BDD!B1008)-COUNTA('ram ou '!A:A)*ROUNDDOWN((ROW()-ROW(BDD!$B$2))/COUNTA('ram ou '!$A:$A),0),1)</f>
        <v>NAV NIORT 21H15</v>
      </c>
      <c r="C1009">
        <f>SUMPRODUCT((Tableau1[[#Headers],[BARRE]:[HUET]]=BDD[[#This Row],[Chauffeur]])*(Tableau1[[BARRE]:[HUET]]=BDD[[#This Row],[Tournée]]))</f>
        <v>0</v>
      </c>
    </row>
    <row r="1010" spans="1:3" x14ac:dyDescent="0.25">
      <c r="A1010" t="str">
        <f>INDEX(Tableau1[[#Headers],[BARRE]:[HUET]],1,1+(ROW()-2)/COUNTA('ram ou '!$A:$A))</f>
        <v>RAZE</v>
      </c>
      <c r="B1010" t="str">
        <f>INDEX('ram ou '!$A:$A,ROW(BDD!B1009)-COUNTA('ram ou '!A:A)*ROUNDDOWN((ROW()-ROW(BDD!$B$2))/COUNTA('ram ou '!$A:$A),0),1)</f>
        <v>CP</v>
      </c>
      <c r="C1010">
        <f>SUMPRODUCT((Tableau1[[#Headers],[BARRE]:[HUET]]=BDD[[#This Row],[Chauffeur]])*(Tableau1[[BARRE]:[HUET]]=BDD[[#This Row],[Tournée]]))</f>
        <v>0</v>
      </c>
    </row>
    <row r="1011" spans="1:3" x14ac:dyDescent="0.25">
      <c r="A1011" t="str">
        <f>INDEX(Tableau1[[#Headers],[BARRE]:[HUET]],1,1+(ROW()-2)/COUNTA('ram ou '!$A:$A))</f>
        <v>RAZE</v>
      </c>
      <c r="B1011" t="str">
        <f>INDEX('ram ou '!$A:$A,ROW(BDD!B1010)-COUNTA('ram ou '!A:A)*ROUNDDOWN((ROW()-ROW(BDD!$B$2))/COUNTA('ram ou '!$A:$A),0),1)</f>
        <v>RAM SAM 12H</v>
      </c>
      <c r="C1011">
        <f>SUMPRODUCT((Tableau1[[#Headers],[BARRE]:[HUET]]=BDD[[#This Row],[Chauffeur]])*(Tableau1[[BARRE]:[HUET]]=BDD[[#This Row],[Tournée]]))</f>
        <v>0</v>
      </c>
    </row>
    <row r="1012" spans="1:3" x14ac:dyDescent="0.25">
      <c r="A1012" t="str">
        <f>INDEX(Tableau1[[#Headers],[BARRE]:[HUET]],1,1+(ROW()-2)/COUNTA('ram ou '!$A:$A))</f>
        <v>RAZE</v>
      </c>
      <c r="B1012" t="str">
        <f>INDEX('ram ou '!$A:$A,ROW(BDD!B1011)-COUNTA('ram ou '!A:A)*ROUNDDOWN((ROW()-ROW(BDD!$B$2))/COUNTA('ram ou '!$A:$A),0),1)</f>
        <v>ABSENCE</v>
      </c>
      <c r="C1012">
        <f>SUMPRODUCT((Tableau1[[#Headers],[BARRE]:[HUET]]=BDD[[#This Row],[Chauffeur]])*(Tableau1[[BARRE]:[HUET]]=BDD[[#This Row],[Tournée]]))</f>
        <v>0</v>
      </c>
    </row>
    <row r="1013" spans="1:3" x14ac:dyDescent="0.25">
      <c r="A1013" t="str">
        <f>INDEX(Tableau1[[#Headers],[BARRE]:[HUET]],1,1+(ROW()-2)/COUNTA('ram ou '!$A:$A))</f>
        <v>RAZE</v>
      </c>
      <c r="B1013" t="str">
        <f>INDEX('ram ou '!$A:$A,ROW(BDD!B1012)-COUNTA('ram ou '!A:A)*ROUNDDOWN((ROW()-ROW(BDD!$B$2))/COUNTA('ram ou '!$A:$A),0),1)</f>
        <v>FORMATION</v>
      </c>
      <c r="C1013">
        <f>SUMPRODUCT((Tableau1[[#Headers],[BARRE]:[HUET]]=BDD[[#This Row],[Chauffeur]])*(Tableau1[[BARRE]:[HUET]]=BDD[[#This Row],[Tournée]]))</f>
        <v>0</v>
      </c>
    </row>
    <row r="1014" spans="1:3" x14ac:dyDescent="0.25">
      <c r="A1014" t="str">
        <f>INDEX(Tableau1[[#Headers],[BARRE]:[HUET]],1,1+(ROW()-2)/COUNTA('ram ou '!$A:$A))</f>
        <v>RAZE</v>
      </c>
      <c r="B1014" t="str">
        <f>INDEX('ram ou '!$A:$A,ROW(BDD!B1013)-COUNTA('ram ou '!A:A)*ROUNDDOWN((ROW()-ROW(BDD!$B$2))/COUNTA('ram ou '!$A:$A),0),1)</f>
        <v>RCR</v>
      </c>
      <c r="C1014">
        <f>SUMPRODUCT((Tableau1[[#Headers],[BARRE]:[HUET]]=BDD[[#This Row],[Chauffeur]])*(Tableau1[[BARRE]:[HUET]]=BDD[[#This Row],[Tournée]]))</f>
        <v>0</v>
      </c>
    </row>
    <row r="1015" spans="1:3" x14ac:dyDescent="0.25">
      <c r="A1015" t="str">
        <f>INDEX(Tableau1[[#Headers],[BARRE]:[HUET]],1,1+(ROW()-2)/COUNTA('ram ou '!$A:$A))</f>
        <v>RAZE</v>
      </c>
      <c r="B1015" t="str">
        <f>INDEX('ram ou '!$A:$A,ROW(BDD!B1014)-COUNTA('ram ou '!A:A)*ROUNDDOWN((ROW()-ROW(BDD!$B$2))/COUNTA('ram ou '!$A:$A),0),1)</f>
        <v>ELECTION</v>
      </c>
      <c r="C1015">
        <f>SUMPRODUCT((Tableau1[[#Headers],[BARRE]:[HUET]]=BDD[[#This Row],[Chauffeur]])*(Tableau1[[BARRE]:[HUET]]=BDD[[#This Row],[Tournée]]))</f>
        <v>0</v>
      </c>
    </row>
    <row r="1016" spans="1:3" x14ac:dyDescent="0.25">
      <c r="A1016" t="str">
        <f>INDEX(Tableau1[[#Headers],[BARRE]:[HUET]],1,1+(ROW()-2)/COUNTA('ram ou '!$A:$A))</f>
        <v>RAZE</v>
      </c>
      <c r="B1016" t="str">
        <f>INDEX('ram ou '!$A:$A,ROW(BDD!B1015)-COUNTA('ram ou '!A:A)*ROUNDDOWN((ROW()-ROW(BDD!$B$2))/COUNTA('ram ou '!$A:$A),0),1)</f>
        <v>RAM SAM 11H30</v>
      </c>
      <c r="C1016">
        <f>SUMPRODUCT((Tableau1[[#Headers],[BARRE]:[HUET]]=BDD[[#This Row],[Chauffeur]])*(Tableau1[[BARRE]:[HUET]]=BDD[[#This Row],[Tournée]]))</f>
        <v>0</v>
      </c>
    </row>
    <row r="1017" spans="1:3" x14ac:dyDescent="0.25">
      <c r="A1017" t="str">
        <f>INDEX(Tableau1[[#Headers],[BARRE]:[HUET]],1,1+(ROW()-2)/COUNTA('ram ou '!$A:$A))</f>
        <v>RAZE</v>
      </c>
      <c r="B1017" t="str">
        <f>INDEX('ram ou '!$A:$A,ROW(BDD!B1016)-COUNTA('ram ou '!A:A)*ROUNDDOWN((ROW()-ROW(BDD!$B$2))/COUNTA('ram ou '!$A:$A),0),1)</f>
        <v>RAM 13H N°1</v>
      </c>
      <c r="C1017">
        <f>SUMPRODUCT((Tableau1[[#Headers],[BARRE]:[HUET]]=BDD[[#This Row],[Chauffeur]])*(Tableau1[[BARRE]:[HUET]]=BDD[[#This Row],[Tournée]]))</f>
        <v>0</v>
      </c>
    </row>
    <row r="1018" spans="1:3" x14ac:dyDescent="0.25">
      <c r="A1018" t="str">
        <f>INDEX(Tableau1[[#Headers],[BARRE]:[HUET]],1,1+(ROW()-2)/COUNTA('ram ou '!$A:$A))</f>
        <v>RAZE</v>
      </c>
      <c r="B1018" t="str">
        <f>INDEX('ram ou '!$A:$A,ROW(BDD!B1017)-COUNTA('ram ou '!A:A)*ROUNDDOWN((ROW()-ROW(BDD!$B$2))/COUNTA('ram ou '!$A:$A),0),1)</f>
        <v>RAM 13H N°3</v>
      </c>
      <c r="C1018">
        <f>SUMPRODUCT((Tableau1[[#Headers],[BARRE]:[HUET]]=BDD[[#This Row],[Chauffeur]])*(Tableau1[[BARRE]:[HUET]]=BDD[[#This Row],[Tournée]]))</f>
        <v>0</v>
      </c>
    </row>
    <row r="1019" spans="1:3" x14ac:dyDescent="0.25">
      <c r="A1019" t="str">
        <f>INDEX(Tableau1[[#Headers],[BARRE]:[HUET]],1,1+(ROW()-2)/COUNTA('ram ou '!$A:$A))</f>
        <v>RAZE</v>
      </c>
      <c r="B1019" t="str">
        <f>INDEX('ram ou '!$A:$A,ROW(BDD!B1018)-COUNTA('ram ou '!A:A)*ROUNDDOWN((ROW()-ROW(BDD!$B$2))/COUNTA('ram ou '!$A:$A),0),1)</f>
        <v>RAM 13H N°4</v>
      </c>
      <c r="C1019">
        <f>SUMPRODUCT((Tableau1[[#Headers],[BARRE]:[HUET]]=BDD[[#This Row],[Chauffeur]])*(Tableau1[[BARRE]:[HUET]]=BDD[[#This Row],[Tournée]]))</f>
        <v>0</v>
      </c>
    </row>
    <row r="1020" spans="1:3" x14ac:dyDescent="0.25">
      <c r="A1020" t="str">
        <f>INDEX(Tableau1[[#Headers],[BARRE]:[HUET]],1,1+(ROW()-2)/COUNTA('ram ou '!$A:$A))</f>
        <v>RAZE</v>
      </c>
      <c r="B1020" t="str">
        <f>INDEX('ram ou '!$A:$A,ROW(BDD!B1019)-COUNTA('ram ou '!A:A)*ROUNDDOWN((ROW()-ROW(BDD!$B$2))/COUNTA('ram ou '!$A:$A),0),1)</f>
        <v>ATHIS 1 + BASES</v>
      </c>
      <c r="C1020">
        <f>SUMPRODUCT((Tableau1[[#Headers],[BARRE]:[HUET]]=BDD[[#This Row],[Chauffeur]])*(Tableau1[[BARRE]:[HUET]]=BDD[[#This Row],[Tournée]]))</f>
        <v>0</v>
      </c>
    </row>
    <row r="1021" spans="1:3" x14ac:dyDescent="0.25">
      <c r="A1021" t="str">
        <f>INDEX(Tableau1[[#Headers],[BARRE]:[HUET]],1,1+(ROW()-2)/COUNTA('ram ou '!$A:$A))</f>
        <v>RAZE</v>
      </c>
      <c r="B1021" t="str">
        <f>INDEX('ram ou '!$A:$A,ROW(BDD!B1020)-COUNTA('ram ou '!A:A)*ROUNDDOWN((ROW()-ROW(BDD!$B$2))/COUNTA('ram ou '!$A:$A),0),1)</f>
        <v>NANTES 21 H+ BASES</v>
      </c>
      <c r="C1021">
        <f>SUMPRODUCT((Tableau1[[#Headers],[BARRE]:[HUET]]=BDD[[#This Row],[Chauffeur]])*(Tableau1[[BARRE]:[HUET]]=BDD[[#This Row],[Tournée]]))</f>
        <v>0</v>
      </c>
    </row>
    <row r="1022" spans="1:3" x14ac:dyDescent="0.25">
      <c r="A1022" t="str">
        <f>INDEX(Tableau1[[#Headers],[BARRE]:[HUET]],1,1+(ROW()-2)/COUNTA('ram ou '!$A:$A))</f>
        <v>RAZE</v>
      </c>
      <c r="B1022" t="str">
        <f>INDEX('ram ou '!$A:$A,ROW(BDD!B1021)-COUNTA('ram ou '!A:A)*ROUNDDOWN((ROW()-ROW(BDD!$B$2))/COUNTA('ram ou '!$A:$A),0),1)</f>
        <v>DELEGATION</v>
      </c>
      <c r="C1022">
        <f>SUMPRODUCT((Tableau1[[#Headers],[BARRE]:[HUET]]=BDD[[#This Row],[Chauffeur]])*(Tableau1[[BARRE]:[HUET]]=BDD[[#This Row],[Tournée]]))</f>
        <v>0</v>
      </c>
    </row>
    <row r="1023" spans="1:3" x14ac:dyDescent="0.25">
      <c r="A1023" t="str">
        <f>INDEX(Tableau1[[#Headers],[BARRE]:[HUET]],1,1+(ROW()-2)/COUNTA('ram ou '!$A:$A))</f>
        <v>RAZE</v>
      </c>
      <c r="B1023" t="str">
        <f>INDEX('ram ou '!$A:$A,ROW(BDD!B1022)-COUNTA('ram ou '!A:A)*ROUNDDOWN((ROW()-ROW(BDD!$B$2))/COUNTA('ram ou '!$A:$A),0),1)</f>
        <v>REUNION</v>
      </c>
      <c r="C1023">
        <f>SUMPRODUCT((Tableau1[[#Headers],[BARRE]:[HUET]]=BDD[[#This Row],[Chauffeur]])*(Tableau1[[BARRE]:[HUET]]=BDD[[#This Row],[Tournée]]))</f>
        <v>0</v>
      </c>
    </row>
    <row r="1024" spans="1:3" x14ac:dyDescent="0.25">
      <c r="A1024" t="str">
        <f>INDEX(Tableau1[[#Headers],[BARRE]:[HUET]],1,1+(ROW()-2)/COUNTA('ram ou '!$A:$A))</f>
        <v>RAZE</v>
      </c>
      <c r="B1024" t="str">
        <f>INDEX('ram ou '!$A:$A,ROW(BDD!B1023)-COUNTA('ram ou '!A:A)*ROUNDDOWN((ROW()-ROW(BDD!$B$2))/COUNTA('ram ou '!$A:$A),0),1)</f>
        <v>NAV 21H ORLEANS</v>
      </c>
      <c r="C1024">
        <f>SUMPRODUCT((Tableau1[[#Headers],[BARRE]:[HUET]]=BDD[[#This Row],[Chauffeur]])*(Tableau1[[BARRE]:[HUET]]=BDD[[#This Row],[Tournée]]))</f>
        <v>0</v>
      </c>
    </row>
    <row r="1025" spans="1:3" x14ac:dyDescent="0.25">
      <c r="A1025" t="str">
        <f>INDEX(Tableau1[[#Headers],[BARRE]:[HUET]],1,1+(ROW()-2)/COUNTA('ram ou '!$A:$A))</f>
        <v>RAZE</v>
      </c>
      <c r="B1025" t="str">
        <f>INDEX('ram ou '!$A:$A,ROW(BDD!B1024)-COUNTA('ram ou '!A:A)*ROUNDDOWN((ROW()-ROW(BDD!$B$2))/COUNTA('ram ou '!$A:$A),0),1)</f>
        <v>RAM + PARC</v>
      </c>
      <c r="C1025">
        <f>SUMPRODUCT((Tableau1[[#Headers],[BARRE]:[HUET]]=BDD[[#This Row],[Chauffeur]])*(Tableau1[[BARRE]:[HUET]]=BDD[[#This Row],[Tournée]]))</f>
        <v>0</v>
      </c>
    </row>
    <row r="1026" spans="1:3" x14ac:dyDescent="0.25">
      <c r="A1026" t="str">
        <f>INDEX(Tableau1[[#Headers],[BARRE]:[HUET]],1,1+(ROW()-2)/COUNTA('ram ou '!$A:$A))</f>
        <v>RAZE</v>
      </c>
      <c r="B1026" t="str">
        <f>INDEX('ram ou '!$A:$A,ROW(BDD!B1025)-COUNTA('ram ou '!A:A)*ROUNDDOWN((ROW()-ROW(BDD!$B$2))/COUNTA('ram ou '!$A:$A),0),1)</f>
        <v>RAM 12H15</v>
      </c>
      <c r="C1026">
        <f>SUMPRODUCT((Tableau1[[#Headers],[BARRE]:[HUET]]=BDD[[#This Row],[Chauffeur]])*(Tableau1[[BARRE]:[HUET]]=BDD[[#This Row],[Tournée]]))</f>
        <v>0</v>
      </c>
    </row>
    <row r="1027" spans="1:3" x14ac:dyDescent="0.25">
      <c r="A1027" t="str">
        <f>INDEX(Tableau1[[#Headers],[BARRE]:[HUET]],1,1+(ROW()-2)/COUNTA('ram ou '!$A:$A))</f>
        <v>RAZE</v>
      </c>
      <c r="B1027" t="str">
        <f>INDEX('ram ou '!$A:$A,ROW(BDD!B1026)-COUNTA('ram ou '!A:A)*ROUNDDOWN((ROW()-ROW(BDD!$B$2))/COUNTA('ram ou '!$A:$A),0),1)</f>
        <v>RAM SAM 10H30</v>
      </c>
      <c r="C1027">
        <f>SUMPRODUCT((Tableau1[[#Headers],[BARRE]:[HUET]]=BDD[[#This Row],[Chauffeur]])*(Tableau1[[BARRE]:[HUET]]=BDD[[#This Row],[Tournée]]))</f>
        <v>0</v>
      </c>
    </row>
    <row r="1028" spans="1:3" x14ac:dyDescent="0.25">
      <c r="A1028" t="str">
        <f>INDEX(Tableau1[[#Headers],[BARRE]:[HUET]],1,1+(ROW()-2)/COUNTA('ram ou '!$A:$A))</f>
        <v>ROUAUD</v>
      </c>
      <c r="B1028" t="str">
        <f>INDEX('ram ou '!$A:$A,ROW(BDD!B1027)-COUNTA('ram ou '!A:A)*ROUNDDOWN((ROW()-ROW(BDD!$B$2))/COUNTA('ram ou '!$A:$A),0),1)</f>
        <v>NAV ATHIS 2</v>
      </c>
      <c r="C1028">
        <f>SUMPRODUCT((Tableau1[[#Headers],[BARRE]:[HUET]]=BDD[[#This Row],[Chauffeur]])*(Tableau1[[BARRE]:[HUET]]=BDD[[#This Row],[Tournée]]))</f>
        <v>0</v>
      </c>
    </row>
    <row r="1029" spans="1:3" x14ac:dyDescent="0.25">
      <c r="A1029" t="str">
        <f>INDEX(Tableau1[[#Headers],[BARRE]:[HUET]],1,1+(ROW()-2)/COUNTA('ram ou '!$A:$A))</f>
        <v>ROUAUD</v>
      </c>
      <c r="B1029" t="str">
        <f>INDEX('ram ou '!$A:$A,ROW(BDD!B1028)-COUNTA('ram ou '!A:A)*ROUNDDOWN((ROW()-ROW(BDD!$B$2))/COUNTA('ram ou '!$A:$A),0),1)</f>
        <v>NAV CHATEAUBOUR</v>
      </c>
      <c r="C1029">
        <f>SUMPRODUCT((Tableau1[[#Headers],[BARRE]:[HUET]]=BDD[[#This Row],[Chauffeur]])*(Tableau1[[BARRE]:[HUET]]=BDD[[#This Row],[Tournée]]))</f>
        <v>0</v>
      </c>
    </row>
    <row r="1030" spans="1:3" x14ac:dyDescent="0.25">
      <c r="A1030" t="str">
        <f>INDEX(Tableau1[[#Headers],[BARRE]:[HUET]],1,1+(ROW()-2)/COUNTA('ram ou '!$A:$A))</f>
        <v>ROUAUD</v>
      </c>
      <c r="B1030" t="str">
        <f>INDEX('ram ou '!$A:$A,ROW(BDD!B1029)-COUNTA('ram ou '!A:A)*ROUNDDOWN((ROW()-ROW(BDD!$B$2))/COUNTA('ram ou '!$A:$A),0),1)</f>
        <v>NAV CHAULNES</v>
      </c>
      <c r="C1030">
        <f>SUMPRODUCT((Tableau1[[#Headers],[BARRE]:[HUET]]=BDD[[#This Row],[Chauffeur]])*(Tableau1[[BARRE]:[HUET]]=BDD[[#This Row],[Tournée]]))</f>
        <v>0</v>
      </c>
    </row>
    <row r="1031" spans="1:3" x14ac:dyDescent="0.25">
      <c r="A1031" t="str">
        <f>INDEX(Tableau1[[#Headers],[BARRE]:[HUET]],1,1+(ROW()-2)/COUNTA('ram ou '!$A:$A))</f>
        <v>ROUAUD</v>
      </c>
      <c r="B1031" t="str">
        <f>INDEX('ram ou '!$A:$A,ROW(BDD!B1030)-COUNTA('ram ou '!A:A)*ROUNDDOWN((ROW()-ROW(BDD!$B$2))/COUNTA('ram ou '!$A:$A),0),1)</f>
        <v>NAV CLERMONT</v>
      </c>
      <c r="C1031">
        <f>SUMPRODUCT((Tableau1[[#Headers],[BARRE]:[HUET]]=BDD[[#This Row],[Chauffeur]])*(Tableau1[[BARRE]:[HUET]]=BDD[[#This Row],[Tournée]]))</f>
        <v>0</v>
      </c>
    </row>
    <row r="1032" spans="1:3" x14ac:dyDescent="0.25">
      <c r="A1032" t="str">
        <f>INDEX(Tableau1[[#Headers],[BARRE]:[HUET]],1,1+(ROW()-2)/COUNTA('ram ou '!$A:$A))</f>
        <v>ROUAUD</v>
      </c>
      <c r="B1032" t="str">
        <f>INDEX('ram ou '!$A:$A,ROW(BDD!B1031)-COUNTA('ram ou '!A:A)*ROUNDDOWN((ROW()-ROW(BDD!$B$2))/COUNTA('ram ou '!$A:$A),0),1)</f>
        <v>NAV DIJON</v>
      </c>
      <c r="C1032">
        <f>SUMPRODUCT((Tableau1[[#Headers],[BARRE]:[HUET]]=BDD[[#This Row],[Chauffeur]])*(Tableau1[[BARRE]:[HUET]]=BDD[[#This Row],[Tournée]]))</f>
        <v>0</v>
      </c>
    </row>
    <row r="1033" spans="1:3" x14ac:dyDescent="0.25">
      <c r="A1033" t="str">
        <f>INDEX(Tableau1[[#Headers],[BARRE]:[HUET]],1,1+(ROW()-2)/COUNTA('ram ou '!$A:$A))</f>
        <v>ROUAUD</v>
      </c>
      <c r="B1033" t="str">
        <f>INDEX('ram ou '!$A:$A,ROW(BDD!B1032)-COUNTA('ram ou '!A:A)*ROUNDDOWN((ROW()-ROW(BDD!$B$2))/COUNTA('ram ou '!$A:$A),0),1)</f>
        <v>NAV LANGRES</v>
      </c>
      <c r="C1033">
        <f>SUMPRODUCT((Tableau1[[#Headers],[BARRE]:[HUET]]=BDD[[#This Row],[Chauffeur]])*(Tableau1[[BARRE]:[HUET]]=BDD[[#This Row],[Tournée]]))</f>
        <v>0</v>
      </c>
    </row>
    <row r="1034" spans="1:3" x14ac:dyDescent="0.25">
      <c r="A1034" t="str">
        <f>INDEX(Tableau1[[#Headers],[BARRE]:[HUET]],1,1+(ROW()-2)/COUNTA('ram ou '!$A:$A))</f>
        <v>ROUAUD</v>
      </c>
      <c r="B1034" t="str">
        <f>INDEX('ram ou '!$A:$A,ROW(BDD!B1033)-COUNTA('ram ou '!A:A)*ROUNDDOWN((ROW()-ROW(BDD!$B$2))/COUNTA('ram ou '!$A:$A),0),1)</f>
        <v>NAV LILLE</v>
      </c>
      <c r="C1034">
        <f>SUMPRODUCT((Tableau1[[#Headers],[BARRE]:[HUET]]=BDD[[#This Row],[Chauffeur]])*(Tableau1[[BARRE]:[HUET]]=BDD[[#This Row],[Tournée]]))</f>
        <v>0</v>
      </c>
    </row>
    <row r="1035" spans="1:3" x14ac:dyDescent="0.25">
      <c r="A1035" t="str">
        <f>INDEX(Tableau1[[#Headers],[BARRE]:[HUET]],1,1+(ROW()-2)/COUNTA('ram ou '!$A:$A))</f>
        <v>ROUAUD</v>
      </c>
      <c r="B1035" t="str">
        <f>INDEX('ram ou '!$A:$A,ROW(BDD!B1034)-COUNTA('ram ou '!A:A)*ROUNDDOWN((ROW()-ROW(BDD!$B$2))/COUNTA('ram ou '!$A:$A),0),1)</f>
        <v>NAV NIORT</v>
      </c>
      <c r="C1035">
        <f>SUMPRODUCT((Tableau1[[#Headers],[BARRE]:[HUET]]=BDD[[#This Row],[Chauffeur]])*(Tableau1[[BARRE]:[HUET]]=BDD[[#This Row],[Tournée]]))</f>
        <v>0</v>
      </c>
    </row>
    <row r="1036" spans="1:3" x14ac:dyDescent="0.25">
      <c r="A1036" t="str">
        <f>INDEX(Tableau1[[#Headers],[BARRE]:[HUET]],1,1+(ROW()-2)/COUNTA('ram ou '!$A:$A))</f>
        <v>ROUAUD</v>
      </c>
      <c r="B1036" t="str">
        <f>INDEX('ram ou '!$A:$A,ROW(BDD!B1035)-COUNTA('ram ou '!A:A)*ROUNDDOWN((ROW()-ROW(BDD!$B$2))/COUNTA('ram ou '!$A:$A),0),1)</f>
        <v xml:space="preserve">NAV ST SEVER </v>
      </c>
      <c r="C1036">
        <f>SUMPRODUCT((Tableau1[[#Headers],[BARRE]:[HUET]]=BDD[[#This Row],[Chauffeur]])*(Tableau1[[BARRE]:[HUET]]=BDD[[#This Row],[Tournée]]))</f>
        <v>0</v>
      </c>
    </row>
    <row r="1037" spans="1:3" x14ac:dyDescent="0.25">
      <c r="A1037" t="str">
        <f>INDEX(Tableau1[[#Headers],[BARRE]:[HUET]],1,1+(ROW()-2)/COUNTA('ram ou '!$A:$A))</f>
        <v>ROUAUD</v>
      </c>
      <c r="B1037" t="str">
        <f>INDEX('ram ou '!$A:$A,ROW(BDD!B1036)-COUNTA('ram ou '!A:A)*ROUNDDOWN((ROW()-ROW(BDD!$B$2))/COUNTA('ram ou '!$A:$A),0),1)</f>
        <v>NAV VELAINES</v>
      </c>
      <c r="C1037">
        <f>SUMPRODUCT((Tableau1[[#Headers],[BARRE]:[HUET]]=BDD[[#This Row],[Chauffeur]])*(Tableau1[[BARRE]:[HUET]]=BDD[[#This Row],[Tournée]]))</f>
        <v>0</v>
      </c>
    </row>
    <row r="1038" spans="1:3" x14ac:dyDescent="0.25">
      <c r="A1038" t="str">
        <f>INDEX(Tableau1[[#Headers],[BARRE]:[HUET]],1,1+(ROW()-2)/COUNTA('ram ou '!$A:$A))</f>
        <v>ROUAUD</v>
      </c>
      <c r="B1038" t="str">
        <f>INDEX('ram ou '!$A:$A,ROW(BDD!B1037)-COUNTA('ram ou '!A:A)*ROUNDDOWN((ROW()-ROW(BDD!$B$2))/COUNTA('ram ou '!$A:$A),0),1)</f>
        <v>RAM +  NANTES 21H</v>
      </c>
      <c r="C1038">
        <f>SUMPRODUCT((Tableau1[[#Headers],[BARRE]:[HUET]]=BDD[[#This Row],[Chauffeur]])*(Tableau1[[BARRE]:[HUET]]=BDD[[#This Row],[Tournée]]))</f>
        <v>0</v>
      </c>
    </row>
    <row r="1039" spans="1:3" x14ac:dyDescent="0.25">
      <c r="A1039" t="str">
        <f>INDEX(Tableau1[[#Headers],[BARRE]:[HUET]],1,1+(ROW()-2)/COUNTA('ram ou '!$A:$A))</f>
        <v>ROUAUD</v>
      </c>
      <c r="B1039" t="str">
        <f>INDEX('ram ou '!$A:$A,ROW(BDD!B1038)-COUNTA('ram ou '!A:A)*ROUNDDOWN((ROW()-ROW(BDD!$B$2))/COUNTA('ram ou '!$A:$A),0),1)</f>
        <v>RAM + 20H TOURS</v>
      </c>
      <c r="C1039">
        <f>SUMPRODUCT((Tableau1[[#Headers],[BARRE]:[HUET]]=BDD[[#This Row],[Chauffeur]])*(Tableau1[[BARRE]:[HUET]]=BDD[[#This Row],[Tournée]]))</f>
        <v>0</v>
      </c>
    </row>
    <row r="1040" spans="1:3" x14ac:dyDescent="0.25">
      <c r="A1040" t="str">
        <f>INDEX(Tableau1[[#Headers],[BARRE]:[HUET]],1,1+(ROW()-2)/COUNTA('ram ou '!$A:$A))</f>
        <v>ROUAUD</v>
      </c>
      <c r="B1040" t="str">
        <f>INDEX('ram ou '!$A:$A,ROW(BDD!B1039)-COUNTA('ram ou '!A:A)*ROUNDDOWN((ROW()-ROW(BDD!$B$2))/COUNTA('ram ou '!$A:$A),0),1)</f>
        <v>RAM + 21h30 TOURS</v>
      </c>
      <c r="C1040">
        <f>SUMPRODUCT((Tableau1[[#Headers],[BARRE]:[HUET]]=BDD[[#This Row],[Chauffeur]])*(Tableau1[[BARRE]:[HUET]]=BDD[[#This Row],[Tournée]]))</f>
        <v>0</v>
      </c>
    </row>
    <row r="1041" spans="1:3" x14ac:dyDescent="0.25">
      <c r="A1041" t="str">
        <f>INDEX(Tableau1[[#Headers],[BARRE]:[HUET]],1,1+(ROW()-2)/COUNTA('ram ou '!$A:$A))</f>
        <v>ROUAUD</v>
      </c>
      <c r="B1041" t="str">
        <f>INDEX('ram ou '!$A:$A,ROW(BDD!B1040)-COUNTA('ram ou '!A:A)*ROUNDDOWN((ROW()-ROW(BDD!$B$2))/COUNTA('ram ou '!$A:$A),0),1)</f>
        <v>RAM + ANGERS 21H30</v>
      </c>
      <c r="C1041">
        <f>SUMPRODUCT((Tableau1[[#Headers],[BARRE]:[HUET]]=BDD[[#This Row],[Chauffeur]])*(Tableau1[[BARRE]:[HUET]]=BDD[[#This Row],[Tournée]]))</f>
        <v>0</v>
      </c>
    </row>
    <row r="1042" spans="1:3" x14ac:dyDescent="0.25">
      <c r="A1042" t="str">
        <f>INDEX(Tableau1[[#Headers],[BARRE]:[HUET]],1,1+(ROW()-2)/COUNTA('ram ou '!$A:$A))</f>
        <v>ROUAUD</v>
      </c>
      <c r="B1042" t="str">
        <f>INDEX('ram ou '!$A:$A,ROW(BDD!B1041)-COUNTA('ram ou '!A:A)*ROUNDDOWN((ROW()-ROW(BDD!$B$2))/COUNTA('ram ou '!$A:$A),0),1)</f>
        <v>RAM + ATHIS 1</v>
      </c>
      <c r="C1042">
        <f>SUMPRODUCT((Tableau1[[#Headers],[BARRE]:[HUET]]=BDD[[#This Row],[Chauffeur]])*(Tableau1[[BARRE]:[HUET]]=BDD[[#This Row],[Tournée]]))</f>
        <v>0</v>
      </c>
    </row>
    <row r="1043" spans="1:3" x14ac:dyDescent="0.25">
      <c r="A1043" t="str">
        <f>INDEX(Tableau1[[#Headers],[BARRE]:[HUET]],1,1+(ROW()-2)/COUNTA('ram ou '!$A:$A))</f>
        <v>ROUAUD</v>
      </c>
      <c r="B1043" t="str">
        <f>INDEX('ram ou '!$A:$A,ROW(BDD!B1042)-COUNTA('ram ou '!A:A)*ROUNDDOWN((ROW()-ROW(BDD!$B$2))/COUNTA('ram ou '!$A:$A),0),1)</f>
        <v>RAM + CAEN 21H15</v>
      </c>
      <c r="C1043">
        <f>SUMPRODUCT((Tableau1[[#Headers],[BARRE]:[HUET]]=BDD[[#This Row],[Chauffeur]])*(Tableau1[[BARRE]:[HUET]]=BDD[[#This Row],[Tournée]]))</f>
        <v>0</v>
      </c>
    </row>
    <row r="1044" spans="1:3" x14ac:dyDescent="0.25">
      <c r="A1044" t="str">
        <f>INDEX(Tableau1[[#Headers],[BARRE]:[HUET]],1,1+(ROW()-2)/COUNTA('ram ou '!$A:$A))</f>
        <v>ROUAUD</v>
      </c>
      <c r="B1044" t="str">
        <f>INDEX('ram ou '!$A:$A,ROW(BDD!B1043)-COUNTA('ram ou '!A:A)*ROUNDDOWN((ROW()-ROW(BDD!$B$2))/COUNTA('ram ou '!$A:$A),0),1)</f>
        <v>RAM + NANTES 1</v>
      </c>
      <c r="C1044">
        <f>SUMPRODUCT((Tableau1[[#Headers],[BARRE]:[HUET]]=BDD[[#This Row],[Chauffeur]])*(Tableau1[[BARRE]:[HUET]]=BDD[[#This Row],[Tournée]]))</f>
        <v>0</v>
      </c>
    </row>
    <row r="1045" spans="1:3" x14ac:dyDescent="0.25">
      <c r="A1045" t="str">
        <f>INDEX(Tableau1[[#Headers],[BARRE]:[HUET]],1,1+(ROW()-2)/COUNTA('ram ou '!$A:$A))</f>
        <v>ROUAUD</v>
      </c>
      <c r="B1045" t="str">
        <f>INDEX('ram ou '!$A:$A,ROW(BDD!B1044)-COUNTA('ram ou '!A:A)*ROUNDDOWN((ROW()-ROW(BDD!$B$2))/COUNTA('ram ou '!$A:$A),0),1)</f>
        <v>RAM + ORLEANS 21H</v>
      </c>
      <c r="C1045">
        <f>SUMPRODUCT((Tableau1[[#Headers],[BARRE]:[HUET]]=BDD[[#This Row],[Chauffeur]])*(Tableau1[[BARRE]:[HUET]]=BDD[[#This Row],[Tournée]]))</f>
        <v>0</v>
      </c>
    </row>
    <row r="1046" spans="1:3" x14ac:dyDescent="0.25">
      <c r="A1046" t="str">
        <f>INDEX(Tableau1[[#Headers],[BARRE]:[HUET]],1,1+(ROW()-2)/COUNTA('ram ou '!$A:$A))</f>
        <v>ROUAUD</v>
      </c>
      <c r="B1046" t="str">
        <f>INDEX('ram ou '!$A:$A,ROW(BDD!B1045)-COUNTA('ram ou '!A:A)*ROUNDDOWN((ROW()-ROW(BDD!$B$2))/COUNTA('ram ou '!$A:$A),0),1)</f>
        <v>RAM 14H00</v>
      </c>
      <c r="C1046">
        <f>SUMPRODUCT((Tableau1[[#Headers],[BARRE]:[HUET]]=BDD[[#This Row],[Chauffeur]])*(Tableau1[[BARRE]:[HUET]]=BDD[[#This Row],[Tournée]]))</f>
        <v>0</v>
      </c>
    </row>
    <row r="1047" spans="1:3" x14ac:dyDescent="0.25">
      <c r="A1047" t="str">
        <f>INDEX(Tableau1[[#Headers],[BARRE]:[HUET]],1,1+(ROW()-2)/COUNTA('ram ou '!$A:$A))</f>
        <v>ROUAUD</v>
      </c>
      <c r="B1047" t="str">
        <f>INDEX('ram ou '!$A:$A,ROW(BDD!B1046)-COUNTA('ram ou '!A:A)*ROUNDDOWN((ROW()-ROW(BDD!$B$2))/COUNTA('ram ou '!$A:$A),0),1)</f>
        <v>AGEN</v>
      </c>
      <c r="C1047">
        <f>SUMPRODUCT((Tableau1[[#Headers],[BARRE]:[HUET]]=BDD[[#This Row],[Chauffeur]])*(Tableau1[[BARRE]:[HUET]]=BDD[[#This Row],[Tournée]]))</f>
        <v>0</v>
      </c>
    </row>
    <row r="1048" spans="1:3" x14ac:dyDescent="0.25">
      <c r="A1048" t="str">
        <f>INDEX(Tableau1[[#Headers],[BARRE]:[HUET]],1,1+(ROW()-2)/COUNTA('ram ou '!$A:$A))</f>
        <v>ROUAUD</v>
      </c>
      <c r="B1048" t="str">
        <f>INDEX('ram ou '!$A:$A,ROW(BDD!B1047)-COUNTA('ram ou '!A:A)*ROUNDDOWN((ROW()-ROW(BDD!$B$2))/COUNTA('ram ou '!$A:$A),0),1)</f>
        <v>AGEN DIM</v>
      </c>
      <c r="C1048">
        <f>SUMPRODUCT((Tableau1[[#Headers],[BARRE]:[HUET]]=BDD[[#This Row],[Chauffeur]])*(Tableau1[[BARRE]:[HUET]]=BDD[[#This Row],[Tournée]]))</f>
        <v>0</v>
      </c>
    </row>
    <row r="1049" spans="1:3" x14ac:dyDescent="0.25">
      <c r="A1049" t="str">
        <f>INDEX(Tableau1[[#Headers],[BARRE]:[HUET]],1,1+(ROW()-2)/COUNTA('ram ou '!$A:$A))</f>
        <v>ROUAUD</v>
      </c>
      <c r="B1049" t="str">
        <f>INDEX('ram ou '!$A:$A,ROW(BDD!B1048)-COUNTA('ram ou '!A:A)*ROUNDDOWN((ROW()-ROW(BDD!$B$2))/COUNTA('ram ou '!$A:$A),0),1)</f>
        <v>AMILLY / SENS</v>
      </c>
      <c r="C1049">
        <f>SUMPRODUCT((Tableau1[[#Headers],[BARRE]:[HUET]]=BDD[[#This Row],[Chauffeur]])*(Tableau1[[BARRE]:[HUET]]=BDD[[#This Row],[Tournée]]))</f>
        <v>0</v>
      </c>
    </row>
    <row r="1050" spans="1:3" x14ac:dyDescent="0.25">
      <c r="A1050" t="str">
        <f>INDEX(Tableau1[[#Headers],[BARRE]:[HUET]],1,1+(ROW()-2)/COUNTA('ram ou '!$A:$A))</f>
        <v>ROUAUD</v>
      </c>
      <c r="B1050" t="str">
        <f>INDEX('ram ou '!$A:$A,ROW(BDD!B1049)-COUNTA('ram ou '!A:A)*ROUNDDOWN((ROW()-ROW(BDD!$B$2))/COUNTA('ram ou '!$A:$A),0),1)</f>
        <v>JACQUET SA</v>
      </c>
      <c r="C1050">
        <f>SUMPRODUCT((Tableau1[[#Headers],[BARRE]:[HUET]]=BDD[[#This Row],[Chauffeur]])*(Tableau1[[BARRE]:[HUET]]=BDD[[#This Row],[Tournée]]))</f>
        <v>0</v>
      </c>
    </row>
    <row r="1051" spans="1:3" x14ac:dyDescent="0.25">
      <c r="A1051" t="str">
        <f>INDEX(Tableau1[[#Headers],[BARRE]:[HUET]],1,1+(ROW()-2)/COUNTA('ram ou '!$A:$A))</f>
        <v>ROUAUD</v>
      </c>
      <c r="B1051" t="str">
        <f>INDEX('ram ou '!$A:$A,ROW(BDD!B1050)-COUNTA('ram ou '!A:A)*ROUNDDOWN((ROW()-ROW(BDD!$B$2))/COUNTA('ram ou '!$A:$A),0),1)</f>
        <v>PARIS 13H30</v>
      </c>
      <c r="C1051">
        <f>SUMPRODUCT((Tableau1[[#Headers],[BARRE]:[HUET]]=BDD[[#This Row],[Chauffeur]])*(Tableau1[[BARRE]:[HUET]]=BDD[[#This Row],[Tournée]]))</f>
        <v>0</v>
      </c>
    </row>
    <row r="1052" spans="1:3" x14ac:dyDescent="0.25">
      <c r="A1052" t="str">
        <f>INDEX(Tableau1[[#Headers],[BARRE]:[HUET]],1,1+(ROW()-2)/COUNTA('ram ou '!$A:$A))</f>
        <v>ROUAUD</v>
      </c>
      <c r="B1052" t="str">
        <f>INDEX('ram ou '!$A:$A,ROW(BDD!B1051)-COUNTA('ram ou '!A:A)*ROUNDDOWN((ROW()-ROW(BDD!$B$2))/COUNTA('ram ou '!$A:$A),0),1)</f>
        <v>RETOUR AGEN</v>
      </c>
      <c r="C1052">
        <f>SUMPRODUCT((Tableau1[[#Headers],[BARRE]:[HUET]]=BDD[[#This Row],[Chauffeur]])*(Tableau1[[BARRE]:[HUET]]=BDD[[#This Row],[Tournée]]))</f>
        <v>0</v>
      </c>
    </row>
    <row r="1053" spans="1:3" x14ac:dyDescent="0.25">
      <c r="A1053" t="str">
        <f>INDEX(Tableau1[[#Headers],[BARRE]:[HUET]],1,1+(ROW()-2)/COUNTA('ram ou '!$A:$A))</f>
        <v>ROUAUD</v>
      </c>
      <c r="B1053" t="str">
        <f>INDEX('ram ou '!$A:$A,ROW(BDD!B1052)-COUNTA('ram ou '!A:A)*ROUNDDOWN((ROW()-ROW(BDD!$B$2))/COUNTA('ram ou '!$A:$A),0),1)</f>
        <v>RETOUR ORLEANS</v>
      </c>
      <c r="C1053">
        <f>SUMPRODUCT((Tableau1[[#Headers],[BARRE]:[HUET]]=BDD[[#This Row],[Chauffeur]])*(Tableau1[[BARRE]:[HUET]]=BDD[[#This Row],[Tournée]]))</f>
        <v>0</v>
      </c>
    </row>
    <row r="1054" spans="1:3" x14ac:dyDescent="0.25">
      <c r="A1054" t="str">
        <f>INDEX(Tableau1[[#Headers],[BARRE]:[HUET]],1,1+(ROW()-2)/COUNTA('ram ou '!$A:$A))</f>
        <v>ROUAUD</v>
      </c>
      <c r="B1054" t="str">
        <f>INDEX('ram ou '!$A:$A,ROW(BDD!B1053)-COUNTA('ram ou '!A:A)*ROUNDDOWN((ROW()-ROW(BDD!$B$2))/COUNTA('ram ou '!$A:$A),0),1)</f>
        <v>RETOUR ORLEANS LU</v>
      </c>
      <c r="C1054">
        <f>SUMPRODUCT((Tableau1[[#Headers],[BARRE]:[HUET]]=BDD[[#This Row],[Chauffeur]])*(Tableau1[[BARRE]:[HUET]]=BDD[[#This Row],[Tournée]]))</f>
        <v>0</v>
      </c>
    </row>
    <row r="1055" spans="1:3" x14ac:dyDescent="0.25">
      <c r="A1055" t="str">
        <f>INDEX(Tableau1[[#Headers],[BARRE]:[HUET]],1,1+(ROW()-2)/COUNTA('ram ou '!$A:$A))</f>
        <v>ROUAUD</v>
      </c>
      <c r="B1055" t="str">
        <f>INDEX('ram ou '!$A:$A,ROW(BDD!B1054)-COUNTA('ram ou '!A:A)*ROUNDDOWN((ROW()-ROW(BDD!$B$2))/COUNTA('ram ou '!$A:$A),0),1)</f>
        <v>RETOUR ORLEANS SA</v>
      </c>
      <c r="C1055">
        <f>SUMPRODUCT((Tableau1[[#Headers],[BARRE]:[HUET]]=BDD[[#This Row],[Chauffeur]])*(Tableau1[[BARRE]:[HUET]]=BDD[[#This Row],[Tournée]]))</f>
        <v>0</v>
      </c>
    </row>
    <row r="1056" spans="1:3" x14ac:dyDescent="0.25">
      <c r="A1056" t="str">
        <f>INDEX(Tableau1[[#Headers],[BARRE]:[HUET]],1,1+(ROW()-2)/COUNTA('ram ou '!$A:$A))</f>
        <v>ROUAUD</v>
      </c>
      <c r="B1056" t="str">
        <f>INDEX('ram ou '!$A:$A,ROW(BDD!B1055)-COUNTA('ram ou '!A:A)*ROUNDDOWN((ROW()-ROW(BDD!$B$2))/COUNTA('ram ou '!$A:$A),0),1)</f>
        <v>SUP A/A PARIS</v>
      </c>
      <c r="C1056">
        <f>SUMPRODUCT((Tableau1[[#Headers],[BARRE]:[HUET]]=BDD[[#This Row],[Chauffeur]])*(Tableau1[[BARRE]:[HUET]]=BDD[[#This Row],[Tournée]]))</f>
        <v>0</v>
      </c>
    </row>
    <row r="1057" spans="1:3" x14ac:dyDescent="0.25">
      <c r="A1057" t="str">
        <f>INDEX(Tableau1[[#Headers],[BARRE]:[HUET]],1,1+(ROW()-2)/COUNTA('ram ou '!$A:$A))</f>
        <v>ROUAUD</v>
      </c>
      <c r="B1057" t="str">
        <f>INDEX('ram ou '!$A:$A,ROW(BDD!B1056)-COUNTA('ram ou '!A:A)*ROUNDDOWN((ROW()-ROW(BDD!$B$2))/COUNTA('ram ou '!$A:$A),0),1)</f>
        <v>VENDEE</v>
      </c>
      <c r="C1057">
        <f>SUMPRODUCT((Tableau1[[#Headers],[BARRE]:[HUET]]=BDD[[#This Row],[Chauffeur]])*(Tableau1[[BARRE]:[HUET]]=BDD[[#This Row],[Tournée]]))</f>
        <v>0</v>
      </c>
    </row>
    <row r="1058" spans="1:3" x14ac:dyDescent="0.25">
      <c r="A1058" t="str">
        <f>INDEX(Tableau1[[#Headers],[BARRE]:[HUET]],1,1+(ROW()-2)/COUNTA('ram ou '!$A:$A))</f>
        <v>ROUAUD</v>
      </c>
      <c r="B1058" t="str">
        <f>INDEX('ram ou '!$A:$A,ROW(BDD!B1057)-COUNTA('ram ou '!A:A)*ROUNDDOWN((ROW()-ROW(BDD!$B$2))/COUNTA('ram ou '!$A:$A),0),1)</f>
        <v>RAM MALO + LAVAL</v>
      </c>
      <c r="C1058">
        <f>SUMPRODUCT((Tableau1[[#Headers],[BARRE]:[HUET]]=BDD[[#This Row],[Chauffeur]])*(Tableau1[[BARRE]:[HUET]]=BDD[[#This Row],[Tournée]]))</f>
        <v>0</v>
      </c>
    </row>
    <row r="1059" spans="1:3" x14ac:dyDescent="0.25">
      <c r="A1059" t="str">
        <f>INDEX(Tableau1[[#Headers],[BARRE]:[HUET]],1,1+(ROW()-2)/COUNTA('ram ou '!$A:$A))</f>
        <v>ROUAUD</v>
      </c>
      <c r="B1059" t="str">
        <f>INDEX('ram ou '!$A:$A,ROW(BDD!B1058)-COUNTA('ram ou '!A:A)*ROUNDDOWN((ROW()-ROW(BDD!$B$2))/COUNTA('ram ou '!$A:$A),0),1)</f>
        <v>NAV LANGRE DIM</v>
      </c>
      <c r="C1059">
        <f>SUMPRODUCT((Tableau1[[#Headers],[BARRE]:[HUET]]=BDD[[#This Row],[Chauffeur]])*(Tableau1[[BARRE]:[HUET]]=BDD[[#This Row],[Tournée]]))</f>
        <v>0</v>
      </c>
    </row>
    <row r="1060" spans="1:3" x14ac:dyDescent="0.25">
      <c r="A1060" t="str">
        <f>INDEX(Tableau1[[#Headers],[BARRE]:[HUET]],1,1+(ROW()-2)/COUNTA('ram ou '!$A:$A))</f>
        <v>ROUAUD</v>
      </c>
      <c r="B1060" t="str">
        <f>INDEX('ram ou '!$A:$A,ROW(BDD!B1059)-COUNTA('ram ou '!A:A)*ROUNDDOWN((ROW()-ROW(BDD!$B$2))/COUNTA('ram ou '!$A:$A),0),1)</f>
        <v>SU FONTENAY 12H</v>
      </c>
      <c r="C1060">
        <f>SUMPRODUCT((Tableau1[[#Headers],[BARRE]:[HUET]]=BDD[[#This Row],[Chauffeur]])*(Tableau1[[BARRE]:[HUET]]=BDD[[#This Row],[Tournée]]))</f>
        <v>0</v>
      </c>
    </row>
    <row r="1061" spans="1:3" x14ac:dyDescent="0.25">
      <c r="A1061" t="str">
        <f>INDEX(Tableau1[[#Headers],[BARRE]:[HUET]],1,1+(ROW()-2)/COUNTA('ram ou '!$A:$A))</f>
        <v>ROUAUD</v>
      </c>
      <c r="B1061" t="str">
        <f>INDEX('ram ou '!$A:$A,ROW(BDD!B1060)-COUNTA('ram ou '!A:A)*ROUNDDOWN((ROW()-ROW(BDD!$B$2))/COUNTA('ram ou '!$A:$A),0),1)</f>
        <v>PLAINTEL DIM</v>
      </c>
      <c r="C1061">
        <f>SUMPRODUCT((Tableau1[[#Headers],[BARRE]:[HUET]]=BDD[[#This Row],[Chauffeur]])*(Tableau1[[BARRE]:[HUET]]=BDD[[#This Row],[Tournée]]))</f>
        <v>0</v>
      </c>
    </row>
    <row r="1062" spans="1:3" x14ac:dyDescent="0.25">
      <c r="A1062" t="str">
        <f>INDEX(Tableau1[[#Headers],[BARRE]:[HUET]],1,1+(ROW()-2)/COUNTA('ram ou '!$A:$A))</f>
        <v>ROUAUD</v>
      </c>
      <c r="B1062" t="str">
        <f>INDEX('ram ou '!$A:$A,ROW(BDD!B1061)-COUNTA('ram ou '!A:A)*ROUNDDOWN((ROW()-ROW(BDD!$B$2))/COUNTA('ram ou '!$A:$A),0),1)</f>
        <v>ROUEN + BASES</v>
      </c>
      <c r="C1062">
        <f>SUMPRODUCT((Tableau1[[#Headers],[BARRE]:[HUET]]=BDD[[#This Row],[Chauffeur]])*(Tableau1[[BARRE]:[HUET]]=BDD[[#This Row],[Tournée]]))</f>
        <v>0</v>
      </c>
    </row>
    <row r="1063" spans="1:3" x14ac:dyDescent="0.25">
      <c r="A1063" t="str">
        <f>INDEX(Tableau1[[#Headers],[BARRE]:[HUET]],1,1+(ROW()-2)/COUNTA('ram ou '!$A:$A))</f>
        <v>ROUAUD</v>
      </c>
      <c r="B1063" t="str">
        <f>INDEX('ram ou '!$A:$A,ROW(BDD!B1062)-COUNTA('ram ou '!A:A)*ROUNDDOWN((ROW()-ROW(BDD!$B$2))/COUNTA('ram ou '!$A:$A),0),1)</f>
        <v>LE MANS A/A</v>
      </c>
      <c r="C1063">
        <f>SUMPRODUCT((Tableau1[[#Headers],[BARRE]:[HUET]]=BDD[[#This Row],[Chauffeur]])*(Tableau1[[BARRE]:[HUET]]=BDD[[#This Row],[Tournée]]))</f>
        <v>0</v>
      </c>
    </row>
    <row r="1064" spans="1:3" x14ac:dyDescent="0.25">
      <c r="A1064" t="str">
        <f>INDEX(Tableau1[[#Headers],[BARRE]:[HUET]],1,1+(ROW()-2)/COUNTA('ram ou '!$A:$A))</f>
        <v>ROUAUD</v>
      </c>
      <c r="B1064" t="str">
        <f>INDEX('ram ou '!$A:$A,ROW(BDD!B1063)-COUNTA('ram ou '!A:A)*ROUNDDOWN((ROW()-ROW(BDD!$B$2))/COUNTA('ram ou '!$A:$A),0),1)</f>
        <v>NAV TOURS</v>
      </c>
      <c r="C1064">
        <f>SUMPRODUCT((Tableau1[[#Headers],[BARRE]:[HUET]]=BDD[[#This Row],[Chauffeur]])*(Tableau1[[BARRE]:[HUET]]=BDD[[#This Row],[Tournée]]))</f>
        <v>0</v>
      </c>
    </row>
    <row r="1065" spans="1:3" x14ac:dyDescent="0.25">
      <c r="A1065" t="str">
        <f>INDEX(Tableau1[[#Headers],[BARRE]:[HUET]],1,1+(ROW()-2)/COUNTA('ram ou '!$A:$A))</f>
        <v>ROUAUD</v>
      </c>
      <c r="B1065" t="str">
        <f>INDEX('ram ou '!$A:$A,ROW(BDD!B1064)-COUNTA('ram ou '!A:A)*ROUNDDOWN((ROW()-ROW(BDD!$B$2))/COUNTA('ram ou '!$A:$A),0),1)</f>
        <v>SU IFS + BASES</v>
      </c>
      <c r="C1065">
        <f>SUMPRODUCT((Tableau1[[#Headers],[BARRE]:[HUET]]=BDD[[#This Row],[Chauffeur]])*(Tableau1[[BARRE]:[HUET]]=BDD[[#This Row],[Tournée]]))</f>
        <v>0</v>
      </c>
    </row>
    <row r="1066" spans="1:3" x14ac:dyDescent="0.25">
      <c r="A1066" t="str">
        <f>INDEX(Tableau1[[#Headers],[BARRE]:[HUET]],1,1+(ROW()-2)/COUNTA('ram ou '!$A:$A))</f>
        <v>ROUAUD</v>
      </c>
      <c r="B1066" t="str">
        <f>INDEX('ram ou '!$A:$A,ROW(BDD!B1065)-COUNTA('ram ou '!A:A)*ROUNDDOWN((ROW()-ROW(BDD!$B$2))/COUNTA('ram ou '!$A:$A),0),1)</f>
        <v>NAV NIORT 21H15</v>
      </c>
      <c r="C1066">
        <f>SUMPRODUCT((Tableau1[[#Headers],[BARRE]:[HUET]]=BDD[[#This Row],[Chauffeur]])*(Tableau1[[BARRE]:[HUET]]=BDD[[#This Row],[Tournée]]))</f>
        <v>0</v>
      </c>
    </row>
    <row r="1067" spans="1:3" x14ac:dyDescent="0.25">
      <c r="A1067" t="str">
        <f>INDEX(Tableau1[[#Headers],[BARRE]:[HUET]],1,1+(ROW()-2)/COUNTA('ram ou '!$A:$A))</f>
        <v>ROUAUD</v>
      </c>
      <c r="B1067" t="str">
        <f>INDEX('ram ou '!$A:$A,ROW(BDD!B1066)-COUNTA('ram ou '!A:A)*ROUNDDOWN((ROW()-ROW(BDD!$B$2))/COUNTA('ram ou '!$A:$A),0),1)</f>
        <v>CP</v>
      </c>
      <c r="C1067">
        <f>SUMPRODUCT((Tableau1[[#Headers],[BARRE]:[HUET]]=BDD[[#This Row],[Chauffeur]])*(Tableau1[[BARRE]:[HUET]]=BDD[[#This Row],[Tournée]]))</f>
        <v>0</v>
      </c>
    </row>
    <row r="1068" spans="1:3" x14ac:dyDescent="0.25">
      <c r="A1068" t="str">
        <f>INDEX(Tableau1[[#Headers],[BARRE]:[HUET]],1,1+(ROW()-2)/COUNTA('ram ou '!$A:$A))</f>
        <v>ROUAUD</v>
      </c>
      <c r="B1068" t="str">
        <f>INDEX('ram ou '!$A:$A,ROW(BDD!B1067)-COUNTA('ram ou '!A:A)*ROUNDDOWN((ROW()-ROW(BDD!$B$2))/COUNTA('ram ou '!$A:$A),0),1)</f>
        <v>RAM SAM 12H</v>
      </c>
      <c r="C1068">
        <f>SUMPRODUCT((Tableau1[[#Headers],[BARRE]:[HUET]]=BDD[[#This Row],[Chauffeur]])*(Tableau1[[BARRE]:[HUET]]=BDD[[#This Row],[Tournée]]))</f>
        <v>0</v>
      </c>
    </row>
    <row r="1069" spans="1:3" x14ac:dyDescent="0.25">
      <c r="A1069" t="str">
        <f>INDEX(Tableau1[[#Headers],[BARRE]:[HUET]],1,1+(ROW()-2)/COUNTA('ram ou '!$A:$A))</f>
        <v>ROUAUD</v>
      </c>
      <c r="B1069" t="str">
        <f>INDEX('ram ou '!$A:$A,ROW(BDD!B1068)-COUNTA('ram ou '!A:A)*ROUNDDOWN((ROW()-ROW(BDD!$B$2))/COUNTA('ram ou '!$A:$A),0),1)</f>
        <v>ABSENCE</v>
      </c>
      <c r="C1069">
        <f>SUMPRODUCT((Tableau1[[#Headers],[BARRE]:[HUET]]=BDD[[#This Row],[Chauffeur]])*(Tableau1[[BARRE]:[HUET]]=BDD[[#This Row],[Tournée]]))</f>
        <v>0</v>
      </c>
    </row>
    <row r="1070" spans="1:3" x14ac:dyDescent="0.25">
      <c r="A1070" t="str">
        <f>INDEX(Tableau1[[#Headers],[BARRE]:[HUET]],1,1+(ROW()-2)/COUNTA('ram ou '!$A:$A))</f>
        <v>ROUAUD</v>
      </c>
      <c r="B1070" t="str">
        <f>INDEX('ram ou '!$A:$A,ROW(BDD!B1069)-COUNTA('ram ou '!A:A)*ROUNDDOWN((ROW()-ROW(BDD!$B$2))/COUNTA('ram ou '!$A:$A),0),1)</f>
        <v>FORMATION</v>
      </c>
      <c r="C1070">
        <f>SUMPRODUCT((Tableau1[[#Headers],[BARRE]:[HUET]]=BDD[[#This Row],[Chauffeur]])*(Tableau1[[BARRE]:[HUET]]=BDD[[#This Row],[Tournée]]))</f>
        <v>0</v>
      </c>
    </row>
    <row r="1071" spans="1:3" x14ac:dyDescent="0.25">
      <c r="A1071" t="str">
        <f>INDEX(Tableau1[[#Headers],[BARRE]:[HUET]],1,1+(ROW()-2)/COUNTA('ram ou '!$A:$A))</f>
        <v>ROUAUD</v>
      </c>
      <c r="B1071" t="str">
        <f>INDEX('ram ou '!$A:$A,ROW(BDD!B1070)-COUNTA('ram ou '!A:A)*ROUNDDOWN((ROW()-ROW(BDD!$B$2))/COUNTA('ram ou '!$A:$A),0),1)</f>
        <v>RCR</v>
      </c>
      <c r="C1071">
        <f>SUMPRODUCT((Tableau1[[#Headers],[BARRE]:[HUET]]=BDD[[#This Row],[Chauffeur]])*(Tableau1[[BARRE]:[HUET]]=BDD[[#This Row],[Tournée]]))</f>
        <v>0</v>
      </c>
    </row>
    <row r="1072" spans="1:3" x14ac:dyDescent="0.25">
      <c r="A1072" t="str">
        <f>INDEX(Tableau1[[#Headers],[BARRE]:[HUET]],1,1+(ROW()-2)/COUNTA('ram ou '!$A:$A))</f>
        <v>ROUAUD</v>
      </c>
      <c r="B1072" t="str">
        <f>INDEX('ram ou '!$A:$A,ROW(BDD!B1071)-COUNTA('ram ou '!A:A)*ROUNDDOWN((ROW()-ROW(BDD!$B$2))/COUNTA('ram ou '!$A:$A),0),1)</f>
        <v>ELECTION</v>
      </c>
      <c r="C1072">
        <f>SUMPRODUCT((Tableau1[[#Headers],[BARRE]:[HUET]]=BDD[[#This Row],[Chauffeur]])*(Tableau1[[BARRE]:[HUET]]=BDD[[#This Row],[Tournée]]))</f>
        <v>0</v>
      </c>
    </row>
    <row r="1073" spans="1:3" x14ac:dyDescent="0.25">
      <c r="A1073" t="str">
        <f>INDEX(Tableau1[[#Headers],[BARRE]:[HUET]],1,1+(ROW()-2)/COUNTA('ram ou '!$A:$A))</f>
        <v>ROUAUD</v>
      </c>
      <c r="B1073" t="str">
        <f>INDEX('ram ou '!$A:$A,ROW(BDD!B1072)-COUNTA('ram ou '!A:A)*ROUNDDOWN((ROW()-ROW(BDD!$B$2))/COUNTA('ram ou '!$A:$A),0),1)</f>
        <v>RAM SAM 11H30</v>
      </c>
      <c r="C1073">
        <f>SUMPRODUCT((Tableau1[[#Headers],[BARRE]:[HUET]]=BDD[[#This Row],[Chauffeur]])*(Tableau1[[BARRE]:[HUET]]=BDD[[#This Row],[Tournée]]))</f>
        <v>0</v>
      </c>
    </row>
    <row r="1074" spans="1:3" x14ac:dyDescent="0.25">
      <c r="A1074" t="str">
        <f>INDEX(Tableau1[[#Headers],[BARRE]:[HUET]],1,1+(ROW()-2)/COUNTA('ram ou '!$A:$A))</f>
        <v>ROUAUD</v>
      </c>
      <c r="B1074" t="str">
        <f>INDEX('ram ou '!$A:$A,ROW(BDD!B1073)-COUNTA('ram ou '!A:A)*ROUNDDOWN((ROW()-ROW(BDD!$B$2))/COUNTA('ram ou '!$A:$A),0),1)</f>
        <v>RAM 13H N°1</v>
      </c>
      <c r="C1074">
        <f>SUMPRODUCT((Tableau1[[#Headers],[BARRE]:[HUET]]=BDD[[#This Row],[Chauffeur]])*(Tableau1[[BARRE]:[HUET]]=BDD[[#This Row],[Tournée]]))</f>
        <v>0</v>
      </c>
    </row>
    <row r="1075" spans="1:3" x14ac:dyDescent="0.25">
      <c r="A1075" t="str">
        <f>INDEX(Tableau1[[#Headers],[BARRE]:[HUET]],1,1+(ROW()-2)/COUNTA('ram ou '!$A:$A))</f>
        <v>ROUAUD</v>
      </c>
      <c r="B1075" t="str">
        <f>INDEX('ram ou '!$A:$A,ROW(BDD!B1074)-COUNTA('ram ou '!A:A)*ROUNDDOWN((ROW()-ROW(BDD!$B$2))/COUNTA('ram ou '!$A:$A),0),1)</f>
        <v>RAM 13H N°3</v>
      </c>
      <c r="C1075">
        <f>SUMPRODUCT((Tableau1[[#Headers],[BARRE]:[HUET]]=BDD[[#This Row],[Chauffeur]])*(Tableau1[[BARRE]:[HUET]]=BDD[[#This Row],[Tournée]]))</f>
        <v>0</v>
      </c>
    </row>
    <row r="1076" spans="1:3" x14ac:dyDescent="0.25">
      <c r="A1076" t="str">
        <f>INDEX(Tableau1[[#Headers],[BARRE]:[HUET]],1,1+(ROW()-2)/COUNTA('ram ou '!$A:$A))</f>
        <v>ROUAUD</v>
      </c>
      <c r="B1076" t="str">
        <f>INDEX('ram ou '!$A:$A,ROW(BDD!B1075)-COUNTA('ram ou '!A:A)*ROUNDDOWN((ROW()-ROW(BDD!$B$2))/COUNTA('ram ou '!$A:$A),0),1)</f>
        <v>RAM 13H N°4</v>
      </c>
      <c r="C1076">
        <f>SUMPRODUCT((Tableau1[[#Headers],[BARRE]:[HUET]]=BDD[[#This Row],[Chauffeur]])*(Tableau1[[BARRE]:[HUET]]=BDD[[#This Row],[Tournée]]))</f>
        <v>0</v>
      </c>
    </row>
    <row r="1077" spans="1:3" x14ac:dyDescent="0.25">
      <c r="A1077" t="str">
        <f>INDEX(Tableau1[[#Headers],[BARRE]:[HUET]],1,1+(ROW()-2)/COUNTA('ram ou '!$A:$A))</f>
        <v>ROUAUD</v>
      </c>
      <c r="B1077" t="str">
        <f>INDEX('ram ou '!$A:$A,ROW(BDD!B1076)-COUNTA('ram ou '!A:A)*ROUNDDOWN((ROW()-ROW(BDD!$B$2))/COUNTA('ram ou '!$A:$A),0),1)</f>
        <v>ATHIS 1 + BASES</v>
      </c>
      <c r="C1077">
        <f>SUMPRODUCT((Tableau1[[#Headers],[BARRE]:[HUET]]=BDD[[#This Row],[Chauffeur]])*(Tableau1[[BARRE]:[HUET]]=BDD[[#This Row],[Tournée]]))</f>
        <v>0</v>
      </c>
    </row>
    <row r="1078" spans="1:3" x14ac:dyDescent="0.25">
      <c r="A1078" t="str">
        <f>INDEX(Tableau1[[#Headers],[BARRE]:[HUET]],1,1+(ROW()-2)/COUNTA('ram ou '!$A:$A))</f>
        <v>ROUAUD</v>
      </c>
      <c r="B1078" t="str">
        <f>INDEX('ram ou '!$A:$A,ROW(BDD!B1077)-COUNTA('ram ou '!A:A)*ROUNDDOWN((ROW()-ROW(BDD!$B$2))/COUNTA('ram ou '!$A:$A),0),1)</f>
        <v>NANTES 21 H+ BASES</v>
      </c>
      <c r="C1078">
        <f>SUMPRODUCT((Tableau1[[#Headers],[BARRE]:[HUET]]=BDD[[#This Row],[Chauffeur]])*(Tableau1[[BARRE]:[HUET]]=BDD[[#This Row],[Tournée]]))</f>
        <v>0</v>
      </c>
    </row>
    <row r="1079" spans="1:3" x14ac:dyDescent="0.25">
      <c r="A1079" t="str">
        <f>INDEX(Tableau1[[#Headers],[BARRE]:[HUET]],1,1+(ROW()-2)/COUNTA('ram ou '!$A:$A))</f>
        <v>ROUAUD</v>
      </c>
      <c r="B1079" t="str">
        <f>INDEX('ram ou '!$A:$A,ROW(BDD!B1078)-COUNTA('ram ou '!A:A)*ROUNDDOWN((ROW()-ROW(BDD!$B$2))/COUNTA('ram ou '!$A:$A),0),1)</f>
        <v>DELEGATION</v>
      </c>
      <c r="C1079">
        <f>SUMPRODUCT((Tableau1[[#Headers],[BARRE]:[HUET]]=BDD[[#This Row],[Chauffeur]])*(Tableau1[[BARRE]:[HUET]]=BDD[[#This Row],[Tournée]]))</f>
        <v>0</v>
      </c>
    </row>
    <row r="1080" spans="1:3" x14ac:dyDescent="0.25">
      <c r="A1080" t="str">
        <f>INDEX(Tableau1[[#Headers],[BARRE]:[HUET]],1,1+(ROW()-2)/COUNTA('ram ou '!$A:$A))</f>
        <v>ROUAUD</v>
      </c>
      <c r="B1080" t="str">
        <f>INDEX('ram ou '!$A:$A,ROW(BDD!B1079)-COUNTA('ram ou '!A:A)*ROUNDDOWN((ROW()-ROW(BDD!$B$2))/COUNTA('ram ou '!$A:$A),0),1)</f>
        <v>REUNION</v>
      </c>
      <c r="C1080">
        <f>SUMPRODUCT((Tableau1[[#Headers],[BARRE]:[HUET]]=BDD[[#This Row],[Chauffeur]])*(Tableau1[[BARRE]:[HUET]]=BDD[[#This Row],[Tournée]]))</f>
        <v>0</v>
      </c>
    </row>
    <row r="1081" spans="1:3" x14ac:dyDescent="0.25">
      <c r="A1081" t="str">
        <f>INDEX(Tableau1[[#Headers],[BARRE]:[HUET]],1,1+(ROW()-2)/COUNTA('ram ou '!$A:$A))</f>
        <v>ROUAUD</v>
      </c>
      <c r="B1081" t="str">
        <f>INDEX('ram ou '!$A:$A,ROW(BDD!B1080)-COUNTA('ram ou '!A:A)*ROUNDDOWN((ROW()-ROW(BDD!$B$2))/COUNTA('ram ou '!$A:$A),0),1)</f>
        <v>NAV 21H ORLEANS</v>
      </c>
      <c r="C1081">
        <f>SUMPRODUCT((Tableau1[[#Headers],[BARRE]:[HUET]]=BDD[[#This Row],[Chauffeur]])*(Tableau1[[BARRE]:[HUET]]=BDD[[#This Row],[Tournée]]))</f>
        <v>0</v>
      </c>
    </row>
    <row r="1082" spans="1:3" x14ac:dyDescent="0.25">
      <c r="A1082" t="str">
        <f>INDEX(Tableau1[[#Headers],[BARRE]:[HUET]],1,1+(ROW()-2)/COUNTA('ram ou '!$A:$A))</f>
        <v>ROUAUD</v>
      </c>
      <c r="B1082" t="str">
        <f>INDEX('ram ou '!$A:$A,ROW(BDD!B1081)-COUNTA('ram ou '!A:A)*ROUNDDOWN((ROW()-ROW(BDD!$B$2))/COUNTA('ram ou '!$A:$A),0),1)</f>
        <v>RAM + PARC</v>
      </c>
      <c r="C1082">
        <f>SUMPRODUCT((Tableau1[[#Headers],[BARRE]:[HUET]]=BDD[[#This Row],[Chauffeur]])*(Tableau1[[BARRE]:[HUET]]=BDD[[#This Row],[Tournée]]))</f>
        <v>0</v>
      </c>
    </row>
    <row r="1083" spans="1:3" x14ac:dyDescent="0.25">
      <c r="A1083" t="str">
        <f>INDEX(Tableau1[[#Headers],[BARRE]:[HUET]],1,1+(ROW()-2)/COUNTA('ram ou '!$A:$A))</f>
        <v>ROUAUD</v>
      </c>
      <c r="B1083" t="str">
        <f>INDEX('ram ou '!$A:$A,ROW(BDD!B1082)-COUNTA('ram ou '!A:A)*ROUNDDOWN((ROW()-ROW(BDD!$B$2))/COUNTA('ram ou '!$A:$A),0),1)</f>
        <v>RAM 12H15</v>
      </c>
      <c r="C1083">
        <f>SUMPRODUCT((Tableau1[[#Headers],[BARRE]:[HUET]]=BDD[[#This Row],[Chauffeur]])*(Tableau1[[BARRE]:[HUET]]=BDD[[#This Row],[Tournée]]))</f>
        <v>0</v>
      </c>
    </row>
    <row r="1084" spans="1:3" x14ac:dyDescent="0.25">
      <c r="A1084" t="str">
        <f>INDEX(Tableau1[[#Headers],[BARRE]:[HUET]],1,1+(ROW()-2)/COUNTA('ram ou '!$A:$A))</f>
        <v>ROUAUD</v>
      </c>
      <c r="B1084" t="str">
        <f>INDEX('ram ou '!$A:$A,ROW(BDD!B1083)-COUNTA('ram ou '!A:A)*ROUNDDOWN((ROW()-ROW(BDD!$B$2))/COUNTA('ram ou '!$A:$A),0),1)</f>
        <v>RAM SAM 10H30</v>
      </c>
      <c r="C1084">
        <f>SUMPRODUCT((Tableau1[[#Headers],[BARRE]:[HUET]]=BDD[[#This Row],[Chauffeur]])*(Tableau1[[BARRE]:[HUET]]=BDD[[#This Row],[Tournée]]))</f>
        <v>0</v>
      </c>
    </row>
    <row r="1085" spans="1:3" x14ac:dyDescent="0.25">
      <c r="A1085" t="str">
        <f>INDEX(Tableau1[[#Headers],[BARRE]:[HUET]],1,1+(ROW()-2)/COUNTA('ram ou '!$A:$A))</f>
        <v>SINIVASSIN</v>
      </c>
      <c r="B1085" t="str">
        <f>INDEX('ram ou '!$A:$A,ROW(BDD!B1084)-COUNTA('ram ou '!A:A)*ROUNDDOWN((ROW()-ROW(BDD!$B$2))/COUNTA('ram ou '!$A:$A),0),1)</f>
        <v>NAV ATHIS 2</v>
      </c>
      <c r="C1085">
        <f>SUMPRODUCT((Tableau1[[#Headers],[BARRE]:[HUET]]=BDD[[#This Row],[Chauffeur]])*(Tableau1[[BARRE]:[HUET]]=BDD[[#This Row],[Tournée]]))</f>
        <v>0</v>
      </c>
    </row>
    <row r="1086" spans="1:3" x14ac:dyDescent="0.25">
      <c r="A1086" t="str">
        <f>INDEX(Tableau1[[#Headers],[BARRE]:[HUET]],1,1+(ROW()-2)/COUNTA('ram ou '!$A:$A))</f>
        <v>SINIVASSIN</v>
      </c>
      <c r="B1086" t="str">
        <f>INDEX('ram ou '!$A:$A,ROW(BDD!B1085)-COUNTA('ram ou '!A:A)*ROUNDDOWN((ROW()-ROW(BDD!$B$2))/COUNTA('ram ou '!$A:$A),0),1)</f>
        <v>NAV CHATEAUBOUR</v>
      </c>
      <c r="C1086">
        <f>SUMPRODUCT((Tableau1[[#Headers],[BARRE]:[HUET]]=BDD[[#This Row],[Chauffeur]])*(Tableau1[[BARRE]:[HUET]]=BDD[[#This Row],[Tournée]]))</f>
        <v>0</v>
      </c>
    </row>
    <row r="1087" spans="1:3" x14ac:dyDescent="0.25">
      <c r="A1087" t="str">
        <f>INDEX(Tableau1[[#Headers],[BARRE]:[HUET]],1,1+(ROW()-2)/COUNTA('ram ou '!$A:$A))</f>
        <v>SINIVASSIN</v>
      </c>
      <c r="B1087" t="str">
        <f>INDEX('ram ou '!$A:$A,ROW(BDD!B1086)-COUNTA('ram ou '!A:A)*ROUNDDOWN((ROW()-ROW(BDD!$B$2))/COUNTA('ram ou '!$A:$A),0),1)</f>
        <v>NAV CHAULNES</v>
      </c>
      <c r="C1087">
        <f>SUMPRODUCT((Tableau1[[#Headers],[BARRE]:[HUET]]=BDD[[#This Row],[Chauffeur]])*(Tableau1[[BARRE]:[HUET]]=BDD[[#This Row],[Tournée]]))</f>
        <v>0</v>
      </c>
    </row>
    <row r="1088" spans="1:3" x14ac:dyDescent="0.25">
      <c r="A1088" t="str">
        <f>INDEX(Tableau1[[#Headers],[BARRE]:[HUET]],1,1+(ROW()-2)/COUNTA('ram ou '!$A:$A))</f>
        <v>SINIVASSIN</v>
      </c>
      <c r="B1088" t="str">
        <f>INDEX('ram ou '!$A:$A,ROW(BDD!B1087)-COUNTA('ram ou '!A:A)*ROUNDDOWN((ROW()-ROW(BDD!$B$2))/COUNTA('ram ou '!$A:$A),0),1)</f>
        <v>NAV CLERMONT</v>
      </c>
      <c r="C1088">
        <f>SUMPRODUCT((Tableau1[[#Headers],[BARRE]:[HUET]]=BDD[[#This Row],[Chauffeur]])*(Tableau1[[BARRE]:[HUET]]=BDD[[#This Row],[Tournée]]))</f>
        <v>0</v>
      </c>
    </row>
    <row r="1089" spans="1:3" x14ac:dyDescent="0.25">
      <c r="A1089" t="str">
        <f>INDEX(Tableau1[[#Headers],[BARRE]:[HUET]],1,1+(ROW()-2)/COUNTA('ram ou '!$A:$A))</f>
        <v>SINIVASSIN</v>
      </c>
      <c r="B1089" t="str">
        <f>INDEX('ram ou '!$A:$A,ROW(BDD!B1088)-COUNTA('ram ou '!A:A)*ROUNDDOWN((ROW()-ROW(BDD!$B$2))/COUNTA('ram ou '!$A:$A),0),1)</f>
        <v>NAV DIJON</v>
      </c>
      <c r="C1089">
        <f>SUMPRODUCT((Tableau1[[#Headers],[BARRE]:[HUET]]=BDD[[#This Row],[Chauffeur]])*(Tableau1[[BARRE]:[HUET]]=BDD[[#This Row],[Tournée]]))</f>
        <v>0</v>
      </c>
    </row>
    <row r="1090" spans="1:3" x14ac:dyDescent="0.25">
      <c r="A1090" t="str">
        <f>INDEX(Tableau1[[#Headers],[BARRE]:[HUET]],1,1+(ROW()-2)/COUNTA('ram ou '!$A:$A))</f>
        <v>SINIVASSIN</v>
      </c>
      <c r="B1090" t="str">
        <f>INDEX('ram ou '!$A:$A,ROW(BDD!B1089)-COUNTA('ram ou '!A:A)*ROUNDDOWN((ROW()-ROW(BDD!$B$2))/COUNTA('ram ou '!$A:$A),0),1)</f>
        <v>NAV LANGRES</v>
      </c>
      <c r="C1090">
        <f>SUMPRODUCT((Tableau1[[#Headers],[BARRE]:[HUET]]=BDD[[#This Row],[Chauffeur]])*(Tableau1[[BARRE]:[HUET]]=BDD[[#This Row],[Tournée]]))</f>
        <v>0</v>
      </c>
    </row>
    <row r="1091" spans="1:3" x14ac:dyDescent="0.25">
      <c r="A1091" t="str">
        <f>INDEX(Tableau1[[#Headers],[BARRE]:[HUET]],1,1+(ROW()-2)/COUNTA('ram ou '!$A:$A))</f>
        <v>SINIVASSIN</v>
      </c>
      <c r="B1091" t="str">
        <f>INDEX('ram ou '!$A:$A,ROW(BDD!B1090)-COUNTA('ram ou '!A:A)*ROUNDDOWN((ROW()-ROW(BDD!$B$2))/COUNTA('ram ou '!$A:$A),0),1)</f>
        <v>NAV LILLE</v>
      </c>
      <c r="C1091">
        <f>SUMPRODUCT((Tableau1[[#Headers],[BARRE]:[HUET]]=BDD[[#This Row],[Chauffeur]])*(Tableau1[[BARRE]:[HUET]]=BDD[[#This Row],[Tournée]]))</f>
        <v>0</v>
      </c>
    </row>
    <row r="1092" spans="1:3" x14ac:dyDescent="0.25">
      <c r="A1092" t="str">
        <f>INDEX(Tableau1[[#Headers],[BARRE]:[HUET]],1,1+(ROW()-2)/COUNTA('ram ou '!$A:$A))</f>
        <v>SINIVASSIN</v>
      </c>
      <c r="B1092" t="str">
        <f>INDEX('ram ou '!$A:$A,ROW(BDD!B1091)-COUNTA('ram ou '!A:A)*ROUNDDOWN((ROW()-ROW(BDD!$B$2))/COUNTA('ram ou '!$A:$A),0),1)</f>
        <v>NAV NIORT</v>
      </c>
      <c r="C1092">
        <f>SUMPRODUCT((Tableau1[[#Headers],[BARRE]:[HUET]]=BDD[[#This Row],[Chauffeur]])*(Tableau1[[BARRE]:[HUET]]=BDD[[#This Row],[Tournée]]))</f>
        <v>0</v>
      </c>
    </row>
    <row r="1093" spans="1:3" x14ac:dyDescent="0.25">
      <c r="A1093" t="str">
        <f>INDEX(Tableau1[[#Headers],[BARRE]:[HUET]],1,1+(ROW()-2)/COUNTA('ram ou '!$A:$A))</f>
        <v>SINIVASSIN</v>
      </c>
      <c r="B1093" t="str">
        <f>INDEX('ram ou '!$A:$A,ROW(BDD!B1092)-COUNTA('ram ou '!A:A)*ROUNDDOWN((ROW()-ROW(BDD!$B$2))/COUNTA('ram ou '!$A:$A),0),1)</f>
        <v xml:space="preserve">NAV ST SEVER </v>
      </c>
      <c r="C1093">
        <f>SUMPRODUCT((Tableau1[[#Headers],[BARRE]:[HUET]]=BDD[[#This Row],[Chauffeur]])*(Tableau1[[BARRE]:[HUET]]=BDD[[#This Row],[Tournée]]))</f>
        <v>0</v>
      </c>
    </row>
    <row r="1094" spans="1:3" x14ac:dyDescent="0.25">
      <c r="A1094" t="str">
        <f>INDEX(Tableau1[[#Headers],[BARRE]:[HUET]],1,1+(ROW()-2)/COUNTA('ram ou '!$A:$A))</f>
        <v>SINIVASSIN</v>
      </c>
      <c r="B1094" t="str">
        <f>INDEX('ram ou '!$A:$A,ROW(BDD!B1093)-COUNTA('ram ou '!A:A)*ROUNDDOWN((ROW()-ROW(BDD!$B$2))/COUNTA('ram ou '!$A:$A),0),1)</f>
        <v>NAV VELAINES</v>
      </c>
      <c r="C1094">
        <f>SUMPRODUCT((Tableau1[[#Headers],[BARRE]:[HUET]]=BDD[[#This Row],[Chauffeur]])*(Tableau1[[BARRE]:[HUET]]=BDD[[#This Row],[Tournée]]))</f>
        <v>0</v>
      </c>
    </row>
    <row r="1095" spans="1:3" x14ac:dyDescent="0.25">
      <c r="A1095" t="str">
        <f>INDEX(Tableau1[[#Headers],[BARRE]:[HUET]],1,1+(ROW()-2)/COUNTA('ram ou '!$A:$A))</f>
        <v>SINIVASSIN</v>
      </c>
      <c r="B1095" t="str">
        <f>INDEX('ram ou '!$A:$A,ROW(BDD!B1094)-COUNTA('ram ou '!A:A)*ROUNDDOWN((ROW()-ROW(BDD!$B$2))/COUNTA('ram ou '!$A:$A),0),1)</f>
        <v>RAM +  NANTES 21H</v>
      </c>
      <c r="C1095">
        <f>SUMPRODUCT((Tableau1[[#Headers],[BARRE]:[HUET]]=BDD[[#This Row],[Chauffeur]])*(Tableau1[[BARRE]:[HUET]]=BDD[[#This Row],[Tournée]]))</f>
        <v>0</v>
      </c>
    </row>
    <row r="1096" spans="1:3" x14ac:dyDescent="0.25">
      <c r="A1096" t="str">
        <f>INDEX(Tableau1[[#Headers],[BARRE]:[HUET]],1,1+(ROW()-2)/COUNTA('ram ou '!$A:$A))</f>
        <v>SINIVASSIN</v>
      </c>
      <c r="B1096" t="str">
        <f>INDEX('ram ou '!$A:$A,ROW(BDD!B1095)-COUNTA('ram ou '!A:A)*ROUNDDOWN((ROW()-ROW(BDD!$B$2))/COUNTA('ram ou '!$A:$A),0),1)</f>
        <v>RAM + 20H TOURS</v>
      </c>
      <c r="C1096">
        <f>SUMPRODUCT((Tableau1[[#Headers],[BARRE]:[HUET]]=BDD[[#This Row],[Chauffeur]])*(Tableau1[[BARRE]:[HUET]]=BDD[[#This Row],[Tournée]]))</f>
        <v>0</v>
      </c>
    </row>
    <row r="1097" spans="1:3" x14ac:dyDescent="0.25">
      <c r="A1097" t="str">
        <f>INDEX(Tableau1[[#Headers],[BARRE]:[HUET]],1,1+(ROW()-2)/COUNTA('ram ou '!$A:$A))</f>
        <v>SINIVASSIN</v>
      </c>
      <c r="B1097" t="str">
        <f>INDEX('ram ou '!$A:$A,ROW(BDD!B1096)-COUNTA('ram ou '!A:A)*ROUNDDOWN((ROW()-ROW(BDD!$B$2))/COUNTA('ram ou '!$A:$A),0),1)</f>
        <v>RAM + 21h30 TOURS</v>
      </c>
      <c r="C1097">
        <f>SUMPRODUCT((Tableau1[[#Headers],[BARRE]:[HUET]]=BDD[[#This Row],[Chauffeur]])*(Tableau1[[BARRE]:[HUET]]=BDD[[#This Row],[Tournée]]))</f>
        <v>0</v>
      </c>
    </row>
    <row r="1098" spans="1:3" x14ac:dyDescent="0.25">
      <c r="A1098" t="str">
        <f>INDEX(Tableau1[[#Headers],[BARRE]:[HUET]],1,1+(ROW()-2)/COUNTA('ram ou '!$A:$A))</f>
        <v>SINIVASSIN</v>
      </c>
      <c r="B1098" t="str">
        <f>INDEX('ram ou '!$A:$A,ROW(BDD!B1097)-COUNTA('ram ou '!A:A)*ROUNDDOWN((ROW()-ROW(BDD!$B$2))/COUNTA('ram ou '!$A:$A),0),1)</f>
        <v>RAM + ANGERS 21H30</v>
      </c>
      <c r="C1098">
        <f>SUMPRODUCT((Tableau1[[#Headers],[BARRE]:[HUET]]=BDD[[#This Row],[Chauffeur]])*(Tableau1[[BARRE]:[HUET]]=BDD[[#This Row],[Tournée]]))</f>
        <v>0</v>
      </c>
    </row>
    <row r="1099" spans="1:3" x14ac:dyDescent="0.25">
      <c r="A1099" t="str">
        <f>INDEX(Tableau1[[#Headers],[BARRE]:[HUET]],1,1+(ROW()-2)/COUNTA('ram ou '!$A:$A))</f>
        <v>SINIVASSIN</v>
      </c>
      <c r="B1099" t="str">
        <f>INDEX('ram ou '!$A:$A,ROW(BDD!B1098)-COUNTA('ram ou '!A:A)*ROUNDDOWN((ROW()-ROW(BDD!$B$2))/COUNTA('ram ou '!$A:$A),0),1)</f>
        <v>RAM + ATHIS 1</v>
      </c>
      <c r="C1099">
        <f>SUMPRODUCT((Tableau1[[#Headers],[BARRE]:[HUET]]=BDD[[#This Row],[Chauffeur]])*(Tableau1[[BARRE]:[HUET]]=BDD[[#This Row],[Tournée]]))</f>
        <v>0</v>
      </c>
    </row>
    <row r="1100" spans="1:3" x14ac:dyDescent="0.25">
      <c r="A1100" t="str">
        <f>INDEX(Tableau1[[#Headers],[BARRE]:[HUET]],1,1+(ROW()-2)/COUNTA('ram ou '!$A:$A))</f>
        <v>SINIVASSIN</v>
      </c>
      <c r="B1100" t="str">
        <f>INDEX('ram ou '!$A:$A,ROW(BDD!B1099)-COUNTA('ram ou '!A:A)*ROUNDDOWN((ROW()-ROW(BDD!$B$2))/COUNTA('ram ou '!$A:$A),0),1)</f>
        <v>RAM + CAEN 21H15</v>
      </c>
      <c r="C1100">
        <f>SUMPRODUCT((Tableau1[[#Headers],[BARRE]:[HUET]]=BDD[[#This Row],[Chauffeur]])*(Tableau1[[BARRE]:[HUET]]=BDD[[#This Row],[Tournée]]))</f>
        <v>0</v>
      </c>
    </row>
    <row r="1101" spans="1:3" x14ac:dyDescent="0.25">
      <c r="A1101" t="str">
        <f>INDEX(Tableau1[[#Headers],[BARRE]:[HUET]],1,1+(ROW()-2)/COUNTA('ram ou '!$A:$A))</f>
        <v>SINIVASSIN</v>
      </c>
      <c r="B1101" t="str">
        <f>INDEX('ram ou '!$A:$A,ROW(BDD!B1100)-COUNTA('ram ou '!A:A)*ROUNDDOWN((ROW()-ROW(BDD!$B$2))/COUNTA('ram ou '!$A:$A),0),1)</f>
        <v>RAM + NANTES 1</v>
      </c>
      <c r="C1101">
        <f>SUMPRODUCT((Tableau1[[#Headers],[BARRE]:[HUET]]=BDD[[#This Row],[Chauffeur]])*(Tableau1[[BARRE]:[HUET]]=BDD[[#This Row],[Tournée]]))</f>
        <v>0</v>
      </c>
    </row>
    <row r="1102" spans="1:3" x14ac:dyDescent="0.25">
      <c r="A1102" t="str">
        <f>INDEX(Tableau1[[#Headers],[BARRE]:[HUET]],1,1+(ROW()-2)/COUNTA('ram ou '!$A:$A))</f>
        <v>SINIVASSIN</v>
      </c>
      <c r="B1102" t="str">
        <f>INDEX('ram ou '!$A:$A,ROW(BDD!B1101)-COUNTA('ram ou '!A:A)*ROUNDDOWN((ROW()-ROW(BDD!$B$2))/COUNTA('ram ou '!$A:$A),0),1)</f>
        <v>RAM + ORLEANS 21H</v>
      </c>
      <c r="C1102">
        <f>SUMPRODUCT((Tableau1[[#Headers],[BARRE]:[HUET]]=BDD[[#This Row],[Chauffeur]])*(Tableau1[[BARRE]:[HUET]]=BDD[[#This Row],[Tournée]]))</f>
        <v>0</v>
      </c>
    </row>
    <row r="1103" spans="1:3" x14ac:dyDescent="0.25">
      <c r="A1103" t="str">
        <f>INDEX(Tableau1[[#Headers],[BARRE]:[HUET]],1,1+(ROW()-2)/COUNTA('ram ou '!$A:$A))</f>
        <v>SINIVASSIN</v>
      </c>
      <c r="B1103" t="str">
        <f>INDEX('ram ou '!$A:$A,ROW(BDD!B1102)-COUNTA('ram ou '!A:A)*ROUNDDOWN((ROW()-ROW(BDD!$B$2))/COUNTA('ram ou '!$A:$A),0),1)</f>
        <v>RAM 14H00</v>
      </c>
      <c r="C1103">
        <f>SUMPRODUCT((Tableau1[[#Headers],[BARRE]:[HUET]]=BDD[[#This Row],[Chauffeur]])*(Tableau1[[BARRE]:[HUET]]=BDD[[#This Row],[Tournée]]))</f>
        <v>0</v>
      </c>
    </row>
    <row r="1104" spans="1:3" x14ac:dyDescent="0.25">
      <c r="A1104" t="str">
        <f>INDEX(Tableau1[[#Headers],[BARRE]:[HUET]],1,1+(ROW()-2)/COUNTA('ram ou '!$A:$A))</f>
        <v>SINIVASSIN</v>
      </c>
      <c r="B1104" t="str">
        <f>INDEX('ram ou '!$A:$A,ROW(BDD!B1103)-COUNTA('ram ou '!A:A)*ROUNDDOWN((ROW()-ROW(BDD!$B$2))/COUNTA('ram ou '!$A:$A),0),1)</f>
        <v>AGEN</v>
      </c>
      <c r="C1104">
        <f>SUMPRODUCT((Tableau1[[#Headers],[BARRE]:[HUET]]=BDD[[#This Row],[Chauffeur]])*(Tableau1[[BARRE]:[HUET]]=BDD[[#This Row],[Tournée]]))</f>
        <v>0</v>
      </c>
    </row>
    <row r="1105" spans="1:3" x14ac:dyDescent="0.25">
      <c r="A1105" t="str">
        <f>INDEX(Tableau1[[#Headers],[BARRE]:[HUET]],1,1+(ROW()-2)/COUNTA('ram ou '!$A:$A))</f>
        <v>SINIVASSIN</v>
      </c>
      <c r="B1105" t="str">
        <f>INDEX('ram ou '!$A:$A,ROW(BDD!B1104)-COUNTA('ram ou '!A:A)*ROUNDDOWN((ROW()-ROW(BDD!$B$2))/COUNTA('ram ou '!$A:$A),0),1)</f>
        <v>AGEN DIM</v>
      </c>
      <c r="C1105">
        <f>SUMPRODUCT((Tableau1[[#Headers],[BARRE]:[HUET]]=BDD[[#This Row],[Chauffeur]])*(Tableau1[[BARRE]:[HUET]]=BDD[[#This Row],[Tournée]]))</f>
        <v>0</v>
      </c>
    </row>
    <row r="1106" spans="1:3" x14ac:dyDescent="0.25">
      <c r="A1106" t="str">
        <f>INDEX(Tableau1[[#Headers],[BARRE]:[HUET]],1,1+(ROW()-2)/COUNTA('ram ou '!$A:$A))</f>
        <v>SINIVASSIN</v>
      </c>
      <c r="B1106" t="str">
        <f>INDEX('ram ou '!$A:$A,ROW(BDD!B1105)-COUNTA('ram ou '!A:A)*ROUNDDOWN((ROW()-ROW(BDD!$B$2))/COUNTA('ram ou '!$A:$A),0),1)</f>
        <v>AMILLY / SENS</v>
      </c>
      <c r="C1106">
        <f>SUMPRODUCT((Tableau1[[#Headers],[BARRE]:[HUET]]=BDD[[#This Row],[Chauffeur]])*(Tableau1[[BARRE]:[HUET]]=BDD[[#This Row],[Tournée]]))</f>
        <v>0</v>
      </c>
    </row>
    <row r="1107" spans="1:3" x14ac:dyDescent="0.25">
      <c r="A1107" t="str">
        <f>INDEX(Tableau1[[#Headers],[BARRE]:[HUET]],1,1+(ROW()-2)/COUNTA('ram ou '!$A:$A))</f>
        <v>SINIVASSIN</v>
      </c>
      <c r="B1107" t="str">
        <f>INDEX('ram ou '!$A:$A,ROW(BDD!B1106)-COUNTA('ram ou '!A:A)*ROUNDDOWN((ROW()-ROW(BDD!$B$2))/COUNTA('ram ou '!$A:$A),0),1)</f>
        <v>JACQUET SA</v>
      </c>
      <c r="C1107">
        <f>SUMPRODUCT((Tableau1[[#Headers],[BARRE]:[HUET]]=BDD[[#This Row],[Chauffeur]])*(Tableau1[[BARRE]:[HUET]]=BDD[[#This Row],[Tournée]]))</f>
        <v>0</v>
      </c>
    </row>
    <row r="1108" spans="1:3" x14ac:dyDescent="0.25">
      <c r="A1108" t="str">
        <f>INDEX(Tableau1[[#Headers],[BARRE]:[HUET]],1,1+(ROW()-2)/COUNTA('ram ou '!$A:$A))</f>
        <v>SINIVASSIN</v>
      </c>
      <c r="B1108" t="str">
        <f>INDEX('ram ou '!$A:$A,ROW(BDD!B1107)-COUNTA('ram ou '!A:A)*ROUNDDOWN((ROW()-ROW(BDD!$B$2))/COUNTA('ram ou '!$A:$A),0),1)</f>
        <v>PARIS 13H30</v>
      </c>
      <c r="C1108">
        <f>SUMPRODUCT((Tableau1[[#Headers],[BARRE]:[HUET]]=BDD[[#This Row],[Chauffeur]])*(Tableau1[[BARRE]:[HUET]]=BDD[[#This Row],[Tournée]]))</f>
        <v>0</v>
      </c>
    </row>
    <row r="1109" spans="1:3" x14ac:dyDescent="0.25">
      <c r="A1109" t="str">
        <f>INDEX(Tableau1[[#Headers],[BARRE]:[HUET]],1,1+(ROW()-2)/COUNTA('ram ou '!$A:$A))</f>
        <v>SINIVASSIN</v>
      </c>
      <c r="B1109" t="str">
        <f>INDEX('ram ou '!$A:$A,ROW(BDD!B1108)-COUNTA('ram ou '!A:A)*ROUNDDOWN((ROW()-ROW(BDD!$B$2))/COUNTA('ram ou '!$A:$A),0),1)</f>
        <v>RETOUR AGEN</v>
      </c>
      <c r="C1109">
        <f>SUMPRODUCT((Tableau1[[#Headers],[BARRE]:[HUET]]=BDD[[#This Row],[Chauffeur]])*(Tableau1[[BARRE]:[HUET]]=BDD[[#This Row],[Tournée]]))</f>
        <v>0</v>
      </c>
    </row>
    <row r="1110" spans="1:3" x14ac:dyDescent="0.25">
      <c r="A1110" t="str">
        <f>INDEX(Tableau1[[#Headers],[BARRE]:[HUET]],1,1+(ROW()-2)/COUNTA('ram ou '!$A:$A))</f>
        <v>SINIVASSIN</v>
      </c>
      <c r="B1110" t="str">
        <f>INDEX('ram ou '!$A:$A,ROW(BDD!B1109)-COUNTA('ram ou '!A:A)*ROUNDDOWN((ROW()-ROW(BDD!$B$2))/COUNTA('ram ou '!$A:$A),0),1)</f>
        <v>RETOUR ORLEANS</v>
      </c>
      <c r="C1110">
        <f>SUMPRODUCT((Tableau1[[#Headers],[BARRE]:[HUET]]=BDD[[#This Row],[Chauffeur]])*(Tableau1[[BARRE]:[HUET]]=BDD[[#This Row],[Tournée]]))</f>
        <v>0</v>
      </c>
    </row>
    <row r="1111" spans="1:3" x14ac:dyDescent="0.25">
      <c r="A1111" t="str">
        <f>INDEX(Tableau1[[#Headers],[BARRE]:[HUET]],1,1+(ROW()-2)/COUNTA('ram ou '!$A:$A))</f>
        <v>SINIVASSIN</v>
      </c>
      <c r="B1111" t="str">
        <f>INDEX('ram ou '!$A:$A,ROW(BDD!B1110)-COUNTA('ram ou '!A:A)*ROUNDDOWN((ROW()-ROW(BDD!$B$2))/COUNTA('ram ou '!$A:$A),0),1)</f>
        <v>RETOUR ORLEANS LU</v>
      </c>
      <c r="C1111">
        <f>SUMPRODUCT((Tableau1[[#Headers],[BARRE]:[HUET]]=BDD[[#This Row],[Chauffeur]])*(Tableau1[[BARRE]:[HUET]]=BDD[[#This Row],[Tournée]]))</f>
        <v>0</v>
      </c>
    </row>
    <row r="1112" spans="1:3" x14ac:dyDescent="0.25">
      <c r="A1112" t="str">
        <f>INDEX(Tableau1[[#Headers],[BARRE]:[HUET]],1,1+(ROW()-2)/COUNTA('ram ou '!$A:$A))</f>
        <v>SINIVASSIN</v>
      </c>
      <c r="B1112" t="str">
        <f>INDEX('ram ou '!$A:$A,ROW(BDD!B1111)-COUNTA('ram ou '!A:A)*ROUNDDOWN((ROW()-ROW(BDD!$B$2))/COUNTA('ram ou '!$A:$A),0),1)</f>
        <v>RETOUR ORLEANS SA</v>
      </c>
      <c r="C1112">
        <f>SUMPRODUCT((Tableau1[[#Headers],[BARRE]:[HUET]]=BDD[[#This Row],[Chauffeur]])*(Tableau1[[BARRE]:[HUET]]=BDD[[#This Row],[Tournée]]))</f>
        <v>0</v>
      </c>
    </row>
    <row r="1113" spans="1:3" x14ac:dyDescent="0.25">
      <c r="A1113" t="str">
        <f>INDEX(Tableau1[[#Headers],[BARRE]:[HUET]],1,1+(ROW()-2)/COUNTA('ram ou '!$A:$A))</f>
        <v>SINIVASSIN</v>
      </c>
      <c r="B1113" t="str">
        <f>INDEX('ram ou '!$A:$A,ROW(BDD!B1112)-COUNTA('ram ou '!A:A)*ROUNDDOWN((ROW()-ROW(BDD!$B$2))/COUNTA('ram ou '!$A:$A),0),1)</f>
        <v>SUP A/A PARIS</v>
      </c>
      <c r="C1113">
        <f>SUMPRODUCT((Tableau1[[#Headers],[BARRE]:[HUET]]=BDD[[#This Row],[Chauffeur]])*(Tableau1[[BARRE]:[HUET]]=BDD[[#This Row],[Tournée]]))</f>
        <v>0</v>
      </c>
    </row>
    <row r="1114" spans="1:3" x14ac:dyDescent="0.25">
      <c r="A1114" t="str">
        <f>INDEX(Tableau1[[#Headers],[BARRE]:[HUET]],1,1+(ROW()-2)/COUNTA('ram ou '!$A:$A))</f>
        <v>SINIVASSIN</v>
      </c>
      <c r="B1114" t="str">
        <f>INDEX('ram ou '!$A:$A,ROW(BDD!B1113)-COUNTA('ram ou '!A:A)*ROUNDDOWN((ROW()-ROW(BDD!$B$2))/COUNTA('ram ou '!$A:$A),0),1)</f>
        <v>VENDEE</v>
      </c>
      <c r="C1114">
        <f>SUMPRODUCT((Tableau1[[#Headers],[BARRE]:[HUET]]=BDD[[#This Row],[Chauffeur]])*(Tableau1[[BARRE]:[HUET]]=BDD[[#This Row],[Tournée]]))</f>
        <v>0</v>
      </c>
    </row>
    <row r="1115" spans="1:3" x14ac:dyDescent="0.25">
      <c r="A1115" t="str">
        <f>INDEX(Tableau1[[#Headers],[BARRE]:[HUET]],1,1+(ROW()-2)/COUNTA('ram ou '!$A:$A))</f>
        <v>SINIVASSIN</v>
      </c>
      <c r="B1115" t="str">
        <f>INDEX('ram ou '!$A:$A,ROW(BDD!B1114)-COUNTA('ram ou '!A:A)*ROUNDDOWN((ROW()-ROW(BDD!$B$2))/COUNTA('ram ou '!$A:$A),0),1)</f>
        <v>RAM MALO + LAVAL</v>
      </c>
      <c r="C1115">
        <f>SUMPRODUCT((Tableau1[[#Headers],[BARRE]:[HUET]]=BDD[[#This Row],[Chauffeur]])*(Tableau1[[BARRE]:[HUET]]=BDD[[#This Row],[Tournée]]))</f>
        <v>0</v>
      </c>
    </row>
    <row r="1116" spans="1:3" x14ac:dyDescent="0.25">
      <c r="A1116" t="str">
        <f>INDEX(Tableau1[[#Headers],[BARRE]:[HUET]],1,1+(ROW()-2)/COUNTA('ram ou '!$A:$A))</f>
        <v>SINIVASSIN</v>
      </c>
      <c r="B1116" t="str">
        <f>INDEX('ram ou '!$A:$A,ROW(BDD!B1115)-COUNTA('ram ou '!A:A)*ROUNDDOWN((ROW()-ROW(BDD!$B$2))/COUNTA('ram ou '!$A:$A),0),1)</f>
        <v>NAV LANGRE DIM</v>
      </c>
      <c r="C1116">
        <f>SUMPRODUCT((Tableau1[[#Headers],[BARRE]:[HUET]]=BDD[[#This Row],[Chauffeur]])*(Tableau1[[BARRE]:[HUET]]=BDD[[#This Row],[Tournée]]))</f>
        <v>0</v>
      </c>
    </row>
    <row r="1117" spans="1:3" x14ac:dyDescent="0.25">
      <c r="A1117" t="str">
        <f>INDEX(Tableau1[[#Headers],[BARRE]:[HUET]],1,1+(ROW()-2)/COUNTA('ram ou '!$A:$A))</f>
        <v>SINIVASSIN</v>
      </c>
      <c r="B1117" t="str">
        <f>INDEX('ram ou '!$A:$A,ROW(BDD!B1116)-COUNTA('ram ou '!A:A)*ROUNDDOWN((ROW()-ROW(BDD!$B$2))/COUNTA('ram ou '!$A:$A),0),1)</f>
        <v>SU FONTENAY 12H</v>
      </c>
      <c r="C1117">
        <f>SUMPRODUCT((Tableau1[[#Headers],[BARRE]:[HUET]]=BDD[[#This Row],[Chauffeur]])*(Tableau1[[BARRE]:[HUET]]=BDD[[#This Row],[Tournée]]))</f>
        <v>0</v>
      </c>
    </row>
    <row r="1118" spans="1:3" x14ac:dyDescent="0.25">
      <c r="A1118" t="str">
        <f>INDEX(Tableau1[[#Headers],[BARRE]:[HUET]],1,1+(ROW()-2)/COUNTA('ram ou '!$A:$A))</f>
        <v>SINIVASSIN</v>
      </c>
      <c r="B1118" t="str">
        <f>INDEX('ram ou '!$A:$A,ROW(BDD!B1117)-COUNTA('ram ou '!A:A)*ROUNDDOWN((ROW()-ROW(BDD!$B$2))/COUNTA('ram ou '!$A:$A),0),1)</f>
        <v>PLAINTEL DIM</v>
      </c>
      <c r="C1118">
        <f>SUMPRODUCT((Tableau1[[#Headers],[BARRE]:[HUET]]=BDD[[#This Row],[Chauffeur]])*(Tableau1[[BARRE]:[HUET]]=BDD[[#This Row],[Tournée]]))</f>
        <v>0</v>
      </c>
    </row>
    <row r="1119" spans="1:3" x14ac:dyDescent="0.25">
      <c r="A1119" t="str">
        <f>INDEX(Tableau1[[#Headers],[BARRE]:[HUET]],1,1+(ROW()-2)/COUNTA('ram ou '!$A:$A))</f>
        <v>SINIVASSIN</v>
      </c>
      <c r="B1119" t="str">
        <f>INDEX('ram ou '!$A:$A,ROW(BDD!B1118)-COUNTA('ram ou '!A:A)*ROUNDDOWN((ROW()-ROW(BDD!$B$2))/COUNTA('ram ou '!$A:$A),0),1)</f>
        <v>ROUEN + BASES</v>
      </c>
      <c r="C1119">
        <f>SUMPRODUCT((Tableau1[[#Headers],[BARRE]:[HUET]]=BDD[[#This Row],[Chauffeur]])*(Tableau1[[BARRE]:[HUET]]=BDD[[#This Row],[Tournée]]))</f>
        <v>0</v>
      </c>
    </row>
    <row r="1120" spans="1:3" x14ac:dyDescent="0.25">
      <c r="A1120" t="str">
        <f>INDEX(Tableau1[[#Headers],[BARRE]:[HUET]],1,1+(ROW()-2)/COUNTA('ram ou '!$A:$A))</f>
        <v>SINIVASSIN</v>
      </c>
      <c r="B1120" t="str">
        <f>INDEX('ram ou '!$A:$A,ROW(BDD!B1119)-COUNTA('ram ou '!A:A)*ROUNDDOWN((ROW()-ROW(BDD!$B$2))/COUNTA('ram ou '!$A:$A),0),1)</f>
        <v>LE MANS A/A</v>
      </c>
      <c r="C1120">
        <f>SUMPRODUCT((Tableau1[[#Headers],[BARRE]:[HUET]]=BDD[[#This Row],[Chauffeur]])*(Tableau1[[BARRE]:[HUET]]=BDD[[#This Row],[Tournée]]))</f>
        <v>0</v>
      </c>
    </row>
    <row r="1121" spans="1:3" x14ac:dyDescent="0.25">
      <c r="A1121" t="str">
        <f>INDEX(Tableau1[[#Headers],[BARRE]:[HUET]],1,1+(ROW()-2)/COUNTA('ram ou '!$A:$A))</f>
        <v>SINIVASSIN</v>
      </c>
      <c r="B1121" t="str">
        <f>INDEX('ram ou '!$A:$A,ROW(BDD!B1120)-COUNTA('ram ou '!A:A)*ROUNDDOWN((ROW()-ROW(BDD!$B$2))/COUNTA('ram ou '!$A:$A),0),1)</f>
        <v>NAV TOURS</v>
      </c>
      <c r="C1121">
        <f>SUMPRODUCT((Tableau1[[#Headers],[BARRE]:[HUET]]=BDD[[#This Row],[Chauffeur]])*(Tableau1[[BARRE]:[HUET]]=BDD[[#This Row],[Tournée]]))</f>
        <v>0</v>
      </c>
    </row>
    <row r="1122" spans="1:3" x14ac:dyDescent="0.25">
      <c r="A1122" t="str">
        <f>INDEX(Tableau1[[#Headers],[BARRE]:[HUET]],1,1+(ROW()-2)/COUNTA('ram ou '!$A:$A))</f>
        <v>SINIVASSIN</v>
      </c>
      <c r="B1122" t="str">
        <f>INDEX('ram ou '!$A:$A,ROW(BDD!B1121)-COUNTA('ram ou '!A:A)*ROUNDDOWN((ROW()-ROW(BDD!$B$2))/COUNTA('ram ou '!$A:$A),0),1)</f>
        <v>SU IFS + BASES</v>
      </c>
      <c r="C1122">
        <f>SUMPRODUCT((Tableau1[[#Headers],[BARRE]:[HUET]]=BDD[[#This Row],[Chauffeur]])*(Tableau1[[BARRE]:[HUET]]=BDD[[#This Row],[Tournée]]))</f>
        <v>0</v>
      </c>
    </row>
    <row r="1123" spans="1:3" x14ac:dyDescent="0.25">
      <c r="A1123" t="str">
        <f>INDEX(Tableau1[[#Headers],[BARRE]:[HUET]],1,1+(ROW()-2)/COUNTA('ram ou '!$A:$A))</f>
        <v>SINIVASSIN</v>
      </c>
      <c r="B1123" t="str">
        <f>INDEX('ram ou '!$A:$A,ROW(BDD!B1122)-COUNTA('ram ou '!A:A)*ROUNDDOWN((ROW()-ROW(BDD!$B$2))/COUNTA('ram ou '!$A:$A),0),1)</f>
        <v>NAV NIORT 21H15</v>
      </c>
      <c r="C1123">
        <f>SUMPRODUCT((Tableau1[[#Headers],[BARRE]:[HUET]]=BDD[[#This Row],[Chauffeur]])*(Tableau1[[BARRE]:[HUET]]=BDD[[#This Row],[Tournée]]))</f>
        <v>0</v>
      </c>
    </row>
    <row r="1124" spans="1:3" x14ac:dyDescent="0.25">
      <c r="A1124" t="str">
        <f>INDEX(Tableau1[[#Headers],[BARRE]:[HUET]],1,1+(ROW()-2)/COUNTA('ram ou '!$A:$A))</f>
        <v>SINIVASSIN</v>
      </c>
      <c r="B1124" t="str">
        <f>INDEX('ram ou '!$A:$A,ROW(BDD!B1123)-COUNTA('ram ou '!A:A)*ROUNDDOWN((ROW()-ROW(BDD!$B$2))/COUNTA('ram ou '!$A:$A),0),1)</f>
        <v>CP</v>
      </c>
      <c r="C1124">
        <f>SUMPRODUCT((Tableau1[[#Headers],[BARRE]:[HUET]]=BDD[[#This Row],[Chauffeur]])*(Tableau1[[BARRE]:[HUET]]=BDD[[#This Row],[Tournée]]))</f>
        <v>0</v>
      </c>
    </row>
    <row r="1125" spans="1:3" x14ac:dyDescent="0.25">
      <c r="A1125" t="str">
        <f>INDEX(Tableau1[[#Headers],[BARRE]:[HUET]],1,1+(ROW()-2)/COUNTA('ram ou '!$A:$A))</f>
        <v>SINIVASSIN</v>
      </c>
      <c r="B1125" t="str">
        <f>INDEX('ram ou '!$A:$A,ROW(BDD!B1124)-COUNTA('ram ou '!A:A)*ROUNDDOWN((ROW()-ROW(BDD!$B$2))/COUNTA('ram ou '!$A:$A),0),1)</f>
        <v>RAM SAM 12H</v>
      </c>
      <c r="C1125">
        <f>SUMPRODUCT((Tableau1[[#Headers],[BARRE]:[HUET]]=BDD[[#This Row],[Chauffeur]])*(Tableau1[[BARRE]:[HUET]]=BDD[[#This Row],[Tournée]]))</f>
        <v>0</v>
      </c>
    </row>
    <row r="1126" spans="1:3" x14ac:dyDescent="0.25">
      <c r="A1126" t="str">
        <f>INDEX(Tableau1[[#Headers],[BARRE]:[HUET]],1,1+(ROW()-2)/COUNTA('ram ou '!$A:$A))</f>
        <v>SINIVASSIN</v>
      </c>
      <c r="B1126" t="str">
        <f>INDEX('ram ou '!$A:$A,ROW(BDD!B1125)-COUNTA('ram ou '!A:A)*ROUNDDOWN((ROW()-ROW(BDD!$B$2))/COUNTA('ram ou '!$A:$A),0),1)</f>
        <v>ABSENCE</v>
      </c>
      <c r="C1126">
        <f>SUMPRODUCT((Tableau1[[#Headers],[BARRE]:[HUET]]=BDD[[#This Row],[Chauffeur]])*(Tableau1[[BARRE]:[HUET]]=BDD[[#This Row],[Tournée]]))</f>
        <v>0</v>
      </c>
    </row>
    <row r="1127" spans="1:3" x14ac:dyDescent="0.25">
      <c r="A1127" t="str">
        <f>INDEX(Tableau1[[#Headers],[BARRE]:[HUET]],1,1+(ROW()-2)/COUNTA('ram ou '!$A:$A))</f>
        <v>SINIVASSIN</v>
      </c>
      <c r="B1127" t="str">
        <f>INDEX('ram ou '!$A:$A,ROW(BDD!B1126)-COUNTA('ram ou '!A:A)*ROUNDDOWN((ROW()-ROW(BDD!$B$2))/COUNTA('ram ou '!$A:$A),0),1)</f>
        <v>FORMATION</v>
      </c>
      <c r="C1127">
        <f>SUMPRODUCT((Tableau1[[#Headers],[BARRE]:[HUET]]=BDD[[#This Row],[Chauffeur]])*(Tableau1[[BARRE]:[HUET]]=BDD[[#This Row],[Tournée]]))</f>
        <v>0</v>
      </c>
    </row>
    <row r="1128" spans="1:3" x14ac:dyDescent="0.25">
      <c r="A1128" t="str">
        <f>INDEX(Tableau1[[#Headers],[BARRE]:[HUET]],1,1+(ROW()-2)/COUNTA('ram ou '!$A:$A))</f>
        <v>SINIVASSIN</v>
      </c>
      <c r="B1128" t="str">
        <f>INDEX('ram ou '!$A:$A,ROW(BDD!B1127)-COUNTA('ram ou '!A:A)*ROUNDDOWN((ROW()-ROW(BDD!$B$2))/COUNTA('ram ou '!$A:$A),0),1)</f>
        <v>RCR</v>
      </c>
      <c r="C1128">
        <f>SUMPRODUCT((Tableau1[[#Headers],[BARRE]:[HUET]]=BDD[[#This Row],[Chauffeur]])*(Tableau1[[BARRE]:[HUET]]=BDD[[#This Row],[Tournée]]))</f>
        <v>0</v>
      </c>
    </row>
    <row r="1129" spans="1:3" x14ac:dyDescent="0.25">
      <c r="A1129" t="str">
        <f>INDEX(Tableau1[[#Headers],[BARRE]:[HUET]],1,1+(ROW()-2)/COUNTA('ram ou '!$A:$A))</f>
        <v>SINIVASSIN</v>
      </c>
      <c r="B1129" t="str">
        <f>INDEX('ram ou '!$A:$A,ROW(BDD!B1128)-COUNTA('ram ou '!A:A)*ROUNDDOWN((ROW()-ROW(BDD!$B$2))/COUNTA('ram ou '!$A:$A),0),1)</f>
        <v>ELECTION</v>
      </c>
      <c r="C1129">
        <f>SUMPRODUCT((Tableau1[[#Headers],[BARRE]:[HUET]]=BDD[[#This Row],[Chauffeur]])*(Tableau1[[BARRE]:[HUET]]=BDD[[#This Row],[Tournée]]))</f>
        <v>0</v>
      </c>
    </row>
    <row r="1130" spans="1:3" x14ac:dyDescent="0.25">
      <c r="A1130" t="str">
        <f>INDEX(Tableau1[[#Headers],[BARRE]:[HUET]],1,1+(ROW()-2)/COUNTA('ram ou '!$A:$A))</f>
        <v>SINIVASSIN</v>
      </c>
      <c r="B1130" t="str">
        <f>INDEX('ram ou '!$A:$A,ROW(BDD!B1129)-COUNTA('ram ou '!A:A)*ROUNDDOWN((ROW()-ROW(BDD!$B$2))/COUNTA('ram ou '!$A:$A),0),1)</f>
        <v>RAM SAM 11H30</v>
      </c>
      <c r="C1130">
        <f>SUMPRODUCT((Tableau1[[#Headers],[BARRE]:[HUET]]=BDD[[#This Row],[Chauffeur]])*(Tableau1[[BARRE]:[HUET]]=BDD[[#This Row],[Tournée]]))</f>
        <v>0</v>
      </c>
    </row>
    <row r="1131" spans="1:3" x14ac:dyDescent="0.25">
      <c r="A1131" t="str">
        <f>INDEX(Tableau1[[#Headers],[BARRE]:[HUET]],1,1+(ROW()-2)/COUNTA('ram ou '!$A:$A))</f>
        <v>SINIVASSIN</v>
      </c>
      <c r="B1131" t="str">
        <f>INDEX('ram ou '!$A:$A,ROW(BDD!B1130)-COUNTA('ram ou '!A:A)*ROUNDDOWN((ROW()-ROW(BDD!$B$2))/COUNTA('ram ou '!$A:$A),0),1)</f>
        <v>RAM 13H N°1</v>
      </c>
      <c r="C1131">
        <f>SUMPRODUCT((Tableau1[[#Headers],[BARRE]:[HUET]]=BDD[[#This Row],[Chauffeur]])*(Tableau1[[BARRE]:[HUET]]=BDD[[#This Row],[Tournée]]))</f>
        <v>0</v>
      </c>
    </row>
    <row r="1132" spans="1:3" x14ac:dyDescent="0.25">
      <c r="A1132" t="str">
        <f>INDEX(Tableau1[[#Headers],[BARRE]:[HUET]],1,1+(ROW()-2)/COUNTA('ram ou '!$A:$A))</f>
        <v>SINIVASSIN</v>
      </c>
      <c r="B1132" t="str">
        <f>INDEX('ram ou '!$A:$A,ROW(BDD!B1131)-COUNTA('ram ou '!A:A)*ROUNDDOWN((ROW()-ROW(BDD!$B$2))/COUNTA('ram ou '!$A:$A),0),1)</f>
        <v>RAM 13H N°3</v>
      </c>
      <c r="C1132">
        <f>SUMPRODUCT((Tableau1[[#Headers],[BARRE]:[HUET]]=BDD[[#This Row],[Chauffeur]])*(Tableau1[[BARRE]:[HUET]]=BDD[[#This Row],[Tournée]]))</f>
        <v>0</v>
      </c>
    </row>
    <row r="1133" spans="1:3" x14ac:dyDescent="0.25">
      <c r="A1133" t="str">
        <f>INDEX(Tableau1[[#Headers],[BARRE]:[HUET]],1,1+(ROW()-2)/COUNTA('ram ou '!$A:$A))</f>
        <v>SINIVASSIN</v>
      </c>
      <c r="B1133" t="str">
        <f>INDEX('ram ou '!$A:$A,ROW(BDD!B1132)-COUNTA('ram ou '!A:A)*ROUNDDOWN((ROW()-ROW(BDD!$B$2))/COUNTA('ram ou '!$A:$A),0),1)</f>
        <v>RAM 13H N°4</v>
      </c>
      <c r="C1133">
        <f>SUMPRODUCT((Tableau1[[#Headers],[BARRE]:[HUET]]=BDD[[#This Row],[Chauffeur]])*(Tableau1[[BARRE]:[HUET]]=BDD[[#This Row],[Tournée]]))</f>
        <v>0</v>
      </c>
    </row>
    <row r="1134" spans="1:3" x14ac:dyDescent="0.25">
      <c r="A1134" t="str">
        <f>INDEX(Tableau1[[#Headers],[BARRE]:[HUET]],1,1+(ROW()-2)/COUNTA('ram ou '!$A:$A))</f>
        <v>SINIVASSIN</v>
      </c>
      <c r="B1134" t="str">
        <f>INDEX('ram ou '!$A:$A,ROW(BDD!B1133)-COUNTA('ram ou '!A:A)*ROUNDDOWN((ROW()-ROW(BDD!$B$2))/COUNTA('ram ou '!$A:$A),0),1)</f>
        <v>ATHIS 1 + BASES</v>
      </c>
      <c r="C1134">
        <f>SUMPRODUCT((Tableau1[[#Headers],[BARRE]:[HUET]]=BDD[[#This Row],[Chauffeur]])*(Tableau1[[BARRE]:[HUET]]=BDD[[#This Row],[Tournée]]))</f>
        <v>0</v>
      </c>
    </row>
    <row r="1135" spans="1:3" x14ac:dyDescent="0.25">
      <c r="A1135" t="str">
        <f>INDEX(Tableau1[[#Headers],[BARRE]:[HUET]],1,1+(ROW()-2)/COUNTA('ram ou '!$A:$A))</f>
        <v>SINIVASSIN</v>
      </c>
      <c r="B1135" t="str">
        <f>INDEX('ram ou '!$A:$A,ROW(BDD!B1134)-COUNTA('ram ou '!A:A)*ROUNDDOWN((ROW()-ROW(BDD!$B$2))/COUNTA('ram ou '!$A:$A),0),1)</f>
        <v>NANTES 21 H+ BASES</v>
      </c>
      <c r="C1135">
        <f>SUMPRODUCT((Tableau1[[#Headers],[BARRE]:[HUET]]=BDD[[#This Row],[Chauffeur]])*(Tableau1[[BARRE]:[HUET]]=BDD[[#This Row],[Tournée]]))</f>
        <v>0</v>
      </c>
    </row>
    <row r="1136" spans="1:3" x14ac:dyDescent="0.25">
      <c r="A1136" t="str">
        <f>INDEX(Tableau1[[#Headers],[BARRE]:[HUET]],1,1+(ROW()-2)/COUNTA('ram ou '!$A:$A))</f>
        <v>SINIVASSIN</v>
      </c>
      <c r="B1136" t="str">
        <f>INDEX('ram ou '!$A:$A,ROW(BDD!B1135)-COUNTA('ram ou '!A:A)*ROUNDDOWN((ROW()-ROW(BDD!$B$2))/COUNTA('ram ou '!$A:$A),0),1)</f>
        <v>DELEGATION</v>
      </c>
      <c r="C1136">
        <f>SUMPRODUCT((Tableau1[[#Headers],[BARRE]:[HUET]]=BDD[[#This Row],[Chauffeur]])*(Tableau1[[BARRE]:[HUET]]=BDD[[#This Row],[Tournée]]))</f>
        <v>0</v>
      </c>
    </row>
    <row r="1137" spans="1:3" x14ac:dyDescent="0.25">
      <c r="A1137" t="str">
        <f>INDEX(Tableau1[[#Headers],[BARRE]:[HUET]],1,1+(ROW()-2)/COUNTA('ram ou '!$A:$A))</f>
        <v>SINIVASSIN</v>
      </c>
      <c r="B1137" t="str">
        <f>INDEX('ram ou '!$A:$A,ROW(BDD!B1136)-COUNTA('ram ou '!A:A)*ROUNDDOWN((ROW()-ROW(BDD!$B$2))/COUNTA('ram ou '!$A:$A),0),1)</f>
        <v>REUNION</v>
      </c>
      <c r="C1137">
        <f>SUMPRODUCT((Tableau1[[#Headers],[BARRE]:[HUET]]=BDD[[#This Row],[Chauffeur]])*(Tableau1[[BARRE]:[HUET]]=BDD[[#This Row],[Tournée]]))</f>
        <v>0</v>
      </c>
    </row>
    <row r="1138" spans="1:3" x14ac:dyDescent="0.25">
      <c r="A1138" t="str">
        <f>INDEX(Tableau1[[#Headers],[BARRE]:[HUET]],1,1+(ROW()-2)/COUNTA('ram ou '!$A:$A))</f>
        <v>SINIVASSIN</v>
      </c>
      <c r="B1138" t="str">
        <f>INDEX('ram ou '!$A:$A,ROW(BDD!B1137)-COUNTA('ram ou '!A:A)*ROUNDDOWN((ROW()-ROW(BDD!$B$2))/COUNTA('ram ou '!$A:$A),0),1)</f>
        <v>NAV 21H ORLEANS</v>
      </c>
      <c r="C1138">
        <f>SUMPRODUCT((Tableau1[[#Headers],[BARRE]:[HUET]]=BDD[[#This Row],[Chauffeur]])*(Tableau1[[BARRE]:[HUET]]=BDD[[#This Row],[Tournée]]))</f>
        <v>0</v>
      </c>
    </row>
    <row r="1139" spans="1:3" x14ac:dyDescent="0.25">
      <c r="A1139" t="str">
        <f>INDEX(Tableau1[[#Headers],[BARRE]:[HUET]],1,1+(ROW()-2)/COUNTA('ram ou '!$A:$A))</f>
        <v>SINIVASSIN</v>
      </c>
      <c r="B1139" t="str">
        <f>INDEX('ram ou '!$A:$A,ROW(BDD!B1138)-COUNTA('ram ou '!A:A)*ROUNDDOWN((ROW()-ROW(BDD!$B$2))/COUNTA('ram ou '!$A:$A),0),1)</f>
        <v>RAM + PARC</v>
      </c>
      <c r="C1139">
        <f>SUMPRODUCT((Tableau1[[#Headers],[BARRE]:[HUET]]=BDD[[#This Row],[Chauffeur]])*(Tableau1[[BARRE]:[HUET]]=BDD[[#This Row],[Tournée]]))</f>
        <v>0</v>
      </c>
    </row>
    <row r="1140" spans="1:3" x14ac:dyDescent="0.25">
      <c r="A1140" t="str">
        <f>INDEX(Tableau1[[#Headers],[BARRE]:[HUET]],1,1+(ROW()-2)/COUNTA('ram ou '!$A:$A))</f>
        <v>SINIVASSIN</v>
      </c>
      <c r="B1140" t="str">
        <f>INDEX('ram ou '!$A:$A,ROW(BDD!B1139)-COUNTA('ram ou '!A:A)*ROUNDDOWN((ROW()-ROW(BDD!$B$2))/COUNTA('ram ou '!$A:$A),0),1)</f>
        <v>RAM 12H15</v>
      </c>
      <c r="C1140">
        <f>SUMPRODUCT((Tableau1[[#Headers],[BARRE]:[HUET]]=BDD[[#This Row],[Chauffeur]])*(Tableau1[[BARRE]:[HUET]]=BDD[[#This Row],[Tournée]]))</f>
        <v>0</v>
      </c>
    </row>
    <row r="1141" spans="1:3" x14ac:dyDescent="0.25">
      <c r="A1141" t="str">
        <f>INDEX(Tableau1[[#Headers],[BARRE]:[HUET]],1,1+(ROW()-2)/COUNTA('ram ou '!$A:$A))</f>
        <v>SINIVASSIN</v>
      </c>
      <c r="B1141" t="str">
        <f>INDEX('ram ou '!$A:$A,ROW(BDD!B1140)-COUNTA('ram ou '!A:A)*ROUNDDOWN((ROW()-ROW(BDD!$B$2))/COUNTA('ram ou '!$A:$A),0),1)</f>
        <v>RAM SAM 10H30</v>
      </c>
      <c r="C1141">
        <f>SUMPRODUCT((Tableau1[[#Headers],[BARRE]:[HUET]]=BDD[[#This Row],[Chauffeur]])*(Tableau1[[BARRE]:[HUET]]=BDD[[#This Row],[Tournée]]))</f>
        <v>0</v>
      </c>
    </row>
    <row r="1142" spans="1:3" x14ac:dyDescent="0.25">
      <c r="A1142" t="str">
        <f>INDEX(Tableau1[[#Headers],[BARRE]:[HUET]],1,1+(ROW()-2)/COUNTA('ram ou '!$A:$A))</f>
        <v>VISSEICHE</v>
      </c>
      <c r="B1142" t="str">
        <f>INDEX('ram ou '!$A:$A,ROW(BDD!B1141)-COUNTA('ram ou '!A:A)*ROUNDDOWN((ROW()-ROW(BDD!$B$2))/COUNTA('ram ou '!$A:$A),0),1)</f>
        <v>NAV ATHIS 2</v>
      </c>
      <c r="C1142">
        <f>SUMPRODUCT((Tableau1[[#Headers],[BARRE]:[HUET]]=BDD[[#This Row],[Chauffeur]])*(Tableau1[[BARRE]:[HUET]]=BDD[[#This Row],[Tournée]]))</f>
        <v>0</v>
      </c>
    </row>
    <row r="1143" spans="1:3" x14ac:dyDescent="0.25">
      <c r="A1143" t="str">
        <f>INDEX(Tableau1[[#Headers],[BARRE]:[HUET]],1,1+(ROW()-2)/COUNTA('ram ou '!$A:$A))</f>
        <v>VISSEICHE</v>
      </c>
      <c r="B1143" t="str">
        <f>INDEX('ram ou '!$A:$A,ROW(BDD!B1142)-COUNTA('ram ou '!A:A)*ROUNDDOWN((ROW()-ROW(BDD!$B$2))/COUNTA('ram ou '!$A:$A),0),1)</f>
        <v>NAV CHATEAUBOUR</v>
      </c>
      <c r="C1143">
        <f>SUMPRODUCT((Tableau1[[#Headers],[BARRE]:[HUET]]=BDD[[#This Row],[Chauffeur]])*(Tableau1[[BARRE]:[HUET]]=BDD[[#This Row],[Tournée]]))</f>
        <v>0</v>
      </c>
    </row>
    <row r="1144" spans="1:3" x14ac:dyDescent="0.25">
      <c r="A1144" t="str">
        <f>INDEX(Tableau1[[#Headers],[BARRE]:[HUET]],1,1+(ROW()-2)/COUNTA('ram ou '!$A:$A))</f>
        <v>VISSEICHE</v>
      </c>
      <c r="B1144" t="str">
        <f>INDEX('ram ou '!$A:$A,ROW(BDD!B1143)-COUNTA('ram ou '!A:A)*ROUNDDOWN((ROW()-ROW(BDD!$B$2))/COUNTA('ram ou '!$A:$A),0),1)</f>
        <v>NAV CHAULNES</v>
      </c>
      <c r="C1144">
        <f>SUMPRODUCT((Tableau1[[#Headers],[BARRE]:[HUET]]=BDD[[#This Row],[Chauffeur]])*(Tableau1[[BARRE]:[HUET]]=BDD[[#This Row],[Tournée]]))</f>
        <v>0</v>
      </c>
    </row>
    <row r="1145" spans="1:3" x14ac:dyDescent="0.25">
      <c r="A1145" t="str">
        <f>INDEX(Tableau1[[#Headers],[BARRE]:[HUET]],1,1+(ROW()-2)/COUNTA('ram ou '!$A:$A))</f>
        <v>VISSEICHE</v>
      </c>
      <c r="B1145" t="str">
        <f>INDEX('ram ou '!$A:$A,ROW(BDD!B1144)-COUNTA('ram ou '!A:A)*ROUNDDOWN((ROW()-ROW(BDD!$B$2))/COUNTA('ram ou '!$A:$A),0),1)</f>
        <v>NAV CLERMONT</v>
      </c>
      <c r="C1145">
        <f>SUMPRODUCT((Tableau1[[#Headers],[BARRE]:[HUET]]=BDD[[#This Row],[Chauffeur]])*(Tableau1[[BARRE]:[HUET]]=BDD[[#This Row],[Tournée]]))</f>
        <v>0</v>
      </c>
    </row>
    <row r="1146" spans="1:3" x14ac:dyDescent="0.25">
      <c r="A1146" t="str">
        <f>INDEX(Tableau1[[#Headers],[BARRE]:[HUET]],1,1+(ROW()-2)/COUNTA('ram ou '!$A:$A))</f>
        <v>VISSEICHE</v>
      </c>
      <c r="B1146" t="str">
        <f>INDEX('ram ou '!$A:$A,ROW(BDD!B1145)-COUNTA('ram ou '!A:A)*ROUNDDOWN((ROW()-ROW(BDD!$B$2))/COUNTA('ram ou '!$A:$A),0),1)</f>
        <v>NAV DIJON</v>
      </c>
      <c r="C1146">
        <f>SUMPRODUCT((Tableau1[[#Headers],[BARRE]:[HUET]]=BDD[[#This Row],[Chauffeur]])*(Tableau1[[BARRE]:[HUET]]=BDD[[#This Row],[Tournée]]))</f>
        <v>0</v>
      </c>
    </row>
    <row r="1147" spans="1:3" x14ac:dyDescent="0.25">
      <c r="A1147" t="str">
        <f>INDEX(Tableau1[[#Headers],[BARRE]:[HUET]],1,1+(ROW()-2)/COUNTA('ram ou '!$A:$A))</f>
        <v>VISSEICHE</v>
      </c>
      <c r="B1147" t="str">
        <f>INDEX('ram ou '!$A:$A,ROW(BDD!B1146)-COUNTA('ram ou '!A:A)*ROUNDDOWN((ROW()-ROW(BDD!$B$2))/COUNTA('ram ou '!$A:$A),0),1)</f>
        <v>NAV LANGRES</v>
      </c>
      <c r="C1147">
        <f>SUMPRODUCT((Tableau1[[#Headers],[BARRE]:[HUET]]=BDD[[#This Row],[Chauffeur]])*(Tableau1[[BARRE]:[HUET]]=BDD[[#This Row],[Tournée]]))</f>
        <v>0</v>
      </c>
    </row>
    <row r="1148" spans="1:3" x14ac:dyDescent="0.25">
      <c r="A1148" t="str">
        <f>INDEX(Tableau1[[#Headers],[BARRE]:[HUET]],1,1+(ROW()-2)/COUNTA('ram ou '!$A:$A))</f>
        <v>VISSEICHE</v>
      </c>
      <c r="B1148" t="str">
        <f>INDEX('ram ou '!$A:$A,ROW(BDD!B1147)-COUNTA('ram ou '!A:A)*ROUNDDOWN((ROW()-ROW(BDD!$B$2))/COUNTA('ram ou '!$A:$A),0),1)</f>
        <v>NAV LILLE</v>
      </c>
      <c r="C1148">
        <f>SUMPRODUCT((Tableau1[[#Headers],[BARRE]:[HUET]]=BDD[[#This Row],[Chauffeur]])*(Tableau1[[BARRE]:[HUET]]=BDD[[#This Row],[Tournée]]))</f>
        <v>0</v>
      </c>
    </row>
    <row r="1149" spans="1:3" x14ac:dyDescent="0.25">
      <c r="A1149" t="str">
        <f>INDEX(Tableau1[[#Headers],[BARRE]:[HUET]],1,1+(ROW()-2)/COUNTA('ram ou '!$A:$A))</f>
        <v>VISSEICHE</v>
      </c>
      <c r="B1149" t="str">
        <f>INDEX('ram ou '!$A:$A,ROW(BDD!B1148)-COUNTA('ram ou '!A:A)*ROUNDDOWN((ROW()-ROW(BDD!$B$2))/COUNTA('ram ou '!$A:$A),0),1)</f>
        <v>NAV NIORT</v>
      </c>
      <c r="C1149">
        <f>SUMPRODUCT((Tableau1[[#Headers],[BARRE]:[HUET]]=BDD[[#This Row],[Chauffeur]])*(Tableau1[[BARRE]:[HUET]]=BDD[[#This Row],[Tournée]]))</f>
        <v>0</v>
      </c>
    </row>
    <row r="1150" spans="1:3" x14ac:dyDescent="0.25">
      <c r="A1150" t="str">
        <f>INDEX(Tableau1[[#Headers],[BARRE]:[HUET]],1,1+(ROW()-2)/COUNTA('ram ou '!$A:$A))</f>
        <v>VISSEICHE</v>
      </c>
      <c r="B1150" t="str">
        <f>INDEX('ram ou '!$A:$A,ROW(BDD!B1149)-COUNTA('ram ou '!A:A)*ROUNDDOWN((ROW()-ROW(BDD!$B$2))/COUNTA('ram ou '!$A:$A),0),1)</f>
        <v xml:space="preserve">NAV ST SEVER </v>
      </c>
      <c r="C1150">
        <f>SUMPRODUCT((Tableau1[[#Headers],[BARRE]:[HUET]]=BDD[[#This Row],[Chauffeur]])*(Tableau1[[BARRE]:[HUET]]=BDD[[#This Row],[Tournée]]))</f>
        <v>0</v>
      </c>
    </row>
    <row r="1151" spans="1:3" x14ac:dyDescent="0.25">
      <c r="A1151" t="str">
        <f>INDEX(Tableau1[[#Headers],[BARRE]:[HUET]],1,1+(ROW()-2)/COUNTA('ram ou '!$A:$A))</f>
        <v>VISSEICHE</v>
      </c>
      <c r="B1151" t="str">
        <f>INDEX('ram ou '!$A:$A,ROW(BDD!B1150)-COUNTA('ram ou '!A:A)*ROUNDDOWN((ROW()-ROW(BDD!$B$2))/COUNTA('ram ou '!$A:$A),0),1)</f>
        <v>NAV VELAINES</v>
      </c>
      <c r="C1151">
        <f>SUMPRODUCT((Tableau1[[#Headers],[BARRE]:[HUET]]=BDD[[#This Row],[Chauffeur]])*(Tableau1[[BARRE]:[HUET]]=BDD[[#This Row],[Tournée]]))</f>
        <v>0</v>
      </c>
    </row>
    <row r="1152" spans="1:3" x14ac:dyDescent="0.25">
      <c r="A1152" t="str">
        <f>INDEX(Tableau1[[#Headers],[BARRE]:[HUET]],1,1+(ROW()-2)/COUNTA('ram ou '!$A:$A))</f>
        <v>VISSEICHE</v>
      </c>
      <c r="B1152" t="str">
        <f>INDEX('ram ou '!$A:$A,ROW(BDD!B1151)-COUNTA('ram ou '!A:A)*ROUNDDOWN((ROW()-ROW(BDD!$B$2))/COUNTA('ram ou '!$A:$A),0),1)</f>
        <v>RAM +  NANTES 21H</v>
      </c>
      <c r="C1152">
        <f>SUMPRODUCT((Tableau1[[#Headers],[BARRE]:[HUET]]=BDD[[#This Row],[Chauffeur]])*(Tableau1[[BARRE]:[HUET]]=BDD[[#This Row],[Tournée]]))</f>
        <v>0</v>
      </c>
    </row>
    <row r="1153" spans="1:3" x14ac:dyDescent="0.25">
      <c r="A1153" t="str">
        <f>INDEX(Tableau1[[#Headers],[BARRE]:[HUET]],1,1+(ROW()-2)/COUNTA('ram ou '!$A:$A))</f>
        <v>VISSEICHE</v>
      </c>
      <c r="B1153" t="str">
        <f>INDEX('ram ou '!$A:$A,ROW(BDD!B1152)-COUNTA('ram ou '!A:A)*ROUNDDOWN((ROW()-ROW(BDD!$B$2))/COUNTA('ram ou '!$A:$A),0),1)</f>
        <v>RAM + 20H TOURS</v>
      </c>
      <c r="C1153">
        <f>SUMPRODUCT((Tableau1[[#Headers],[BARRE]:[HUET]]=BDD[[#This Row],[Chauffeur]])*(Tableau1[[BARRE]:[HUET]]=BDD[[#This Row],[Tournée]]))</f>
        <v>0</v>
      </c>
    </row>
    <row r="1154" spans="1:3" x14ac:dyDescent="0.25">
      <c r="A1154" t="str">
        <f>INDEX(Tableau1[[#Headers],[BARRE]:[HUET]],1,1+(ROW()-2)/COUNTA('ram ou '!$A:$A))</f>
        <v>VISSEICHE</v>
      </c>
      <c r="B1154" t="str">
        <f>INDEX('ram ou '!$A:$A,ROW(BDD!B1153)-COUNTA('ram ou '!A:A)*ROUNDDOWN((ROW()-ROW(BDD!$B$2))/COUNTA('ram ou '!$A:$A),0),1)</f>
        <v>RAM + 21h30 TOURS</v>
      </c>
      <c r="C1154">
        <f>SUMPRODUCT((Tableau1[[#Headers],[BARRE]:[HUET]]=BDD[[#This Row],[Chauffeur]])*(Tableau1[[BARRE]:[HUET]]=BDD[[#This Row],[Tournée]]))</f>
        <v>0</v>
      </c>
    </row>
    <row r="1155" spans="1:3" x14ac:dyDescent="0.25">
      <c r="A1155" t="str">
        <f>INDEX(Tableau1[[#Headers],[BARRE]:[HUET]],1,1+(ROW()-2)/COUNTA('ram ou '!$A:$A))</f>
        <v>VISSEICHE</v>
      </c>
      <c r="B1155" t="str">
        <f>INDEX('ram ou '!$A:$A,ROW(BDD!B1154)-COUNTA('ram ou '!A:A)*ROUNDDOWN((ROW()-ROW(BDD!$B$2))/COUNTA('ram ou '!$A:$A),0),1)</f>
        <v>RAM + ANGERS 21H30</v>
      </c>
      <c r="C1155">
        <f>SUMPRODUCT((Tableau1[[#Headers],[BARRE]:[HUET]]=BDD[[#This Row],[Chauffeur]])*(Tableau1[[BARRE]:[HUET]]=BDD[[#This Row],[Tournée]]))</f>
        <v>0</v>
      </c>
    </row>
    <row r="1156" spans="1:3" x14ac:dyDescent="0.25">
      <c r="A1156" t="str">
        <f>INDEX(Tableau1[[#Headers],[BARRE]:[HUET]],1,1+(ROW()-2)/COUNTA('ram ou '!$A:$A))</f>
        <v>VISSEICHE</v>
      </c>
      <c r="B1156" t="str">
        <f>INDEX('ram ou '!$A:$A,ROW(BDD!B1155)-COUNTA('ram ou '!A:A)*ROUNDDOWN((ROW()-ROW(BDD!$B$2))/COUNTA('ram ou '!$A:$A),0),1)</f>
        <v>RAM + ATHIS 1</v>
      </c>
      <c r="C1156">
        <f>SUMPRODUCT((Tableau1[[#Headers],[BARRE]:[HUET]]=BDD[[#This Row],[Chauffeur]])*(Tableau1[[BARRE]:[HUET]]=BDD[[#This Row],[Tournée]]))</f>
        <v>0</v>
      </c>
    </row>
    <row r="1157" spans="1:3" x14ac:dyDescent="0.25">
      <c r="A1157" t="str">
        <f>INDEX(Tableau1[[#Headers],[BARRE]:[HUET]],1,1+(ROW()-2)/COUNTA('ram ou '!$A:$A))</f>
        <v>VISSEICHE</v>
      </c>
      <c r="B1157" t="str">
        <f>INDEX('ram ou '!$A:$A,ROW(BDD!B1156)-COUNTA('ram ou '!A:A)*ROUNDDOWN((ROW()-ROW(BDD!$B$2))/COUNTA('ram ou '!$A:$A),0),1)</f>
        <v>RAM + CAEN 21H15</v>
      </c>
      <c r="C1157">
        <f>SUMPRODUCT((Tableau1[[#Headers],[BARRE]:[HUET]]=BDD[[#This Row],[Chauffeur]])*(Tableau1[[BARRE]:[HUET]]=BDD[[#This Row],[Tournée]]))</f>
        <v>0</v>
      </c>
    </row>
    <row r="1158" spans="1:3" x14ac:dyDescent="0.25">
      <c r="A1158" t="str">
        <f>INDEX(Tableau1[[#Headers],[BARRE]:[HUET]],1,1+(ROW()-2)/COUNTA('ram ou '!$A:$A))</f>
        <v>VISSEICHE</v>
      </c>
      <c r="B1158" t="str">
        <f>INDEX('ram ou '!$A:$A,ROW(BDD!B1157)-COUNTA('ram ou '!A:A)*ROUNDDOWN((ROW()-ROW(BDD!$B$2))/COUNTA('ram ou '!$A:$A),0),1)</f>
        <v>RAM + NANTES 1</v>
      </c>
      <c r="C1158">
        <f>SUMPRODUCT((Tableau1[[#Headers],[BARRE]:[HUET]]=BDD[[#This Row],[Chauffeur]])*(Tableau1[[BARRE]:[HUET]]=BDD[[#This Row],[Tournée]]))</f>
        <v>0</v>
      </c>
    </row>
    <row r="1159" spans="1:3" x14ac:dyDescent="0.25">
      <c r="A1159" t="str">
        <f>INDEX(Tableau1[[#Headers],[BARRE]:[HUET]],1,1+(ROW()-2)/COUNTA('ram ou '!$A:$A))</f>
        <v>VISSEICHE</v>
      </c>
      <c r="B1159" t="str">
        <f>INDEX('ram ou '!$A:$A,ROW(BDD!B1158)-COUNTA('ram ou '!A:A)*ROUNDDOWN((ROW()-ROW(BDD!$B$2))/COUNTA('ram ou '!$A:$A),0),1)</f>
        <v>RAM + ORLEANS 21H</v>
      </c>
      <c r="C1159">
        <f>SUMPRODUCT((Tableau1[[#Headers],[BARRE]:[HUET]]=BDD[[#This Row],[Chauffeur]])*(Tableau1[[BARRE]:[HUET]]=BDD[[#This Row],[Tournée]]))</f>
        <v>0</v>
      </c>
    </row>
    <row r="1160" spans="1:3" x14ac:dyDescent="0.25">
      <c r="A1160" t="str">
        <f>INDEX(Tableau1[[#Headers],[BARRE]:[HUET]],1,1+(ROW()-2)/COUNTA('ram ou '!$A:$A))</f>
        <v>VISSEICHE</v>
      </c>
      <c r="B1160" t="str">
        <f>INDEX('ram ou '!$A:$A,ROW(BDD!B1159)-COUNTA('ram ou '!A:A)*ROUNDDOWN((ROW()-ROW(BDD!$B$2))/COUNTA('ram ou '!$A:$A),0),1)</f>
        <v>RAM 14H00</v>
      </c>
      <c r="C1160">
        <f>SUMPRODUCT((Tableau1[[#Headers],[BARRE]:[HUET]]=BDD[[#This Row],[Chauffeur]])*(Tableau1[[BARRE]:[HUET]]=BDD[[#This Row],[Tournée]]))</f>
        <v>0</v>
      </c>
    </row>
    <row r="1161" spans="1:3" x14ac:dyDescent="0.25">
      <c r="A1161" t="str">
        <f>INDEX(Tableau1[[#Headers],[BARRE]:[HUET]],1,1+(ROW()-2)/COUNTA('ram ou '!$A:$A))</f>
        <v>VISSEICHE</v>
      </c>
      <c r="B1161" t="str">
        <f>INDEX('ram ou '!$A:$A,ROW(BDD!B1160)-COUNTA('ram ou '!A:A)*ROUNDDOWN((ROW()-ROW(BDD!$B$2))/COUNTA('ram ou '!$A:$A),0),1)</f>
        <v>AGEN</v>
      </c>
      <c r="C1161">
        <f>SUMPRODUCT((Tableau1[[#Headers],[BARRE]:[HUET]]=BDD[[#This Row],[Chauffeur]])*(Tableau1[[BARRE]:[HUET]]=BDD[[#This Row],[Tournée]]))</f>
        <v>0</v>
      </c>
    </row>
    <row r="1162" spans="1:3" x14ac:dyDescent="0.25">
      <c r="A1162" t="str">
        <f>INDEX(Tableau1[[#Headers],[BARRE]:[HUET]],1,1+(ROW()-2)/COUNTA('ram ou '!$A:$A))</f>
        <v>VISSEICHE</v>
      </c>
      <c r="B1162" t="str">
        <f>INDEX('ram ou '!$A:$A,ROW(BDD!B1161)-COUNTA('ram ou '!A:A)*ROUNDDOWN((ROW()-ROW(BDD!$B$2))/COUNTA('ram ou '!$A:$A),0),1)</f>
        <v>AGEN DIM</v>
      </c>
      <c r="C1162">
        <f>SUMPRODUCT((Tableau1[[#Headers],[BARRE]:[HUET]]=BDD[[#This Row],[Chauffeur]])*(Tableau1[[BARRE]:[HUET]]=BDD[[#This Row],[Tournée]]))</f>
        <v>0</v>
      </c>
    </row>
    <row r="1163" spans="1:3" x14ac:dyDescent="0.25">
      <c r="A1163" t="str">
        <f>INDEX(Tableau1[[#Headers],[BARRE]:[HUET]],1,1+(ROW()-2)/COUNTA('ram ou '!$A:$A))</f>
        <v>VISSEICHE</v>
      </c>
      <c r="B1163" t="str">
        <f>INDEX('ram ou '!$A:$A,ROW(BDD!B1162)-COUNTA('ram ou '!A:A)*ROUNDDOWN((ROW()-ROW(BDD!$B$2))/COUNTA('ram ou '!$A:$A),0),1)</f>
        <v>AMILLY / SENS</v>
      </c>
      <c r="C1163">
        <f>SUMPRODUCT((Tableau1[[#Headers],[BARRE]:[HUET]]=BDD[[#This Row],[Chauffeur]])*(Tableau1[[BARRE]:[HUET]]=BDD[[#This Row],[Tournée]]))</f>
        <v>0</v>
      </c>
    </row>
    <row r="1164" spans="1:3" x14ac:dyDescent="0.25">
      <c r="A1164" t="str">
        <f>INDEX(Tableau1[[#Headers],[BARRE]:[HUET]],1,1+(ROW()-2)/COUNTA('ram ou '!$A:$A))</f>
        <v>VISSEICHE</v>
      </c>
      <c r="B1164" t="str">
        <f>INDEX('ram ou '!$A:$A,ROW(BDD!B1163)-COUNTA('ram ou '!A:A)*ROUNDDOWN((ROW()-ROW(BDD!$B$2))/COUNTA('ram ou '!$A:$A),0),1)</f>
        <v>JACQUET SA</v>
      </c>
      <c r="C1164">
        <f>SUMPRODUCT((Tableau1[[#Headers],[BARRE]:[HUET]]=BDD[[#This Row],[Chauffeur]])*(Tableau1[[BARRE]:[HUET]]=BDD[[#This Row],[Tournée]]))</f>
        <v>0</v>
      </c>
    </row>
    <row r="1165" spans="1:3" x14ac:dyDescent="0.25">
      <c r="A1165" t="str">
        <f>INDEX(Tableau1[[#Headers],[BARRE]:[HUET]],1,1+(ROW()-2)/COUNTA('ram ou '!$A:$A))</f>
        <v>VISSEICHE</v>
      </c>
      <c r="B1165" t="str">
        <f>INDEX('ram ou '!$A:$A,ROW(BDD!B1164)-COUNTA('ram ou '!A:A)*ROUNDDOWN((ROW()-ROW(BDD!$B$2))/COUNTA('ram ou '!$A:$A),0),1)</f>
        <v>PARIS 13H30</v>
      </c>
      <c r="C1165">
        <f>SUMPRODUCT((Tableau1[[#Headers],[BARRE]:[HUET]]=BDD[[#This Row],[Chauffeur]])*(Tableau1[[BARRE]:[HUET]]=BDD[[#This Row],[Tournée]]))</f>
        <v>0</v>
      </c>
    </row>
    <row r="1166" spans="1:3" x14ac:dyDescent="0.25">
      <c r="A1166" t="str">
        <f>INDEX(Tableau1[[#Headers],[BARRE]:[HUET]],1,1+(ROW()-2)/COUNTA('ram ou '!$A:$A))</f>
        <v>VISSEICHE</v>
      </c>
      <c r="B1166" t="str">
        <f>INDEX('ram ou '!$A:$A,ROW(BDD!B1165)-COUNTA('ram ou '!A:A)*ROUNDDOWN((ROW()-ROW(BDD!$B$2))/COUNTA('ram ou '!$A:$A),0),1)</f>
        <v>RETOUR AGEN</v>
      </c>
      <c r="C1166">
        <f>SUMPRODUCT((Tableau1[[#Headers],[BARRE]:[HUET]]=BDD[[#This Row],[Chauffeur]])*(Tableau1[[BARRE]:[HUET]]=BDD[[#This Row],[Tournée]]))</f>
        <v>0</v>
      </c>
    </row>
    <row r="1167" spans="1:3" x14ac:dyDescent="0.25">
      <c r="A1167" t="str">
        <f>INDEX(Tableau1[[#Headers],[BARRE]:[HUET]],1,1+(ROW()-2)/COUNTA('ram ou '!$A:$A))</f>
        <v>VISSEICHE</v>
      </c>
      <c r="B1167" t="str">
        <f>INDEX('ram ou '!$A:$A,ROW(BDD!B1166)-COUNTA('ram ou '!A:A)*ROUNDDOWN((ROW()-ROW(BDD!$B$2))/COUNTA('ram ou '!$A:$A),0),1)</f>
        <v>RETOUR ORLEANS</v>
      </c>
      <c r="C1167">
        <f>SUMPRODUCT((Tableau1[[#Headers],[BARRE]:[HUET]]=BDD[[#This Row],[Chauffeur]])*(Tableau1[[BARRE]:[HUET]]=BDD[[#This Row],[Tournée]]))</f>
        <v>0</v>
      </c>
    </row>
    <row r="1168" spans="1:3" x14ac:dyDescent="0.25">
      <c r="A1168" t="str">
        <f>INDEX(Tableau1[[#Headers],[BARRE]:[HUET]],1,1+(ROW()-2)/COUNTA('ram ou '!$A:$A))</f>
        <v>VISSEICHE</v>
      </c>
      <c r="B1168" t="str">
        <f>INDEX('ram ou '!$A:$A,ROW(BDD!B1167)-COUNTA('ram ou '!A:A)*ROUNDDOWN((ROW()-ROW(BDD!$B$2))/COUNTA('ram ou '!$A:$A),0),1)</f>
        <v>RETOUR ORLEANS LU</v>
      </c>
      <c r="C1168">
        <f>SUMPRODUCT((Tableau1[[#Headers],[BARRE]:[HUET]]=BDD[[#This Row],[Chauffeur]])*(Tableau1[[BARRE]:[HUET]]=BDD[[#This Row],[Tournée]]))</f>
        <v>0</v>
      </c>
    </row>
    <row r="1169" spans="1:3" x14ac:dyDescent="0.25">
      <c r="A1169" t="str">
        <f>INDEX(Tableau1[[#Headers],[BARRE]:[HUET]],1,1+(ROW()-2)/COUNTA('ram ou '!$A:$A))</f>
        <v>VISSEICHE</v>
      </c>
      <c r="B1169" t="str">
        <f>INDEX('ram ou '!$A:$A,ROW(BDD!B1168)-COUNTA('ram ou '!A:A)*ROUNDDOWN((ROW()-ROW(BDD!$B$2))/COUNTA('ram ou '!$A:$A),0),1)</f>
        <v>RETOUR ORLEANS SA</v>
      </c>
      <c r="C1169">
        <f>SUMPRODUCT((Tableau1[[#Headers],[BARRE]:[HUET]]=BDD[[#This Row],[Chauffeur]])*(Tableau1[[BARRE]:[HUET]]=BDD[[#This Row],[Tournée]]))</f>
        <v>0</v>
      </c>
    </row>
    <row r="1170" spans="1:3" x14ac:dyDescent="0.25">
      <c r="A1170" t="str">
        <f>INDEX(Tableau1[[#Headers],[BARRE]:[HUET]],1,1+(ROW()-2)/COUNTA('ram ou '!$A:$A))</f>
        <v>VISSEICHE</v>
      </c>
      <c r="B1170" t="str">
        <f>INDEX('ram ou '!$A:$A,ROW(BDD!B1169)-COUNTA('ram ou '!A:A)*ROUNDDOWN((ROW()-ROW(BDD!$B$2))/COUNTA('ram ou '!$A:$A),0),1)</f>
        <v>SUP A/A PARIS</v>
      </c>
      <c r="C1170">
        <f>SUMPRODUCT((Tableau1[[#Headers],[BARRE]:[HUET]]=BDD[[#This Row],[Chauffeur]])*(Tableau1[[BARRE]:[HUET]]=BDD[[#This Row],[Tournée]]))</f>
        <v>0</v>
      </c>
    </row>
    <row r="1171" spans="1:3" x14ac:dyDescent="0.25">
      <c r="A1171" t="str">
        <f>INDEX(Tableau1[[#Headers],[BARRE]:[HUET]],1,1+(ROW()-2)/COUNTA('ram ou '!$A:$A))</f>
        <v>VISSEICHE</v>
      </c>
      <c r="B1171" t="str">
        <f>INDEX('ram ou '!$A:$A,ROW(BDD!B1170)-COUNTA('ram ou '!A:A)*ROUNDDOWN((ROW()-ROW(BDD!$B$2))/COUNTA('ram ou '!$A:$A),0),1)</f>
        <v>VENDEE</v>
      </c>
      <c r="C1171">
        <f>SUMPRODUCT((Tableau1[[#Headers],[BARRE]:[HUET]]=BDD[[#This Row],[Chauffeur]])*(Tableau1[[BARRE]:[HUET]]=BDD[[#This Row],[Tournée]]))</f>
        <v>0</v>
      </c>
    </row>
    <row r="1172" spans="1:3" x14ac:dyDescent="0.25">
      <c r="A1172" t="str">
        <f>INDEX(Tableau1[[#Headers],[BARRE]:[HUET]],1,1+(ROW()-2)/COUNTA('ram ou '!$A:$A))</f>
        <v>VISSEICHE</v>
      </c>
      <c r="B1172" t="str">
        <f>INDEX('ram ou '!$A:$A,ROW(BDD!B1171)-COUNTA('ram ou '!A:A)*ROUNDDOWN((ROW()-ROW(BDD!$B$2))/COUNTA('ram ou '!$A:$A),0),1)</f>
        <v>RAM MALO + LAVAL</v>
      </c>
      <c r="C1172">
        <f>SUMPRODUCT((Tableau1[[#Headers],[BARRE]:[HUET]]=BDD[[#This Row],[Chauffeur]])*(Tableau1[[BARRE]:[HUET]]=BDD[[#This Row],[Tournée]]))</f>
        <v>0</v>
      </c>
    </row>
    <row r="1173" spans="1:3" x14ac:dyDescent="0.25">
      <c r="A1173" t="str">
        <f>INDEX(Tableau1[[#Headers],[BARRE]:[HUET]],1,1+(ROW()-2)/COUNTA('ram ou '!$A:$A))</f>
        <v>VISSEICHE</v>
      </c>
      <c r="B1173" t="str">
        <f>INDEX('ram ou '!$A:$A,ROW(BDD!B1172)-COUNTA('ram ou '!A:A)*ROUNDDOWN((ROW()-ROW(BDD!$B$2))/COUNTA('ram ou '!$A:$A),0),1)</f>
        <v>NAV LANGRE DIM</v>
      </c>
      <c r="C1173">
        <f>SUMPRODUCT((Tableau1[[#Headers],[BARRE]:[HUET]]=BDD[[#This Row],[Chauffeur]])*(Tableau1[[BARRE]:[HUET]]=BDD[[#This Row],[Tournée]]))</f>
        <v>0</v>
      </c>
    </row>
    <row r="1174" spans="1:3" x14ac:dyDescent="0.25">
      <c r="A1174" t="str">
        <f>INDEX(Tableau1[[#Headers],[BARRE]:[HUET]],1,1+(ROW()-2)/COUNTA('ram ou '!$A:$A))</f>
        <v>VISSEICHE</v>
      </c>
      <c r="B1174" t="str">
        <f>INDEX('ram ou '!$A:$A,ROW(BDD!B1173)-COUNTA('ram ou '!A:A)*ROUNDDOWN((ROW()-ROW(BDD!$B$2))/COUNTA('ram ou '!$A:$A),0),1)</f>
        <v>SU FONTENAY 12H</v>
      </c>
      <c r="C1174">
        <f>SUMPRODUCT((Tableau1[[#Headers],[BARRE]:[HUET]]=BDD[[#This Row],[Chauffeur]])*(Tableau1[[BARRE]:[HUET]]=BDD[[#This Row],[Tournée]]))</f>
        <v>0</v>
      </c>
    </row>
    <row r="1175" spans="1:3" x14ac:dyDescent="0.25">
      <c r="A1175" t="str">
        <f>INDEX(Tableau1[[#Headers],[BARRE]:[HUET]],1,1+(ROW()-2)/COUNTA('ram ou '!$A:$A))</f>
        <v>VISSEICHE</v>
      </c>
      <c r="B1175" t="str">
        <f>INDEX('ram ou '!$A:$A,ROW(BDD!B1174)-COUNTA('ram ou '!A:A)*ROUNDDOWN((ROW()-ROW(BDD!$B$2))/COUNTA('ram ou '!$A:$A),0),1)</f>
        <v>PLAINTEL DIM</v>
      </c>
      <c r="C1175">
        <f>SUMPRODUCT((Tableau1[[#Headers],[BARRE]:[HUET]]=BDD[[#This Row],[Chauffeur]])*(Tableau1[[BARRE]:[HUET]]=BDD[[#This Row],[Tournée]]))</f>
        <v>0</v>
      </c>
    </row>
    <row r="1176" spans="1:3" x14ac:dyDescent="0.25">
      <c r="A1176" t="str">
        <f>INDEX(Tableau1[[#Headers],[BARRE]:[HUET]],1,1+(ROW()-2)/COUNTA('ram ou '!$A:$A))</f>
        <v>VISSEICHE</v>
      </c>
      <c r="B1176" t="str">
        <f>INDEX('ram ou '!$A:$A,ROW(BDD!B1175)-COUNTA('ram ou '!A:A)*ROUNDDOWN((ROW()-ROW(BDD!$B$2))/COUNTA('ram ou '!$A:$A),0),1)</f>
        <v>ROUEN + BASES</v>
      </c>
      <c r="C1176">
        <f>SUMPRODUCT((Tableau1[[#Headers],[BARRE]:[HUET]]=BDD[[#This Row],[Chauffeur]])*(Tableau1[[BARRE]:[HUET]]=BDD[[#This Row],[Tournée]]))</f>
        <v>0</v>
      </c>
    </row>
    <row r="1177" spans="1:3" x14ac:dyDescent="0.25">
      <c r="A1177" t="str">
        <f>INDEX(Tableau1[[#Headers],[BARRE]:[HUET]],1,1+(ROW()-2)/COUNTA('ram ou '!$A:$A))</f>
        <v>VISSEICHE</v>
      </c>
      <c r="B1177" t="str">
        <f>INDEX('ram ou '!$A:$A,ROW(BDD!B1176)-COUNTA('ram ou '!A:A)*ROUNDDOWN((ROW()-ROW(BDD!$B$2))/COUNTA('ram ou '!$A:$A),0),1)</f>
        <v>LE MANS A/A</v>
      </c>
      <c r="C1177">
        <f>SUMPRODUCT((Tableau1[[#Headers],[BARRE]:[HUET]]=BDD[[#This Row],[Chauffeur]])*(Tableau1[[BARRE]:[HUET]]=BDD[[#This Row],[Tournée]]))</f>
        <v>0</v>
      </c>
    </row>
    <row r="1178" spans="1:3" x14ac:dyDescent="0.25">
      <c r="A1178" t="str">
        <f>INDEX(Tableau1[[#Headers],[BARRE]:[HUET]],1,1+(ROW()-2)/COUNTA('ram ou '!$A:$A))</f>
        <v>VISSEICHE</v>
      </c>
      <c r="B1178" t="str">
        <f>INDEX('ram ou '!$A:$A,ROW(BDD!B1177)-COUNTA('ram ou '!A:A)*ROUNDDOWN((ROW()-ROW(BDD!$B$2))/COUNTA('ram ou '!$A:$A),0),1)</f>
        <v>NAV TOURS</v>
      </c>
      <c r="C1178">
        <f>SUMPRODUCT((Tableau1[[#Headers],[BARRE]:[HUET]]=BDD[[#This Row],[Chauffeur]])*(Tableau1[[BARRE]:[HUET]]=BDD[[#This Row],[Tournée]]))</f>
        <v>0</v>
      </c>
    </row>
    <row r="1179" spans="1:3" x14ac:dyDescent="0.25">
      <c r="A1179" t="str">
        <f>INDEX(Tableau1[[#Headers],[BARRE]:[HUET]],1,1+(ROW()-2)/COUNTA('ram ou '!$A:$A))</f>
        <v>VISSEICHE</v>
      </c>
      <c r="B1179" t="str">
        <f>INDEX('ram ou '!$A:$A,ROW(BDD!B1178)-COUNTA('ram ou '!A:A)*ROUNDDOWN((ROW()-ROW(BDD!$B$2))/COUNTA('ram ou '!$A:$A),0),1)</f>
        <v>SU IFS + BASES</v>
      </c>
      <c r="C1179">
        <f>SUMPRODUCT((Tableau1[[#Headers],[BARRE]:[HUET]]=BDD[[#This Row],[Chauffeur]])*(Tableau1[[BARRE]:[HUET]]=BDD[[#This Row],[Tournée]]))</f>
        <v>0</v>
      </c>
    </row>
    <row r="1180" spans="1:3" x14ac:dyDescent="0.25">
      <c r="A1180" t="str">
        <f>INDEX(Tableau1[[#Headers],[BARRE]:[HUET]],1,1+(ROW()-2)/COUNTA('ram ou '!$A:$A))</f>
        <v>VISSEICHE</v>
      </c>
      <c r="B1180" t="str">
        <f>INDEX('ram ou '!$A:$A,ROW(BDD!B1179)-COUNTA('ram ou '!A:A)*ROUNDDOWN((ROW()-ROW(BDD!$B$2))/COUNTA('ram ou '!$A:$A),0),1)</f>
        <v>NAV NIORT 21H15</v>
      </c>
      <c r="C1180">
        <f>SUMPRODUCT((Tableau1[[#Headers],[BARRE]:[HUET]]=BDD[[#This Row],[Chauffeur]])*(Tableau1[[BARRE]:[HUET]]=BDD[[#This Row],[Tournée]]))</f>
        <v>0</v>
      </c>
    </row>
    <row r="1181" spans="1:3" x14ac:dyDescent="0.25">
      <c r="A1181" t="str">
        <f>INDEX(Tableau1[[#Headers],[BARRE]:[HUET]],1,1+(ROW()-2)/COUNTA('ram ou '!$A:$A))</f>
        <v>VISSEICHE</v>
      </c>
      <c r="B1181" t="str">
        <f>INDEX('ram ou '!$A:$A,ROW(BDD!B1180)-COUNTA('ram ou '!A:A)*ROUNDDOWN((ROW()-ROW(BDD!$B$2))/COUNTA('ram ou '!$A:$A),0),1)</f>
        <v>CP</v>
      </c>
      <c r="C1181">
        <f>SUMPRODUCT((Tableau1[[#Headers],[BARRE]:[HUET]]=BDD[[#This Row],[Chauffeur]])*(Tableau1[[BARRE]:[HUET]]=BDD[[#This Row],[Tournée]]))</f>
        <v>0</v>
      </c>
    </row>
    <row r="1182" spans="1:3" x14ac:dyDescent="0.25">
      <c r="A1182" t="str">
        <f>INDEX(Tableau1[[#Headers],[BARRE]:[HUET]],1,1+(ROW()-2)/COUNTA('ram ou '!$A:$A))</f>
        <v>VISSEICHE</v>
      </c>
      <c r="B1182" t="str">
        <f>INDEX('ram ou '!$A:$A,ROW(BDD!B1181)-COUNTA('ram ou '!A:A)*ROUNDDOWN((ROW()-ROW(BDD!$B$2))/COUNTA('ram ou '!$A:$A),0),1)</f>
        <v>RAM SAM 12H</v>
      </c>
      <c r="C1182">
        <f>SUMPRODUCT((Tableau1[[#Headers],[BARRE]:[HUET]]=BDD[[#This Row],[Chauffeur]])*(Tableau1[[BARRE]:[HUET]]=BDD[[#This Row],[Tournée]]))</f>
        <v>0</v>
      </c>
    </row>
    <row r="1183" spans="1:3" x14ac:dyDescent="0.25">
      <c r="A1183" t="str">
        <f>INDEX(Tableau1[[#Headers],[BARRE]:[HUET]],1,1+(ROW()-2)/COUNTA('ram ou '!$A:$A))</f>
        <v>VISSEICHE</v>
      </c>
      <c r="B1183" t="str">
        <f>INDEX('ram ou '!$A:$A,ROW(BDD!B1182)-COUNTA('ram ou '!A:A)*ROUNDDOWN((ROW()-ROW(BDD!$B$2))/COUNTA('ram ou '!$A:$A),0),1)</f>
        <v>ABSENCE</v>
      </c>
      <c r="C1183">
        <f>SUMPRODUCT((Tableau1[[#Headers],[BARRE]:[HUET]]=BDD[[#This Row],[Chauffeur]])*(Tableau1[[BARRE]:[HUET]]=BDD[[#This Row],[Tournée]]))</f>
        <v>0</v>
      </c>
    </row>
    <row r="1184" spans="1:3" x14ac:dyDescent="0.25">
      <c r="A1184" t="str">
        <f>INDEX(Tableau1[[#Headers],[BARRE]:[HUET]],1,1+(ROW()-2)/COUNTA('ram ou '!$A:$A))</f>
        <v>VISSEICHE</v>
      </c>
      <c r="B1184" t="str">
        <f>INDEX('ram ou '!$A:$A,ROW(BDD!B1183)-COUNTA('ram ou '!A:A)*ROUNDDOWN((ROW()-ROW(BDD!$B$2))/COUNTA('ram ou '!$A:$A),0),1)</f>
        <v>FORMATION</v>
      </c>
      <c r="C1184">
        <f>SUMPRODUCT((Tableau1[[#Headers],[BARRE]:[HUET]]=BDD[[#This Row],[Chauffeur]])*(Tableau1[[BARRE]:[HUET]]=BDD[[#This Row],[Tournée]]))</f>
        <v>0</v>
      </c>
    </row>
    <row r="1185" spans="1:3" x14ac:dyDescent="0.25">
      <c r="A1185" t="str">
        <f>INDEX(Tableau1[[#Headers],[BARRE]:[HUET]],1,1+(ROW()-2)/COUNTA('ram ou '!$A:$A))</f>
        <v>VISSEICHE</v>
      </c>
      <c r="B1185" t="str">
        <f>INDEX('ram ou '!$A:$A,ROW(BDD!B1184)-COUNTA('ram ou '!A:A)*ROUNDDOWN((ROW()-ROW(BDD!$B$2))/COUNTA('ram ou '!$A:$A),0),1)</f>
        <v>RCR</v>
      </c>
      <c r="C1185">
        <f>SUMPRODUCT((Tableau1[[#Headers],[BARRE]:[HUET]]=BDD[[#This Row],[Chauffeur]])*(Tableau1[[BARRE]:[HUET]]=BDD[[#This Row],[Tournée]]))</f>
        <v>0</v>
      </c>
    </row>
    <row r="1186" spans="1:3" x14ac:dyDescent="0.25">
      <c r="A1186" t="str">
        <f>INDEX(Tableau1[[#Headers],[BARRE]:[HUET]],1,1+(ROW()-2)/COUNTA('ram ou '!$A:$A))</f>
        <v>VISSEICHE</v>
      </c>
      <c r="B1186" t="str">
        <f>INDEX('ram ou '!$A:$A,ROW(BDD!B1185)-COUNTA('ram ou '!A:A)*ROUNDDOWN((ROW()-ROW(BDD!$B$2))/COUNTA('ram ou '!$A:$A),0),1)</f>
        <v>ELECTION</v>
      </c>
      <c r="C1186">
        <f>SUMPRODUCT((Tableau1[[#Headers],[BARRE]:[HUET]]=BDD[[#This Row],[Chauffeur]])*(Tableau1[[BARRE]:[HUET]]=BDD[[#This Row],[Tournée]]))</f>
        <v>0</v>
      </c>
    </row>
    <row r="1187" spans="1:3" x14ac:dyDescent="0.25">
      <c r="A1187" t="str">
        <f>INDEX(Tableau1[[#Headers],[BARRE]:[HUET]],1,1+(ROW()-2)/COUNTA('ram ou '!$A:$A))</f>
        <v>VISSEICHE</v>
      </c>
      <c r="B1187" t="str">
        <f>INDEX('ram ou '!$A:$A,ROW(BDD!B1186)-COUNTA('ram ou '!A:A)*ROUNDDOWN((ROW()-ROW(BDD!$B$2))/COUNTA('ram ou '!$A:$A),0),1)</f>
        <v>RAM SAM 11H30</v>
      </c>
      <c r="C1187">
        <f>SUMPRODUCT((Tableau1[[#Headers],[BARRE]:[HUET]]=BDD[[#This Row],[Chauffeur]])*(Tableau1[[BARRE]:[HUET]]=BDD[[#This Row],[Tournée]]))</f>
        <v>0</v>
      </c>
    </row>
    <row r="1188" spans="1:3" x14ac:dyDescent="0.25">
      <c r="A1188" t="str">
        <f>INDEX(Tableau1[[#Headers],[BARRE]:[HUET]],1,1+(ROW()-2)/COUNTA('ram ou '!$A:$A))</f>
        <v>VISSEICHE</v>
      </c>
      <c r="B1188" t="str">
        <f>INDEX('ram ou '!$A:$A,ROW(BDD!B1187)-COUNTA('ram ou '!A:A)*ROUNDDOWN((ROW()-ROW(BDD!$B$2))/COUNTA('ram ou '!$A:$A),0),1)</f>
        <v>RAM 13H N°1</v>
      </c>
      <c r="C1188">
        <f>SUMPRODUCT((Tableau1[[#Headers],[BARRE]:[HUET]]=BDD[[#This Row],[Chauffeur]])*(Tableau1[[BARRE]:[HUET]]=BDD[[#This Row],[Tournée]]))</f>
        <v>0</v>
      </c>
    </row>
    <row r="1189" spans="1:3" x14ac:dyDescent="0.25">
      <c r="A1189" t="str">
        <f>INDEX(Tableau1[[#Headers],[BARRE]:[HUET]],1,1+(ROW()-2)/COUNTA('ram ou '!$A:$A))</f>
        <v>VISSEICHE</v>
      </c>
      <c r="B1189" t="str">
        <f>INDEX('ram ou '!$A:$A,ROW(BDD!B1188)-COUNTA('ram ou '!A:A)*ROUNDDOWN((ROW()-ROW(BDD!$B$2))/COUNTA('ram ou '!$A:$A),0),1)</f>
        <v>RAM 13H N°3</v>
      </c>
      <c r="C1189">
        <f>SUMPRODUCT((Tableau1[[#Headers],[BARRE]:[HUET]]=BDD[[#This Row],[Chauffeur]])*(Tableau1[[BARRE]:[HUET]]=BDD[[#This Row],[Tournée]]))</f>
        <v>0</v>
      </c>
    </row>
    <row r="1190" spans="1:3" x14ac:dyDescent="0.25">
      <c r="A1190" t="str">
        <f>INDEX(Tableau1[[#Headers],[BARRE]:[HUET]],1,1+(ROW()-2)/COUNTA('ram ou '!$A:$A))</f>
        <v>VISSEICHE</v>
      </c>
      <c r="B1190" t="str">
        <f>INDEX('ram ou '!$A:$A,ROW(BDD!B1189)-COUNTA('ram ou '!A:A)*ROUNDDOWN((ROW()-ROW(BDD!$B$2))/COUNTA('ram ou '!$A:$A),0),1)</f>
        <v>RAM 13H N°4</v>
      </c>
      <c r="C1190">
        <f>SUMPRODUCT((Tableau1[[#Headers],[BARRE]:[HUET]]=BDD[[#This Row],[Chauffeur]])*(Tableau1[[BARRE]:[HUET]]=BDD[[#This Row],[Tournée]]))</f>
        <v>0</v>
      </c>
    </row>
    <row r="1191" spans="1:3" x14ac:dyDescent="0.25">
      <c r="A1191" t="str">
        <f>INDEX(Tableau1[[#Headers],[BARRE]:[HUET]],1,1+(ROW()-2)/COUNTA('ram ou '!$A:$A))</f>
        <v>VISSEICHE</v>
      </c>
      <c r="B1191" t="str">
        <f>INDEX('ram ou '!$A:$A,ROW(BDD!B1190)-COUNTA('ram ou '!A:A)*ROUNDDOWN((ROW()-ROW(BDD!$B$2))/COUNTA('ram ou '!$A:$A),0),1)</f>
        <v>ATHIS 1 + BASES</v>
      </c>
      <c r="C1191">
        <f>SUMPRODUCT((Tableau1[[#Headers],[BARRE]:[HUET]]=BDD[[#This Row],[Chauffeur]])*(Tableau1[[BARRE]:[HUET]]=BDD[[#This Row],[Tournée]]))</f>
        <v>0</v>
      </c>
    </row>
    <row r="1192" spans="1:3" x14ac:dyDescent="0.25">
      <c r="A1192" t="str">
        <f>INDEX(Tableau1[[#Headers],[BARRE]:[HUET]],1,1+(ROW()-2)/COUNTA('ram ou '!$A:$A))</f>
        <v>VISSEICHE</v>
      </c>
      <c r="B1192" t="str">
        <f>INDEX('ram ou '!$A:$A,ROW(BDD!B1191)-COUNTA('ram ou '!A:A)*ROUNDDOWN((ROW()-ROW(BDD!$B$2))/COUNTA('ram ou '!$A:$A),0),1)</f>
        <v>NANTES 21 H+ BASES</v>
      </c>
      <c r="C1192">
        <f>SUMPRODUCT((Tableau1[[#Headers],[BARRE]:[HUET]]=BDD[[#This Row],[Chauffeur]])*(Tableau1[[BARRE]:[HUET]]=BDD[[#This Row],[Tournée]]))</f>
        <v>0</v>
      </c>
    </row>
    <row r="1193" spans="1:3" x14ac:dyDescent="0.25">
      <c r="A1193" t="str">
        <f>INDEX(Tableau1[[#Headers],[BARRE]:[HUET]],1,1+(ROW()-2)/COUNTA('ram ou '!$A:$A))</f>
        <v>VISSEICHE</v>
      </c>
      <c r="B1193" t="str">
        <f>INDEX('ram ou '!$A:$A,ROW(BDD!B1192)-COUNTA('ram ou '!A:A)*ROUNDDOWN((ROW()-ROW(BDD!$B$2))/COUNTA('ram ou '!$A:$A),0),1)</f>
        <v>DELEGATION</v>
      </c>
      <c r="C1193">
        <f>SUMPRODUCT((Tableau1[[#Headers],[BARRE]:[HUET]]=BDD[[#This Row],[Chauffeur]])*(Tableau1[[BARRE]:[HUET]]=BDD[[#This Row],[Tournée]]))</f>
        <v>0</v>
      </c>
    </row>
    <row r="1194" spans="1:3" x14ac:dyDescent="0.25">
      <c r="A1194" t="str">
        <f>INDEX(Tableau1[[#Headers],[BARRE]:[HUET]],1,1+(ROW()-2)/COUNTA('ram ou '!$A:$A))</f>
        <v>VISSEICHE</v>
      </c>
      <c r="B1194" t="str">
        <f>INDEX('ram ou '!$A:$A,ROW(BDD!B1193)-COUNTA('ram ou '!A:A)*ROUNDDOWN((ROW()-ROW(BDD!$B$2))/COUNTA('ram ou '!$A:$A),0),1)</f>
        <v>REUNION</v>
      </c>
      <c r="C1194">
        <f>SUMPRODUCT((Tableau1[[#Headers],[BARRE]:[HUET]]=BDD[[#This Row],[Chauffeur]])*(Tableau1[[BARRE]:[HUET]]=BDD[[#This Row],[Tournée]]))</f>
        <v>0</v>
      </c>
    </row>
    <row r="1195" spans="1:3" x14ac:dyDescent="0.25">
      <c r="A1195" t="str">
        <f>INDEX(Tableau1[[#Headers],[BARRE]:[HUET]],1,1+(ROW()-2)/COUNTA('ram ou '!$A:$A))</f>
        <v>VISSEICHE</v>
      </c>
      <c r="B1195" t="str">
        <f>INDEX('ram ou '!$A:$A,ROW(BDD!B1194)-COUNTA('ram ou '!A:A)*ROUNDDOWN((ROW()-ROW(BDD!$B$2))/COUNTA('ram ou '!$A:$A),0),1)</f>
        <v>NAV 21H ORLEANS</v>
      </c>
      <c r="C1195">
        <f>SUMPRODUCT((Tableau1[[#Headers],[BARRE]:[HUET]]=BDD[[#This Row],[Chauffeur]])*(Tableau1[[BARRE]:[HUET]]=BDD[[#This Row],[Tournée]]))</f>
        <v>0</v>
      </c>
    </row>
    <row r="1196" spans="1:3" x14ac:dyDescent="0.25">
      <c r="A1196" t="str">
        <f>INDEX(Tableau1[[#Headers],[BARRE]:[HUET]],1,1+(ROW()-2)/COUNTA('ram ou '!$A:$A))</f>
        <v>VISSEICHE</v>
      </c>
      <c r="B1196" t="str">
        <f>INDEX('ram ou '!$A:$A,ROW(BDD!B1195)-COUNTA('ram ou '!A:A)*ROUNDDOWN((ROW()-ROW(BDD!$B$2))/COUNTA('ram ou '!$A:$A),0),1)</f>
        <v>RAM + PARC</v>
      </c>
      <c r="C1196">
        <f>SUMPRODUCT((Tableau1[[#Headers],[BARRE]:[HUET]]=BDD[[#This Row],[Chauffeur]])*(Tableau1[[BARRE]:[HUET]]=BDD[[#This Row],[Tournée]]))</f>
        <v>0</v>
      </c>
    </row>
    <row r="1197" spans="1:3" x14ac:dyDescent="0.25">
      <c r="A1197" t="str">
        <f>INDEX(Tableau1[[#Headers],[BARRE]:[HUET]],1,1+(ROW()-2)/COUNTA('ram ou '!$A:$A))</f>
        <v>VISSEICHE</v>
      </c>
      <c r="B1197" t="str">
        <f>INDEX('ram ou '!$A:$A,ROW(BDD!B1196)-COUNTA('ram ou '!A:A)*ROUNDDOWN((ROW()-ROW(BDD!$B$2))/COUNTA('ram ou '!$A:$A),0),1)</f>
        <v>RAM 12H15</v>
      </c>
      <c r="C1197">
        <f>SUMPRODUCT((Tableau1[[#Headers],[BARRE]:[HUET]]=BDD[[#This Row],[Chauffeur]])*(Tableau1[[BARRE]:[HUET]]=BDD[[#This Row],[Tournée]]))</f>
        <v>0</v>
      </c>
    </row>
    <row r="1198" spans="1:3" x14ac:dyDescent="0.25">
      <c r="A1198" t="str">
        <f>INDEX(Tableau1[[#Headers],[BARRE]:[HUET]],1,1+(ROW()-2)/COUNTA('ram ou '!$A:$A))</f>
        <v>VISSEICHE</v>
      </c>
      <c r="B1198" t="str">
        <f>INDEX('ram ou '!$A:$A,ROW(BDD!B1197)-COUNTA('ram ou '!A:A)*ROUNDDOWN((ROW()-ROW(BDD!$B$2))/COUNTA('ram ou '!$A:$A),0),1)</f>
        <v>RAM SAM 10H30</v>
      </c>
      <c r="C1198">
        <f>SUMPRODUCT((Tableau1[[#Headers],[BARRE]:[HUET]]=BDD[[#This Row],[Chauffeur]])*(Tableau1[[BARRE]:[HUET]]=BDD[[#This Row],[Tournée]]))</f>
        <v>0</v>
      </c>
    </row>
    <row r="1199" spans="1:3" x14ac:dyDescent="0.25">
      <c r="A1199" t="str">
        <f>INDEX(Tableau1[[#Headers],[BARRE]:[HUET]],1,1+(ROW()-2)/COUNTA('ram ou '!$A:$A))</f>
        <v>DENIS</v>
      </c>
      <c r="B1199" t="str">
        <f>INDEX('ram ou '!$A:$A,ROW(BDD!B1198)-COUNTA('ram ou '!A:A)*ROUNDDOWN((ROW()-ROW(BDD!$B$2))/COUNTA('ram ou '!$A:$A),0),1)</f>
        <v>NAV ATHIS 2</v>
      </c>
      <c r="C1199">
        <f>SUMPRODUCT((Tableau1[[#Headers],[BARRE]:[HUET]]=BDD[[#This Row],[Chauffeur]])*(Tableau1[[BARRE]:[HUET]]=BDD[[#This Row],[Tournée]]))</f>
        <v>0</v>
      </c>
    </row>
    <row r="1200" spans="1:3" x14ac:dyDescent="0.25">
      <c r="A1200" t="str">
        <f>INDEX(Tableau1[[#Headers],[BARRE]:[HUET]],1,1+(ROW()-2)/COUNTA('ram ou '!$A:$A))</f>
        <v>DENIS</v>
      </c>
      <c r="B1200" t="str">
        <f>INDEX('ram ou '!$A:$A,ROW(BDD!B1199)-COUNTA('ram ou '!A:A)*ROUNDDOWN((ROW()-ROW(BDD!$B$2))/COUNTA('ram ou '!$A:$A),0),1)</f>
        <v>NAV CHATEAUBOUR</v>
      </c>
      <c r="C1200">
        <f>SUMPRODUCT((Tableau1[[#Headers],[BARRE]:[HUET]]=BDD[[#This Row],[Chauffeur]])*(Tableau1[[BARRE]:[HUET]]=BDD[[#This Row],[Tournée]]))</f>
        <v>0</v>
      </c>
    </row>
    <row r="1201" spans="1:3" x14ac:dyDescent="0.25">
      <c r="A1201" t="str">
        <f>INDEX(Tableau1[[#Headers],[BARRE]:[HUET]],1,1+(ROW()-2)/COUNTA('ram ou '!$A:$A))</f>
        <v>DENIS</v>
      </c>
      <c r="B1201" t="str">
        <f>INDEX('ram ou '!$A:$A,ROW(BDD!B1200)-COUNTA('ram ou '!A:A)*ROUNDDOWN((ROW()-ROW(BDD!$B$2))/COUNTA('ram ou '!$A:$A),0),1)</f>
        <v>NAV CHAULNES</v>
      </c>
      <c r="C1201">
        <f>SUMPRODUCT((Tableau1[[#Headers],[BARRE]:[HUET]]=BDD[[#This Row],[Chauffeur]])*(Tableau1[[BARRE]:[HUET]]=BDD[[#This Row],[Tournée]]))</f>
        <v>0</v>
      </c>
    </row>
    <row r="1202" spans="1:3" x14ac:dyDescent="0.25">
      <c r="A1202" t="str">
        <f>INDEX(Tableau1[[#Headers],[BARRE]:[HUET]],1,1+(ROW()-2)/COUNTA('ram ou '!$A:$A))</f>
        <v>DENIS</v>
      </c>
      <c r="B1202" t="str">
        <f>INDEX('ram ou '!$A:$A,ROW(BDD!B1201)-COUNTA('ram ou '!A:A)*ROUNDDOWN((ROW()-ROW(BDD!$B$2))/COUNTA('ram ou '!$A:$A),0),1)</f>
        <v>NAV CLERMONT</v>
      </c>
      <c r="C1202">
        <f>SUMPRODUCT((Tableau1[[#Headers],[BARRE]:[HUET]]=BDD[[#This Row],[Chauffeur]])*(Tableau1[[BARRE]:[HUET]]=BDD[[#This Row],[Tournée]]))</f>
        <v>0</v>
      </c>
    </row>
    <row r="1203" spans="1:3" x14ac:dyDescent="0.25">
      <c r="A1203" t="str">
        <f>INDEX(Tableau1[[#Headers],[BARRE]:[HUET]],1,1+(ROW()-2)/COUNTA('ram ou '!$A:$A))</f>
        <v>DENIS</v>
      </c>
      <c r="B1203" t="str">
        <f>INDEX('ram ou '!$A:$A,ROW(BDD!B1202)-COUNTA('ram ou '!A:A)*ROUNDDOWN((ROW()-ROW(BDD!$B$2))/COUNTA('ram ou '!$A:$A),0),1)</f>
        <v>NAV DIJON</v>
      </c>
      <c r="C1203">
        <f>SUMPRODUCT((Tableau1[[#Headers],[BARRE]:[HUET]]=BDD[[#This Row],[Chauffeur]])*(Tableau1[[BARRE]:[HUET]]=BDD[[#This Row],[Tournée]]))</f>
        <v>0</v>
      </c>
    </row>
    <row r="1204" spans="1:3" x14ac:dyDescent="0.25">
      <c r="A1204" t="str">
        <f>INDEX(Tableau1[[#Headers],[BARRE]:[HUET]],1,1+(ROW()-2)/COUNTA('ram ou '!$A:$A))</f>
        <v>DENIS</v>
      </c>
      <c r="B1204" t="str">
        <f>INDEX('ram ou '!$A:$A,ROW(BDD!B1203)-COUNTA('ram ou '!A:A)*ROUNDDOWN((ROW()-ROW(BDD!$B$2))/COUNTA('ram ou '!$A:$A),0),1)</f>
        <v>NAV LANGRES</v>
      </c>
      <c r="C1204">
        <f>SUMPRODUCT((Tableau1[[#Headers],[BARRE]:[HUET]]=BDD[[#This Row],[Chauffeur]])*(Tableau1[[BARRE]:[HUET]]=BDD[[#This Row],[Tournée]]))</f>
        <v>0</v>
      </c>
    </row>
    <row r="1205" spans="1:3" x14ac:dyDescent="0.25">
      <c r="A1205" t="str">
        <f>INDEX(Tableau1[[#Headers],[BARRE]:[HUET]],1,1+(ROW()-2)/COUNTA('ram ou '!$A:$A))</f>
        <v>DENIS</v>
      </c>
      <c r="B1205" t="str">
        <f>INDEX('ram ou '!$A:$A,ROW(BDD!B1204)-COUNTA('ram ou '!A:A)*ROUNDDOWN((ROW()-ROW(BDD!$B$2))/COUNTA('ram ou '!$A:$A),0),1)</f>
        <v>NAV LILLE</v>
      </c>
      <c r="C1205">
        <f>SUMPRODUCT((Tableau1[[#Headers],[BARRE]:[HUET]]=BDD[[#This Row],[Chauffeur]])*(Tableau1[[BARRE]:[HUET]]=BDD[[#This Row],[Tournée]]))</f>
        <v>0</v>
      </c>
    </row>
    <row r="1206" spans="1:3" x14ac:dyDescent="0.25">
      <c r="A1206" t="str">
        <f>INDEX(Tableau1[[#Headers],[BARRE]:[HUET]],1,1+(ROW()-2)/COUNTA('ram ou '!$A:$A))</f>
        <v>DENIS</v>
      </c>
      <c r="B1206" t="str">
        <f>INDEX('ram ou '!$A:$A,ROW(BDD!B1205)-COUNTA('ram ou '!A:A)*ROUNDDOWN((ROW()-ROW(BDD!$B$2))/COUNTA('ram ou '!$A:$A),0),1)</f>
        <v>NAV NIORT</v>
      </c>
      <c r="C1206">
        <f>SUMPRODUCT((Tableau1[[#Headers],[BARRE]:[HUET]]=BDD[[#This Row],[Chauffeur]])*(Tableau1[[BARRE]:[HUET]]=BDD[[#This Row],[Tournée]]))</f>
        <v>0</v>
      </c>
    </row>
    <row r="1207" spans="1:3" x14ac:dyDescent="0.25">
      <c r="A1207" t="str">
        <f>INDEX(Tableau1[[#Headers],[BARRE]:[HUET]],1,1+(ROW()-2)/COUNTA('ram ou '!$A:$A))</f>
        <v>DENIS</v>
      </c>
      <c r="B1207" t="str">
        <f>INDEX('ram ou '!$A:$A,ROW(BDD!B1206)-COUNTA('ram ou '!A:A)*ROUNDDOWN((ROW()-ROW(BDD!$B$2))/COUNTA('ram ou '!$A:$A),0),1)</f>
        <v xml:space="preserve">NAV ST SEVER </v>
      </c>
      <c r="C1207">
        <f>SUMPRODUCT((Tableau1[[#Headers],[BARRE]:[HUET]]=BDD[[#This Row],[Chauffeur]])*(Tableau1[[BARRE]:[HUET]]=BDD[[#This Row],[Tournée]]))</f>
        <v>0</v>
      </c>
    </row>
    <row r="1208" spans="1:3" x14ac:dyDescent="0.25">
      <c r="A1208" t="str">
        <f>INDEX(Tableau1[[#Headers],[BARRE]:[HUET]],1,1+(ROW()-2)/COUNTA('ram ou '!$A:$A))</f>
        <v>DENIS</v>
      </c>
      <c r="B1208" t="str">
        <f>INDEX('ram ou '!$A:$A,ROW(BDD!B1207)-COUNTA('ram ou '!A:A)*ROUNDDOWN((ROW()-ROW(BDD!$B$2))/COUNTA('ram ou '!$A:$A),0),1)</f>
        <v>NAV VELAINES</v>
      </c>
      <c r="C1208">
        <f>SUMPRODUCT((Tableau1[[#Headers],[BARRE]:[HUET]]=BDD[[#This Row],[Chauffeur]])*(Tableau1[[BARRE]:[HUET]]=BDD[[#This Row],[Tournée]]))</f>
        <v>0</v>
      </c>
    </row>
    <row r="1209" spans="1:3" x14ac:dyDescent="0.25">
      <c r="A1209" t="str">
        <f>INDEX(Tableau1[[#Headers],[BARRE]:[HUET]],1,1+(ROW()-2)/COUNTA('ram ou '!$A:$A))</f>
        <v>DENIS</v>
      </c>
      <c r="B1209" t="str">
        <f>INDEX('ram ou '!$A:$A,ROW(BDD!B1208)-COUNTA('ram ou '!A:A)*ROUNDDOWN((ROW()-ROW(BDD!$B$2))/COUNTA('ram ou '!$A:$A),0),1)</f>
        <v>RAM +  NANTES 21H</v>
      </c>
      <c r="C1209">
        <f>SUMPRODUCT((Tableau1[[#Headers],[BARRE]:[HUET]]=BDD[[#This Row],[Chauffeur]])*(Tableau1[[BARRE]:[HUET]]=BDD[[#This Row],[Tournée]]))</f>
        <v>0</v>
      </c>
    </row>
    <row r="1210" spans="1:3" x14ac:dyDescent="0.25">
      <c r="A1210" t="str">
        <f>INDEX(Tableau1[[#Headers],[BARRE]:[HUET]],1,1+(ROW()-2)/COUNTA('ram ou '!$A:$A))</f>
        <v>DENIS</v>
      </c>
      <c r="B1210" t="str">
        <f>INDEX('ram ou '!$A:$A,ROW(BDD!B1209)-COUNTA('ram ou '!A:A)*ROUNDDOWN((ROW()-ROW(BDD!$B$2))/COUNTA('ram ou '!$A:$A),0),1)</f>
        <v>RAM + 20H TOURS</v>
      </c>
      <c r="C1210">
        <f>SUMPRODUCT((Tableau1[[#Headers],[BARRE]:[HUET]]=BDD[[#This Row],[Chauffeur]])*(Tableau1[[BARRE]:[HUET]]=BDD[[#This Row],[Tournée]]))</f>
        <v>0</v>
      </c>
    </row>
    <row r="1211" spans="1:3" x14ac:dyDescent="0.25">
      <c r="A1211" t="str">
        <f>INDEX(Tableau1[[#Headers],[BARRE]:[HUET]],1,1+(ROW()-2)/COUNTA('ram ou '!$A:$A))</f>
        <v>DENIS</v>
      </c>
      <c r="B1211" t="str">
        <f>INDEX('ram ou '!$A:$A,ROW(BDD!B1210)-COUNTA('ram ou '!A:A)*ROUNDDOWN((ROW()-ROW(BDD!$B$2))/COUNTA('ram ou '!$A:$A),0),1)</f>
        <v>RAM + 21h30 TOURS</v>
      </c>
      <c r="C1211">
        <f>SUMPRODUCT((Tableau1[[#Headers],[BARRE]:[HUET]]=BDD[[#This Row],[Chauffeur]])*(Tableau1[[BARRE]:[HUET]]=BDD[[#This Row],[Tournée]]))</f>
        <v>0</v>
      </c>
    </row>
    <row r="1212" spans="1:3" x14ac:dyDescent="0.25">
      <c r="A1212" t="str">
        <f>INDEX(Tableau1[[#Headers],[BARRE]:[HUET]],1,1+(ROW()-2)/COUNTA('ram ou '!$A:$A))</f>
        <v>DENIS</v>
      </c>
      <c r="B1212" t="str">
        <f>INDEX('ram ou '!$A:$A,ROW(BDD!B1211)-COUNTA('ram ou '!A:A)*ROUNDDOWN((ROW()-ROW(BDD!$B$2))/COUNTA('ram ou '!$A:$A),0),1)</f>
        <v>RAM + ANGERS 21H30</v>
      </c>
      <c r="C1212">
        <f>SUMPRODUCT((Tableau1[[#Headers],[BARRE]:[HUET]]=BDD[[#This Row],[Chauffeur]])*(Tableau1[[BARRE]:[HUET]]=BDD[[#This Row],[Tournée]]))</f>
        <v>0</v>
      </c>
    </row>
    <row r="1213" spans="1:3" x14ac:dyDescent="0.25">
      <c r="A1213" t="str">
        <f>INDEX(Tableau1[[#Headers],[BARRE]:[HUET]],1,1+(ROW()-2)/COUNTA('ram ou '!$A:$A))</f>
        <v>DENIS</v>
      </c>
      <c r="B1213" t="str">
        <f>INDEX('ram ou '!$A:$A,ROW(BDD!B1212)-COUNTA('ram ou '!A:A)*ROUNDDOWN((ROW()-ROW(BDD!$B$2))/COUNTA('ram ou '!$A:$A),0),1)</f>
        <v>RAM + ATHIS 1</v>
      </c>
      <c r="C1213">
        <f>SUMPRODUCT((Tableau1[[#Headers],[BARRE]:[HUET]]=BDD[[#This Row],[Chauffeur]])*(Tableau1[[BARRE]:[HUET]]=BDD[[#This Row],[Tournée]]))</f>
        <v>0</v>
      </c>
    </row>
    <row r="1214" spans="1:3" x14ac:dyDescent="0.25">
      <c r="A1214" t="str">
        <f>INDEX(Tableau1[[#Headers],[BARRE]:[HUET]],1,1+(ROW()-2)/COUNTA('ram ou '!$A:$A))</f>
        <v>DENIS</v>
      </c>
      <c r="B1214" t="str">
        <f>INDEX('ram ou '!$A:$A,ROW(BDD!B1213)-COUNTA('ram ou '!A:A)*ROUNDDOWN((ROW()-ROW(BDD!$B$2))/COUNTA('ram ou '!$A:$A),0),1)</f>
        <v>RAM + CAEN 21H15</v>
      </c>
      <c r="C1214">
        <f>SUMPRODUCT((Tableau1[[#Headers],[BARRE]:[HUET]]=BDD[[#This Row],[Chauffeur]])*(Tableau1[[BARRE]:[HUET]]=BDD[[#This Row],[Tournée]]))</f>
        <v>0</v>
      </c>
    </row>
    <row r="1215" spans="1:3" x14ac:dyDescent="0.25">
      <c r="A1215" t="str">
        <f>INDEX(Tableau1[[#Headers],[BARRE]:[HUET]],1,1+(ROW()-2)/COUNTA('ram ou '!$A:$A))</f>
        <v>DENIS</v>
      </c>
      <c r="B1215" t="str">
        <f>INDEX('ram ou '!$A:$A,ROW(BDD!B1214)-COUNTA('ram ou '!A:A)*ROUNDDOWN((ROW()-ROW(BDD!$B$2))/COUNTA('ram ou '!$A:$A),0),1)</f>
        <v>RAM + NANTES 1</v>
      </c>
      <c r="C1215">
        <f>SUMPRODUCT((Tableau1[[#Headers],[BARRE]:[HUET]]=BDD[[#This Row],[Chauffeur]])*(Tableau1[[BARRE]:[HUET]]=BDD[[#This Row],[Tournée]]))</f>
        <v>0</v>
      </c>
    </row>
    <row r="1216" spans="1:3" x14ac:dyDescent="0.25">
      <c r="A1216" t="str">
        <f>INDEX(Tableau1[[#Headers],[BARRE]:[HUET]],1,1+(ROW()-2)/COUNTA('ram ou '!$A:$A))</f>
        <v>DENIS</v>
      </c>
      <c r="B1216" t="str">
        <f>INDEX('ram ou '!$A:$A,ROW(BDD!B1215)-COUNTA('ram ou '!A:A)*ROUNDDOWN((ROW()-ROW(BDD!$B$2))/COUNTA('ram ou '!$A:$A),0),1)</f>
        <v>RAM + ORLEANS 21H</v>
      </c>
      <c r="C1216">
        <f>SUMPRODUCT((Tableau1[[#Headers],[BARRE]:[HUET]]=BDD[[#This Row],[Chauffeur]])*(Tableau1[[BARRE]:[HUET]]=BDD[[#This Row],[Tournée]]))</f>
        <v>0</v>
      </c>
    </row>
    <row r="1217" spans="1:3" x14ac:dyDescent="0.25">
      <c r="A1217" t="str">
        <f>INDEX(Tableau1[[#Headers],[BARRE]:[HUET]],1,1+(ROW()-2)/COUNTA('ram ou '!$A:$A))</f>
        <v>DENIS</v>
      </c>
      <c r="B1217" t="str">
        <f>INDEX('ram ou '!$A:$A,ROW(BDD!B1216)-COUNTA('ram ou '!A:A)*ROUNDDOWN((ROW()-ROW(BDD!$B$2))/COUNTA('ram ou '!$A:$A),0),1)</f>
        <v>RAM 14H00</v>
      </c>
      <c r="C1217">
        <f>SUMPRODUCT((Tableau1[[#Headers],[BARRE]:[HUET]]=BDD[[#This Row],[Chauffeur]])*(Tableau1[[BARRE]:[HUET]]=BDD[[#This Row],[Tournée]]))</f>
        <v>0</v>
      </c>
    </row>
    <row r="1218" spans="1:3" x14ac:dyDescent="0.25">
      <c r="A1218" t="str">
        <f>INDEX(Tableau1[[#Headers],[BARRE]:[HUET]],1,1+(ROW()-2)/COUNTA('ram ou '!$A:$A))</f>
        <v>DENIS</v>
      </c>
      <c r="B1218" t="str">
        <f>INDEX('ram ou '!$A:$A,ROW(BDD!B1217)-COUNTA('ram ou '!A:A)*ROUNDDOWN((ROW()-ROW(BDD!$B$2))/COUNTA('ram ou '!$A:$A),0),1)</f>
        <v>AGEN</v>
      </c>
      <c r="C1218">
        <f>SUMPRODUCT((Tableau1[[#Headers],[BARRE]:[HUET]]=BDD[[#This Row],[Chauffeur]])*(Tableau1[[BARRE]:[HUET]]=BDD[[#This Row],[Tournée]]))</f>
        <v>0</v>
      </c>
    </row>
    <row r="1219" spans="1:3" x14ac:dyDescent="0.25">
      <c r="A1219" t="str">
        <f>INDEX(Tableau1[[#Headers],[BARRE]:[HUET]],1,1+(ROW()-2)/COUNTA('ram ou '!$A:$A))</f>
        <v>DENIS</v>
      </c>
      <c r="B1219" t="str">
        <f>INDEX('ram ou '!$A:$A,ROW(BDD!B1218)-COUNTA('ram ou '!A:A)*ROUNDDOWN((ROW()-ROW(BDD!$B$2))/COUNTA('ram ou '!$A:$A),0),1)</f>
        <v>AGEN DIM</v>
      </c>
      <c r="C1219">
        <f>SUMPRODUCT((Tableau1[[#Headers],[BARRE]:[HUET]]=BDD[[#This Row],[Chauffeur]])*(Tableau1[[BARRE]:[HUET]]=BDD[[#This Row],[Tournée]]))</f>
        <v>0</v>
      </c>
    </row>
    <row r="1220" spans="1:3" x14ac:dyDescent="0.25">
      <c r="A1220" t="str">
        <f>INDEX(Tableau1[[#Headers],[BARRE]:[HUET]],1,1+(ROW()-2)/COUNTA('ram ou '!$A:$A))</f>
        <v>DENIS</v>
      </c>
      <c r="B1220" t="str">
        <f>INDEX('ram ou '!$A:$A,ROW(BDD!B1219)-COUNTA('ram ou '!A:A)*ROUNDDOWN((ROW()-ROW(BDD!$B$2))/COUNTA('ram ou '!$A:$A),0),1)</f>
        <v>AMILLY / SENS</v>
      </c>
      <c r="C1220">
        <f>SUMPRODUCT((Tableau1[[#Headers],[BARRE]:[HUET]]=BDD[[#This Row],[Chauffeur]])*(Tableau1[[BARRE]:[HUET]]=BDD[[#This Row],[Tournée]]))</f>
        <v>0</v>
      </c>
    </row>
    <row r="1221" spans="1:3" x14ac:dyDescent="0.25">
      <c r="A1221" t="str">
        <f>INDEX(Tableau1[[#Headers],[BARRE]:[HUET]],1,1+(ROW()-2)/COUNTA('ram ou '!$A:$A))</f>
        <v>DENIS</v>
      </c>
      <c r="B1221" t="str">
        <f>INDEX('ram ou '!$A:$A,ROW(BDD!B1220)-COUNTA('ram ou '!A:A)*ROUNDDOWN((ROW()-ROW(BDD!$B$2))/COUNTA('ram ou '!$A:$A),0),1)</f>
        <v>JACQUET SA</v>
      </c>
      <c r="C1221">
        <f>SUMPRODUCT((Tableau1[[#Headers],[BARRE]:[HUET]]=BDD[[#This Row],[Chauffeur]])*(Tableau1[[BARRE]:[HUET]]=BDD[[#This Row],[Tournée]]))</f>
        <v>0</v>
      </c>
    </row>
    <row r="1222" spans="1:3" x14ac:dyDescent="0.25">
      <c r="A1222" t="str">
        <f>INDEX(Tableau1[[#Headers],[BARRE]:[HUET]],1,1+(ROW()-2)/COUNTA('ram ou '!$A:$A))</f>
        <v>DENIS</v>
      </c>
      <c r="B1222" t="str">
        <f>INDEX('ram ou '!$A:$A,ROW(BDD!B1221)-COUNTA('ram ou '!A:A)*ROUNDDOWN((ROW()-ROW(BDD!$B$2))/COUNTA('ram ou '!$A:$A),0),1)</f>
        <v>PARIS 13H30</v>
      </c>
      <c r="C1222">
        <f>SUMPRODUCT((Tableau1[[#Headers],[BARRE]:[HUET]]=BDD[[#This Row],[Chauffeur]])*(Tableau1[[BARRE]:[HUET]]=BDD[[#This Row],[Tournée]]))</f>
        <v>0</v>
      </c>
    </row>
    <row r="1223" spans="1:3" x14ac:dyDescent="0.25">
      <c r="A1223" t="str">
        <f>INDEX(Tableau1[[#Headers],[BARRE]:[HUET]],1,1+(ROW()-2)/COUNTA('ram ou '!$A:$A))</f>
        <v>DENIS</v>
      </c>
      <c r="B1223" t="str">
        <f>INDEX('ram ou '!$A:$A,ROW(BDD!B1222)-COUNTA('ram ou '!A:A)*ROUNDDOWN((ROW()-ROW(BDD!$B$2))/COUNTA('ram ou '!$A:$A),0),1)</f>
        <v>RETOUR AGEN</v>
      </c>
      <c r="C1223">
        <f>SUMPRODUCT((Tableau1[[#Headers],[BARRE]:[HUET]]=BDD[[#This Row],[Chauffeur]])*(Tableau1[[BARRE]:[HUET]]=BDD[[#This Row],[Tournée]]))</f>
        <v>0</v>
      </c>
    </row>
    <row r="1224" spans="1:3" x14ac:dyDescent="0.25">
      <c r="A1224" t="str">
        <f>INDEX(Tableau1[[#Headers],[BARRE]:[HUET]],1,1+(ROW()-2)/COUNTA('ram ou '!$A:$A))</f>
        <v>DENIS</v>
      </c>
      <c r="B1224" t="str">
        <f>INDEX('ram ou '!$A:$A,ROW(BDD!B1223)-COUNTA('ram ou '!A:A)*ROUNDDOWN((ROW()-ROW(BDD!$B$2))/COUNTA('ram ou '!$A:$A),0),1)</f>
        <v>RETOUR ORLEANS</v>
      </c>
      <c r="C1224">
        <f>SUMPRODUCT((Tableau1[[#Headers],[BARRE]:[HUET]]=BDD[[#This Row],[Chauffeur]])*(Tableau1[[BARRE]:[HUET]]=BDD[[#This Row],[Tournée]]))</f>
        <v>0</v>
      </c>
    </row>
    <row r="1225" spans="1:3" x14ac:dyDescent="0.25">
      <c r="A1225" t="str">
        <f>INDEX(Tableau1[[#Headers],[BARRE]:[HUET]],1,1+(ROW()-2)/COUNTA('ram ou '!$A:$A))</f>
        <v>DENIS</v>
      </c>
      <c r="B1225" t="str">
        <f>INDEX('ram ou '!$A:$A,ROW(BDD!B1224)-COUNTA('ram ou '!A:A)*ROUNDDOWN((ROW()-ROW(BDD!$B$2))/COUNTA('ram ou '!$A:$A),0),1)</f>
        <v>RETOUR ORLEANS LU</v>
      </c>
      <c r="C1225">
        <f>SUMPRODUCT((Tableau1[[#Headers],[BARRE]:[HUET]]=BDD[[#This Row],[Chauffeur]])*(Tableau1[[BARRE]:[HUET]]=BDD[[#This Row],[Tournée]]))</f>
        <v>0</v>
      </c>
    </row>
    <row r="1226" spans="1:3" x14ac:dyDescent="0.25">
      <c r="A1226" t="str">
        <f>INDEX(Tableau1[[#Headers],[BARRE]:[HUET]],1,1+(ROW()-2)/COUNTA('ram ou '!$A:$A))</f>
        <v>DENIS</v>
      </c>
      <c r="B1226" t="str">
        <f>INDEX('ram ou '!$A:$A,ROW(BDD!B1225)-COUNTA('ram ou '!A:A)*ROUNDDOWN((ROW()-ROW(BDD!$B$2))/COUNTA('ram ou '!$A:$A),0),1)</f>
        <v>RETOUR ORLEANS SA</v>
      </c>
      <c r="C1226">
        <f>SUMPRODUCT((Tableau1[[#Headers],[BARRE]:[HUET]]=BDD[[#This Row],[Chauffeur]])*(Tableau1[[BARRE]:[HUET]]=BDD[[#This Row],[Tournée]]))</f>
        <v>0</v>
      </c>
    </row>
    <row r="1227" spans="1:3" x14ac:dyDescent="0.25">
      <c r="A1227" t="str">
        <f>INDEX(Tableau1[[#Headers],[BARRE]:[HUET]],1,1+(ROW()-2)/COUNTA('ram ou '!$A:$A))</f>
        <v>DENIS</v>
      </c>
      <c r="B1227" t="str">
        <f>INDEX('ram ou '!$A:$A,ROW(BDD!B1226)-COUNTA('ram ou '!A:A)*ROUNDDOWN((ROW()-ROW(BDD!$B$2))/COUNTA('ram ou '!$A:$A),0),1)</f>
        <v>SUP A/A PARIS</v>
      </c>
      <c r="C1227">
        <f>SUMPRODUCT((Tableau1[[#Headers],[BARRE]:[HUET]]=BDD[[#This Row],[Chauffeur]])*(Tableau1[[BARRE]:[HUET]]=BDD[[#This Row],[Tournée]]))</f>
        <v>0</v>
      </c>
    </row>
    <row r="1228" spans="1:3" x14ac:dyDescent="0.25">
      <c r="A1228" t="str">
        <f>INDEX(Tableau1[[#Headers],[BARRE]:[HUET]],1,1+(ROW()-2)/COUNTA('ram ou '!$A:$A))</f>
        <v>DENIS</v>
      </c>
      <c r="B1228" t="str">
        <f>INDEX('ram ou '!$A:$A,ROW(BDD!B1227)-COUNTA('ram ou '!A:A)*ROUNDDOWN((ROW()-ROW(BDD!$B$2))/COUNTA('ram ou '!$A:$A),0),1)</f>
        <v>VENDEE</v>
      </c>
      <c r="C1228">
        <f>SUMPRODUCT((Tableau1[[#Headers],[BARRE]:[HUET]]=BDD[[#This Row],[Chauffeur]])*(Tableau1[[BARRE]:[HUET]]=BDD[[#This Row],[Tournée]]))</f>
        <v>0</v>
      </c>
    </row>
    <row r="1229" spans="1:3" x14ac:dyDescent="0.25">
      <c r="A1229" t="str">
        <f>INDEX(Tableau1[[#Headers],[BARRE]:[HUET]],1,1+(ROW()-2)/COUNTA('ram ou '!$A:$A))</f>
        <v>DENIS</v>
      </c>
      <c r="B1229" t="str">
        <f>INDEX('ram ou '!$A:$A,ROW(BDD!B1228)-COUNTA('ram ou '!A:A)*ROUNDDOWN((ROW()-ROW(BDD!$B$2))/COUNTA('ram ou '!$A:$A),0),1)</f>
        <v>RAM MALO + LAVAL</v>
      </c>
      <c r="C1229">
        <f>SUMPRODUCT((Tableau1[[#Headers],[BARRE]:[HUET]]=BDD[[#This Row],[Chauffeur]])*(Tableau1[[BARRE]:[HUET]]=BDD[[#This Row],[Tournée]]))</f>
        <v>0</v>
      </c>
    </row>
    <row r="1230" spans="1:3" x14ac:dyDescent="0.25">
      <c r="A1230" t="str">
        <f>INDEX(Tableau1[[#Headers],[BARRE]:[HUET]],1,1+(ROW()-2)/COUNTA('ram ou '!$A:$A))</f>
        <v>DENIS</v>
      </c>
      <c r="B1230" t="str">
        <f>INDEX('ram ou '!$A:$A,ROW(BDD!B1229)-COUNTA('ram ou '!A:A)*ROUNDDOWN((ROW()-ROW(BDD!$B$2))/COUNTA('ram ou '!$A:$A),0),1)</f>
        <v>NAV LANGRE DIM</v>
      </c>
      <c r="C1230">
        <f>SUMPRODUCT((Tableau1[[#Headers],[BARRE]:[HUET]]=BDD[[#This Row],[Chauffeur]])*(Tableau1[[BARRE]:[HUET]]=BDD[[#This Row],[Tournée]]))</f>
        <v>0</v>
      </c>
    </row>
    <row r="1231" spans="1:3" x14ac:dyDescent="0.25">
      <c r="A1231" t="str">
        <f>INDEX(Tableau1[[#Headers],[BARRE]:[HUET]],1,1+(ROW()-2)/COUNTA('ram ou '!$A:$A))</f>
        <v>DENIS</v>
      </c>
      <c r="B1231" t="str">
        <f>INDEX('ram ou '!$A:$A,ROW(BDD!B1230)-COUNTA('ram ou '!A:A)*ROUNDDOWN((ROW()-ROW(BDD!$B$2))/COUNTA('ram ou '!$A:$A),0),1)</f>
        <v>SU FONTENAY 12H</v>
      </c>
      <c r="C1231">
        <f>SUMPRODUCT((Tableau1[[#Headers],[BARRE]:[HUET]]=BDD[[#This Row],[Chauffeur]])*(Tableau1[[BARRE]:[HUET]]=BDD[[#This Row],[Tournée]]))</f>
        <v>0</v>
      </c>
    </row>
    <row r="1232" spans="1:3" x14ac:dyDescent="0.25">
      <c r="A1232" t="str">
        <f>INDEX(Tableau1[[#Headers],[BARRE]:[HUET]],1,1+(ROW()-2)/COUNTA('ram ou '!$A:$A))</f>
        <v>DENIS</v>
      </c>
      <c r="B1232" t="str">
        <f>INDEX('ram ou '!$A:$A,ROW(BDD!B1231)-COUNTA('ram ou '!A:A)*ROUNDDOWN((ROW()-ROW(BDD!$B$2))/COUNTA('ram ou '!$A:$A),0),1)</f>
        <v>PLAINTEL DIM</v>
      </c>
      <c r="C1232">
        <f>SUMPRODUCT((Tableau1[[#Headers],[BARRE]:[HUET]]=BDD[[#This Row],[Chauffeur]])*(Tableau1[[BARRE]:[HUET]]=BDD[[#This Row],[Tournée]]))</f>
        <v>0</v>
      </c>
    </row>
    <row r="1233" spans="1:3" x14ac:dyDescent="0.25">
      <c r="A1233" t="str">
        <f>INDEX(Tableau1[[#Headers],[BARRE]:[HUET]],1,1+(ROW()-2)/COUNTA('ram ou '!$A:$A))</f>
        <v>DENIS</v>
      </c>
      <c r="B1233" t="str">
        <f>INDEX('ram ou '!$A:$A,ROW(BDD!B1232)-COUNTA('ram ou '!A:A)*ROUNDDOWN((ROW()-ROW(BDD!$B$2))/COUNTA('ram ou '!$A:$A),0),1)</f>
        <v>ROUEN + BASES</v>
      </c>
      <c r="C1233">
        <f>SUMPRODUCT((Tableau1[[#Headers],[BARRE]:[HUET]]=BDD[[#This Row],[Chauffeur]])*(Tableau1[[BARRE]:[HUET]]=BDD[[#This Row],[Tournée]]))</f>
        <v>0</v>
      </c>
    </row>
    <row r="1234" spans="1:3" x14ac:dyDescent="0.25">
      <c r="A1234" t="str">
        <f>INDEX(Tableau1[[#Headers],[BARRE]:[HUET]],1,1+(ROW()-2)/COUNTA('ram ou '!$A:$A))</f>
        <v>DENIS</v>
      </c>
      <c r="B1234" t="str">
        <f>INDEX('ram ou '!$A:$A,ROW(BDD!B1233)-COUNTA('ram ou '!A:A)*ROUNDDOWN((ROW()-ROW(BDD!$B$2))/COUNTA('ram ou '!$A:$A),0),1)</f>
        <v>LE MANS A/A</v>
      </c>
      <c r="C1234">
        <f>SUMPRODUCT((Tableau1[[#Headers],[BARRE]:[HUET]]=BDD[[#This Row],[Chauffeur]])*(Tableau1[[BARRE]:[HUET]]=BDD[[#This Row],[Tournée]]))</f>
        <v>0</v>
      </c>
    </row>
    <row r="1235" spans="1:3" x14ac:dyDescent="0.25">
      <c r="A1235" t="str">
        <f>INDEX(Tableau1[[#Headers],[BARRE]:[HUET]],1,1+(ROW()-2)/COUNTA('ram ou '!$A:$A))</f>
        <v>DENIS</v>
      </c>
      <c r="B1235" t="str">
        <f>INDEX('ram ou '!$A:$A,ROW(BDD!B1234)-COUNTA('ram ou '!A:A)*ROUNDDOWN((ROW()-ROW(BDD!$B$2))/COUNTA('ram ou '!$A:$A),0),1)</f>
        <v>NAV TOURS</v>
      </c>
      <c r="C1235">
        <f>SUMPRODUCT((Tableau1[[#Headers],[BARRE]:[HUET]]=BDD[[#This Row],[Chauffeur]])*(Tableau1[[BARRE]:[HUET]]=BDD[[#This Row],[Tournée]]))</f>
        <v>0</v>
      </c>
    </row>
    <row r="1236" spans="1:3" x14ac:dyDescent="0.25">
      <c r="A1236" t="str">
        <f>INDEX(Tableau1[[#Headers],[BARRE]:[HUET]],1,1+(ROW()-2)/COUNTA('ram ou '!$A:$A))</f>
        <v>DENIS</v>
      </c>
      <c r="B1236" t="str">
        <f>INDEX('ram ou '!$A:$A,ROW(BDD!B1235)-COUNTA('ram ou '!A:A)*ROUNDDOWN((ROW()-ROW(BDD!$B$2))/COUNTA('ram ou '!$A:$A),0),1)</f>
        <v>SU IFS + BASES</v>
      </c>
      <c r="C1236">
        <f>SUMPRODUCT((Tableau1[[#Headers],[BARRE]:[HUET]]=BDD[[#This Row],[Chauffeur]])*(Tableau1[[BARRE]:[HUET]]=BDD[[#This Row],[Tournée]]))</f>
        <v>0</v>
      </c>
    </row>
    <row r="1237" spans="1:3" x14ac:dyDescent="0.25">
      <c r="A1237" t="str">
        <f>INDEX(Tableau1[[#Headers],[BARRE]:[HUET]],1,1+(ROW()-2)/COUNTA('ram ou '!$A:$A))</f>
        <v>DENIS</v>
      </c>
      <c r="B1237" t="str">
        <f>INDEX('ram ou '!$A:$A,ROW(BDD!B1236)-COUNTA('ram ou '!A:A)*ROUNDDOWN((ROW()-ROW(BDD!$B$2))/COUNTA('ram ou '!$A:$A),0),1)</f>
        <v>NAV NIORT 21H15</v>
      </c>
      <c r="C1237">
        <f>SUMPRODUCT((Tableau1[[#Headers],[BARRE]:[HUET]]=BDD[[#This Row],[Chauffeur]])*(Tableau1[[BARRE]:[HUET]]=BDD[[#This Row],[Tournée]]))</f>
        <v>0</v>
      </c>
    </row>
    <row r="1238" spans="1:3" x14ac:dyDescent="0.25">
      <c r="A1238" t="str">
        <f>INDEX(Tableau1[[#Headers],[BARRE]:[HUET]],1,1+(ROW()-2)/COUNTA('ram ou '!$A:$A))</f>
        <v>DENIS</v>
      </c>
      <c r="B1238" t="str">
        <f>INDEX('ram ou '!$A:$A,ROW(BDD!B1237)-COUNTA('ram ou '!A:A)*ROUNDDOWN((ROW()-ROW(BDD!$B$2))/COUNTA('ram ou '!$A:$A),0),1)</f>
        <v>CP</v>
      </c>
      <c r="C1238">
        <f>SUMPRODUCT((Tableau1[[#Headers],[BARRE]:[HUET]]=BDD[[#This Row],[Chauffeur]])*(Tableau1[[BARRE]:[HUET]]=BDD[[#This Row],[Tournée]]))</f>
        <v>0</v>
      </c>
    </row>
    <row r="1239" spans="1:3" x14ac:dyDescent="0.25">
      <c r="A1239" t="str">
        <f>INDEX(Tableau1[[#Headers],[BARRE]:[HUET]],1,1+(ROW()-2)/COUNTA('ram ou '!$A:$A))</f>
        <v>DENIS</v>
      </c>
      <c r="B1239" t="str">
        <f>INDEX('ram ou '!$A:$A,ROW(BDD!B1238)-COUNTA('ram ou '!A:A)*ROUNDDOWN((ROW()-ROW(BDD!$B$2))/COUNTA('ram ou '!$A:$A),0),1)</f>
        <v>RAM SAM 12H</v>
      </c>
      <c r="C1239">
        <f>SUMPRODUCT((Tableau1[[#Headers],[BARRE]:[HUET]]=BDD[[#This Row],[Chauffeur]])*(Tableau1[[BARRE]:[HUET]]=BDD[[#This Row],[Tournée]]))</f>
        <v>0</v>
      </c>
    </row>
    <row r="1240" spans="1:3" x14ac:dyDescent="0.25">
      <c r="A1240" t="str">
        <f>INDEX(Tableau1[[#Headers],[BARRE]:[HUET]],1,1+(ROW()-2)/COUNTA('ram ou '!$A:$A))</f>
        <v>DENIS</v>
      </c>
      <c r="B1240" t="str">
        <f>INDEX('ram ou '!$A:$A,ROW(BDD!B1239)-COUNTA('ram ou '!A:A)*ROUNDDOWN((ROW()-ROW(BDD!$B$2))/COUNTA('ram ou '!$A:$A),0),1)</f>
        <v>ABSENCE</v>
      </c>
      <c r="C1240">
        <f>SUMPRODUCT((Tableau1[[#Headers],[BARRE]:[HUET]]=BDD[[#This Row],[Chauffeur]])*(Tableau1[[BARRE]:[HUET]]=BDD[[#This Row],[Tournée]]))</f>
        <v>0</v>
      </c>
    </row>
    <row r="1241" spans="1:3" x14ac:dyDescent="0.25">
      <c r="A1241" t="str">
        <f>INDEX(Tableau1[[#Headers],[BARRE]:[HUET]],1,1+(ROW()-2)/COUNTA('ram ou '!$A:$A))</f>
        <v>DENIS</v>
      </c>
      <c r="B1241" t="str">
        <f>INDEX('ram ou '!$A:$A,ROW(BDD!B1240)-COUNTA('ram ou '!A:A)*ROUNDDOWN((ROW()-ROW(BDD!$B$2))/COUNTA('ram ou '!$A:$A),0),1)</f>
        <v>FORMATION</v>
      </c>
      <c r="C1241">
        <f>SUMPRODUCT((Tableau1[[#Headers],[BARRE]:[HUET]]=BDD[[#This Row],[Chauffeur]])*(Tableau1[[BARRE]:[HUET]]=BDD[[#This Row],[Tournée]]))</f>
        <v>0</v>
      </c>
    </row>
    <row r="1242" spans="1:3" x14ac:dyDescent="0.25">
      <c r="A1242" t="str">
        <f>INDEX(Tableau1[[#Headers],[BARRE]:[HUET]],1,1+(ROW()-2)/COUNTA('ram ou '!$A:$A))</f>
        <v>DENIS</v>
      </c>
      <c r="B1242" t="str">
        <f>INDEX('ram ou '!$A:$A,ROW(BDD!B1241)-COUNTA('ram ou '!A:A)*ROUNDDOWN((ROW()-ROW(BDD!$B$2))/COUNTA('ram ou '!$A:$A),0),1)</f>
        <v>RCR</v>
      </c>
      <c r="C1242">
        <f>SUMPRODUCT((Tableau1[[#Headers],[BARRE]:[HUET]]=BDD[[#This Row],[Chauffeur]])*(Tableau1[[BARRE]:[HUET]]=BDD[[#This Row],[Tournée]]))</f>
        <v>0</v>
      </c>
    </row>
    <row r="1243" spans="1:3" x14ac:dyDescent="0.25">
      <c r="A1243" t="str">
        <f>INDEX(Tableau1[[#Headers],[BARRE]:[HUET]],1,1+(ROW()-2)/COUNTA('ram ou '!$A:$A))</f>
        <v>DENIS</v>
      </c>
      <c r="B1243" t="str">
        <f>INDEX('ram ou '!$A:$A,ROW(BDD!B1242)-COUNTA('ram ou '!A:A)*ROUNDDOWN((ROW()-ROW(BDD!$B$2))/COUNTA('ram ou '!$A:$A),0),1)</f>
        <v>ELECTION</v>
      </c>
      <c r="C1243">
        <f>SUMPRODUCT((Tableau1[[#Headers],[BARRE]:[HUET]]=BDD[[#This Row],[Chauffeur]])*(Tableau1[[BARRE]:[HUET]]=BDD[[#This Row],[Tournée]]))</f>
        <v>0</v>
      </c>
    </row>
    <row r="1244" spans="1:3" x14ac:dyDescent="0.25">
      <c r="A1244" t="str">
        <f>INDEX(Tableau1[[#Headers],[BARRE]:[HUET]],1,1+(ROW()-2)/COUNTA('ram ou '!$A:$A))</f>
        <v>DENIS</v>
      </c>
      <c r="B1244" t="str">
        <f>INDEX('ram ou '!$A:$A,ROW(BDD!B1243)-COUNTA('ram ou '!A:A)*ROUNDDOWN((ROW()-ROW(BDD!$B$2))/COUNTA('ram ou '!$A:$A),0),1)</f>
        <v>RAM SAM 11H30</v>
      </c>
      <c r="C1244">
        <f>SUMPRODUCT((Tableau1[[#Headers],[BARRE]:[HUET]]=BDD[[#This Row],[Chauffeur]])*(Tableau1[[BARRE]:[HUET]]=BDD[[#This Row],[Tournée]]))</f>
        <v>0</v>
      </c>
    </row>
    <row r="1245" spans="1:3" x14ac:dyDescent="0.25">
      <c r="A1245" t="str">
        <f>INDEX(Tableau1[[#Headers],[BARRE]:[HUET]],1,1+(ROW()-2)/COUNTA('ram ou '!$A:$A))</f>
        <v>DENIS</v>
      </c>
      <c r="B1245" t="str">
        <f>INDEX('ram ou '!$A:$A,ROW(BDD!B1244)-COUNTA('ram ou '!A:A)*ROUNDDOWN((ROW()-ROW(BDD!$B$2))/COUNTA('ram ou '!$A:$A),0),1)</f>
        <v>RAM 13H N°1</v>
      </c>
      <c r="C1245">
        <f>SUMPRODUCT((Tableau1[[#Headers],[BARRE]:[HUET]]=BDD[[#This Row],[Chauffeur]])*(Tableau1[[BARRE]:[HUET]]=BDD[[#This Row],[Tournée]]))</f>
        <v>0</v>
      </c>
    </row>
    <row r="1246" spans="1:3" x14ac:dyDescent="0.25">
      <c r="A1246" t="str">
        <f>INDEX(Tableau1[[#Headers],[BARRE]:[HUET]],1,1+(ROW()-2)/COUNTA('ram ou '!$A:$A))</f>
        <v>DENIS</v>
      </c>
      <c r="B1246" t="str">
        <f>INDEX('ram ou '!$A:$A,ROW(BDD!B1245)-COUNTA('ram ou '!A:A)*ROUNDDOWN((ROW()-ROW(BDD!$B$2))/COUNTA('ram ou '!$A:$A),0),1)</f>
        <v>RAM 13H N°3</v>
      </c>
      <c r="C1246">
        <f>SUMPRODUCT((Tableau1[[#Headers],[BARRE]:[HUET]]=BDD[[#This Row],[Chauffeur]])*(Tableau1[[BARRE]:[HUET]]=BDD[[#This Row],[Tournée]]))</f>
        <v>0</v>
      </c>
    </row>
    <row r="1247" spans="1:3" x14ac:dyDescent="0.25">
      <c r="A1247" t="str">
        <f>INDEX(Tableau1[[#Headers],[BARRE]:[HUET]],1,1+(ROW()-2)/COUNTA('ram ou '!$A:$A))</f>
        <v>DENIS</v>
      </c>
      <c r="B1247" t="str">
        <f>INDEX('ram ou '!$A:$A,ROW(BDD!B1246)-COUNTA('ram ou '!A:A)*ROUNDDOWN((ROW()-ROW(BDD!$B$2))/COUNTA('ram ou '!$A:$A),0),1)</f>
        <v>RAM 13H N°4</v>
      </c>
      <c r="C1247">
        <f>SUMPRODUCT((Tableau1[[#Headers],[BARRE]:[HUET]]=BDD[[#This Row],[Chauffeur]])*(Tableau1[[BARRE]:[HUET]]=BDD[[#This Row],[Tournée]]))</f>
        <v>0</v>
      </c>
    </row>
    <row r="1248" spans="1:3" x14ac:dyDescent="0.25">
      <c r="A1248" t="str">
        <f>INDEX(Tableau1[[#Headers],[BARRE]:[HUET]],1,1+(ROW()-2)/COUNTA('ram ou '!$A:$A))</f>
        <v>DENIS</v>
      </c>
      <c r="B1248" t="str">
        <f>INDEX('ram ou '!$A:$A,ROW(BDD!B1247)-COUNTA('ram ou '!A:A)*ROUNDDOWN((ROW()-ROW(BDD!$B$2))/COUNTA('ram ou '!$A:$A),0),1)</f>
        <v>ATHIS 1 + BASES</v>
      </c>
      <c r="C1248">
        <f>SUMPRODUCT((Tableau1[[#Headers],[BARRE]:[HUET]]=BDD[[#This Row],[Chauffeur]])*(Tableau1[[BARRE]:[HUET]]=BDD[[#This Row],[Tournée]]))</f>
        <v>0</v>
      </c>
    </row>
    <row r="1249" spans="1:3" x14ac:dyDescent="0.25">
      <c r="A1249" t="str">
        <f>INDEX(Tableau1[[#Headers],[BARRE]:[HUET]],1,1+(ROW()-2)/COUNTA('ram ou '!$A:$A))</f>
        <v>DENIS</v>
      </c>
      <c r="B1249" t="str">
        <f>INDEX('ram ou '!$A:$A,ROW(BDD!B1248)-COUNTA('ram ou '!A:A)*ROUNDDOWN((ROW()-ROW(BDD!$B$2))/COUNTA('ram ou '!$A:$A),0),1)</f>
        <v>NANTES 21 H+ BASES</v>
      </c>
      <c r="C1249">
        <f>SUMPRODUCT((Tableau1[[#Headers],[BARRE]:[HUET]]=BDD[[#This Row],[Chauffeur]])*(Tableau1[[BARRE]:[HUET]]=BDD[[#This Row],[Tournée]]))</f>
        <v>0</v>
      </c>
    </row>
    <row r="1250" spans="1:3" x14ac:dyDescent="0.25">
      <c r="A1250" t="str">
        <f>INDEX(Tableau1[[#Headers],[BARRE]:[HUET]],1,1+(ROW()-2)/COUNTA('ram ou '!$A:$A))</f>
        <v>DENIS</v>
      </c>
      <c r="B1250" t="str">
        <f>INDEX('ram ou '!$A:$A,ROW(BDD!B1249)-COUNTA('ram ou '!A:A)*ROUNDDOWN((ROW()-ROW(BDD!$B$2))/COUNTA('ram ou '!$A:$A),0),1)</f>
        <v>DELEGATION</v>
      </c>
      <c r="C1250">
        <f>SUMPRODUCT((Tableau1[[#Headers],[BARRE]:[HUET]]=BDD[[#This Row],[Chauffeur]])*(Tableau1[[BARRE]:[HUET]]=BDD[[#This Row],[Tournée]]))</f>
        <v>0</v>
      </c>
    </row>
    <row r="1251" spans="1:3" x14ac:dyDescent="0.25">
      <c r="A1251" t="str">
        <f>INDEX(Tableau1[[#Headers],[BARRE]:[HUET]],1,1+(ROW()-2)/COUNTA('ram ou '!$A:$A))</f>
        <v>DENIS</v>
      </c>
      <c r="B1251" t="str">
        <f>INDEX('ram ou '!$A:$A,ROW(BDD!B1250)-COUNTA('ram ou '!A:A)*ROUNDDOWN((ROW()-ROW(BDD!$B$2))/COUNTA('ram ou '!$A:$A),0),1)</f>
        <v>REUNION</v>
      </c>
      <c r="C1251">
        <f>SUMPRODUCT((Tableau1[[#Headers],[BARRE]:[HUET]]=BDD[[#This Row],[Chauffeur]])*(Tableau1[[BARRE]:[HUET]]=BDD[[#This Row],[Tournée]]))</f>
        <v>0</v>
      </c>
    </row>
    <row r="1252" spans="1:3" x14ac:dyDescent="0.25">
      <c r="A1252" t="str">
        <f>INDEX(Tableau1[[#Headers],[BARRE]:[HUET]],1,1+(ROW()-2)/COUNTA('ram ou '!$A:$A))</f>
        <v>DENIS</v>
      </c>
      <c r="B1252" t="str">
        <f>INDEX('ram ou '!$A:$A,ROW(BDD!B1251)-COUNTA('ram ou '!A:A)*ROUNDDOWN((ROW()-ROW(BDD!$B$2))/COUNTA('ram ou '!$A:$A),0),1)</f>
        <v>NAV 21H ORLEANS</v>
      </c>
      <c r="C1252">
        <f>SUMPRODUCT((Tableau1[[#Headers],[BARRE]:[HUET]]=BDD[[#This Row],[Chauffeur]])*(Tableau1[[BARRE]:[HUET]]=BDD[[#This Row],[Tournée]]))</f>
        <v>0</v>
      </c>
    </row>
    <row r="1253" spans="1:3" x14ac:dyDescent="0.25">
      <c r="A1253" t="str">
        <f>INDEX(Tableau1[[#Headers],[BARRE]:[HUET]],1,1+(ROW()-2)/COUNTA('ram ou '!$A:$A))</f>
        <v>DENIS</v>
      </c>
      <c r="B1253" t="str">
        <f>INDEX('ram ou '!$A:$A,ROW(BDD!B1252)-COUNTA('ram ou '!A:A)*ROUNDDOWN((ROW()-ROW(BDD!$B$2))/COUNTA('ram ou '!$A:$A),0),1)</f>
        <v>RAM + PARC</v>
      </c>
      <c r="C1253">
        <f>SUMPRODUCT((Tableau1[[#Headers],[BARRE]:[HUET]]=BDD[[#This Row],[Chauffeur]])*(Tableau1[[BARRE]:[HUET]]=BDD[[#This Row],[Tournée]]))</f>
        <v>0</v>
      </c>
    </row>
    <row r="1254" spans="1:3" x14ac:dyDescent="0.25">
      <c r="A1254" t="str">
        <f>INDEX(Tableau1[[#Headers],[BARRE]:[HUET]],1,1+(ROW()-2)/COUNTA('ram ou '!$A:$A))</f>
        <v>DENIS</v>
      </c>
      <c r="B1254" t="str">
        <f>INDEX('ram ou '!$A:$A,ROW(BDD!B1253)-COUNTA('ram ou '!A:A)*ROUNDDOWN((ROW()-ROW(BDD!$B$2))/COUNTA('ram ou '!$A:$A),0),1)</f>
        <v>RAM 12H15</v>
      </c>
      <c r="C1254">
        <f>SUMPRODUCT((Tableau1[[#Headers],[BARRE]:[HUET]]=BDD[[#This Row],[Chauffeur]])*(Tableau1[[BARRE]:[HUET]]=BDD[[#This Row],[Tournée]]))</f>
        <v>0</v>
      </c>
    </row>
    <row r="1255" spans="1:3" x14ac:dyDescent="0.25">
      <c r="A1255" t="str">
        <f>INDEX(Tableau1[[#Headers],[BARRE]:[HUET]],1,1+(ROW()-2)/COUNTA('ram ou '!$A:$A))</f>
        <v>DENIS</v>
      </c>
      <c r="B1255" t="str">
        <f>INDEX('ram ou '!$A:$A,ROW(BDD!B1254)-COUNTA('ram ou '!A:A)*ROUNDDOWN((ROW()-ROW(BDD!$B$2))/COUNTA('ram ou '!$A:$A),0),1)</f>
        <v>RAM SAM 10H30</v>
      </c>
      <c r="C1255">
        <f>SUMPRODUCT((Tableau1[[#Headers],[BARRE]:[HUET]]=BDD[[#This Row],[Chauffeur]])*(Tableau1[[BARRE]:[HUET]]=BDD[[#This Row],[Tournée]]))</f>
        <v>0</v>
      </c>
    </row>
    <row r="1256" spans="1:3" x14ac:dyDescent="0.25">
      <c r="A1256" t="str">
        <f>INDEX(Tableau1[[#Headers],[BARRE]:[HUET]],1,1+(ROW()-2)/COUNTA('ram ou '!$A:$A))</f>
        <v>GUYOT</v>
      </c>
      <c r="B1256" t="str">
        <f>INDEX('ram ou '!$A:$A,ROW(BDD!B1255)-COUNTA('ram ou '!A:A)*ROUNDDOWN((ROW()-ROW(BDD!$B$2))/COUNTA('ram ou '!$A:$A),0),1)</f>
        <v>NAV ATHIS 2</v>
      </c>
      <c r="C1256">
        <f>SUMPRODUCT((Tableau1[[#Headers],[BARRE]:[HUET]]=BDD[[#This Row],[Chauffeur]])*(Tableau1[[BARRE]:[HUET]]=BDD[[#This Row],[Tournée]]))</f>
        <v>0</v>
      </c>
    </row>
    <row r="1257" spans="1:3" x14ac:dyDescent="0.25">
      <c r="A1257" t="str">
        <f>INDEX(Tableau1[[#Headers],[BARRE]:[HUET]],1,1+(ROW()-2)/COUNTA('ram ou '!$A:$A))</f>
        <v>GUYOT</v>
      </c>
      <c r="B1257" t="str">
        <f>INDEX('ram ou '!$A:$A,ROW(BDD!B1256)-COUNTA('ram ou '!A:A)*ROUNDDOWN((ROW()-ROW(BDD!$B$2))/COUNTA('ram ou '!$A:$A),0),1)</f>
        <v>NAV CHATEAUBOUR</v>
      </c>
      <c r="C1257">
        <f>SUMPRODUCT((Tableau1[[#Headers],[BARRE]:[HUET]]=BDD[[#This Row],[Chauffeur]])*(Tableau1[[BARRE]:[HUET]]=BDD[[#This Row],[Tournée]]))</f>
        <v>0</v>
      </c>
    </row>
    <row r="1258" spans="1:3" x14ac:dyDescent="0.25">
      <c r="A1258" t="str">
        <f>INDEX(Tableau1[[#Headers],[BARRE]:[HUET]],1,1+(ROW()-2)/COUNTA('ram ou '!$A:$A))</f>
        <v>GUYOT</v>
      </c>
      <c r="B1258" t="str">
        <f>INDEX('ram ou '!$A:$A,ROW(BDD!B1257)-COUNTA('ram ou '!A:A)*ROUNDDOWN((ROW()-ROW(BDD!$B$2))/COUNTA('ram ou '!$A:$A),0),1)</f>
        <v>NAV CHAULNES</v>
      </c>
      <c r="C1258">
        <f>SUMPRODUCT((Tableau1[[#Headers],[BARRE]:[HUET]]=BDD[[#This Row],[Chauffeur]])*(Tableau1[[BARRE]:[HUET]]=BDD[[#This Row],[Tournée]]))</f>
        <v>0</v>
      </c>
    </row>
    <row r="1259" spans="1:3" x14ac:dyDescent="0.25">
      <c r="A1259" t="str">
        <f>INDEX(Tableau1[[#Headers],[BARRE]:[HUET]],1,1+(ROW()-2)/COUNTA('ram ou '!$A:$A))</f>
        <v>GUYOT</v>
      </c>
      <c r="B1259" t="str">
        <f>INDEX('ram ou '!$A:$A,ROW(BDD!B1258)-COUNTA('ram ou '!A:A)*ROUNDDOWN((ROW()-ROW(BDD!$B$2))/COUNTA('ram ou '!$A:$A),0),1)</f>
        <v>NAV CLERMONT</v>
      </c>
      <c r="C1259">
        <f>SUMPRODUCT((Tableau1[[#Headers],[BARRE]:[HUET]]=BDD[[#This Row],[Chauffeur]])*(Tableau1[[BARRE]:[HUET]]=BDD[[#This Row],[Tournée]]))</f>
        <v>0</v>
      </c>
    </row>
    <row r="1260" spans="1:3" x14ac:dyDescent="0.25">
      <c r="A1260" t="str">
        <f>INDEX(Tableau1[[#Headers],[BARRE]:[HUET]],1,1+(ROW()-2)/COUNTA('ram ou '!$A:$A))</f>
        <v>GUYOT</v>
      </c>
      <c r="B1260" t="str">
        <f>INDEX('ram ou '!$A:$A,ROW(BDD!B1259)-COUNTA('ram ou '!A:A)*ROUNDDOWN((ROW()-ROW(BDD!$B$2))/COUNTA('ram ou '!$A:$A),0),1)</f>
        <v>NAV DIJON</v>
      </c>
      <c r="C1260">
        <f>SUMPRODUCT((Tableau1[[#Headers],[BARRE]:[HUET]]=BDD[[#This Row],[Chauffeur]])*(Tableau1[[BARRE]:[HUET]]=BDD[[#This Row],[Tournée]]))</f>
        <v>0</v>
      </c>
    </row>
    <row r="1261" spans="1:3" x14ac:dyDescent="0.25">
      <c r="A1261" t="str">
        <f>INDEX(Tableau1[[#Headers],[BARRE]:[HUET]],1,1+(ROW()-2)/COUNTA('ram ou '!$A:$A))</f>
        <v>GUYOT</v>
      </c>
      <c r="B1261" t="str">
        <f>INDEX('ram ou '!$A:$A,ROW(BDD!B1260)-COUNTA('ram ou '!A:A)*ROUNDDOWN((ROW()-ROW(BDD!$B$2))/COUNTA('ram ou '!$A:$A),0),1)</f>
        <v>NAV LANGRES</v>
      </c>
      <c r="C1261">
        <f>SUMPRODUCT((Tableau1[[#Headers],[BARRE]:[HUET]]=BDD[[#This Row],[Chauffeur]])*(Tableau1[[BARRE]:[HUET]]=BDD[[#This Row],[Tournée]]))</f>
        <v>0</v>
      </c>
    </row>
    <row r="1262" spans="1:3" x14ac:dyDescent="0.25">
      <c r="A1262" t="str">
        <f>INDEX(Tableau1[[#Headers],[BARRE]:[HUET]],1,1+(ROW()-2)/COUNTA('ram ou '!$A:$A))</f>
        <v>GUYOT</v>
      </c>
      <c r="B1262" t="str">
        <f>INDEX('ram ou '!$A:$A,ROW(BDD!B1261)-COUNTA('ram ou '!A:A)*ROUNDDOWN((ROW()-ROW(BDD!$B$2))/COUNTA('ram ou '!$A:$A),0),1)</f>
        <v>NAV LILLE</v>
      </c>
      <c r="C1262">
        <f>SUMPRODUCT((Tableau1[[#Headers],[BARRE]:[HUET]]=BDD[[#This Row],[Chauffeur]])*(Tableau1[[BARRE]:[HUET]]=BDD[[#This Row],[Tournée]]))</f>
        <v>0</v>
      </c>
    </row>
    <row r="1263" spans="1:3" x14ac:dyDescent="0.25">
      <c r="A1263" t="str">
        <f>INDEX(Tableau1[[#Headers],[BARRE]:[HUET]],1,1+(ROW()-2)/COUNTA('ram ou '!$A:$A))</f>
        <v>GUYOT</v>
      </c>
      <c r="B1263" t="str">
        <f>INDEX('ram ou '!$A:$A,ROW(BDD!B1262)-COUNTA('ram ou '!A:A)*ROUNDDOWN((ROW()-ROW(BDD!$B$2))/COUNTA('ram ou '!$A:$A),0),1)</f>
        <v>NAV NIORT</v>
      </c>
      <c r="C1263">
        <f>SUMPRODUCT((Tableau1[[#Headers],[BARRE]:[HUET]]=BDD[[#This Row],[Chauffeur]])*(Tableau1[[BARRE]:[HUET]]=BDD[[#This Row],[Tournée]]))</f>
        <v>0</v>
      </c>
    </row>
    <row r="1264" spans="1:3" x14ac:dyDescent="0.25">
      <c r="A1264" t="str">
        <f>INDEX(Tableau1[[#Headers],[BARRE]:[HUET]],1,1+(ROW()-2)/COUNTA('ram ou '!$A:$A))</f>
        <v>GUYOT</v>
      </c>
      <c r="B1264" t="str">
        <f>INDEX('ram ou '!$A:$A,ROW(BDD!B1263)-COUNTA('ram ou '!A:A)*ROUNDDOWN((ROW()-ROW(BDD!$B$2))/COUNTA('ram ou '!$A:$A),0),1)</f>
        <v xml:space="preserve">NAV ST SEVER </v>
      </c>
      <c r="C1264">
        <f>SUMPRODUCT((Tableau1[[#Headers],[BARRE]:[HUET]]=BDD[[#This Row],[Chauffeur]])*(Tableau1[[BARRE]:[HUET]]=BDD[[#This Row],[Tournée]]))</f>
        <v>0</v>
      </c>
    </row>
    <row r="1265" spans="1:3" x14ac:dyDescent="0.25">
      <c r="A1265" t="str">
        <f>INDEX(Tableau1[[#Headers],[BARRE]:[HUET]],1,1+(ROW()-2)/COUNTA('ram ou '!$A:$A))</f>
        <v>GUYOT</v>
      </c>
      <c r="B1265" t="str">
        <f>INDEX('ram ou '!$A:$A,ROW(BDD!B1264)-COUNTA('ram ou '!A:A)*ROUNDDOWN((ROW()-ROW(BDD!$B$2))/COUNTA('ram ou '!$A:$A),0),1)</f>
        <v>NAV VELAINES</v>
      </c>
      <c r="C1265">
        <f>SUMPRODUCT((Tableau1[[#Headers],[BARRE]:[HUET]]=BDD[[#This Row],[Chauffeur]])*(Tableau1[[BARRE]:[HUET]]=BDD[[#This Row],[Tournée]]))</f>
        <v>0</v>
      </c>
    </row>
    <row r="1266" spans="1:3" x14ac:dyDescent="0.25">
      <c r="A1266" t="str">
        <f>INDEX(Tableau1[[#Headers],[BARRE]:[HUET]],1,1+(ROW()-2)/COUNTA('ram ou '!$A:$A))</f>
        <v>GUYOT</v>
      </c>
      <c r="B1266" t="str">
        <f>INDEX('ram ou '!$A:$A,ROW(BDD!B1265)-COUNTA('ram ou '!A:A)*ROUNDDOWN((ROW()-ROW(BDD!$B$2))/COUNTA('ram ou '!$A:$A),0),1)</f>
        <v>RAM +  NANTES 21H</v>
      </c>
      <c r="C1266">
        <f>SUMPRODUCT((Tableau1[[#Headers],[BARRE]:[HUET]]=BDD[[#This Row],[Chauffeur]])*(Tableau1[[BARRE]:[HUET]]=BDD[[#This Row],[Tournée]]))</f>
        <v>0</v>
      </c>
    </row>
    <row r="1267" spans="1:3" x14ac:dyDescent="0.25">
      <c r="A1267" t="str">
        <f>INDEX(Tableau1[[#Headers],[BARRE]:[HUET]],1,1+(ROW()-2)/COUNTA('ram ou '!$A:$A))</f>
        <v>GUYOT</v>
      </c>
      <c r="B1267" t="str">
        <f>INDEX('ram ou '!$A:$A,ROW(BDD!B1266)-COUNTA('ram ou '!A:A)*ROUNDDOWN((ROW()-ROW(BDD!$B$2))/COUNTA('ram ou '!$A:$A),0),1)</f>
        <v>RAM + 20H TOURS</v>
      </c>
      <c r="C1267">
        <f>SUMPRODUCT((Tableau1[[#Headers],[BARRE]:[HUET]]=BDD[[#This Row],[Chauffeur]])*(Tableau1[[BARRE]:[HUET]]=BDD[[#This Row],[Tournée]]))</f>
        <v>0</v>
      </c>
    </row>
    <row r="1268" spans="1:3" x14ac:dyDescent="0.25">
      <c r="A1268" t="str">
        <f>INDEX(Tableau1[[#Headers],[BARRE]:[HUET]],1,1+(ROW()-2)/COUNTA('ram ou '!$A:$A))</f>
        <v>GUYOT</v>
      </c>
      <c r="B1268" t="str">
        <f>INDEX('ram ou '!$A:$A,ROW(BDD!B1267)-COUNTA('ram ou '!A:A)*ROUNDDOWN((ROW()-ROW(BDD!$B$2))/COUNTA('ram ou '!$A:$A),0),1)</f>
        <v>RAM + 21h30 TOURS</v>
      </c>
      <c r="C1268">
        <f>SUMPRODUCT((Tableau1[[#Headers],[BARRE]:[HUET]]=BDD[[#This Row],[Chauffeur]])*(Tableau1[[BARRE]:[HUET]]=BDD[[#This Row],[Tournée]]))</f>
        <v>0</v>
      </c>
    </row>
    <row r="1269" spans="1:3" x14ac:dyDescent="0.25">
      <c r="A1269" t="str">
        <f>INDEX(Tableau1[[#Headers],[BARRE]:[HUET]],1,1+(ROW()-2)/COUNTA('ram ou '!$A:$A))</f>
        <v>GUYOT</v>
      </c>
      <c r="B1269" t="str">
        <f>INDEX('ram ou '!$A:$A,ROW(BDD!B1268)-COUNTA('ram ou '!A:A)*ROUNDDOWN((ROW()-ROW(BDD!$B$2))/COUNTA('ram ou '!$A:$A),0),1)</f>
        <v>RAM + ANGERS 21H30</v>
      </c>
      <c r="C1269">
        <f>SUMPRODUCT((Tableau1[[#Headers],[BARRE]:[HUET]]=BDD[[#This Row],[Chauffeur]])*(Tableau1[[BARRE]:[HUET]]=BDD[[#This Row],[Tournée]]))</f>
        <v>0</v>
      </c>
    </row>
    <row r="1270" spans="1:3" x14ac:dyDescent="0.25">
      <c r="A1270" t="str">
        <f>INDEX(Tableau1[[#Headers],[BARRE]:[HUET]],1,1+(ROW()-2)/COUNTA('ram ou '!$A:$A))</f>
        <v>GUYOT</v>
      </c>
      <c r="B1270" t="str">
        <f>INDEX('ram ou '!$A:$A,ROW(BDD!B1269)-COUNTA('ram ou '!A:A)*ROUNDDOWN((ROW()-ROW(BDD!$B$2))/COUNTA('ram ou '!$A:$A),0),1)</f>
        <v>RAM + ATHIS 1</v>
      </c>
      <c r="C1270">
        <f>SUMPRODUCT((Tableau1[[#Headers],[BARRE]:[HUET]]=BDD[[#This Row],[Chauffeur]])*(Tableau1[[BARRE]:[HUET]]=BDD[[#This Row],[Tournée]]))</f>
        <v>0</v>
      </c>
    </row>
    <row r="1271" spans="1:3" x14ac:dyDescent="0.25">
      <c r="A1271" t="str">
        <f>INDEX(Tableau1[[#Headers],[BARRE]:[HUET]],1,1+(ROW()-2)/COUNTA('ram ou '!$A:$A))</f>
        <v>GUYOT</v>
      </c>
      <c r="B1271" t="str">
        <f>INDEX('ram ou '!$A:$A,ROW(BDD!B1270)-COUNTA('ram ou '!A:A)*ROUNDDOWN((ROW()-ROW(BDD!$B$2))/COUNTA('ram ou '!$A:$A),0),1)</f>
        <v>RAM + CAEN 21H15</v>
      </c>
      <c r="C1271">
        <f>SUMPRODUCT((Tableau1[[#Headers],[BARRE]:[HUET]]=BDD[[#This Row],[Chauffeur]])*(Tableau1[[BARRE]:[HUET]]=BDD[[#This Row],[Tournée]]))</f>
        <v>0</v>
      </c>
    </row>
    <row r="1272" spans="1:3" x14ac:dyDescent="0.25">
      <c r="A1272" t="str">
        <f>INDEX(Tableau1[[#Headers],[BARRE]:[HUET]],1,1+(ROW()-2)/COUNTA('ram ou '!$A:$A))</f>
        <v>GUYOT</v>
      </c>
      <c r="B1272" t="str">
        <f>INDEX('ram ou '!$A:$A,ROW(BDD!B1271)-COUNTA('ram ou '!A:A)*ROUNDDOWN((ROW()-ROW(BDD!$B$2))/COUNTA('ram ou '!$A:$A),0),1)</f>
        <v>RAM + NANTES 1</v>
      </c>
      <c r="C1272">
        <f>SUMPRODUCT((Tableau1[[#Headers],[BARRE]:[HUET]]=BDD[[#This Row],[Chauffeur]])*(Tableau1[[BARRE]:[HUET]]=BDD[[#This Row],[Tournée]]))</f>
        <v>0</v>
      </c>
    </row>
    <row r="1273" spans="1:3" x14ac:dyDescent="0.25">
      <c r="A1273" t="str">
        <f>INDEX(Tableau1[[#Headers],[BARRE]:[HUET]],1,1+(ROW()-2)/COUNTA('ram ou '!$A:$A))</f>
        <v>GUYOT</v>
      </c>
      <c r="B1273" t="str">
        <f>INDEX('ram ou '!$A:$A,ROW(BDD!B1272)-COUNTA('ram ou '!A:A)*ROUNDDOWN((ROW()-ROW(BDD!$B$2))/COUNTA('ram ou '!$A:$A),0),1)</f>
        <v>RAM + ORLEANS 21H</v>
      </c>
      <c r="C1273">
        <f>SUMPRODUCT((Tableau1[[#Headers],[BARRE]:[HUET]]=BDD[[#This Row],[Chauffeur]])*(Tableau1[[BARRE]:[HUET]]=BDD[[#This Row],[Tournée]]))</f>
        <v>0</v>
      </c>
    </row>
    <row r="1274" spans="1:3" x14ac:dyDescent="0.25">
      <c r="A1274" t="str">
        <f>INDEX(Tableau1[[#Headers],[BARRE]:[HUET]],1,1+(ROW()-2)/COUNTA('ram ou '!$A:$A))</f>
        <v>GUYOT</v>
      </c>
      <c r="B1274" t="str">
        <f>INDEX('ram ou '!$A:$A,ROW(BDD!B1273)-COUNTA('ram ou '!A:A)*ROUNDDOWN((ROW()-ROW(BDD!$B$2))/COUNTA('ram ou '!$A:$A),0),1)</f>
        <v>RAM 14H00</v>
      </c>
      <c r="C1274">
        <f>SUMPRODUCT((Tableau1[[#Headers],[BARRE]:[HUET]]=BDD[[#This Row],[Chauffeur]])*(Tableau1[[BARRE]:[HUET]]=BDD[[#This Row],[Tournée]]))</f>
        <v>0</v>
      </c>
    </row>
    <row r="1275" spans="1:3" x14ac:dyDescent="0.25">
      <c r="A1275" t="str">
        <f>INDEX(Tableau1[[#Headers],[BARRE]:[HUET]],1,1+(ROW()-2)/COUNTA('ram ou '!$A:$A))</f>
        <v>GUYOT</v>
      </c>
      <c r="B1275" t="str">
        <f>INDEX('ram ou '!$A:$A,ROW(BDD!B1274)-COUNTA('ram ou '!A:A)*ROUNDDOWN((ROW()-ROW(BDD!$B$2))/COUNTA('ram ou '!$A:$A),0),1)</f>
        <v>AGEN</v>
      </c>
      <c r="C1275">
        <f>SUMPRODUCT((Tableau1[[#Headers],[BARRE]:[HUET]]=BDD[[#This Row],[Chauffeur]])*(Tableau1[[BARRE]:[HUET]]=BDD[[#This Row],[Tournée]]))</f>
        <v>0</v>
      </c>
    </row>
    <row r="1276" spans="1:3" x14ac:dyDescent="0.25">
      <c r="A1276" t="str">
        <f>INDEX(Tableau1[[#Headers],[BARRE]:[HUET]],1,1+(ROW()-2)/COUNTA('ram ou '!$A:$A))</f>
        <v>GUYOT</v>
      </c>
      <c r="B1276" t="str">
        <f>INDEX('ram ou '!$A:$A,ROW(BDD!B1275)-COUNTA('ram ou '!A:A)*ROUNDDOWN((ROW()-ROW(BDD!$B$2))/COUNTA('ram ou '!$A:$A),0),1)</f>
        <v>AGEN DIM</v>
      </c>
      <c r="C1276">
        <f>SUMPRODUCT((Tableau1[[#Headers],[BARRE]:[HUET]]=BDD[[#This Row],[Chauffeur]])*(Tableau1[[BARRE]:[HUET]]=BDD[[#This Row],[Tournée]]))</f>
        <v>0</v>
      </c>
    </row>
    <row r="1277" spans="1:3" x14ac:dyDescent="0.25">
      <c r="A1277" t="str">
        <f>INDEX(Tableau1[[#Headers],[BARRE]:[HUET]],1,1+(ROW()-2)/COUNTA('ram ou '!$A:$A))</f>
        <v>GUYOT</v>
      </c>
      <c r="B1277" t="str">
        <f>INDEX('ram ou '!$A:$A,ROW(BDD!B1276)-COUNTA('ram ou '!A:A)*ROUNDDOWN((ROW()-ROW(BDD!$B$2))/COUNTA('ram ou '!$A:$A),0),1)</f>
        <v>AMILLY / SENS</v>
      </c>
      <c r="C1277">
        <f>SUMPRODUCT((Tableau1[[#Headers],[BARRE]:[HUET]]=BDD[[#This Row],[Chauffeur]])*(Tableau1[[BARRE]:[HUET]]=BDD[[#This Row],[Tournée]]))</f>
        <v>0</v>
      </c>
    </row>
    <row r="1278" spans="1:3" x14ac:dyDescent="0.25">
      <c r="A1278" t="str">
        <f>INDEX(Tableau1[[#Headers],[BARRE]:[HUET]],1,1+(ROW()-2)/COUNTA('ram ou '!$A:$A))</f>
        <v>GUYOT</v>
      </c>
      <c r="B1278" t="str">
        <f>INDEX('ram ou '!$A:$A,ROW(BDD!B1277)-COUNTA('ram ou '!A:A)*ROUNDDOWN((ROW()-ROW(BDD!$B$2))/COUNTA('ram ou '!$A:$A),0),1)</f>
        <v>JACQUET SA</v>
      </c>
      <c r="C1278">
        <f>SUMPRODUCT((Tableau1[[#Headers],[BARRE]:[HUET]]=BDD[[#This Row],[Chauffeur]])*(Tableau1[[BARRE]:[HUET]]=BDD[[#This Row],[Tournée]]))</f>
        <v>0</v>
      </c>
    </row>
    <row r="1279" spans="1:3" x14ac:dyDescent="0.25">
      <c r="A1279" t="str">
        <f>INDEX(Tableau1[[#Headers],[BARRE]:[HUET]],1,1+(ROW()-2)/COUNTA('ram ou '!$A:$A))</f>
        <v>GUYOT</v>
      </c>
      <c r="B1279" t="str">
        <f>INDEX('ram ou '!$A:$A,ROW(BDD!B1278)-COUNTA('ram ou '!A:A)*ROUNDDOWN((ROW()-ROW(BDD!$B$2))/COUNTA('ram ou '!$A:$A),0),1)</f>
        <v>PARIS 13H30</v>
      </c>
      <c r="C1279">
        <f>SUMPRODUCT((Tableau1[[#Headers],[BARRE]:[HUET]]=BDD[[#This Row],[Chauffeur]])*(Tableau1[[BARRE]:[HUET]]=BDD[[#This Row],[Tournée]]))</f>
        <v>0</v>
      </c>
    </row>
    <row r="1280" spans="1:3" x14ac:dyDescent="0.25">
      <c r="A1280" t="str">
        <f>INDEX(Tableau1[[#Headers],[BARRE]:[HUET]],1,1+(ROW()-2)/COUNTA('ram ou '!$A:$A))</f>
        <v>GUYOT</v>
      </c>
      <c r="B1280" t="str">
        <f>INDEX('ram ou '!$A:$A,ROW(BDD!B1279)-COUNTA('ram ou '!A:A)*ROUNDDOWN((ROW()-ROW(BDD!$B$2))/COUNTA('ram ou '!$A:$A),0),1)</f>
        <v>RETOUR AGEN</v>
      </c>
      <c r="C1280">
        <f>SUMPRODUCT((Tableau1[[#Headers],[BARRE]:[HUET]]=BDD[[#This Row],[Chauffeur]])*(Tableau1[[BARRE]:[HUET]]=BDD[[#This Row],[Tournée]]))</f>
        <v>0</v>
      </c>
    </row>
    <row r="1281" spans="1:3" x14ac:dyDescent="0.25">
      <c r="A1281" t="str">
        <f>INDEX(Tableau1[[#Headers],[BARRE]:[HUET]],1,1+(ROW()-2)/COUNTA('ram ou '!$A:$A))</f>
        <v>GUYOT</v>
      </c>
      <c r="B1281" t="str">
        <f>INDEX('ram ou '!$A:$A,ROW(BDD!B1280)-COUNTA('ram ou '!A:A)*ROUNDDOWN((ROW()-ROW(BDD!$B$2))/COUNTA('ram ou '!$A:$A),0),1)</f>
        <v>RETOUR ORLEANS</v>
      </c>
      <c r="C1281">
        <f>SUMPRODUCT((Tableau1[[#Headers],[BARRE]:[HUET]]=BDD[[#This Row],[Chauffeur]])*(Tableau1[[BARRE]:[HUET]]=BDD[[#This Row],[Tournée]]))</f>
        <v>0</v>
      </c>
    </row>
    <row r="1282" spans="1:3" x14ac:dyDescent="0.25">
      <c r="A1282" t="str">
        <f>INDEX(Tableau1[[#Headers],[BARRE]:[HUET]],1,1+(ROW()-2)/COUNTA('ram ou '!$A:$A))</f>
        <v>GUYOT</v>
      </c>
      <c r="B1282" t="str">
        <f>INDEX('ram ou '!$A:$A,ROW(BDD!B1281)-COUNTA('ram ou '!A:A)*ROUNDDOWN((ROW()-ROW(BDD!$B$2))/COUNTA('ram ou '!$A:$A),0),1)</f>
        <v>RETOUR ORLEANS LU</v>
      </c>
      <c r="C1282">
        <f>SUMPRODUCT((Tableau1[[#Headers],[BARRE]:[HUET]]=BDD[[#This Row],[Chauffeur]])*(Tableau1[[BARRE]:[HUET]]=BDD[[#This Row],[Tournée]]))</f>
        <v>0</v>
      </c>
    </row>
    <row r="1283" spans="1:3" x14ac:dyDescent="0.25">
      <c r="A1283" t="str">
        <f>INDEX(Tableau1[[#Headers],[BARRE]:[HUET]],1,1+(ROW()-2)/COUNTA('ram ou '!$A:$A))</f>
        <v>GUYOT</v>
      </c>
      <c r="B1283" t="str">
        <f>INDEX('ram ou '!$A:$A,ROW(BDD!B1282)-COUNTA('ram ou '!A:A)*ROUNDDOWN((ROW()-ROW(BDD!$B$2))/COUNTA('ram ou '!$A:$A),0),1)</f>
        <v>RETOUR ORLEANS SA</v>
      </c>
      <c r="C1283">
        <f>SUMPRODUCT((Tableau1[[#Headers],[BARRE]:[HUET]]=BDD[[#This Row],[Chauffeur]])*(Tableau1[[BARRE]:[HUET]]=BDD[[#This Row],[Tournée]]))</f>
        <v>0</v>
      </c>
    </row>
    <row r="1284" spans="1:3" x14ac:dyDescent="0.25">
      <c r="A1284" t="str">
        <f>INDEX(Tableau1[[#Headers],[BARRE]:[HUET]],1,1+(ROW()-2)/COUNTA('ram ou '!$A:$A))</f>
        <v>GUYOT</v>
      </c>
      <c r="B1284" t="str">
        <f>INDEX('ram ou '!$A:$A,ROW(BDD!B1283)-COUNTA('ram ou '!A:A)*ROUNDDOWN((ROW()-ROW(BDD!$B$2))/COUNTA('ram ou '!$A:$A),0),1)</f>
        <v>SUP A/A PARIS</v>
      </c>
      <c r="C1284">
        <f>SUMPRODUCT((Tableau1[[#Headers],[BARRE]:[HUET]]=BDD[[#This Row],[Chauffeur]])*(Tableau1[[BARRE]:[HUET]]=BDD[[#This Row],[Tournée]]))</f>
        <v>0</v>
      </c>
    </row>
    <row r="1285" spans="1:3" x14ac:dyDescent="0.25">
      <c r="A1285" t="str">
        <f>INDEX(Tableau1[[#Headers],[BARRE]:[HUET]],1,1+(ROW()-2)/COUNTA('ram ou '!$A:$A))</f>
        <v>GUYOT</v>
      </c>
      <c r="B1285" t="str">
        <f>INDEX('ram ou '!$A:$A,ROW(BDD!B1284)-COUNTA('ram ou '!A:A)*ROUNDDOWN((ROW()-ROW(BDD!$B$2))/COUNTA('ram ou '!$A:$A),0),1)</f>
        <v>VENDEE</v>
      </c>
      <c r="C1285">
        <f>SUMPRODUCT((Tableau1[[#Headers],[BARRE]:[HUET]]=BDD[[#This Row],[Chauffeur]])*(Tableau1[[BARRE]:[HUET]]=BDD[[#This Row],[Tournée]]))</f>
        <v>0</v>
      </c>
    </row>
    <row r="1286" spans="1:3" x14ac:dyDescent="0.25">
      <c r="A1286" t="str">
        <f>INDEX(Tableau1[[#Headers],[BARRE]:[HUET]],1,1+(ROW()-2)/COUNTA('ram ou '!$A:$A))</f>
        <v>GUYOT</v>
      </c>
      <c r="B1286" t="str">
        <f>INDEX('ram ou '!$A:$A,ROW(BDD!B1285)-COUNTA('ram ou '!A:A)*ROUNDDOWN((ROW()-ROW(BDD!$B$2))/COUNTA('ram ou '!$A:$A),0),1)</f>
        <v>RAM MALO + LAVAL</v>
      </c>
      <c r="C1286">
        <f>SUMPRODUCT((Tableau1[[#Headers],[BARRE]:[HUET]]=BDD[[#This Row],[Chauffeur]])*(Tableau1[[BARRE]:[HUET]]=BDD[[#This Row],[Tournée]]))</f>
        <v>0</v>
      </c>
    </row>
    <row r="1287" spans="1:3" x14ac:dyDescent="0.25">
      <c r="A1287" t="str">
        <f>INDEX(Tableau1[[#Headers],[BARRE]:[HUET]],1,1+(ROW()-2)/COUNTA('ram ou '!$A:$A))</f>
        <v>GUYOT</v>
      </c>
      <c r="B1287" t="str">
        <f>INDEX('ram ou '!$A:$A,ROW(BDD!B1286)-COUNTA('ram ou '!A:A)*ROUNDDOWN((ROW()-ROW(BDD!$B$2))/COUNTA('ram ou '!$A:$A),0),1)</f>
        <v>NAV LANGRE DIM</v>
      </c>
      <c r="C1287">
        <f>SUMPRODUCT((Tableau1[[#Headers],[BARRE]:[HUET]]=BDD[[#This Row],[Chauffeur]])*(Tableau1[[BARRE]:[HUET]]=BDD[[#This Row],[Tournée]]))</f>
        <v>0</v>
      </c>
    </row>
    <row r="1288" spans="1:3" x14ac:dyDescent="0.25">
      <c r="A1288" t="str">
        <f>INDEX(Tableau1[[#Headers],[BARRE]:[HUET]],1,1+(ROW()-2)/COUNTA('ram ou '!$A:$A))</f>
        <v>GUYOT</v>
      </c>
      <c r="B1288" t="str">
        <f>INDEX('ram ou '!$A:$A,ROW(BDD!B1287)-COUNTA('ram ou '!A:A)*ROUNDDOWN((ROW()-ROW(BDD!$B$2))/COUNTA('ram ou '!$A:$A),0),1)</f>
        <v>SU FONTENAY 12H</v>
      </c>
      <c r="C1288">
        <f>SUMPRODUCT((Tableau1[[#Headers],[BARRE]:[HUET]]=BDD[[#This Row],[Chauffeur]])*(Tableau1[[BARRE]:[HUET]]=BDD[[#This Row],[Tournée]]))</f>
        <v>0</v>
      </c>
    </row>
    <row r="1289" spans="1:3" x14ac:dyDescent="0.25">
      <c r="A1289" t="str">
        <f>INDEX(Tableau1[[#Headers],[BARRE]:[HUET]],1,1+(ROW()-2)/COUNTA('ram ou '!$A:$A))</f>
        <v>GUYOT</v>
      </c>
      <c r="B1289" t="str">
        <f>INDEX('ram ou '!$A:$A,ROW(BDD!B1288)-COUNTA('ram ou '!A:A)*ROUNDDOWN((ROW()-ROW(BDD!$B$2))/COUNTA('ram ou '!$A:$A),0),1)</f>
        <v>PLAINTEL DIM</v>
      </c>
      <c r="C1289">
        <f>SUMPRODUCT((Tableau1[[#Headers],[BARRE]:[HUET]]=BDD[[#This Row],[Chauffeur]])*(Tableau1[[BARRE]:[HUET]]=BDD[[#This Row],[Tournée]]))</f>
        <v>0</v>
      </c>
    </row>
    <row r="1290" spans="1:3" x14ac:dyDescent="0.25">
      <c r="A1290" t="str">
        <f>INDEX(Tableau1[[#Headers],[BARRE]:[HUET]],1,1+(ROW()-2)/COUNTA('ram ou '!$A:$A))</f>
        <v>GUYOT</v>
      </c>
      <c r="B1290" t="str">
        <f>INDEX('ram ou '!$A:$A,ROW(BDD!B1289)-COUNTA('ram ou '!A:A)*ROUNDDOWN((ROW()-ROW(BDD!$B$2))/COUNTA('ram ou '!$A:$A),0),1)</f>
        <v>ROUEN + BASES</v>
      </c>
      <c r="C1290">
        <f>SUMPRODUCT((Tableau1[[#Headers],[BARRE]:[HUET]]=BDD[[#This Row],[Chauffeur]])*(Tableau1[[BARRE]:[HUET]]=BDD[[#This Row],[Tournée]]))</f>
        <v>0</v>
      </c>
    </row>
    <row r="1291" spans="1:3" x14ac:dyDescent="0.25">
      <c r="A1291" t="str">
        <f>INDEX(Tableau1[[#Headers],[BARRE]:[HUET]],1,1+(ROW()-2)/COUNTA('ram ou '!$A:$A))</f>
        <v>GUYOT</v>
      </c>
      <c r="B1291" t="str">
        <f>INDEX('ram ou '!$A:$A,ROW(BDD!B1290)-COUNTA('ram ou '!A:A)*ROUNDDOWN((ROW()-ROW(BDD!$B$2))/COUNTA('ram ou '!$A:$A),0),1)</f>
        <v>LE MANS A/A</v>
      </c>
      <c r="C1291">
        <f>SUMPRODUCT((Tableau1[[#Headers],[BARRE]:[HUET]]=BDD[[#This Row],[Chauffeur]])*(Tableau1[[BARRE]:[HUET]]=BDD[[#This Row],[Tournée]]))</f>
        <v>0</v>
      </c>
    </row>
    <row r="1292" spans="1:3" x14ac:dyDescent="0.25">
      <c r="A1292" t="str">
        <f>INDEX(Tableau1[[#Headers],[BARRE]:[HUET]],1,1+(ROW()-2)/COUNTA('ram ou '!$A:$A))</f>
        <v>GUYOT</v>
      </c>
      <c r="B1292" t="str">
        <f>INDEX('ram ou '!$A:$A,ROW(BDD!B1291)-COUNTA('ram ou '!A:A)*ROUNDDOWN((ROW()-ROW(BDD!$B$2))/COUNTA('ram ou '!$A:$A),0),1)</f>
        <v>NAV TOURS</v>
      </c>
      <c r="C1292">
        <f>SUMPRODUCT((Tableau1[[#Headers],[BARRE]:[HUET]]=BDD[[#This Row],[Chauffeur]])*(Tableau1[[BARRE]:[HUET]]=BDD[[#This Row],[Tournée]]))</f>
        <v>0</v>
      </c>
    </row>
    <row r="1293" spans="1:3" x14ac:dyDescent="0.25">
      <c r="A1293" t="str">
        <f>INDEX(Tableau1[[#Headers],[BARRE]:[HUET]],1,1+(ROW()-2)/COUNTA('ram ou '!$A:$A))</f>
        <v>GUYOT</v>
      </c>
      <c r="B1293" t="str">
        <f>INDEX('ram ou '!$A:$A,ROW(BDD!B1292)-COUNTA('ram ou '!A:A)*ROUNDDOWN((ROW()-ROW(BDD!$B$2))/COUNTA('ram ou '!$A:$A),0),1)</f>
        <v>SU IFS + BASES</v>
      </c>
      <c r="C1293">
        <f>SUMPRODUCT((Tableau1[[#Headers],[BARRE]:[HUET]]=BDD[[#This Row],[Chauffeur]])*(Tableau1[[BARRE]:[HUET]]=BDD[[#This Row],[Tournée]]))</f>
        <v>0</v>
      </c>
    </row>
    <row r="1294" spans="1:3" x14ac:dyDescent="0.25">
      <c r="A1294" t="str">
        <f>INDEX(Tableau1[[#Headers],[BARRE]:[HUET]],1,1+(ROW()-2)/COUNTA('ram ou '!$A:$A))</f>
        <v>GUYOT</v>
      </c>
      <c r="B1294" t="str">
        <f>INDEX('ram ou '!$A:$A,ROW(BDD!B1293)-COUNTA('ram ou '!A:A)*ROUNDDOWN((ROW()-ROW(BDD!$B$2))/COUNTA('ram ou '!$A:$A),0),1)</f>
        <v>NAV NIORT 21H15</v>
      </c>
      <c r="C1294">
        <f>SUMPRODUCT((Tableau1[[#Headers],[BARRE]:[HUET]]=BDD[[#This Row],[Chauffeur]])*(Tableau1[[BARRE]:[HUET]]=BDD[[#This Row],[Tournée]]))</f>
        <v>0</v>
      </c>
    </row>
    <row r="1295" spans="1:3" x14ac:dyDescent="0.25">
      <c r="A1295" t="str">
        <f>INDEX(Tableau1[[#Headers],[BARRE]:[HUET]],1,1+(ROW()-2)/COUNTA('ram ou '!$A:$A))</f>
        <v>GUYOT</v>
      </c>
      <c r="B1295" t="str">
        <f>INDEX('ram ou '!$A:$A,ROW(BDD!B1294)-COUNTA('ram ou '!A:A)*ROUNDDOWN((ROW()-ROW(BDD!$B$2))/COUNTA('ram ou '!$A:$A),0),1)</f>
        <v>CP</v>
      </c>
      <c r="C1295">
        <f>SUMPRODUCT((Tableau1[[#Headers],[BARRE]:[HUET]]=BDD[[#This Row],[Chauffeur]])*(Tableau1[[BARRE]:[HUET]]=BDD[[#This Row],[Tournée]]))</f>
        <v>0</v>
      </c>
    </row>
    <row r="1296" spans="1:3" x14ac:dyDescent="0.25">
      <c r="A1296" t="str">
        <f>INDEX(Tableau1[[#Headers],[BARRE]:[HUET]],1,1+(ROW()-2)/COUNTA('ram ou '!$A:$A))</f>
        <v>GUYOT</v>
      </c>
      <c r="B1296" t="str">
        <f>INDEX('ram ou '!$A:$A,ROW(BDD!B1295)-COUNTA('ram ou '!A:A)*ROUNDDOWN((ROW()-ROW(BDD!$B$2))/COUNTA('ram ou '!$A:$A),0),1)</f>
        <v>RAM SAM 12H</v>
      </c>
      <c r="C1296">
        <f>SUMPRODUCT((Tableau1[[#Headers],[BARRE]:[HUET]]=BDD[[#This Row],[Chauffeur]])*(Tableau1[[BARRE]:[HUET]]=BDD[[#This Row],[Tournée]]))</f>
        <v>0</v>
      </c>
    </row>
    <row r="1297" spans="1:3" x14ac:dyDescent="0.25">
      <c r="A1297" t="str">
        <f>INDEX(Tableau1[[#Headers],[BARRE]:[HUET]],1,1+(ROW()-2)/COUNTA('ram ou '!$A:$A))</f>
        <v>GUYOT</v>
      </c>
      <c r="B1297" t="str">
        <f>INDEX('ram ou '!$A:$A,ROW(BDD!B1296)-COUNTA('ram ou '!A:A)*ROUNDDOWN((ROW()-ROW(BDD!$B$2))/COUNTA('ram ou '!$A:$A),0),1)</f>
        <v>ABSENCE</v>
      </c>
      <c r="C1297">
        <f>SUMPRODUCT((Tableau1[[#Headers],[BARRE]:[HUET]]=BDD[[#This Row],[Chauffeur]])*(Tableau1[[BARRE]:[HUET]]=BDD[[#This Row],[Tournée]]))</f>
        <v>0</v>
      </c>
    </row>
    <row r="1298" spans="1:3" x14ac:dyDescent="0.25">
      <c r="A1298" t="str">
        <f>INDEX(Tableau1[[#Headers],[BARRE]:[HUET]],1,1+(ROW()-2)/COUNTA('ram ou '!$A:$A))</f>
        <v>GUYOT</v>
      </c>
      <c r="B1298" t="str">
        <f>INDEX('ram ou '!$A:$A,ROW(BDD!B1297)-COUNTA('ram ou '!A:A)*ROUNDDOWN((ROW()-ROW(BDD!$B$2))/COUNTA('ram ou '!$A:$A),0),1)</f>
        <v>FORMATION</v>
      </c>
      <c r="C1298">
        <f>SUMPRODUCT((Tableau1[[#Headers],[BARRE]:[HUET]]=BDD[[#This Row],[Chauffeur]])*(Tableau1[[BARRE]:[HUET]]=BDD[[#This Row],[Tournée]]))</f>
        <v>0</v>
      </c>
    </row>
    <row r="1299" spans="1:3" x14ac:dyDescent="0.25">
      <c r="A1299" t="str">
        <f>INDEX(Tableau1[[#Headers],[BARRE]:[HUET]],1,1+(ROW()-2)/COUNTA('ram ou '!$A:$A))</f>
        <v>GUYOT</v>
      </c>
      <c r="B1299" t="str">
        <f>INDEX('ram ou '!$A:$A,ROW(BDD!B1298)-COUNTA('ram ou '!A:A)*ROUNDDOWN((ROW()-ROW(BDD!$B$2))/COUNTA('ram ou '!$A:$A),0),1)</f>
        <v>RCR</v>
      </c>
      <c r="C1299">
        <f>SUMPRODUCT((Tableau1[[#Headers],[BARRE]:[HUET]]=BDD[[#This Row],[Chauffeur]])*(Tableau1[[BARRE]:[HUET]]=BDD[[#This Row],[Tournée]]))</f>
        <v>0</v>
      </c>
    </row>
    <row r="1300" spans="1:3" x14ac:dyDescent="0.25">
      <c r="A1300" t="str">
        <f>INDEX(Tableau1[[#Headers],[BARRE]:[HUET]],1,1+(ROW()-2)/COUNTA('ram ou '!$A:$A))</f>
        <v>GUYOT</v>
      </c>
      <c r="B1300" t="str">
        <f>INDEX('ram ou '!$A:$A,ROW(BDD!B1299)-COUNTA('ram ou '!A:A)*ROUNDDOWN((ROW()-ROW(BDD!$B$2))/COUNTA('ram ou '!$A:$A),0),1)</f>
        <v>ELECTION</v>
      </c>
      <c r="C1300">
        <f>SUMPRODUCT((Tableau1[[#Headers],[BARRE]:[HUET]]=BDD[[#This Row],[Chauffeur]])*(Tableau1[[BARRE]:[HUET]]=BDD[[#This Row],[Tournée]]))</f>
        <v>0</v>
      </c>
    </row>
    <row r="1301" spans="1:3" x14ac:dyDescent="0.25">
      <c r="A1301" t="str">
        <f>INDEX(Tableau1[[#Headers],[BARRE]:[HUET]],1,1+(ROW()-2)/COUNTA('ram ou '!$A:$A))</f>
        <v>GUYOT</v>
      </c>
      <c r="B1301" t="str">
        <f>INDEX('ram ou '!$A:$A,ROW(BDD!B1300)-COUNTA('ram ou '!A:A)*ROUNDDOWN((ROW()-ROW(BDD!$B$2))/COUNTA('ram ou '!$A:$A),0),1)</f>
        <v>RAM SAM 11H30</v>
      </c>
      <c r="C1301">
        <f>SUMPRODUCT((Tableau1[[#Headers],[BARRE]:[HUET]]=BDD[[#This Row],[Chauffeur]])*(Tableau1[[BARRE]:[HUET]]=BDD[[#This Row],[Tournée]]))</f>
        <v>0</v>
      </c>
    </row>
    <row r="1302" spans="1:3" x14ac:dyDescent="0.25">
      <c r="A1302" t="str">
        <f>INDEX(Tableau1[[#Headers],[BARRE]:[HUET]],1,1+(ROW()-2)/COUNTA('ram ou '!$A:$A))</f>
        <v>GUYOT</v>
      </c>
      <c r="B1302" t="str">
        <f>INDEX('ram ou '!$A:$A,ROW(BDD!B1301)-COUNTA('ram ou '!A:A)*ROUNDDOWN((ROW()-ROW(BDD!$B$2))/COUNTA('ram ou '!$A:$A),0),1)</f>
        <v>RAM 13H N°1</v>
      </c>
      <c r="C1302">
        <f>SUMPRODUCT((Tableau1[[#Headers],[BARRE]:[HUET]]=BDD[[#This Row],[Chauffeur]])*(Tableau1[[BARRE]:[HUET]]=BDD[[#This Row],[Tournée]]))</f>
        <v>0</v>
      </c>
    </row>
    <row r="1303" spans="1:3" x14ac:dyDescent="0.25">
      <c r="A1303" t="str">
        <f>INDEX(Tableau1[[#Headers],[BARRE]:[HUET]],1,1+(ROW()-2)/COUNTA('ram ou '!$A:$A))</f>
        <v>GUYOT</v>
      </c>
      <c r="B1303" t="str">
        <f>INDEX('ram ou '!$A:$A,ROW(BDD!B1302)-COUNTA('ram ou '!A:A)*ROUNDDOWN((ROW()-ROW(BDD!$B$2))/COUNTA('ram ou '!$A:$A),0),1)</f>
        <v>RAM 13H N°3</v>
      </c>
      <c r="C1303">
        <f>SUMPRODUCT((Tableau1[[#Headers],[BARRE]:[HUET]]=BDD[[#This Row],[Chauffeur]])*(Tableau1[[BARRE]:[HUET]]=BDD[[#This Row],[Tournée]]))</f>
        <v>0</v>
      </c>
    </row>
    <row r="1304" spans="1:3" x14ac:dyDescent="0.25">
      <c r="A1304" t="str">
        <f>INDEX(Tableau1[[#Headers],[BARRE]:[HUET]],1,1+(ROW()-2)/COUNTA('ram ou '!$A:$A))</f>
        <v>GUYOT</v>
      </c>
      <c r="B1304" t="str">
        <f>INDEX('ram ou '!$A:$A,ROW(BDD!B1303)-COUNTA('ram ou '!A:A)*ROUNDDOWN((ROW()-ROW(BDD!$B$2))/COUNTA('ram ou '!$A:$A),0),1)</f>
        <v>RAM 13H N°4</v>
      </c>
      <c r="C1304">
        <f>SUMPRODUCT((Tableau1[[#Headers],[BARRE]:[HUET]]=BDD[[#This Row],[Chauffeur]])*(Tableau1[[BARRE]:[HUET]]=BDD[[#This Row],[Tournée]]))</f>
        <v>0</v>
      </c>
    </row>
    <row r="1305" spans="1:3" x14ac:dyDescent="0.25">
      <c r="A1305" t="str">
        <f>INDEX(Tableau1[[#Headers],[BARRE]:[HUET]],1,1+(ROW()-2)/COUNTA('ram ou '!$A:$A))</f>
        <v>GUYOT</v>
      </c>
      <c r="B1305" t="str">
        <f>INDEX('ram ou '!$A:$A,ROW(BDD!B1304)-COUNTA('ram ou '!A:A)*ROUNDDOWN((ROW()-ROW(BDD!$B$2))/COUNTA('ram ou '!$A:$A),0),1)</f>
        <v>ATHIS 1 + BASES</v>
      </c>
      <c r="C1305">
        <f>SUMPRODUCT((Tableau1[[#Headers],[BARRE]:[HUET]]=BDD[[#This Row],[Chauffeur]])*(Tableau1[[BARRE]:[HUET]]=BDD[[#This Row],[Tournée]]))</f>
        <v>0</v>
      </c>
    </row>
    <row r="1306" spans="1:3" x14ac:dyDescent="0.25">
      <c r="A1306" t="str">
        <f>INDEX(Tableau1[[#Headers],[BARRE]:[HUET]],1,1+(ROW()-2)/COUNTA('ram ou '!$A:$A))</f>
        <v>GUYOT</v>
      </c>
      <c r="B1306" t="str">
        <f>INDEX('ram ou '!$A:$A,ROW(BDD!B1305)-COUNTA('ram ou '!A:A)*ROUNDDOWN((ROW()-ROW(BDD!$B$2))/COUNTA('ram ou '!$A:$A),0),1)</f>
        <v>NANTES 21 H+ BASES</v>
      </c>
      <c r="C1306">
        <f>SUMPRODUCT((Tableau1[[#Headers],[BARRE]:[HUET]]=BDD[[#This Row],[Chauffeur]])*(Tableau1[[BARRE]:[HUET]]=BDD[[#This Row],[Tournée]]))</f>
        <v>0</v>
      </c>
    </row>
    <row r="1307" spans="1:3" x14ac:dyDescent="0.25">
      <c r="A1307" t="str">
        <f>INDEX(Tableau1[[#Headers],[BARRE]:[HUET]],1,1+(ROW()-2)/COUNTA('ram ou '!$A:$A))</f>
        <v>GUYOT</v>
      </c>
      <c r="B1307" t="str">
        <f>INDEX('ram ou '!$A:$A,ROW(BDD!B1306)-COUNTA('ram ou '!A:A)*ROUNDDOWN((ROW()-ROW(BDD!$B$2))/COUNTA('ram ou '!$A:$A),0),1)</f>
        <v>DELEGATION</v>
      </c>
      <c r="C1307">
        <f>SUMPRODUCT((Tableau1[[#Headers],[BARRE]:[HUET]]=BDD[[#This Row],[Chauffeur]])*(Tableau1[[BARRE]:[HUET]]=BDD[[#This Row],[Tournée]]))</f>
        <v>0</v>
      </c>
    </row>
    <row r="1308" spans="1:3" x14ac:dyDescent="0.25">
      <c r="A1308" t="str">
        <f>INDEX(Tableau1[[#Headers],[BARRE]:[HUET]],1,1+(ROW()-2)/COUNTA('ram ou '!$A:$A))</f>
        <v>GUYOT</v>
      </c>
      <c r="B1308" t="str">
        <f>INDEX('ram ou '!$A:$A,ROW(BDD!B1307)-COUNTA('ram ou '!A:A)*ROUNDDOWN((ROW()-ROW(BDD!$B$2))/COUNTA('ram ou '!$A:$A),0),1)</f>
        <v>REUNION</v>
      </c>
      <c r="C1308">
        <f>SUMPRODUCT((Tableau1[[#Headers],[BARRE]:[HUET]]=BDD[[#This Row],[Chauffeur]])*(Tableau1[[BARRE]:[HUET]]=BDD[[#This Row],[Tournée]]))</f>
        <v>0</v>
      </c>
    </row>
    <row r="1309" spans="1:3" x14ac:dyDescent="0.25">
      <c r="A1309" t="str">
        <f>INDEX(Tableau1[[#Headers],[BARRE]:[HUET]],1,1+(ROW()-2)/COUNTA('ram ou '!$A:$A))</f>
        <v>GUYOT</v>
      </c>
      <c r="B1309" t="str">
        <f>INDEX('ram ou '!$A:$A,ROW(BDD!B1308)-COUNTA('ram ou '!A:A)*ROUNDDOWN((ROW()-ROW(BDD!$B$2))/COUNTA('ram ou '!$A:$A),0),1)</f>
        <v>NAV 21H ORLEANS</v>
      </c>
      <c r="C1309">
        <f>SUMPRODUCT((Tableau1[[#Headers],[BARRE]:[HUET]]=BDD[[#This Row],[Chauffeur]])*(Tableau1[[BARRE]:[HUET]]=BDD[[#This Row],[Tournée]]))</f>
        <v>0</v>
      </c>
    </row>
    <row r="1310" spans="1:3" x14ac:dyDescent="0.25">
      <c r="A1310" t="str">
        <f>INDEX(Tableau1[[#Headers],[BARRE]:[HUET]],1,1+(ROW()-2)/COUNTA('ram ou '!$A:$A))</f>
        <v>GUYOT</v>
      </c>
      <c r="B1310" t="str">
        <f>INDEX('ram ou '!$A:$A,ROW(BDD!B1309)-COUNTA('ram ou '!A:A)*ROUNDDOWN((ROW()-ROW(BDD!$B$2))/COUNTA('ram ou '!$A:$A),0),1)</f>
        <v>RAM + PARC</v>
      </c>
      <c r="C1310">
        <f>SUMPRODUCT((Tableau1[[#Headers],[BARRE]:[HUET]]=BDD[[#This Row],[Chauffeur]])*(Tableau1[[BARRE]:[HUET]]=BDD[[#This Row],[Tournée]]))</f>
        <v>0</v>
      </c>
    </row>
    <row r="1311" spans="1:3" x14ac:dyDescent="0.25">
      <c r="A1311" t="str">
        <f>INDEX(Tableau1[[#Headers],[BARRE]:[HUET]],1,1+(ROW()-2)/COUNTA('ram ou '!$A:$A))</f>
        <v>GUYOT</v>
      </c>
      <c r="B1311" t="str">
        <f>INDEX('ram ou '!$A:$A,ROW(BDD!B1310)-COUNTA('ram ou '!A:A)*ROUNDDOWN((ROW()-ROW(BDD!$B$2))/COUNTA('ram ou '!$A:$A),0),1)</f>
        <v>RAM 12H15</v>
      </c>
      <c r="C1311">
        <f>SUMPRODUCT((Tableau1[[#Headers],[BARRE]:[HUET]]=BDD[[#This Row],[Chauffeur]])*(Tableau1[[BARRE]:[HUET]]=BDD[[#This Row],[Tournée]]))</f>
        <v>0</v>
      </c>
    </row>
    <row r="1312" spans="1:3" x14ac:dyDescent="0.25">
      <c r="A1312" t="str">
        <f>INDEX(Tableau1[[#Headers],[BARRE]:[HUET]],1,1+(ROW()-2)/COUNTA('ram ou '!$A:$A))</f>
        <v>GUYOT</v>
      </c>
      <c r="B1312" t="str">
        <f>INDEX('ram ou '!$A:$A,ROW(BDD!B1311)-COUNTA('ram ou '!A:A)*ROUNDDOWN((ROW()-ROW(BDD!$B$2))/COUNTA('ram ou '!$A:$A),0),1)</f>
        <v>RAM SAM 10H30</v>
      </c>
      <c r="C1312">
        <f>SUMPRODUCT((Tableau1[[#Headers],[BARRE]:[HUET]]=BDD[[#This Row],[Chauffeur]])*(Tableau1[[BARRE]:[HUET]]=BDD[[#This Row],[Tournée]]))</f>
        <v>0</v>
      </c>
    </row>
    <row r="1313" spans="1:3" x14ac:dyDescent="0.25">
      <c r="A1313" t="str">
        <f>INDEX(Tableau1[[#Headers],[BARRE]:[HUET]],1,1+(ROW()-2)/COUNTA('ram ou '!$A:$A))</f>
        <v>LETARD</v>
      </c>
      <c r="B1313" t="str">
        <f>INDEX('ram ou '!$A:$A,ROW(BDD!B1312)-COUNTA('ram ou '!A:A)*ROUNDDOWN((ROW()-ROW(BDD!$B$2))/COUNTA('ram ou '!$A:$A),0),1)</f>
        <v>NAV ATHIS 2</v>
      </c>
      <c r="C1313">
        <f>SUMPRODUCT((Tableau1[[#Headers],[BARRE]:[HUET]]=BDD[[#This Row],[Chauffeur]])*(Tableau1[[BARRE]:[HUET]]=BDD[[#This Row],[Tournée]]))</f>
        <v>0</v>
      </c>
    </row>
    <row r="1314" spans="1:3" x14ac:dyDescent="0.25">
      <c r="A1314" t="str">
        <f>INDEX(Tableau1[[#Headers],[BARRE]:[HUET]],1,1+(ROW()-2)/COUNTA('ram ou '!$A:$A))</f>
        <v>LETARD</v>
      </c>
      <c r="B1314" t="str">
        <f>INDEX('ram ou '!$A:$A,ROW(BDD!B1313)-COUNTA('ram ou '!A:A)*ROUNDDOWN((ROW()-ROW(BDD!$B$2))/COUNTA('ram ou '!$A:$A),0),1)</f>
        <v>NAV CHATEAUBOUR</v>
      </c>
      <c r="C1314">
        <f>SUMPRODUCT((Tableau1[[#Headers],[BARRE]:[HUET]]=BDD[[#This Row],[Chauffeur]])*(Tableau1[[BARRE]:[HUET]]=BDD[[#This Row],[Tournée]]))</f>
        <v>0</v>
      </c>
    </row>
    <row r="1315" spans="1:3" x14ac:dyDescent="0.25">
      <c r="A1315" t="str">
        <f>INDEX(Tableau1[[#Headers],[BARRE]:[HUET]],1,1+(ROW()-2)/COUNTA('ram ou '!$A:$A))</f>
        <v>LETARD</v>
      </c>
      <c r="B1315" t="str">
        <f>INDEX('ram ou '!$A:$A,ROW(BDD!B1314)-COUNTA('ram ou '!A:A)*ROUNDDOWN((ROW()-ROW(BDD!$B$2))/COUNTA('ram ou '!$A:$A),0),1)</f>
        <v>NAV CHAULNES</v>
      </c>
      <c r="C1315">
        <f>SUMPRODUCT((Tableau1[[#Headers],[BARRE]:[HUET]]=BDD[[#This Row],[Chauffeur]])*(Tableau1[[BARRE]:[HUET]]=BDD[[#This Row],[Tournée]]))</f>
        <v>0</v>
      </c>
    </row>
    <row r="1316" spans="1:3" x14ac:dyDescent="0.25">
      <c r="A1316" t="str">
        <f>INDEX(Tableau1[[#Headers],[BARRE]:[HUET]],1,1+(ROW()-2)/COUNTA('ram ou '!$A:$A))</f>
        <v>LETARD</v>
      </c>
      <c r="B1316" t="str">
        <f>INDEX('ram ou '!$A:$A,ROW(BDD!B1315)-COUNTA('ram ou '!A:A)*ROUNDDOWN((ROW()-ROW(BDD!$B$2))/COUNTA('ram ou '!$A:$A),0),1)</f>
        <v>NAV CLERMONT</v>
      </c>
      <c r="C1316">
        <f>SUMPRODUCT((Tableau1[[#Headers],[BARRE]:[HUET]]=BDD[[#This Row],[Chauffeur]])*(Tableau1[[BARRE]:[HUET]]=BDD[[#This Row],[Tournée]]))</f>
        <v>0</v>
      </c>
    </row>
    <row r="1317" spans="1:3" x14ac:dyDescent="0.25">
      <c r="A1317" t="str">
        <f>INDEX(Tableau1[[#Headers],[BARRE]:[HUET]],1,1+(ROW()-2)/COUNTA('ram ou '!$A:$A))</f>
        <v>LETARD</v>
      </c>
      <c r="B1317" t="str">
        <f>INDEX('ram ou '!$A:$A,ROW(BDD!B1316)-COUNTA('ram ou '!A:A)*ROUNDDOWN((ROW()-ROW(BDD!$B$2))/COUNTA('ram ou '!$A:$A),0),1)</f>
        <v>NAV DIJON</v>
      </c>
      <c r="C1317">
        <f>SUMPRODUCT((Tableau1[[#Headers],[BARRE]:[HUET]]=BDD[[#This Row],[Chauffeur]])*(Tableau1[[BARRE]:[HUET]]=BDD[[#This Row],[Tournée]]))</f>
        <v>0</v>
      </c>
    </row>
    <row r="1318" spans="1:3" x14ac:dyDescent="0.25">
      <c r="A1318" t="str">
        <f>INDEX(Tableau1[[#Headers],[BARRE]:[HUET]],1,1+(ROW()-2)/COUNTA('ram ou '!$A:$A))</f>
        <v>LETARD</v>
      </c>
      <c r="B1318" t="str">
        <f>INDEX('ram ou '!$A:$A,ROW(BDD!B1317)-COUNTA('ram ou '!A:A)*ROUNDDOWN((ROW()-ROW(BDD!$B$2))/COUNTA('ram ou '!$A:$A),0),1)</f>
        <v>NAV LANGRES</v>
      </c>
      <c r="C1318">
        <f>SUMPRODUCT((Tableau1[[#Headers],[BARRE]:[HUET]]=BDD[[#This Row],[Chauffeur]])*(Tableau1[[BARRE]:[HUET]]=BDD[[#This Row],[Tournée]]))</f>
        <v>0</v>
      </c>
    </row>
    <row r="1319" spans="1:3" x14ac:dyDescent="0.25">
      <c r="A1319" t="str">
        <f>INDEX(Tableau1[[#Headers],[BARRE]:[HUET]],1,1+(ROW()-2)/COUNTA('ram ou '!$A:$A))</f>
        <v>LETARD</v>
      </c>
      <c r="B1319" t="str">
        <f>INDEX('ram ou '!$A:$A,ROW(BDD!B1318)-COUNTA('ram ou '!A:A)*ROUNDDOWN((ROW()-ROW(BDD!$B$2))/COUNTA('ram ou '!$A:$A),0),1)</f>
        <v>NAV LILLE</v>
      </c>
      <c r="C1319">
        <f>SUMPRODUCT((Tableau1[[#Headers],[BARRE]:[HUET]]=BDD[[#This Row],[Chauffeur]])*(Tableau1[[BARRE]:[HUET]]=BDD[[#This Row],[Tournée]]))</f>
        <v>0</v>
      </c>
    </row>
    <row r="1320" spans="1:3" x14ac:dyDescent="0.25">
      <c r="A1320" t="str">
        <f>INDEX(Tableau1[[#Headers],[BARRE]:[HUET]],1,1+(ROW()-2)/COUNTA('ram ou '!$A:$A))</f>
        <v>LETARD</v>
      </c>
      <c r="B1320" t="str">
        <f>INDEX('ram ou '!$A:$A,ROW(BDD!B1319)-COUNTA('ram ou '!A:A)*ROUNDDOWN((ROW()-ROW(BDD!$B$2))/COUNTA('ram ou '!$A:$A),0),1)</f>
        <v>NAV NIORT</v>
      </c>
      <c r="C1320">
        <f>SUMPRODUCT((Tableau1[[#Headers],[BARRE]:[HUET]]=BDD[[#This Row],[Chauffeur]])*(Tableau1[[BARRE]:[HUET]]=BDD[[#This Row],[Tournée]]))</f>
        <v>0</v>
      </c>
    </row>
    <row r="1321" spans="1:3" x14ac:dyDescent="0.25">
      <c r="A1321" t="str">
        <f>INDEX(Tableau1[[#Headers],[BARRE]:[HUET]],1,1+(ROW()-2)/COUNTA('ram ou '!$A:$A))</f>
        <v>LETARD</v>
      </c>
      <c r="B1321" t="str">
        <f>INDEX('ram ou '!$A:$A,ROW(BDD!B1320)-COUNTA('ram ou '!A:A)*ROUNDDOWN((ROW()-ROW(BDD!$B$2))/COUNTA('ram ou '!$A:$A),0),1)</f>
        <v xml:space="preserve">NAV ST SEVER </v>
      </c>
      <c r="C1321">
        <f>SUMPRODUCT((Tableau1[[#Headers],[BARRE]:[HUET]]=BDD[[#This Row],[Chauffeur]])*(Tableau1[[BARRE]:[HUET]]=BDD[[#This Row],[Tournée]]))</f>
        <v>0</v>
      </c>
    </row>
    <row r="1322" spans="1:3" x14ac:dyDescent="0.25">
      <c r="A1322" t="str">
        <f>INDEX(Tableau1[[#Headers],[BARRE]:[HUET]],1,1+(ROW()-2)/COUNTA('ram ou '!$A:$A))</f>
        <v>LETARD</v>
      </c>
      <c r="B1322" t="str">
        <f>INDEX('ram ou '!$A:$A,ROW(BDD!B1321)-COUNTA('ram ou '!A:A)*ROUNDDOWN((ROW()-ROW(BDD!$B$2))/COUNTA('ram ou '!$A:$A),0),1)</f>
        <v>NAV VELAINES</v>
      </c>
      <c r="C1322">
        <f>SUMPRODUCT((Tableau1[[#Headers],[BARRE]:[HUET]]=BDD[[#This Row],[Chauffeur]])*(Tableau1[[BARRE]:[HUET]]=BDD[[#This Row],[Tournée]]))</f>
        <v>0</v>
      </c>
    </row>
    <row r="1323" spans="1:3" x14ac:dyDescent="0.25">
      <c r="A1323" t="str">
        <f>INDEX(Tableau1[[#Headers],[BARRE]:[HUET]],1,1+(ROW()-2)/COUNTA('ram ou '!$A:$A))</f>
        <v>LETARD</v>
      </c>
      <c r="B1323" t="str">
        <f>INDEX('ram ou '!$A:$A,ROW(BDD!B1322)-COUNTA('ram ou '!A:A)*ROUNDDOWN((ROW()-ROW(BDD!$B$2))/COUNTA('ram ou '!$A:$A),0),1)</f>
        <v>RAM +  NANTES 21H</v>
      </c>
      <c r="C1323">
        <f>SUMPRODUCT((Tableau1[[#Headers],[BARRE]:[HUET]]=BDD[[#This Row],[Chauffeur]])*(Tableau1[[BARRE]:[HUET]]=BDD[[#This Row],[Tournée]]))</f>
        <v>0</v>
      </c>
    </row>
    <row r="1324" spans="1:3" x14ac:dyDescent="0.25">
      <c r="A1324" t="str">
        <f>INDEX(Tableau1[[#Headers],[BARRE]:[HUET]],1,1+(ROW()-2)/COUNTA('ram ou '!$A:$A))</f>
        <v>LETARD</v>
      </c>
      <c r="B1324" t="str">
        <f>INDEX('ram ou '!$A:$A,ROW(BDD!B1323)-COUNTA('ram ou '!A:A)*ROUNDDOWN((ROW()-ROW(BDD!$B$2))/COUNTA('ram ou '!$A:$A),0),1)</f>
        <v>RAM + 20H TOURS</v>
      </c>
      <c r="C1324">
        <f>SUMPRODUCT((Tableau1[[#Headers],[BARRE]:[HUET]]=BDD[[#This Row],[Chauffeur]])*(Tableau1[[BARRE]:[HUET]]=BDD[[#This Row],[Tournée]]))</f>
        <v>0</v>
      </c>
    </row>
    <row r="1325" spans="1:3" x14ac:dyDescent="0.25">
      <c r="A1325" t="str">
        <f>INDEX(Tableau1[[#Headers],[BARRE]:[HUET]],1,1+(ROW()-2)/COUNTA('ram ou '!$A:$A))</f>
        <v>LETARD</v>
      </c>
      <c r="B1325" t="str">
        <f>INDEX('ram ou '!$A:$A,ROW(BDD!B1324)-COUNTA('ram ou '!A:A)*ROUNDDOWN((ROW()-ROW(BDD!$B$2))/COUNTA('ram ou '!$A:$A),0),1)</f>
        <v>RAM + 21h30 TOURS</v>
      </c>
      <c r="C1325">
        <f>SUMPRODUCT((Tableau1[[#Headers],[BARRE]:[HUET]]=BDD[[#This Row],[Chauffeur]])*(Tableau1[[BARRE]:[HUET]]=BDD[[#This Row],[Tournée]]))</f>
        <v>0</v>
      </c>
    </row>
    <row r="1326" spans="1:3" x14ac:dyDescent="0.25">
      <c r="A1326" t="str">
        <f>INDEX(Tableau1[[#Headers],[BARRE]:[HUET]],1,1+(ROW()-2)/COUNTA('ram ou '!$A:$A))</f>
        <v>LETARD</v>
      </c>
      <c r="B1326" t="str">
        <f>INDEX('ram ou '!$A:$A,ROW(BDD!B1325)-COUNTA('ram ou '!A:A)*ROUNDDOWN((ROW()-ROW(BDD!$B$2))/COUNTA('ram ou '!$A:$A),0),1)</f>
        <v>RAM + ANGERS 21H30</v>
      </c>
      <c r="C1326">
        <f>SUMPRODUCT((Tableau1[[#Headers],[BARRE]:[HUET]]=BDD[[#This Row],[Chauffeur]])*(Tableau1[[BARRE]:[HUET]]=BDD[[#This Row],[Tournée]]))</f>
        <v>0</v>
      </c>
    </row>
    <row r="1327" spans="1:3" x14ac:dyDescent="0.25">
      <c r="A1327" t="str">
        <f>INDEX(Tableau1[[#Headers],[BARRE]:[HUET]],1,1+(ROW()-2)/COUNTA('ram ou '!$A:$A))</f>
        <v>LETARD</v>
      </c>
      <c r="B1327" t="str">
        <f>INDEX('ram ou '!$A:$A,ROW(BDD!B1326)-COUNTA('ram ou '!A:A)*ROUNDDOWN((ROW()-ROW(BDD!$B$2))/COUNTA('ram ou '!$A:$A),0),1)</f>
        <v>RAM + ATHIS 1</v>
      </c>
      <c r="C1327">
        <f>SUMPRODUCT((Tableau1[[#Headers],[BARRE]:[HUET]]=BDD[[#This Row],[Chauffeur]])*(Tableau1[[BARRE]:[HUET]]=BDD[[#This Row],[Tournée]]))</f>
        <v>0</v>
      </c>
    </row>
    <row r="1328" spans="1:3" x14ac:dyDescent="0.25">
      <c r="A1328" t="str">
        <f>INDEX(Tableau1[[#Headers],[BARRE]:[HUET]],1,1+(ROW()-2)/COUNTA('ram ou '!$A:$A))</f>
        <v>LETARD</v>
      </c>
      <c r="B1328" t="str">
        <f>INDEX('ram ou '!$A:$A,ROW(BDD!B1327)-COUNTA('ram ou '!A:A)*ROUNDDOWN((ROW()-ROW(BDD!$B$2))/COUNTA('ram ou '!$A:$A),0),1)</f>
        <v>RAM + CAEN 21H15</v>
      </c>
      <c r="C1328">
        <f>SUMPRODUCT((Tableau1[[#Headers],[BARRE]:[HUET]]=BDD[[#This Row],[Chauffeur]])*(Tableau1[[BARRE]:[HUET]]=BDD[[#This Row],[Tournée]]))</f>
        <v>0</v>
      </c>
    </row>
    <row r="1329" spans="1:3" x14ac:dyDescent="0.25">
      <c r="A1329" t="str">
        <f>INDEX(Tableau1[[#Headers],[BARRE]:[HUET]],1,1+(ROW()-2)/COUNTA('ram ou '!$A:$A))</f>
        <v>LETARD</v>
      </c>
      <c r="B1329" t="str">
        <f>INDEX('ram ou '!$A:$A,ROW(BDD!B1328)-COUNTA('ram ou '!A:A)*ROUNDDOWN((ROW()-ROW(BDD!$B$2))/COUNTA('ram ou '!$A:$A),0),1)</f>
        <v>RAM + NANTES 1</v>
      </c>
      <c r="C1329">
        <f>SUMPRODUCT((Tableau1[[#Headers],[BARRE]:[HUET]]=BDD[[#This Row],[Chauffeur]])*(Tableau1[[BARRE]:[HUET]]=BDD[[#This Row],[Tournée]]))</f>
        <v>0</v>
      </c>
    </row>
    <row r="1330" spans="1:3" x14ac:dyDescent="0.25">
      <c r="A1330" t="str">
        <f>INDEX(Tableau1[[#Headers],[BARRE]:[HUET]],1,1+(ROW()-2)/COUNTA('ram ou '!$A:$A))</f>
        <v>LETARD</v>
      </c>
      <c r="B1330" t="str">
        <f>INDEX('ram ou '!$A:$A,ROW(BDD!B1329)-COUNTA('ram ou '!A:A)*ROUNDDOWN((ROW()-ROW(BDD!$B$2))/COUNTA('ram ou '!$A:$A),0),1)</f>
        <v>RAM + ORLEANS 21H</v>
      </c>
      <c r="C1330">
        <f>SUMPRODUCT((Tableau1[[#Headers],[BARRE]:[HUET]]=BDD[[#This Row],[Chauffeur]])*(Tableau1[[BARRE]:[HUET]]=BDD[[#This Row],[Tournée]]))</f>
        <v>0</v>
      </c>
    </row>
    <row r="1331" spans="1:3" x14ac:dyDescent="0.25">
      <c r="A1331" t="str">
        <f>INDEX(Tableau1[[#Headers],[BARRE]:[HUET]],1,1+(ROW()-2)/COUNTA('ram ou '!$A:$A))</f>
        <v>LETARD</v>
      </c>
      <c r="B1331" t="str">
        <f>INDEX('ram ou '!$A:$A,ROW(BDD!B1330)-COUNTA('ram ou '!A:A)*ROUNDDOWN((ROW()-ROW(BDD!$B$2))/COUNTA('ram ou '!$A:$A),0),1)</f>
        <v>RAM 14H00</v>
      </c>
      <c r="C1331">
        <f>SUMPRODUCT((Tableau1[[#Headers],[BARRE]:[HUET]]=BDD[[#This Row],[Chauffeur]])*(Tableau1[[BARRE]:[HUET]]=BDD[[#This Row],[Tournée]]))</f>
        <v>0</v>
      </c>
    </row>
    <row r="1332" spans="1:3" x14ac:dyDescent="0.25">
      <c r="A1332" t="str">
        <f>INDEX(Tableau1[[#Headers],[BARRE]:[HUET]],1,1+(ROW()-2)/COUNTA('ram ou '!$A:$A))</f>
        <v>LETARD</v>
      </c>
      <c r="B1332" t="str">
        <f>INDEX('ram ou '!$A:$A,ROW(BDD!B1331)-COUNTA('ram ou '!A:A)*ROUNDDOWN((ROW()-ROW(BDD!$B$2))/COUNTA('ram ou '!$A:$A),0),1)</f>
        <v>AGEN</v>
      </c>
      <c r="C1332">
        <f>SUMPRODUCT((Tableau1[[#Headers],[BARRE]:[HUET]]=BDD[[#This Row],[Chauffeur]])*(Tableau1[[BARRE]:[HUET]]=BDD[[#This Row],[Tournée]]))</f>
        <v>0</v>
      </c>
    </row>
    <row r="1333" spans="1:3" x14ac:dyDescent="0.25">
      <c r="A1333" t="str">
        <f>INDEX(Tableau1[[#Headers],[BARRE]:[HUET]],1,1+(ROW()-2)/COUNTA('ram ou '!$A:$A))</f>
        <v>LETARD</v>
      </c>
      <c r="B1333" t="str">
        <f>INDEX('ram ou '!$A:$A,ROW(BDD!B1332)-COUNTA('ram ou '!A:A)*ROUNDDOWN((ROW()-ROW(BDD!$B$2))/COUNTA('ram ou '!$A:$A),0),1)</f>
        <v>AGEN DIM</v>
      </c>
      <c r="C1333">
        <f>SUMPRODUCT((Tableau1[[#Headers],[BARRE]:[HUET]]=BDD[[#This Row],[Chauffeur]])*(Tableau1[[BARRE]:[HUET]]=BDD[[#This Row],[Tournée]]))</f>
        <v>0</v>
      </c>
    </row>
    <row r="1334" spans="1:3" x14ac:dyDescent="0.25">
      <c r="A1334" t="str">
        <f>INDEX(Tableau1[[#Headers],[BARRE]:[HUET]],1,1+(ROW()-2)/COUNTA('ram ou '!$A:$A))</f>
        <v>LETARD</v>
      </c>
      <c r="B1334" t="str">
        <f>INDEX('ram ou '!$A:$A,ROW(BDD!B1333)-COUNTA('ram ou '!A:A)*ROUNDDOWN((ROW()-ROW(BDD!$B$2))/COUNTA('ram ou '!$A:$A),0),1)</f>
        <v>AMILLY / SENS</v>
      </c>
      <c r="C1334">
        <f>SUMPRODUCT((Tableau1[[#Headers],[BARRE]:[HUET]]=BDD[[#This Row],[Chauffeur]])*(Tableau1[[BARRE]:[HUET]]=BDD[[#This Row],[Tournée]]))</f>
        <v>0</v>
      </c>
    </row>
    <row r="1335" spans="1:3" x14ac:dyDescent="0.25">
      <c r="A1335" t="str">
        <f>INDEX(Tableau1[[#Headers],[BARRE]:[HUET]],1,1+(ROW()-2)/COUNTA('ram ou '!$A:$A))</f>
        <v>LETARD</v>
      </c>
      <c r="B1335" t="str">
        <f>INDEX('ram ou '!$A:$A,ROW(BDD!B1334)-COUNTA('ram ou '!A:A)*ROUNDDOWN((ROW()-ROW(BDD!$B$2))/COUNTA('ram ou '!$A:$A),0),1)</f>
        <v>JACQUET SA</v>
      </c>
      <c r="C1335">
        <f>SUMPRODUCT((Tableau1[[#Headers],[BARRE]:[HUET]]=BDD[[#This Row],[Chauffeur]])*(Tableau1[[BARRE]:[HUET]]=BDD[[#This Row],[Tournée]]))</f>
        <v>0</v>
      </c>
    </row>
    <row r="1336" spans="1:3" x14ac:dyDescent="0.25">
      <c r="A1336" t="str">
        <f>INDEX(Tableau1[[#Headers],[BARRE]:[HUET]],1,1+(ROW()-2)/COUNTA('ram ou '!$A:$A))</f>
        <v>LETARD</v>
      </c>
      <c r="B1336" t="str">
        <f>INDEX('ram ou '!$A:$A,ROW(BDD!B1335)-COUNTA('ram ou '!A:A)*ROUNDDOWN((ROW()-ROW(BDD!$B$2))/COUNTA('ram ou '!$A:$A),0),1)</f>
        <v>PARIS 13H30</v>
      </c>
      <c r="C1336">
        <f>SUMPRODUCT((Tableau1[[#Headers],[BARRE]:[HUET]]=BDD[[#This Row],[Chauffeur]])*(Tableau1[[BARRE]:[HUET]]=BDD[[#This Row],[Tournée]]))</f>
        <v>0</v>
      </c>
    </row>
    <row r="1337" spans="1:3" x14ac:dyDescent="0.25">
      <c r="A1337" t="str">
        <f>INDEX(Tableau1[[#Headers],[BARRE]:[HUET]],1,1+(ROW()-2)/COUNTA('ram ou '!$A:$A))</f>
        <v>LETARD</v>
      </c>
      <c r="B1337" t="str">
        <f>INDEX('ram ou '!$A:$A,ROW(BDD!B1336)-COUNTA('ram ou '!A:A)*ROUNDDOWN((ROW()-ROW(BDD!$B$2))/COUNTA('ram ou '!$A:$A),0),1)</f>
        <v>RETOUR AGEN</v>
      </c>
      <c r="C1337">
        <f>SUMPRODUCT((Tableau1[[#Headers],[BARRE]:[HUET]]=BDD[[#This Row],[Chauffeur]])*(Tableau1[[BARRE]:[HUET]]=BDD[[#This Row],[Tournée]]))</f>
        <v>0</v>
      </c>
    </row>
    <row r="1338" spans="1:3" x14ac:dyDescent="0.25">
      <c r="A1338" t="str">
        <f>INDEX(Tableau1[[#Headers],[BARRE]:[HUET]],1,1+(ROW()-2)/COUNTA('ram ou '!$A:$A))</f>
        <v>LETARD</v>
      </c>
      <c r="B1338" t="str">
        <f>INDEX('ram ou '!$A:$A,ROW(BDD!B1337)-COUNTA('ram ou '!A:A)*ROUNDDOWN((ROW()-ROW(BDD!$B$2))/COUNTA('ram ou '!$A:$A),0),1)</f>
        <v>RETOUR ORLEANS</v>
      </c>
      <c r="C1338">
        <f>SUMPRODUCT((Tableau1[[#Headers],[BARRE]:[HUET]]=BDD[[#This Row],[Chauffeur]])*(Tableau1[[BARRE]:[HUET]]=BDD[[#This Row],[Tournée]]))</f>
        <v>0</v>
      </c>
    </row>
    <row r="1339" spans="1:3" x14ac:dyDescent="0.25">
      <c r="A1339" t="str">
        <f>INDEX(Tableau1[[#Headers],[BARRE]:[HUET]],1,1+(ROW()-2)/COUNTA('ram ou '!$A:$A))</f>
        <v>LETARD</v>
      </c>
      <c r="B1339" t="str">
        <f>INDEX('ram ou '!$A:$A,ROW(BDD!B1338)-COUNTA('ram ou '!A:A)*ROUNDDOWN((ROW()-ROW(BDD!$B$2))/COUNTA('ram ou '!$A:$A),0),1)</f>
        <v>RETOUR ORLEANS LU</v>
      </c>
      <c r="C1339">
        <f>SUMPRODUCT((Tableau1[[#Headers],[BARRE]:[HUET]]=BDD[[#This Row],[Chauffeur]])*(Tableau1[[BARRE]:[HUET]]=BDD[[#This Row],[Tournée]]))</f>
        <v>0</v>
      </c>
    </row>
    <row r="1340" spans="1:3" x14ac:dyDescent="0.25">
      <c r="A1340" t="str">
        <f>INDEX(Tableau1[[#Headers],[BARRE]:[HUET]],1,1+(ROW()-2)/COUNTA('ram ou '!$A:$A))</f>
        <v>LETARD</v>
      </c>
      <c r="B1340" t="str">
        <f>INDEX('ram ou '!$A:$A,ROW(BDD!B1339)-COUNTA('ram ou '!A:A)*ROUNDDOWN((ROW()-ROW(BDD!$B$2))/COUNTA('ram ou '!$A:$A),0),1)</f>
        <v>RETOUR ORLEANS SA</v>
      </c>
      <c r="C1340">
        <f>SUMPRODUCT((Tableau1[[#Headers],[BARRE]:[HUET]]=BDD[[#This Row],[Chauffeur]])*(Tableau1[[BARRE]:[HUET]]=BDD[[#This Row],[Tournée]]))</f>
        <v>0</v>
      </c>
    </row>
    <row r="1341" spans="1:3" x14ac:dyDescent="0.25">
      <c r="A1341" t="str">
        <f>INDEX(Tableau1[[#Headers],[BARRE]:[HUET]],1,1+(ROW()-2)/COUNTA('ram ou '!$A:$A))</f>
        <v>LETARD</v>
      </c>
      <c r="B1341" t="str">
        <f>INDEX('ram ou '!$A:$A,ROW(BDD!B1340)-COUNTA('ram ou '!A:A)*ROUNDDOWN((ROW()-ROW(BDD!$B$2))/COUNTA('ram ou '!$A:$A),0),1)</f>
        <v>SUP A/A PARIS</v>
      </c>
      <c r="C1341">
        <f>SUMPRODUCT((Tableau1[[#Headers],[BARRE]:[HUET]]=BDD[[#This Row],[Chauffeur]])*(Tableau1[[BARRE]:[HUET]]=BDD[[#This Row],[Tournée]]))</f>
        <v>0</v>
      </c>
    </row>
    <row r="1342" spans="1:3" x14ac:dyDescent="0.25">
      <c r="A1342" t="str">
        <f>INDEX(Tableau1[[#Headers],[BARRE]:[HUET]],1,1+(ROW()-2)/COUNTA('ram ou '!$A:$A))</f>
        <v>LETARD</v>
      </c>
      <c r="B1342" t="str">
        <f>INDEX('ram ou '!$A:$A,ROW(BDD!B1341)-COUNTA('ram ou '!A:A)*ROUNDDOWN((ROW()-ROW(BDD!$B$2))/COUNTA('ram ou '!$A:$A),0),1)</f>
        <v>VENDEE</v>
      </c>
      <c r="C1342">
        <f>SUMPRODUCT((Tableau1[[#Headers],[BARRE]:[HUET]]=BDD[[#This Row],[Chauffeur]])*(Tableau1[[BARRE]:[HUET]]=BDD[[#This Row],[Tournée]]))</f>
        <v>0</v>
      </c>
    </row>
    <row r="1343" spans="1:3" x14ac:dyDescent="0.25">
      <c r="A1343" t="str">
        <f>INDEX(Tableau1[[#Headers],[BARRE]:[HUET]],1,1+(ROW()-2)/COUNTA('ram ou '!$A:$A))</f>
        <v>LETARD</v>
      </c>
      <c r="B1343" t="str">
        <f>INDEX('ram ou '!$A:$A,ROW(BDD!B1342)-COUNTA('ram ou '!A:A)*ROUNDDOWN((ROW()-ROW(BDD!$B$2))/COUNTA('ram ou '!$A:$A),0),1)</f>
        <v>RAM MALO + LAVAL</v>
      </c>
      <c r="C1343">
        <f>SUMPRODUCT((Tableau1[[#Headers],[BARRE]:[HUET]]=BDD[[#This Row],[Chauffeur]])*(Tableau1[[BARRE]:[HUET]]=BDD[[#This Row],[Tournée]]))</f>
        <v>0</v>
      </c>
    </row>
    <row r="1344" spans="1:3" x14ac:dyDescent="0.25">
      <c r="A1344" t="str">
        <f>INDEX(Tableau1[[#Headers],[BARRE]:[HUET]],1,1+(ROW()-2)/COUNTA('ram ou '!$A:$A))</f>
        <v>LETARD</v>
      </c>
      <c r="B1344" t="str">
        <f>INDEX('ram ou '!$A:$A,ROW(BDD!B1343)-COUNTA('ram ou '!A:A)*ROUNDDOWN((ROW()-ROW(BDD!$B$2))/COUNTA('ram ou '!$A:$A),0),1)</f>
        <v>NAV LANGRE DIM</v>
      </c>
      <c r="C1344">
        <f>SUMPRODUCT((Tableau1[[#Headers],[BARRE]:[HUET]]=BDD[[#This Row],[Chauffeur]])*(Tableau1[[BARRE]:[HUET]]=BDD[[#This Row],[Tournée]]))</f>
        <v>0</v>
      </c>
    </row>
    <row r="1345" spans="1:3" x14ac:dyDescent="0.25">
      <c r="A1345" t="str">
        <f>INDEX(Tableau1[[#Headers],[BARRE]:[HUET]],1,1+(ROW()-2)/COUNTA('ram ou '!$A:$A))</f>
        <v>LETARD</v>
      </c>
      <c r="B1345" t="str">
        <f>INDEX('ram ou '!$A:$A,ROW(BDD!B1344)-COUNTA('ram ou '!A:A)*ROUNDDOWN((ROW()-ROW(BDD!$B$2))/COUNTA('ram ou '!$A:$A),0),1)</f>
        <v>SU FONTENAY 12H</v>
      </c>
      <c r="C1345">
        <f>SUMPRODUCT((Tableau1[[#Headers],[BARRE]:[HUET]]=BDD[[#This Row],[Chauffeur]])*(Tableau1[[BARRE]:[HUET]]=BDD[[#This Row],[Tournée]]))</f>
        <v>0</v>
      </c>
    </row>
    <row r="1346" spans="1:3" x14ac:dyDescent="0.25">
      <c r="A1346" t="str">
        <f>INDEX(Tableau1[[#Headers],[BARRE]:[HUET]],1,1+(ROW()-2)/COUNTA('ram ou '!$A:$A))</f>
        <v>LETARD</v>
      </c>
      <c r="B1346" t="str">
        <f>INDEX('ram ou '!$A:$A,ROW(BDD!B1345)-COUNTA('ram ou '!A:A)*ROUNDDOWN((ROW()-ROW(BDD!$B$2))/COUNTA('ram ou '!$A:$A),0),1)</f>
        <v>PLAINTEL DIM</v>
      </c>
      <c r="C1346">
        <f>SUMPRODUCT((Tableau1[[#Headers],[BARRE]:[HUET]]=BDD[[#This Row],[Chauffeur]])*(Tableau1[[BARRE]:[HUET]]=BDD[[#This Row],[Tournée]]))</f>
        <v>0</v>
      </c>
    </row>
    <row r="1347" spans="1:3" x14ac:dyDescent="0.25">
      <c r="A1347" t="str">
        <f>INDEX(Tableau1[[#Headers],[BARRE]:[HUET]],1,1+(ROW()-2)/COUNTA('ram ou '!$A:$A))</f>
        <v>LETARD</v>
      </c>
      <c r="B1347" t="str">
        <f>INDEX('ram ou '!$A:$A,ROW(BDD!B1346)-COUNTA('ram ou '!A:A)*ROUNDDOWN((ROW()-ROW(BDD!$B$2))/COUNTA('ram ou '!$A:$A),0),1)</f>
        <v>ROUEN + BASES</v>
      </c>
      <c r="C1347">
        <f>SUMPRODUCT((Tableau1[[#Headers],[BARRE]:[HUET]]=BDD[[#This Row],[Chauffeur]])*(Tableau1[[BARRE]:[HUET]]=BDD[[#This Row],[Tournée]]))</f>
        <v>0</v>
      </c>
    </row>
    <row r="1348" spans="1:3" x14ac:dyDescent="0.25">
      <c r="A1348" t="str">
        <f>INDEX(Tableau1[[#Headers],[BARRE]:[HUET]],1,1+(ROW()-2)/COUNTA('ram ou '!$A:$A))</f>
        <v>LETARD</v>
      </c>
      <c r="B1348" t="str">
        <f>INDEX('ram ou '!$A:$A,ROW(BDD!B1347)-COUNTA('ram ou '!A:A)*ROUNDDOWN((ROW()-ROW(BDD!$B$2))/COUNTA('ram ou '!$A:$A),0),1)</f>
        <v>LE MANS A/A</v>
      </c>
      <c r="C1348">
        <f>SUMPRODUCT((Tableau1[[#Headers],[BARRE]:[HUET]]=BDD[[#This Row],[Chauffeur]])*(Tableau1[[BARRE]:[HUET]]=BDD[[#This Row],[Tournée]]))</f>
        <v>0</v>
      </c>
    </row>
    <row r="1349" spans="1:3" x14ac:dyDescent="0.25">
      <c r="A1349" t="str">
        <f>INDEX(Tableau1[[#Headers],[BARRE]:[HUET]],1,1+(ROW()-2)/COUNTA('ram ou '!$A:$A))</f>
        <v>LETARD</v>
      </c>
      <c r="B1349" t="str">
        <f>INDEX('ram ou '!$A:$A,ROW(BDD!B1348)-COUNTA('ram ou '!A:A)*ROUNDDOWN((ROW()-ROW(BDD!$B$2))/COUNTA('ram ou '!$A:$A),0),1)</f>
        <v>NAV TOURS</v>
      </c>
      <c r="C1349">
        <f>SUMPRODUCT((Tableau1[[#Headers],[BARRE]:[HUET]]=BDD[[#This Row],[Chauffeur]])*(Tableau1[[BARRE]:[HUET]]=BDD[[#This Row],[Tournée]]))</f>
        <v>0</v>
      </c>
    </row>
    <row r="1350" spans="1:3" x14ac:dyDescent="0.25">
      <c r="A1350" t="str">
        <f>INDEX(Tableau1[[#Headers],[BARRE]:[HUET]],1,1+(ROW()-2)/COUNTA('ram ou '!$A:$A))</f>
        <v>LETARD</v>
      </c>
      <c r="B1350" t="str">
        <f>INDEX('ram ou '!$A:$A,ROW(BDD!B1349)-COUNTA('ram ou '!A:A)*ROUNDDOWN((ROW()-ROW(BDD!$B$2))/COUNTA('ram ou '!$A:$A),0),1)</f>
        <v>SU IFS + BASES</v>
      </c>
      <c r="C1350">
        <f>SUMPRODUCT((Tableau1[[#Headers],[BARRE]:[HUET]]=BDD[[#This Row],[Chauffeur]])*(Tableau1[[BARRE]:[HUET]]=BDD[[#This Row],[Tournée]]))</f>
        <v>0</v>
      </c>
    </row>
    <row r="1351" spans="1:3" x14ac:dyDescent="0.25">
      <c r="A1351" t="str">
        <f>INDEX(Tableau1[[#Headers],[BARRE]:[HUET]],1,1+(ROW()-2)/COUNTA('ram ou '!$A:$A))</f>
        <v>LETARD</v>
      </c>
      <c r="B1351" t="str">
        <f>INDEX('ram ou '!$A:$A,ROW(BDD!B1350)-COUNTA('ram ou '!A:A)*ROUNDDOWN((ROW()-ROW(BDD!$B$2))/COUNTA('ram ou '!$A:$A),0),1)</f>
        <v>NAV NIORT 21H15</v>
      </c>
      <c r="C1351">
        <f>SUMPRODUCT((Tableau1[[#Headers],[BARRE]:[HUET]]=BDD[[#This Row],[Chauffeur]])*(Tableau1[[BARRE]:[HUET]]=BDD[[#This Row],[Tournée]]))</f>
        <v>0</v>
      </c>
    </row>
    <row r="1352" spans="1:3" x14ac:dyDescent="0.25">
      <c r="A1352" t="str">
        <f>INDEX(Tableau1[[#Headers],[BARRE]:[HUET]],1,1+(ROW()-2)/COUNTA('ram ou '!$A:$A))</f>
        <v>LETARD</v>
      </c>
      <c r="B1352" t="str">
        <f>INDEX('ram ou '!$A:$A,ROW(BDD!B1351)-COUNTA('ram ou '!A:A)*ROUNDDOWN((ROW()-ROW(BDD!$B$2))/COUNTA('ram ou '!$A:$A),0),1)</f>
        <v>CP</v>
      </c>
      <c r="C1352">
        <f>SUMPRODUCT((Tableau1[[#Headers],[BARRE]:[HUET]]=BDD[[#This Row],[Chauffeur]])*(Tableau1[[BARRE]:[HUET]]=BDD[[#This Row],[Tournée]]))</f>
        <v>0</v>
      </c>
    </row>
    <row r="1353" spans="1:3" x14ac:dyDescent="0.25">
      <c r="A1353" t="str">
        <f>INDEX(Tableau1[[#Headers],[BARRE]:[HUET]],1,1+(ROW()-2)/COUNTA('ram ou '!$A:$A))</f>
        <v>LETARD</v>
      </c>
      <c r="B1353" t="str">
        <f>INDEX('ram ou '!$A:$A,ROW(BDD!B1352)-COUNTA('ram ou '!A:A)*ROUNDDOWN((ROW()-ROW(BDD!$B$2))/COUNTA('ram ou '!$A:$A),0),1)</f>
        <v>RAM SAM 12H</v>
      </c>
      <c r="C1353">
        <f>SUMPRODUCT((Tableau1[[#Headers],[BARRE]:[HUET]]=BDD[[#This Row],[Chauffeur]])*(Tableau1[[BARRE]:[HUET]]=BDD[[#This Row],[Tournée]]))</f>
        <v>0</v>
      </c>
    </row>
    <row r="1354" spans="1:3" x14ac:dyDescent="0.25">
      <c r="A1354" t="str">
        <f>INDEX(Tableau1[[#Headers],[BARRE]:[HUET]],1,1+(ROW()-2)/COUNTA('ram ou '!$A:$A))</f>
        <v>LETARD</v>
      </c>
      <c r="B1354" t="str">
        <f>INDEX('ram ou '!$A:$A,ROW(BDD!B1353)-COUNTA('ram ou '!A:A)*ROUNDDOWN((ROW()-ROW(BDD!$B$2))/COUNTA('ram ou '!$A:$A),0),1)</f>
        <v>ABSENCE</v>
      </c>
      <c r="C1354">
        <f>SUMPRODUCT((Tableau1[[#Headers],[BARRE]:[HUET]]=BDD[[#This Row],[Chauffeur]])*(Tableau1[[BARRE]:[HUET]]=BDD[[#This Row],[Tournée]]))</f>
        <v>0</v>
      </c>
    </row>
    <row r="1355" spans="1:3" x14ac:dyDescent="0.25">
      <c r="A1355" t="str">
        <f>INDEX(Tableau1[[#Headers],[BARRE]:[HUET]],1,1+(ROW()-2)/COUNTA('ram ou '!$A:$A))</f>
        <v>LETARD</v>
      </c>
      <c r="B1355" t="str">
        <f>INDEX('ram ou '!$A:$A,ROW(BDD!B1354)-COUNTA('ram ou '!A:A)*ROUNDDOWN((ROW()-ROW(BDD!$B$2))/COUNTA('ram ou '!$A:$A),0),1)</f>
        <v>FORMATION</v>
      </c>
      <c r="C1355">
        <f>SUMPRODUCT((Tableau1[[#Headers],[BARRE]:[HUET]]=BDD[[#This Row],[Chauffeur]])*(Tableau1[[BARRE]:[HUET]]=BDD[[#This Row],[Tournée]]))</f>
        <v>0</v>
      </c>
    </row>
    <row r="1356" spans="1:3" x14ac:dyDescent="0.25">
      <c r="A1356" t="str">
        <f>INDEX(Tableau1[[#Headers],[BARRE]:[HUET]],1,1+(ROW()-2)/COUNTA('ram ou '!$A:$A))</f>
        <v>LETARD</v>
      </c>
      <c r="B1356" t="str">
        <f>INDEX('ram ou '!$A:$A,ROW(BDD!B1355)-COUNTA('ram ou '!A:A)*ROUNDDOWN((ROW()-ROW(BDD!$B$2))/COUNTA('ram ou '!$A:$A),0),1)</f>
        <v>RCR</v>
      </c>
      <c r="C1356">
        <f>SUMPRODUCT((Tableau1[[#Headers],[BARRE]:[HUET]]=BDD[[#This Row],[Chauffeur]])*(Tableau1[[BARRE]:[HUET]]=BDD[[#This Row],[Tournée]]))</f>
        <v>0</v>
      </c>
    </row>
    <row r="1357" spans="1:3" x14ac:dyDescent="0.25">
      <c r="A1357" t="str">
        <f>INDEX(Tableau1[[#Headers],[BARRE]:[HUET]],1,1+(ROW()-2)/COUNTA('ram ou '!$A:$A))</f>
        <v>LETARD</v>
      </c>
      <c r="B1357" t="str">
        <f>INDEX('ram ou '!$A:$A,ROW(BDD!B1356)-COUNTA('ram ou '!A:A)*ROUNDDOWN((ROW()-ROW(BDD!$B$2))/COUNTA('ram ou '!$A:$A),0),1)</f>
        <v>ELECTION</v>
      </c>
      <c r="C1357">
        <f>SUMPRODUCT((Tableau1[[#Headers],[BARRE]:[HUET]]=BDD[[#This Row],[Chauffeur]])*(Tableau1[[BARRE]:[HUET]]=BDD[[#This Row],[Tournée]]))</f>
        <v>0</v>
      </c>
    </row>
    <row r="1358" spans="1:3" x14ac:dyDescent="0.25">
      <c r="A1358" t="str">
        <f>INDEX(Tableau1[[#Headers],[BARRE]:[HUET]],1,1+(ROW()-2)/COUNTA('ram ou '!$A:$A))</f>
        <v>LETARD</v>
      </c>
      <c r="B1358" t="str">
        <f>INDEX('ram ou '!$A:$A,ROW(BDD!B1357)-COUNTA('ram ou '!A:A)*ROUNDDOWN((ROW()-ROW(BDD!$B$2))/COUNTA('ram ou '!$A:$A),0),1)</f>
        <v>RAM SAM 11H30</v>
      </c>
      <c r="C1358">
        <f>SUMPRODUCT((Tableau1[[#Headers],[BARRE]:[HUET]]=BDD[[#This Row],[Chauffeur]])*(Tableau1[[BARRE]:[HUET]]=BDD[[#This Row],[Tournée]]))</f>
        <v>0</v>
      </c>
    </row>
    <row r="1359" spans="1:3" x14ac:dyDescent="0.25">
      <c r="A1359" t="str">
        <f>INDEX(Tableau1[[#Headers],[BARRE]:[HUET]],1,1+(ROW()-2)/COUNTA('ram ou '!$A:$A))</f>
        <v>LETARD</v>
      </c>
      <c r="B1359" t="str">
        <f>INDEX('ram ou '!$A:$A,ROW(BDD!B1358)-COUNTA('ram ou '!A:A)*ROUNDDOWN((ROW()-ROW(BDD!$B$2))/COUNTA('ram ou '!$A:$A),0),1)</f>
        <v>RAM 13H N°1</v>
      </c>
      <c r="C1359">
        <f>SUMPRODUCT((Tableau1[[#Headers],[BARRE]:[HUET]]=BDD[[#This Row],[Chauffeur]])*(Tableau1[[BARRE]:[HUET]]=BDD[[#This Row],[Tournée]]))</f>
        <v>0</v>
      </c>
    </row>
    <row r="1360" spans="1:3" x14ac:dyDescent="0.25">
      <c r="A1360" t="str">
        <f>INDEX(Tableau1[[#Headers],[BARRE]:[HUET]],1,1+(ROW()-2)/COUNTA('ram ou '!$A:$A))</f>
        <v>LETARD</v>
      </c>
      <c r="B1360" t="str">
        <f>INDEX('ram ou '!$A:$A,ROW(BDD!B1359)-COUNTA('ram ou '!A:A)*ROUNDDOWN((ROW()-ROW(BDD!$B$2))/COUNTA('ram ou '!$A:$A),0),1)</f>
        <v>RAM 13H N°3</v>
      </c>
      <c r="C1360">
        <f>SUMPRODUCT((Tableau1[[#Headers],[BARRE]:[HUET]]=BDD[[#This Row],[Chauffeur]])*(Tableau1[[BARRE]:[HUET]]=BDD[[#This Row],[Tournée]]))</f>
        <v>0</v>
      </c>
    </row>
    <row r="1361" spans="1:3" x14ac:dyDescent="0.25">
      <c r="A1361" t="str">
        <f>INDEX(Tableau1[[#Headers],[BARRE]:[HUET]],1,1+(ROW()-2)/COUNTA('ram ou '!$A:$A))</f>
        <v>LETARD</v>
      </c>
      <c r="B1361" t="str">
        <f>INDEX('ram ou '!$A:$A,ROW(BDD!B1360)-COUNTA('ram ou '!A:A)*ROUNDDOWN((ROW()-ROW(BDD!$B$2))/COUNTA('ram ou '!$A:$A),0),1)</f>
        <v>RAM 13H N°4</v>
      </c>
      <c r="C1361">
        <f>SUMPRODUCT((Tableau1[[#Headers],[BARRE]:[HUET]]=BDD[[#This Row],[Chauffeur]])*(Tableau1[[BARRE]:[HUET]]=BDD[[#This Row],[Tournée]]))</f>
        <v>0</v>
      </c>
    </row>
    <row r="1362" spans="1:3" x14ac:dyDescent="0.25">
      <c r="A1362" t="str">
        <f>INDEX(Tableau1[[#Headers],[BARRE]:[HUET]],1,1+(ROW()-2)/COUNTA('ram ou '!$A:$A))</f>
        <v>LETARD</v>
      </c>
      <c r="B1362" t="str">
        <f>INDEX('ram ou '!$A:$A,ROW(BDD!B1361)-COUNTA('ram ou '!A:A)*ROUNDDOWN((ROW()-ROW(BDD!$B$2))/COUNTA('ram ou '!$A:$A),0),1)</f>
        <v>ATHIS 1 + BASES</v>
      </c>
      <c r="C1362">
        <f>SUMPRODUCT((Tableau1[[#Headers],[BARRE]:[HUET]]=BDD[[#This Row],[Chauffeur]])*(Tableau1[[BARRE]:[HUET]]=BDD[[#This Row],[Tournée]]))</f>
        <v>0</v>
      </c>
    </row>
    <row r="1363" spans="1:3" x14ac:dyDescent="0.25">
      <c r="A1363" t="str">
        <f>INDEX(Tableau1[[#Headers],[BARRE]:[HUET]],1,1+(ROW()-2)/COUNTA('ram ou '!$A:$A))</f>
        <v>LETARD</v>
      </c>
      <c r="B1363" t="str">
        <f>INDEX('ram ou '!$A:$A,ROW(BDD!B1362)-COUNTA('ram ou '!A:A)*ROUNDDOWN((ROW()-ROW(BDD!$B$2))/COUNTA('ram ou '!$A:$A),0),1)</f>
        <v>NANTES 21 H+ BASES</v>
      </c>
      <c r="C1363">
        <f>SUMPRODUCT((Tableau1[[#Headers],[BARRE]:[HUET]]=BDD[[#This Row],[Chauffeur]])*(Tableau1[[BARRE]:[HUET]]=BDD[[#This Row],[Tournée]]))</f>
        <v>0</v>
      </c>
    </row>
    <row r="1364" spans="1:3" x14ac:dyDescent="0.25">
      <c r="A1364" t="str">
        <f>INDEX(Tableau1[[#Headers],[BARRE]:[HUET]],1,1+(ROW()-2)/COUNTA('ram ou '!$A:$A))</f>
        <v>LETARD</v>
      </c>
      <c r="B1364" t="str">
        <f>INDEX('ram ou '!$A:$A,ROW(BDD!B1363)-COUNTA('ram ou '!A:A)*ROUNDDOWN((ROW()-ROW(BDD!$B$2))/COUNTA('ram ou '!$A:$A),0),1)</f>
        <v>DELEGATION</v>
      </c>
      <c r="C1364">
        <f>SUMPRODUCT((Tableau1[[#Headers],[BARRE]:[HUET]]=BDD[[#This Row],[Chauffeur]])*(Tableau1[[BARRE]:[HUET]]=BDD[[#This Row],[Tournée]]))</f>
        <v>0</v>
      </c>
    </row>
    <row r="1365" spans="1:3" x14ac:dyDescent="0.25">
      <c r="A1365" t="str">
        <f>INDEX(Tableau1[[#Headers],[BARRE]:[HUET]],1,1+(ROW()-2)/COUNTA('ram ou '!$A:$A))</f>
        <v>LETARD</v>
      </c>
      <c r="B1365" t="str">
        <f>INDEX('ram ou '!$A:$A,ROW(BDD!B1364)-COUNTA('ram ou '!A:A)*ROUNDDOWN((ROW()-ROW(BDD!$B$2))/COUNTA('ram ou '!$A:$A),0),1)</f>
        <v>REUNION</v>
      </c>
      <c r="C1365">
        <f>SUMPRODUCT((Tableau1[[#Headers],[BARRE]:[HUET]]=BDD[[#This Row],[Chauffeur]])*(Tableau1[[BARRE]:[HUET]]=BDD[[#This Row],[Tournée]]))</f>
        <v>0</v>
      </c>
    </row>
    <row r="1366" spans="1:3" x14ac:dyDescent="0.25">
      <c r="A1366" t="str">
        <f>INDEX(Tableau1[[#Headers],[BARRE]:[HUET]],1,1+(ROW()-2)/COUNTA('ram ou '!$A:$A))</f>
        <v>LETARD</v>
      </c>
      <c r="B1366" t="str">
        <f>INDEX('ram ou '!$A:$A,ROW(BDD!B1365)-COUNTA('ram ou '!A:A)*ROUNDDOWN((ROW()-ROW(BDD!$B$2))/COUNTA('ram ou '!$A:$A),0),1)</f>
        <v>NAV 21H ORLEANS</v>
      </c>
      <c r="C1366">
        <f>SUMPRODUCT((Tableau1[[#Headers],[BARRE]:[HUET]]=BDD[[#This Row],[Chauffeur]])*(Tableau1[[BARRE]:[HUET]]=BDD[[#This Row],[Tournée]]))</f>
        <v>0</v>
      </c>
    </row>
    <row r="1367" spans="1:3" x14ac:dyDescent="0.25">
      <c r="A1367" t="str">
        <f>INDEX(Tableau1[[#Headers],[BARRE]:[HUET]],1,1+(ROW()-2)/COUNTA('ram ou '!$A:$A))</f>
        <v>LETARD</v>
      </c>
      <c r="B1367" t="str">
        <f>INDEX('ram ou '!$A:$A,ROW(BDD!B1366)-COUNTA('ram ou '!A:A)*ROUNDDOWN((ROW()-ROW(BDD!$B$2))/COUNTA('ram ou '!$A:$A),0),1)</f>
        <v>RAM + PARC</v>
      </c>
      <c r="C1367">
        <f>SUMPRODUCT((Tableau1[[#Headers],[BARRE]:[HUET]]=BDD[[#This Row],[Chauffeur]])*(Tableau1[[BARRE]:[HUET]]=BDD[[#This Row],[Tournée]]))</f>
        <v>0</v>
      </c>
    </row>
    <row r="1368" spans="1:3" x14ac:dyDescent="0.25">
      <c r="A1368" t="str">
        <f>INDEX(Tableau1[[#Headers],[BARRE]:[HUET]],1,1+(ROW()-2)/COUNTA('ram ou '!$A:$A))</f>
        <v>LETARD</v>
      </c>
      <c r="B1368" t="str">
        <f>INDEX('ram ou '!$A:$A,ROW(BDD!B1367)-COUNTA('ram ou '!A:A)*ROUNDDOWN((ROW()-ROW(BDD!$B$2))/COUNTA('ram ou '!$A:$A),0),1)</f>
        <v>RAM 12H15</v>
      </c>
      <c r="C1368">
        <f>SUMPRODUCT((Tableau1[[#Headers],[BARRE]:[HUET]]=BDD[[#This Row],[Chauffeur]])*(Tableau1[[BARRE]:[HUET]]=BDD[[#This Row],[Tournée]]))</f>
        <v>0</v>
      </c>
    </row>
    <row r="1369" spans="1:3" x14ac:dyDescent="0.25">
      <c r="A1369" t="str">
        <f>INDEX(Tableau1[[#Headers],[BARRE]:[HUET]],1,1+(ROW()-2)/COUNTA('ram ou '!$A:$A))</f>
        <v>LETARD</v>
      </c>
      <c r="B1369" t="str">
        <f>INDEX('ram ou '!$A:$A,ROW(BDD!B1368)-COUNTA('ram ou '!A:A)*ROUNDDOWN((ROW()-ROW(BDD!$B$2))/COUNTA('ram ou '!$A:$A),0),1)</f>
        <v>RAM SAM 10H30</v>
      </c>
      <c r="C1369">
        <f>SUMPRODUCT((Tableau1[[#Headers],[BARRE]:[HUET]]=BDD[[#This Row],[Chauffeur]])*(Tableau1[[BARRE]:[HUET]]=BDD[[#This Row],[Tournée]]))</f>
        <v>0</v>
      </c>
    </row>
    <row r="1370" spans="1:3" x14ac:dyDescent="0.25">
      <c r="A1370" t="str">
        <f>INDEX(Tableau1[[#Headers],[BARRE]:[HUET]],1,1+(ROW()-2)/COUNTA('ram ou '!$A:$A))</f>
        <v>VIVIER</v>
      </c>
      <c r="B1370" t="str">
        <f>INDEX('ram ou '!$A:$A,ROW(BDD!B1369)-COUNTA('ram ou '!A:A)*ROUNDDOWN((ROW()-ROW(BDD!$B$2))/COUNTA('ram ou '!$A:$A),0),1)</f>
        <v>NAV ATHIS 2</v>
      </c>
      <c r="C1370">
        <f>SUMPRODUCT((Tableau1[[#Headers],[BARRE]:[HUET]]=BDD[[#This Row],[Chauffeur]])*(Tableau1[[BARRE]:[HUET]]=BDD[[#This Row],[Tournée]]))</f>
        <v>0</v>
      </c>
    </row>
    <row r="1371" spans="1:3" x14ac:dyDescent="0.25">
      <c r="A1371" t="str">
        <f>INDEX(Tableau1[[#Headers],[BARRE]:[HUET]],1,1+(ROW()-2)/COUNTA('ram ou '!$A:$A))</f>
        <v>VIVIER</v>
      </c>
      <c r="B1371" t="str">
        <f>INDEX('ram ou '!$A:$A,ROW(BDD!B1370)-COUNTA('ram ou '!A:A)*ROUNDDOWN((ROW()-ROW(BDD!$B$2))/COUNTA('ram ou '!$A:$A),0),1)</f>
        <v>NAV CHATEAUBOUR</v>
      </c>
      <c r="C1371">
        <f>SUMPRODUCT((Tableau1[[#Headers],[BARRE]:[HUET]]=BDD[[#This Row],[Chauffeur]])*(Tableau1[[BARRE]:[HUET]]=BDD[[#This Row],[Tournée]]))</f>
        <v>0</v>
      </c>
    </row>
    <row r="1372" spans="1:3" x14ac:dyDescent="0.25">
      <c r="A1372" t="str">
        <f>INDEX(Tableau1[[#Headers],[BARRE]:[HUET]],1,1+(ROW()-2)/COUNTA('ram ou '!$A:$A))</f>
        <v>VIVIER</v>
      </c>
      <c r="B1372" t="str">
        <f>INDEX('ram ou '!$A:$A,ROW(BDD!B1371)-COUNTA('ram ou '!A:A)*ROUNDDOWN((ROW()-ROW(BDD!$B$2))/COUNTA('ram ou '!$A:$A),0),1)</f>
        <v>NAV CHAULNES</v>
      </c>
      <c r="C1372">
        <f>SUMPRODUCT((Tableau1[[#Headers],[BARRE]:[HUET]]=BDD[[#This Row],[Chauffeur]])*(Tableau1[[BARRE]:[HUET]]=BDD[[#This Row],[Tournée]]))</f>
        <v>0</v>
      </c>
    </row>
    <row r="1373" spans="1:3" x14ac:dyDescent="0.25">
      <c r="A1373" t="str">
        <f>INDEX(Tableau1[[#Headers],[BARRE]:[HUET]],1,1+(ROW()-2)/COUNTA('ram ou '!$A:$A))</f>
        <v>VIVIER</v>
      </c>
      <c r="B1373" t="str">
        <f>INDEX('ram ou '!$A:$A,ROW(BDD!B1372)-COUNTA('ram ou '!A:A)*ROUNDDOWN((ROW()-ROW(BDD!$B$2))/COUNTA('ram ou '!$A:$A),0),1)</f>
        <v>NAV CLERMONT</v>
      </c>
      <c r="C1373">
        <f>SUMPRODUCT((Tableau1[[#Headers],[BARRE]:[HUET]]=BDD[[#This Row],[Chauffeur]])*(Tableau1[[BARRE]:[HUET]]=BDD[[#This Row],[Tournée]]))</f>
        <v>0</v>
      </c>
    </row>
    <row r="1374" spans="1:3" x14ac:dyDescent="0.25">
      <c r="A1374" t="str">
        <f>INDEX(Tableau1[[#Headers],[BARRE]:[HUET]],1,1+(ROW()-2)/COUNTA('ram ou '!$A:$A))</f>
        <v>VIVIER</v>
      </c>
      <c r="B1374" t="str">
        <f>INDEX('ram ou '!$A:$A,ROW(BDD!B1373)-COUNTA('ram ou '!A:A)*ROUNDDOWN((ROW()-ROW(BDD!$B$2))/COUNTA('ram ou '!$A:$A),0),1)</f>
        <v>NAV DIJON</v>
      </c>
      <c r="C1374">
        <f>SUMPRODUCT((Tableau1[[#Headers],[BARRE]:[HUET]]=BDD[[#This Row],[Chauffeur]])*(Tableau1[[BARRE]:[HUET]]=BDD[[#This Row],[Tournée]]))</f>
        <v>0</v>
      </c>
    </row>
    <row r="1375" spans="1:3" x14ac:dyDescent="0.25">
      <c r="A1375" t="str">
        <f>INDEX(Tableau1[[#Headers],[BARRE]:[HUET]],1,1+(ROW()-2)/COUNTA('ram ou '!$A:$A))</f>
        <v>VIVIER</v>
      </c>
      <c r="B1375" t="str">
        <f>INDEX('ram ou '!$A:$A,ROW(BDD!B1374)-COUNTA('ram ou '!A:A)*ROUNDDOWN((ROW()-ROW(BDD!$B$2))/COUNTA('ram ou '!$A:$A),0),1)</f>
        <v>NAV LANGRES</v>
      </c>
      <c r="C1375">
        <f>SUMPRODUCT((Tableau1[[#Headers],[BARRE]:[HUET]]=BDD[[#This Row],[Chauffeur]])*(Tableau1[[BARRE]:[HUET]]=BDD[[#This Row],[Tournée]]))</f>
        <v>0</v>
      </c>
    </row>
    <row r="1376" spans="1:3" x14ac:dyDescent="0.25">
      <c r="A1376" t="str">
        <f>INDEX(Tableau1[[#Headers],[BARRE]:[HUET]],1,1+(ROW()-2)/COUNTA('ram ou '!$A:$A))</f>
        <v>VIVIER</v>
      </c>
      <c r="B1376" t="str">
        <f>INDEX('ram ou '!$A:$A,ROW(BDD!B1375)-COUNTA('ram ou '!A:A)*ROUNDDOWN((ROW()-ROW(BDD!$B$2))/COUNTA('ram ou '!$A:$A),0),1)</f>
        <v>NAV LILLE</v>
      </c>
      <c r="C1376">
        <f>SUMPRODUCT((Tableau1[[#Headers],[BARRE]:[HUET]]=BDD[[#This Row],[Chauffeur]])*(Tableau1[[BARRE]:[HUET]]=BDD[[#This Row],[Tournée]]))</f>
        <v>0</v>
      </c>
    </row>
    <row r="1377" spans="1:3" x14ac:dyDescent="0.25">
      <c r="A1377" t="str">
        <f>INDEX(Tableau1[[#Headers],[BARRE]:[HUET]],1,1+(ROW()-2)/COUNTA('ram ou '!$A:$A))</f>
        <v>VIVIER</v>
      </c>
      <c r="B1377" t="str">
        <f>INDEX('ram ou '!$A:$A,ROW(BDD!B1376)-COUNTA('ram ou '!A:A)*ROUNDDOWN((ROW()-ROW(BDD!$B$2))/COUNTA('ram ou '!$A:$A),0),1)</f>
        <v>NAV NIORT</v>
      </c>
      <c r="C1377">
        <f>SUMPRODUCT((Tableau1[[#Headers],[BARRE]:[HUET]]=BDD[[#This Row],[Chauffeur]])*(Tableau1[[BARRE]:[HUET]]=BDD[[#This Row],[Tournée]]))</f>
        <v>0</v>
      </c>
    </row>
    <row r="1378" spans="1:3" x14ac:dyDescent="0.25">
      <c r="A1378" t="str">
        <f>INDEX(Tableau1[[#Headers],[BARRE]:[HUET]],1,1+(ROW()-2)/COUNTA('ram ou '!$A:$A))</f>
        <v>VIVIER</v>
      </c>
      <c r="B1378" t="str">
        <f>INDEX('ram ou '!$A:$A,ROW(BDD!B1377)-COUNTA('ram ou '!A:A)*ROUNDDOWN((ROW()-ROW(BDD!$B$2))/COUNTA('ram ou '!$A:$A),0),1)</f>
        <v xml:space="preserve">NAV ST SEVER </v>
      </c>
      <c r="C1378">
        <f>SUMPRODUCT((Tableau1[[#Headers],[BARRE]:[HUET]]=BDD[[#This Row],[Chauffeur]])*(Tableau1[[BARRE]:[HUET]]=BDD[[#This Row],[Tournée]]))</f>
        <v>0</v>
      </c>
    </row>
    <row r="1379" spans="1:3" x14ac:dyDescent="0.25">
      <c r="A1379" t="str">
        <f>INDEX(Tableau1[[#Headers],[BARRE]:[HUET]],1,1+(ROW()-2)/COUNTA('ram ou '!$A:$A))</f>
        <v>VIVIER</v>
      </c>
      <c r="B1379" t="str">
        <f>INDEX('ram ou '!$A:$A,ROW(BDD!B1378)-COUNTA('ram ou '!A:A)*ROUNDDOWN((ROW()-ROW(BDD!$B$2))/COUNTA('ram ou '!$A:$A),0),1)</f>
        <v>NAV VELAINES</v>
      </c>
      <c r="C1379">
        <f>SUMPRODUCT((Tableau1[[#Headers],[BARRE]:[HUET]]=BDD[[#This Row],[Chauffeur]])*(Tableau1[[BARRE]:[HUET]]=BDD[[#This Row],[Tournée]]))</f>
        <v>0</v>
      </c>
    </row>
    <row r="1380" spans="1:3" x14ac:dyDescent="0.25">
      <c r="A1380" t="str">
        <f>INDEX(Tableau1[[#Headers],[BARRE]:[HUET]],1,1+(ROW()-2)/COUNTA('ram ou '!$A:$A))</f>
        <v>VIVIER</v>
      </c>
      <c r="B1380" t="str">
        <f>INDEX('ram ou '!$A:$A,ROW(BDD!B1379)-COUNTA('ram ou '!A:A)*ROUNDDOWN((ROW()-ROW(BDD!$B$2))/COUNTA('ram ou '!$A:$A),0),1)</f>
        <v>RAM +  NANTES 21H</v>
      </c>
      <c r="C1380">
        <f>SUMPRODUCT((Tableau1[[#Headers],[BARRE]:[HUET]]=BDD[[#This Row],[Chauffeur]])*(Tableau1[[BARRE]:[HUET]]=BDD[[#This Row],[Tournée]]))</f>
        <v>0</v>
      </c>
    </row>
    <row r="1381" spans="1:3" x14ac:dyDescent="0.25">
      <c r="A1381" t="str">
        <f>INDEX(Tableau1[[#Headers],[BARRE]:[HUET]],1,1+(ROW()-2)/COUNTA('ram ou '!$A:$A))</f>
        <v>VIVIER</v>
      </c>
      <c r="B1381" t="str">
        <f>INDEX('ram ou '!$A:$A,ROW(BDD!B1380)-COUNTA('ram ou '!A:A)*ROUNDDOWN((ROW()-ROW(BDD!$B$2))/COUNTA('ram ou '!$A:$A),0),1)</f>
        <v>RAM + 20H TOURS</v>
      </c>
      <c r="C1381">
        <f>SUMPRODUCT((Tableau1[[#Headers],[BARRE]:[HUET]]=BDD[[#This Row],[Chauffeur]])*(Tableau1[[BARRE]:[HUET]]=BDD[[#This Row],[Tournée]]))</f>
        <v>0</v>
      </c>
    </row>
    <row r="1382" spans="1:3" x14ac:dyDescent="0.25">
      <c r="A1382" t="str">
        <f>INDEX(Tableau1[[#Headers],[BARRE]:[HUET]],1,1+(ROW()-2)/COUNTA('ram ou '!$A:$A))</f>
        <v>VIVIER</v>
      </c>
      <c r="B1382" t="str">
        <f>INDEX('ram ou '!$A:$A,ROW(BDD!B1381)-COUNTA('ram ou '!A:A)*ROUNDDOWN((ROW()-ROW(BDD!$B$2))/COUNTA('ram ou '!$A:$A),0),1)</f>
        <v>RAM + 21h30 TOURS</v>
      </c>
      <c r="C1382">
        <f>SUMPRODUCT((Tableau1[[#Headers],[BARRE]:[HUET]]=BDD[[#This Row],[Chauffeur]])*(Tableau1[[BARRE]:[HUET]]=BDD[[#This Row],[Tournée]]))</f>
        <v>0</v>
      </c>
    </row>
    <row r="1383" spans="1:3" x14ac:dyDescent="0.25">
      <c r="A1383" t="str">
        <f>INDEX(Tableau1[[#Headers],[BARRE]:[HUET]],1,1+(ROW()-2)/COUNTA('ram ou '!$A:$A))</f>
        <v>VIVIER</v>
      </c>
      <c r="B1383" t="str">
        <f>INDEX('ram ou '!$A:$A,ROW(BDD!B1382)-COUNTA('ram ou '!A:A)*ROUNDDOWN((ROW()-ROW(BDD!$B$2))/COUNTA('ram ou '!$A:$A),0),1)</f>
        <v>RAM + ANGERS 21H30</v>
      </c>
      <c r="C1383">
        <f>SUMPRODUCT((Tableau1[[#Headers],[BARRE]:[HUET]]=BDD[[#This Row],[Chauffeur]])*(Tableau1[[BARRE]:[HUET]]=BDD[[#This Row],[Tournée]]))</f>
        <v>0</v>
      </c>
    </row>
    <row r="1384" spans="1:3" x14ac:dyDescent="0.25">
      <c r="A1384" t="str">
        <f>INDEX(Tableau1[[#Headers],[BARRE]:[HUET]],1,1+(ROW()-2)/COUNTA('ram ou '!$A:$A))</f>
        <v>VIVIER</v>
      </c>
      <c r="B1384" t="str">
        <f>INDEX('ram ou '!$A:$A,ROW(BDD!B1383)-COUNTA('ram ou '!A:A)*ROUNDDOWN((ROW()-ROW(BDD!$B$2))/COUNTA('ram ou '!$A:$A),0),1)</f>
        <v>RAM + ATHIS 1</v>
      </c>
      <c r="C1384">
        <f>SUMPRODUCT((Tableau1[[#Headers],[BARRE]:[HUET]]=BDD[[#This Row],[Chauffeur]])*(Tableau1[[BARRE]:[HUET]]=BDD[[#This Row],[Tournée]]))</f>
        <v>0</v>
      </c>
    </row>
    <row r="1385" spans="1:3" x14ac:dyDescent="0.25">
      <c r="A1385" t="str">
        <f>INDEX(Tableau1[[#Headers],[BARRE]:[HUET]],1,1+(ROW()-2)/COUNTA('ram ou '!$A:$A))</f>
        <v>VIVIER</v>
      </c>
      <c r="B1385" t="str">
        <f>INDEX('ram ou '!$A:$A,ROW(BDD!B1384)-COUNTA('ram ou '!A:A)*ROUNDDOWN((ROW()-ROW(BDD!$B$2))/COUNTA('ram ou '!$A:$A),0),1)</f>
        <v>RAM + CAEN 21H15</v>
      </c>
      <c r="C1385">
        <f>SUMPRODUCT((Tableau1[[#Headers],[BARRE]:[HUET]]=BDD[[#This Row],[Chauffeur]])*(Tableau1[[BARRE]:[HUET]]=BDD[[#This Row],[Tournée]]))</f>
        <v>0</v>
      </c>
    </row>
    <row r="1386" spans="1:3" x14ac:dyDescent="0.25">
      <c r="A1386" t="str">
        <f>INDEX(Tableau1[[#Headers],[BARRE]:[HUET]],1,1+(ROW()-2)/COUNTA('ram ou '!$A:$A))</f>
        <v>VIVIER</v>
      </c>
      <c r="B1386" t="str">
        <f>INDEX('ram ou '!$A:$A,ROW(BDD!B1385)-COUNTA('ram ou '!A:A)*ROUNDDOWN((ROW()-ROW(BDD!$B$2))/COUNTA('ram ou '!$A:$A),0),1)</f>
        <v>RAM + NANTES 1</v>
      </c>
      <c r="C1386">
        <f>SUMPRODUCT((Tableau1[[#Headers],[BARRE]:[HUET]]=BDD[[#This Row],[Chauffeur]])*(Tableau1[[BARRE]:[HUET]]=BDD[[#This Row],[Tournée]]))</f>
        <v>0</v>
      </c>
    </row>
    <row r="1387" spans="1:3" x14ac:dyDescent="0.25">
      <c r="A1387" t="str">
        <f>INDEX(Tableau1[[#Headers],[BARRE]:[HUET]],1,1+(ROW()-2)/COUNTA('ram ou '!$A:$A))</f>
        <v>VIVIER</v>
      </c>
      <c r="B1387" t="str">
        <f>INDEX('ram ou '!$A:$A,ROW(BDD!B1386)-COUNTA('ram ou '!A:A)*ROUNDDOWN((ROW()-ROW(BDD!$B$2))/COUNTA('ram ou '!$A:$A),0),1)</f>
        <v>RAM + ORLEANS 21H</v>
      </c>
      <c r="C1387">
        <f>SUMPRODUCT((Tableau1[[#Headers],[BARRE]:[HUET]]=BDD[[#This Row],[Chauffeur]])*(Tableau1[[BARRE]:[HUET]]=BDD[[#This Row],[Tournée]]))</f>
        <v>0</v>
      </c>
    </row>
    <row r="1388" spans="1:3" x14ac:dyDescent="0.25">
      <c r="A1388" t="str">
        <f>INDEX(Tableau1[[#Headers],[BARRE]:[HUET]],1,1+(ROW()-2)/COUNTA('ram ou '!$A:$A))</f>
        <v>VIVIER</v>
      </c>
      <c r="B1388" t="str">
        <f>INDEX('ram ou '!$A:$A,ROW(BDD!B1387)-COUNTA('ram ou '!A:A)*ROUNDDOWN((ROW()-ROW(BDD!$B$2))/COUNTA('ram ou '!$A:$A),0),1)</f>
        <v>RAM 14H00</v>
      </c>
      <c r="C1388">
        <f>SUMPRODUCT((Tableau1[[#Headers],[BARRE]:[HUET]]=BDD[[#This Row],[Chauffeur]])*(Tableau1[[BARRE]:[HUET]]=BDD[[#This Row],[Tournée]]))</f>
        <v>0</v>
      </c>
    </row>
    <row r="1389" spans="1:3" x14ac:dyDescent="0.25">
      <c r="A1389" t="str">
        <f>INDEX(Tableau1[[#Headers],[BARRE]:[HUET]],1,1+(ROW()-2)/COUNTA('ram ou '!$A:$A))</f>
        <v>VIVIER</v>
      </c>
      <c r="B1389" t="str">
        <f>INDEX('ram ou '!$A:$A,ROW(BDD!B1388)-COUNTA('ram ou '!A:A)*ROUNDDOWN((ROW()-ROW(BDD!$B$2))/COUNTA('ram ou '!$A:$A),0),1)</f>
        <v>AGEN</v>
      </c>
      <c r="C1389">
        <f>SUMPRODUCT((Tableau1[[#Headers],[BARRE]:[HUET]]=BDD[[#This Row],[Chauffeur]])*(Tableau1[[BARRE]:[HUET]]=BDD[[#This Row],[Tournée]]))</f>
        <v>0</v>
      </c>
    </row>
    <row r="1390" spans="1:3" x14ac:dyDescent="0.25">
      <c r="A1390" t="str">
        <f>INDEX(Tableau1[[#Headers],[BARRE]:[HUET]],1,1+(ROW()-2)/COUNTA('ram ou '!$A:$A))</f>
        <v>VIVIER</v>
      </c>
      <c r="B1390" t="str">
        <f>INDEX('ram ou '!$A:$A,ROW(BDD!B1389)-COUNTA('ram ou '!A:A)*ROUNDDOWN((ROW()-ROW(BDD!$B$2))/COUNTA('ram ou '!$A:$A),0),1)</f>
        <v>AGEN DIM</v>
      </c>
      <c r="C1390">
        <f>SUMPRODUCT((Tableau1[[#Headers],[BARRE]:[HUET]]=BDD[[#This Row],[Chauffeur]])*(Tableau1[[BARRE]:[HUET]]=BDD[[#This Row],[Tournée]]))</f>
        <v>0</v>
      </c>
    </row>
    <row r="1391" spans="1:3" x14ac:dyDescent="0.25">
      <c r="A1391" t="str">
        <f>INDEX(Tableau1[[#Headers],[BARRE]:[HUET]],1,1+(ROW()-2)/COUNTA('ram ou '!$A:$A))</f>
        <v>VIVIER</v>
      </c>
      <c r="B1391" t="str">
        <f>INDEX('ram ou '!$A:$A,ROW(BDD!B1390)-COUNTA('ram ou '!A:A)*ROUNDDOWN((ROW()-ROW(BDD!$B$2))/COUNTA('ram ou '!$A:$A),0),1)</f>
        <v>AMILLY / SENS</v>
      </c>
      <c r="C1391">
        <f>SUMPRODUCT((Tableau1[[#Headers],[BARRE]:[HUET]]=BDD[[#This Row],[Chauffeur]])*(Tableau1[[BARRE]:[HUET]]=BDD[[#This Row],[Tournée]]))</f>
        <v>0</v>
      </c>
    </row>
    <row r="1392" spans="1:3" x14ac:dyDescent="0.25">
      <c r="A1392" t="str">
        <f>INDEX(Tableau1[[#Headers],[BARRE]:[HUET]],1,1+(ROW()-2)/COUNTA('ram ou '!$A:$A))</f>
        <v>VIVIER</v>
      </c>
      <c r="B1392" t="str">
        <f>INDEX('ram ou '!$A:$A,ROW(BDD!B1391)-COUNTA('ram ou '!A:A)*ROUNDDOWN((ROW()-ROW(BDD!$B$2))/COUNTA('ram ou '!$A:$A),0),1)</f>
        <v>JACQUET SA</v>
      </c>
      <c r="C1392">
        <f>SUMPRODUCT((Tableau1[[#Headers],[BARRE]:[HUET]]=BDD[[#This Row],[Chauffeur]])*(Tableau1[[BARRE]:[HUET]]=BDD[[#This Row],[Tournée]]))</f>
        <v>0</v>
      </c>
    </row>
    <row r="1393" spans="1:3" x14ac:dyDescent="0.25">
      <c r="A1393" t="str">
        <f>INDEX(Tableau1[[#Headers],[BARRE]:[HUET]],1,1+(ROW()-2)/COUNTA('ram ou '!$A:$A))</f>
        <v>VIVIER</v>
      </c>
      <c r="B1393" t="str">
        <f>INDEX('ram ou '!$A:$A,ROW(BDD!B1392)-COUNTA('ram ou '!A:A)*ROUNDDOWN((ROW()-ROW(BDD!$B$2))/COUNTA('ram ou '!$A:$A),0),1)</f>
        <v>PARIS 13H30</v>
      </c>
      <c r="C1393">
        <f>SUMPRODUCT((Tableau1[[#Headers],[BARRE]:[HUET]]=BDD[[#This Row],[Chauffeur]])*(Tableau1[[BARRE]:[HUET]]=BDD[[#This Row],[Tournée]]))</f>
        <v>0</v>
      </c>
    </row>
    <row r="1394" spans="1:3" x14ac:dyDescent="0.25">
      <c r="A1394" t="str">
        <f>INDEX(Tableau1[[#Headers],[BARRE]:[HUET]],1,1+(ROW()-2)/COUNTA('ram ou '!$A:$A))</f>
        <v>VIVIER</v>
      </c>
      <c r="B1394" t="str">
        <f>INDEX('ram ou '!$A:$A,ROW(BDD!B1393)-COUNTA('ram ou '!A:A)*ROUNDDOWN((ROW()-ROW(BDD!$B$2))/COUNTA('ram ou '!$A:$A),0),1)</f>
        <v>RETOUR AGEN</v>
      </c>
      <c r="C1394">
        <f>SUMPRODUCT((Tableau1[[#Headers],[BARRE]:[HUET]]=BDD[[#This Row],[Chauffeur]])*(Tableau1[[BARRE]:[HUET]]=BDD[[#This Row],[Tournée]]))</f>
        <v>0</v>
      </c>
    </row>
    <row r="1395" spans="1:3" x14ac:dyDescent="0.25">
      <c r="A1395" t="str">
        <f>INDEX(Tableau1[[#Headers],[BARRE]:[HUET]],1,1+(ROW()-2)/COUNTA('ram ou '!$A:$A))</f>
        <v>VIVIER</v>
      </c>
      <c r="B1395" t="str">
        <f>INDEX('ram ou '!$A:$A,ROW(BDD!B1394)-COUNTA('ram ou '!A:A)*ROUNDDOWN((ROW()-ROW(BDD!$B$2))/COUNTA('ram ou '!$A:$A),0),1)</f>
        <v>RETOUR ORLEANS</v>
      </c>
      <c r="C1395">
        <f>SUMPRODUCT((Tableau1[[#Headers],[BARRE]:[HUET]]=BDD[[#This Row],[Chauffeur]])*(Tableau1[[BARRE]:[HUET]]=BDD[[#This Row],[Tournée]]))</f>
        <v>0</v>
      </c>
    </row>
    <row r="1396" spans="1:3" x14ac:dyDescent="0.25">
      <c r="A1396" t="str">
        <f>INDEX(Tableau1[[#Headers],[BARRE]:[HUET]],1,1+(ROW()-2)/COUNTA('ram ou '!$A:$A))</f>
        <v>VIVIER</v>
      </c>
      <c r="B1396" t="str">
        <f>INDEX('ram ou '!$A:$A,ROW(BDD!B1395)-COUNTA('ram ou '!A:A)*ROUNDDOWN((ROW()-ROW(BDD!$B$2))/COUNTA('ram ou '!$A:$A),0),1)</f>
        <v>RETOUR ORLEANS LU</v>
      </c>
      <c r="C1396">
        <f>SUMPRODUCT((Tableau1[[#Headers],[BARRE]:[HUET]]=BDD[[#This Row],[Chauffeur]])*(Tableau1[[BARRE]:[HUET]]=BDD[[#This Row],[Tournée]]))</f>
        <v>0</v>
      </c>
    </row>
    <row r="1397" spans="1:3" x14ac:dyDescent="0.25">
      <c r="A1397" t="str">
        <f>INDEX(Tableau1[[#Headers],[BARRE]:[HUET]],1,1+(ROW()-2)/COUNTA('ram ou '!$A:$A))</f>
        <v>VIVIER</v>
      </c>
      <c r="B1397" t="str">
        <f>INDEX('ram ou '!$A:$A,ROW(BDD!B1396)-COUNTA('ram ou '!A:A)*ROUNDDOWN((ROW()-ROW(BDD!$B$2))/COUNTA('ram ou '!$A:$A),0),1)</f>
        <v>RETOUR ORLEANS SA</v>
      </c>
      <c r="C1397">
        <f>SUMPRODUCT((Tableau1[[#Headers],[BARRE]:[HUET]]=BDD[[#This Row],[Chauffeur]])*(Tableau1[[BARRE]:[HUET]]=BDD[[#This Row],[Tournée]]))</f>
        <v>0</v>
      </c>
    </row>
    <row r="1398" spans="1:3" x14ac:dyDescent="0.25">
      <c r="A1398" t="str">
        <f>INDEX(Tableau1[[#Headers],[BARRE]:[HUET]],1,1+(ROW()-2)/COUNTA('ram ou '!$A:$A))</f>
        <v>VIVIER</v>
      </c>
      <c r="B1398" t="str">
        <f>INDEX('ram ou '!$A:$A,ROW(BDD!B1397)-COUNTA('ram ou '!A:A)*ROUNDDOWN((ROW()-ROW(BDD!$B$2))/COUNTA('ram ou '!$A:$A),0),1)</f>
        <v>SUP A/A PARIS</v>
      </c>
      <c r="C1398">
        <f>SUMPRODUCT((Tableau1[[#Headers],[BARRE]:[HUET]]=BDD[[#This Row],[Chauffeur]])*(Tableau1[[BARRE]:[HUET]]=BDD[[#This Row],[Tournée]]))</f>
        <v>0</v>
      </c>
    </row>
    <row r="1399" spans="1:3" x14ac:dyDescent="0.25">
      <c r="A1399" t="str">
        <f>INDEX(Tableau1[[#Headers],[BARRE]:[HUET]],1,1+(ROW()-2)/COUNTA('ram ou '!$A:$A))</f>
        <v>VIVIER</v>
      </c>
      <c r="B1399" t="str">
        <f>INDEX('ram ou '!$A:$A,ROW(BDD!B1398)-COUNTA('ram ou '!A:A)*ROUNDDOWN((ROW()-ROW(BDD!$B$2))/COUNTA('ram ou '!$A:$A),0),1)</f>
        <v>VENDEE</v>
      </c>
      <c r="C1399">
        <f>SUMPRODUCT((Tableau1[[#Headers],[BARRE]:[HUET]]=BDD[[#This Row],[Chauffeur]])*(Tableau1[[BARRE]:[HUET]]=BDD[[#This Row],[Tournée]]))</f>
        <v>0</v>
      </c>
    </row>
    <row r="1400" spans="1:3" x14ac:dyDescent="0.25">
      <c r="A1400" t="str">
        <f>INDEX(Tableau1[[#Headers],[BARRE]:[HUET]],1,1+(ROW()-2)/COUNTA('ram ou '!$A:$A))</f>
        <v>VIVIER</v>
      </c>
      <c r="B1400" t="str">
        <f>INDEX('ram ou '!$A:$A,ROW(BDD!B1399)-COUNTA('ram ou '!A:A)*ROUNDDOWN((ROW()-ROW(BDD!$B$2))/COUNTA('ram ou '!$A:$A),0),1)</f>
        <v>RAM MALO + LAVAL</v>
      </c>
      <c r="C1400">
        <f>SUMPRODUCT((Tableau1[[#Headers],[BARRE]:[HUET]]=BDD[[#This Row],[Chauffeur]])*(Tableau1[[BARRE]:[HUET]]=BDD[[#This Row],[Tournée]]))</f>
        <v>0</v>
      </c>
    </row>
    <row r="1401" spans="1:3" x14ac:dyDescent="0.25">
      <c r="A1401" t="str">
        <f>INDEX(Tableau1[[#Headers],[BARRE]:[HUET]],1,1+(ROW()-2)/COUNTA('ram ou '!$A:$A))</f>
        <v>VIVIER</v>
      </c>
      <c r="B1401" t="str">
        <f>INDEX('ram ou '!$A:$A,ROW(BDD!B1400)-COUNTA('ram ou '!A:A)*ROUNDDOWN((ROW()-ROW(BDD!$B$2))/COUNTA('ram ou '!$A:$A),0),1)</f>
        <v>NAV LANGRE DIM</v>
      </c>
      <c r="C1401">
        <f>SUMPRODUCT((Tableau1[[#Headers],[BARRE]:[HUET]]=BDD[[#This Row],[Chauffeur]])*(Tableau1[[BARRE]:[HUET]]=BDD[[#This Row],[Tournée]]))</f>
        <v>0</v>
      </c>
    </row>
    <row r="1402" spans="1:3" x14ac:dyDescent="0.25">
      <c r="A1402" t="str">
        <f>INDEX(Tableau1[[#Headers],[BARRE]:[HUET]],1,1+(ROW()-2)/COUNTA('ram ou '!$A:$A))</f>
        <v>VIVIER</v>
      </c>
      <c r="B1402" t="str">
        <f>INDEX('ram ou '!$A:$A,ROW(BDD!B1401)-COUNTA('ram ou '!A:A)*ROUNDDOWN((ROW()-ROW(BDD!$B$2))/COUNTA('ram ou '!$A:$A),0),1)</f>
        <v>SU FONTENAY 12H</v>
      </c>
      <c r="C1402">
        <f>SUMPRODUCT((Tableau1[[#Headers],[BARRE]:[HUET]]=BDD[[#This Row],[Chauffeur]])*(Tableau1[[BARRE]:[HUET]]=BDD[[#This Row],[Tournée]]))</f>
        <v>0</v>
      </c>
    </row>
    <row r="1403" spans="1:3" x14ac:dyDescent="0.25">
      <c r="A1403" t="str">
        <f>INDEX(Tableau1[[#Headers],[BARRE]:[HUET]],1,1+(ROW()-2)/COUNTA('ram ou '!$A:$A))</f>
        <v>VIVIER</v>
      </c>
      <c r="B1403" t="str">
        <f>INDEX('ram ou '!$A:$A,ROW(BDD!B1402)-COUNTA('ram ou '!A:A)*ROUNDDOWN((ROW()-ROW(BDD!$B$2))/COUNTA('ram ou '!$A:$A),0),1)</f>
        <v>PLAINTEL DIM</v>
      </c>
      <c r="C1403">
        <f>SUMPRODUCT((Tableau1[[#Headers],[BARRE]:[HUET]]=BDD[[#This Row],[Chauffeur]])*(Tableau1[[BARRE]:[HUET]]=BDD[[#This Row],[Tournée]]))</f>
        <v>0</v>
      </c>
    </row>
    <row r="1404" spans="1:3" x14ac:dyDescent="0.25">
      <c r="A1404" t="str">
        <f>INDEX(Tableau1[[#Headers],[BARRE]:[HUET]],1,1+(ROW()-2)/COUNTA('ram ou '!$A:$A))</f>
        <v>VIVIER</v>
      </c>
      <c r="B1404" t="str">
        <f>INDEX('ram ou '!$A:$A,ROW(BDD!B1403)-COUNTA('ram ou '!A:A)*ROUNDDOWN((ROW()-ROW(BDD!$B$2))/COUNTA('ram ou '!$A:$A),0),1)</f>
        <v>ROUEN + BASES</v>
      </c>
      <c r="C1404">
        <f>SUMPRODUCT((Tableau1[[#Headers],[BARRE]:[HUET]]=BDD[[#This Row],[Chauffeur]])*(Tableau1[[BARRE]:[HUET]]=BDD[[#This Row],[Tournée]]))</f>
        <v>0</v>
      </c>
    </row>
    <row r="1405" spans="1:3" x14ac:dyDescent="0.25">
      <c r="A1405" t="str">
        <f>INDEX(Tableau1[[#Headers],[BARRE]:[HUET]],1,1+(ROW()-2)/COUNTA('ram ou '!$A:$A))</f>
        <v>VIVIER</v>
      </c>
      <c r="B1405" t="str">
        <f>INDEX('ram ou '!$A:$A,ROW(BDD!B1404)-COUNTA('ram ou '!A:A)*ROUNDDOWN((ROW()-ROW(BDD!$B$2))/COUNTA('ram ou '!$A:$A),0),1)</f>
        <v>LE MANS A/A</v>
      </c>
      <c r="C1405">
        <f>SUMPRODUCT((Tableau1[[#Headers],[BARRE]:[HUET]]=BDD[[#This Row],[Chauffeur]])*(Tableau1[[BARRE]:[HUET]]=BDD[[#This Row],[Tournée]]))</f>
        <v>0</v>
      </c>
    </row>
    <row r="1406" spans="1:3" x14ac:dyDescent="0.25">
      <c r="A1406" t="str">
        <f>INDEX(Tableau1[[#Headers],[BARRE]:[HUET]],1,1+(ROW()-2)/COUNTA('ram ou '!$A:$A))</f>
        <v>VIVIER</v>
      </c>
      <c r="B1406" t="str">
        <f>INDEX('ram ou '!$A:$A,ROW(BDD!B1405)-COUNTA('ram ou '!A:A)*ROUNDDOWN((ROW()-ROW(BDD!$B$2))/COUNTA('ram ou '!$A:$A),0),1)</f>
        <v>NAV TOURS</v>
      </c>
      <c r="C1406">
        <f>SUMPRODUCT((Tableau1[[#Headers],[BARRE]:[HUET]]=BDD[[#This Row],[Chauffeur]])*(Tableau1[[BARRE]:[HUET]]=BDD[[#This Row],[Tournée]]))</f>
        <v>0</v>
      </c>
    </row>
    <row r="1407" spans="1:3" x14ac:dyDescent="0.25">
      <c r="A1407" t="str">
        <f>INDEX(Tableau1[[#Headers],[BARRE]:[HUET]],1,1+(ROW()-2)/COUNTA('ram ou '!$A:$A))</f>
        <v>VIVIER</v>
      </c>
      <c r="B1407" t="str">
        <f>INDEX('ram ou '!$A:$A,ROW(BDD!B1406)-COUNTA('ram ou '!A:A)*ROUNDDOWN((ROW()-ROW(BDD!$B$2))/COUNTA('ram ou '!$A:$A),0),1)</f>
        <v>SU IFS + BASES</v>
      </c>
      <c r="C1407">
        <f>SUMPRODUCT((Tableau1[[#Headers],[BARRE]:[HUET]]=BDD[[#This Row],[Chauffeur]])*(Tableau1[[BARRE]:[HUET]]=BDD[[#This Row],[Tournée]]))</f>
        <v>0</v>
      </c>
    </row>
    <row r="1408" spans="1:3" x14ac:dyDescent="0.25">
      <c r="A1408" t="str">
        <f>INDEX(Tableau1[[#Headers],[BARRE]:[HUET]],1,1+(ROW()-2)/COUNTA('ram ou '!$A:$A))</f>
        <v>VIVIER</v>
      </c>
      <c r="B1408" t="str">
        <f>INDEX('ram ou '!$A:$A,ROW(BDD!B1407)-COUNTA('ram ou '!A:A)*ROUNDDOWN((ROW()-ROW(BDD!$B$2))/COUNTA('ram ou '!$A:$A),0),1)</f>
        <v>NAV NIORT 21H15</v>
      </c>
      <c r="C1408">
        <f>SUMPRODUCT((Tableau1[[#Headers],[BARRE]:[HUET]]=BDD[[#This Row],[Chauffeur]])*(Tableau1[[BARRE]:[HUET]]=BDD[[#This Row],[Tournée]]))</f>
        <v>0</v>
      </c>
    </row>
    <row r="1409" spans="1:3" x14ac:dyDescent="0.25">
      <c r="A1409" t="str">
        <f>INDEX(Tableau1[[#Headers],[BARRE]:[HUET]],1,1+(ROW()-2)/COUNTA('ram ou '!$A:$A))</f>
        <v>VIVIER</v>
      </c>
      <c r="B1409" t="str">
        <f>INDEX('ram ou '!$A:$A,ROW(BDD!B1408)-COUNTA('ram ou '!A:A)*ROUNDDOWN((ROW()-ROW(BDD!$B$2))/COUNTA('ram ou '!$A:$A),0),1)</f>
        <v>CP</v>
      </c>
      <c r="C1409">
        <f>SUMPRODUCT((Tableau1[[#Headers],[BARRE]:[HUET]]=BDD[[#This Row],[Chauffeur]])*(Tableau1[[BARRE]:[HUET]]=BDD[[#This Row],[Tournée]]))</f>
        <v>0</v>
      </c>
    </row>
    <row r="1410" spans="1:3" x14ac:dyDescent="0.25">
      <c r="A1410" t="str">
        <f>INDEX(Tableau1[[#Headers],[BARRE]:[HUET]],1,1+(ROW()-2)/COUNTA('ram ou '!$A:$A))</f>
        <v>VIVIER</v>
      </c>
      <c r="B1410" t="str">
        <f>INDEX('ram ou '!$A:$A,ROW(BDD!B1409)-COUNTA('ram ou '!A:A)*ROUNDDOWN((ROW()-ROW(BDD!$B$2))/COUNTA('ram ou '!$A:$A),0),1)</f>
        <v>RAM SAM 12H</v>
      </c>
      <c r="C1410">
        <f>SUMPRODUCT((Tableau1[[#Headers],[BARRE]:[HUET]]=BDD[[#This Row],[Chauffeur]])*(Tableau1[[BARRE]:[HUET]]=BDD[[#This Row],[Tournée]]))</f>
        <v>0</v>
      </c>
    </row>
    <row r="1411" spans="1:3" x14ac:dyDescent="0.25">
      <c r="A1411" t="str">
        <f>INDEX(Tableau1[[#Headers],[BARRE]:[HUET]],1,1+(ROW()-2)/COUNTA('ram ou '!$A:$A))</f>
        <v>VIVIER</v>
      </c>
      <c r="B1411" t="str">
        <f>INDEX('ram ou '!$A:$A,ROW(BDD!B1410)-COUNTA('ram ou '!A:A)*ROUNDDOWN((ROW()-ROW(BDD!$B$2))/COUNTA('ram ou '!$A:$A),0),1)</f>
        <v>ABSENCE</v>
      </c>
      <c r="C1411">
        <f>SUMPRODUCT((Tableau1[[#Headers],[BARRE]:[HUET]]=BDD[[#This Row],[Chauffeur]])*(Tableau1[[BARRE]:[HUET]]=BDD[[#This Row],[Tournée]]))</f>
        <v>0</v>
      </c>
    </row>
    <row r="1412" spans="1:3" x14ac:dyDescent="0.25">
      <c r="A1412" t="str">
        <f>INDEX(Tableau1[[#Headers],[BARRE]:[HUET]],1,1+(ROW()-2)/COUNTA('ram ou '!$A:$A))</f>
        <v>VIVIER</v>
      </c>
      <c r="B1412" t="str">
        <f>INDEX('ram ou '!$A:$A,ROW(BDD!B1411)-COUNTA('ram ou '!A:A)*ROUNDDOWN((ROW()-ROW(BDD!$B$2))/COUNTA('ram ou '!$A:$A),0),1)</f>
        <v>FORMATION</v>
      </c>
      <c r="C1412">
        <f>SUMPRODUCT((Tableau1[[#Headers],[BARRE]:[HUET]]=BDD[[#This Row],[Chauffeur]])*(Tableau1[[BARRE]:[HUET]]=BDD[[#This Row],[Tournée]]))</f>
        <v>0</v>
      </c>
    </row>
    <row r="1413" spans="1:3" x14ac:dyDescent="0.25">
      <c r="A1413" t="str">
        <f>INDEX(Tableau1[[#Headers],[BARRE]:[HUET]],1,1+(ROW()-2)/COUNTA('ram ou '!$A:$A))</f>
        <v>VIVIER</v>
      </c>
      <c r="B1413" t="str">
        <f>INDEX('ram ou '!$A:$A,ROW(BDD!B1412)-COUNTA('ram ou '!A:A)*ROUNDDOWN((ROW()-ROW(BDD!$B$2))/COUNTA('ram ou '!$A:$A),0),1)</f>
        <v>RCR</v>
      </c>
      <c r="C1413">
        <f>SUMPRODUCT((Tableau1[[#Headers],[BARRE]:[HUET]]=BDD[[#This Row],[Chauffeur]])*(Tableau1[[BARRE]:[HUET]]=BDD[[#This Row],[Tournée]]))</f>
        <v>0</v>
      </c>
    </row>
    <row r="1414" spans="1:3" x14ac:dyDescent="0.25">
      <c r="A1414" t="str">
        <f>INDEX(Tableau1[[#Headers],[BARRE]:[HUET]],1,1+(ROW()-2)/COUNTA('ram ou '!$A:$A))</f>
        <v>VIVIER</v>
      </c>
      <c r="B1414" t="str">
        <f>INDEX('ram ou '!$A:$A,ROW(BDD!B1413)-COUNTA('ram ou '!A:A)*ROUNDDOWN((ROW()-ROW(BDD!$B$2))/COUNTA('ram ou '!$A:$A),0),1)</f>
        <v>ELECTION</v>
      </c>
      <c r="C1414">
        <f>SUMPRODUCT((Tableau1[[#Headers],[BARRE]:[HUET]]=BDD[[#This Row],[Chauffeur]])*(Tableau1[[BARRE]:[HUET]]=BDD[[#This Row],[Tournée]]))</f>
        <v>0</v>
      </c>
    </row>
    <row r="1415" spans="1:3" x14ac:dyDescent="0.25">
      <c r="A1415" t="str">
        <f>INDEX(Tableau1[[#Headers],[BARRE]:[HUET]],1,1+(ROW()-2)/COUNTA('ram ou '!$A:$A))</f>
        <v>VIVIER</v>
      </c>
      <c r="B1415" t="str">
        <f>INDEX('ram ou '!$A:$A,ROW(BDD!B1414)-COUNTA('ram ou '!A:A)*ROUNDDOWN((ROW()-ROW(BDD!$B$2))/COUNTA('ram ou '!$A:$A),0),1)</f>
        <v>RAM SAM 11H30</v>
      </c>
      <c r="C1415">
        <f>SUMPRODUCT((Tableau1[[#Headers],[BARRE]:[HUET]]=BDD[[#This Row],[Chauffeur]])*(Tableau1[[BARRE]:[HUET]]=BDD[[#This Row],[Tournée]]))</f>
        <v>0</v>
      </c>
    </row>
    <row r="1416" spans="1:3" x14ac:dyDescent="0.25">
      <c r="A1416" t="str">
        <f>INDEX(Tableau1[[#Headers],[BARRE]:[HUET]],1,1+(ROW()-2)/COUNTA('ram ou '!$A:$A))</f>
        <v>VIVIER</v>
      </c>
      <c r="B1416" t="str">
        <f>INDEX('ram ou '!$A:$A,ROW(BDD!B1415)-COUNTA('ram ou '!A:A)*ROUNDDOWN((ROW()-ROW(BDD!$B$2))/COUNTA('ram ou '!$A:$A),0),1)</f>
        <v>RAM 13H N°1</v>
      </c>
      <c r="C1416">
        <f>SUMPRODUCT((Tableau1[[#Headers],[BARRE]:[HUET]]=BDD[[#This Row],[Chauffeur]])*(Tableau1[[BARRE]:[HUET]]=BDD[[#This Row],[Tournée]]))</f>
        <v>0</v>
      </c>
    </row>
    <row r="1417" spans="1:3" x14ac:dyDescent="0.25">
      <c r="A1417" t="str">
        <f>INDEX(Tableau1[[#Headers],[BARRE]:[HUET]],1,1+(ROW()-2)/COUNTA('ram ou '!$A:$A))</f>
        <v>VIVIER</v>
      </c>
      <c r="B1417" t="str">
        <f>INDEX('ram ou '!$A:$A,ROW(BDD!B1416)-COUNTA('ram ou '!A:A)*ROUNDDOWN((ROW()-ROW(BDD!$B$2))/COUNTA('ram ou '!$A:$A),0),1)</f>
        <v>RAM 13H N°3</v>
      </c>
      <c r="C1417">
        <f>SUMPRODUCT((Tableau1[[#Headers],[BARRE]:[HUET]]=BDD[[#This Row],[Chauffeur]])*(Tableau1[[BARRE]:[HUET]]=BDD[[#This Row],[Tournée]]))</f>
        <v>0</v>
      </c>
    </row>
    <row r="1418" spans="1:3" x14ac:dyDescent="0.25">
      <c r="A1418" t="str">
        <f>INDEX(Tableau1[[#Headers],[BARRE]:[HUET]],1,1+(ROW()-2)/COUNTA('ram ou '!$A:$A))</f>
        <v>VIVIER</v>
      </c>
      <c r="B1418" t="str">
        <f>INDEX('ram ou '!$A:$A,ROW(BDD!B1417)-COUNTA('ram ou '!A:A)*ROUNDDOWN((ROW()-ROW(BDD!$B$2))/COUNTA('ram ou '!$A:$A),0),1)</f>
        <v>RAM 13H N°4</v>
      </c>
      <c r="C1418">
        <f>SUMPRODUCT((Tableau1[[#Headers],[BARRE]:[HUET]]=BDD[[#This Row],[Chauffeur]])*(Tableau1[[BARRE]:[HUET]]=BDD[[#This Row],[Tournée]]))</f>
        <v>0</v>
      </c>
    </row>
    <row r="1419" spans="1:3" x14ac:dyDescent="0.25">
      <c r="A1419" t="str">
        <f>INDEX(Tableau1[[#Headers],[BARRE]:[HUET]],1,1+(ROW()-2)/COUNTA('ram ou '!$A:$A))</f>
        <v>VIVIER</v>
      </c>
      <c r="B1419" t="str">
        <f>INDEX('ram ou '!$A:$A,ROW(BDD!B1418)-COUNTA('ram ou '!A:A)*ROUNDDOWN((ROW()-ROW(BDD!$B$2))/COUNTA('ram ou '!$A:$A),0),1)</f>
        <v>ATHIS 1 + BASES</v>
      </c>
      <c r="C1419">
        <f>SUMPRODUCT((Tableau1[[#Headers],[BARRE]:[HUET]]=BDD[[#This Row],[Chauffeur]])*(Tableau1[[BARRE]:[HUET]]=BDD[[#This Row],[Tournée]]))</f>
        <v>0</v>
      </c>
    </row>
    <row r="1420" spans="1:3" x14ac:dyDescent="0.25">
      <c r="A1420" t="str">
        <f>INDEX(Tableau1[[#Headers],[BARRE]:[HUET]],1,1+(ROW()-2)/COUNTA('ram ou '!$A:$A))</f>
        <v>VIVIER</v>
      </c>
      <c r="B1420" t="str">
        <f>INDEX('ram ou '!$A:$A,ROW(BDD!B1419)-COUNTA('ram ou '!A:A)*ROUNDDOWN((ROW()-ROW(BDD!$B$2))/COUNTA('ram ou '!$A:$A),0),1)</f>
        <v>NANTES 21 H+ BASES</v>
      </c>
      <c r="C1420">
        <f>SUMPRODUCT((Tableau1[[#Headers],[BARRE]:[HUET]]=BDD[[#This Row],[Chauffeur]])*(Tableau1[[BARRE]:[HUET]]=BDD[[#This Row],[Tournée]]))</f>
        <v>0</v>
      </c>
    </row>
    <row r="1421" spans="1:3" x14ac:dyDescent="0.25">
      <c r="A1421" t="str">
        <f>INDEX(Tableau1[[#Headers],[BARRE]:[HUET]],1,1+(ROW()-2)/COUNTA('ram ou '!$A:$A))</f>
        <v>VIVIER</v>
      </c>
      <c r="B1421" t="str">
        <f>INDEX('ram ou '!$A:$A,ROW(BDD!B1420)-COUNTA('ram ou '!A:A)*ROUNDDOWN((ROW()-ROW(BDD!$B$2))/COUNTA('ram ou '!$A:$A),0),1)</f>
        <v>DELEGATION</v>
      </c>
      <c r="C1421">
        <f>SUMPRODUCT((Tableau1[[#Headers],[BARRE]:[HUET]]=BDD[[#This Row],[Chauffeur]])*(Tableau1[[BARRE]:[HUET]]=BDD[[#This Row],[Tournée]]))</f>
        <v>0</v>
      </c>
    </row>
    <row r="1422" spans="1:3" x14ac:dyDescent="0.25">
      <c r="A1422" t="str">
        <f>INDEX(Tableau1[[#Headers],[BARRE]:[HUET]],1,1+(ROW()-2)/COUNTA('ram ou '!$A:$A))</f>
        <v>VIVIER</v>
      </c>
      <c r="B1422" t="str">
        <f>INDEX('ram ou '!$A:$A,ROW(BDD!B1421)-COUNTA('ram ou '!A:A)*ROUNDDOWN((ROW()-ROW(BDD!$B$2))/COUNTA('ram ou '!$A:$A),0),1)</f>
        <v>REUNION</v>
      </c>
      <c r="C1422">
        <f>SUMPRODUCT((Tableau1[[#Headers],[BARRE]:[HUET]]=BDD[[#This Row],[Chauffeur]])*(Tableau1[[BARRE]:[HUET]]=BDD[[#This Row],[Tournée]]))</f>
        <v>0</v>
      </c>
    </row>
    <row r="1423" spans="1:3" x14ac:dyDescent="0.25">
      <c r="A1423" t="str">
        <f>INDEX(Tableau1[[#Headers],[BARRE]:[HUET]],1,1+(ROW()-2)/COUNTA('ram ou '!$A:$A))</f>
        <v>VIVIER</v>
      </c>
      <c r="B1423" t="str">
        <f>INDEX('ram ou '!$A:$A,ROW(BDD!B1422)-COUNTA('ram ou '!A:A)*ROUNDDOWN((ROW()-ROW(BDD!$B$2))/COUNTA('ram ou '!$A:$A),0),1)</f>
        <v>NAV 21H ORLEANS</v>
      </c>
      <c r="C1423">
        <f>SUMPRODUCT((Tableau1[[#Headers],[BARRE]:[HUET]]=BDD[[#This Row],[Chauffeur]])*(Tableau1[[BARRE]:[HUET]]=BDD[[#This Row],[Tournée]]))</f>
        <v>0</v>
      </c>
    </row>
    <row r="1424" spans="1:3" x14ac:dyDescent="0.25">
      <c r="A1424" t="str">
        <f>INDEX(Tableau1[[#Headers],[BARRE]:[HUET]],1,1+(ROW()-2)/COUNTA('ram ou '!$A:$A))</f>
        <v>VIVIER</v>
      </c>
      <c r="B1424" t="str">
        <f>INDEX('ram ou '!$A:$A,ROW(BDD!B1423)-COUNTA('ram ou '!A:A)*ROUNDDOWN((ROW()-ROW(BDD!$B$2))/COUNTA('ram ou '!$A:$A),0),1)</f>
        <v>RAM + PARC</v>
      </c>
      <c r="C1424">
        <f>SUMPRODUCT((Tableau1[[#Headers],[BARRE]:[HUET]]=BDD[[#This Row],[Chauffeur]])*(Tableau1[[BARRE]:[HUET]]=BDD[[#This Row],[Tournée]]))</f>
        <v>0</v>
      </c>
    </row>
    <row r="1425" spans="1:3" x14ac:dyDescent="0.25">
      <c r="A1425" t="str">
        <f>INDEX(Tableau1[[#Headers],[BARRE]:[HUET]],1,1+(ROW()-2)/COUNTA('ram ou '!$A:$A))</f>
        <v>VIVIER</v>
      </c>
      <c r="B1425" t="str">
        <f>INDEX('ram ou '!$A:$A,ROW(BDD!B1424)-COUNTA('ram ou '!A:A)*ROUNDDOWN((ROW()-ROW(BDD!$B$2))/COUNTA('ram ou '!$A:$A),0),1)</f>
        <v>RAM 12H15</v>
      </c>
      <c r="C1425">
        <f>SUMPRODUCT((Tableau1[[#Headers],[BARRE]:[HUET]]=BDD[[#This Row],[Chauffeur]])*(Tableau1[[BARRE]:[HUET]]=BDD[[#This Row],[Tournée]]))</f>
        <v>0</v>
      </c>
    </row>
    <row r="1426" spans="1:3" x14ac:dyDescent="0.25">
      <c r="A1426" t="str">
        <f>INDEX(Tableau1[[#Headers],[BARRE]:[HUET]],1,1+(ROW()-2)/COUNTA('ram ou '!$A:$A))</f>
        <v>VIVIER</v>
      </c>
      <c r="B1426" t="str">
        <f>INDEX('ram ou '!$A:$A,ROW(BDD!B1425)-COUNTA('ram ou '!A:A)*ROUNDDOWN((ROW()-ROW(BDD!$B$2))/COUNTA('ram ou '!$A:$A),0),1)</f>
        <v>RAM SAM 10H30</v>
      </c>
      <c r="C1426">
        <f>SUMPRODUCT((Tableau1[[#Headers],[BARRE]:[HUET]]=BDD[[#This Row],[Chauffeur]])*(Tableau1[[BARRE]:[HUET]]=BDD[[#This Row],[Tournée]]))</f>
        <v>0</v>
      </c>
    </row>
    <row r="1427" spans="1:3" x14ac:dyDescent="0.25">
      <c r="A1427" t="str">
        <f>INDEX(Tableau1[[#Headers],[BARRE]:[HUET]],1,1+(ROW()-2)/COUNTA('ram ou '!$A:$A))</f>
        <v>BELLOIR</v>
      </c>
      <c r="B1427" t="str">
        <f>INDEX('ram ou '!$A:$A,ROW(BDD!B1426)-COUNTA('ram ou '!A:A)*ROUNDDOWN((ROW()-ROW(BDD!$B$2))/COUNTA('ram ou '!$A:$A),0),1)</f>
        <v>NAV ATHIS 2</v>
      </c>
      <c r="C1427">
        <f>SUMPRODUCT((Tableau1[[#Headers],[BARRE]:[HUET]]=BDD[[#This Row],[Chauffeur]])*(Tableau1[[BARRE]:[HUET]]=BDD[[#This Row],[Tournée]]))</f>
        <v>0</v>
      </c>
    </row>
    <row r="1428" spans="1:3" x14ac:dyDescent="0.25">
      <c r="A1428" t="str">
        <f>INDEX(Tableau1[[#Headers],[BARRE]:[HUET]],1,1+(ROW()-2)/COUNTA('ram ou '!$A:$A))</f>
        <v>BELLOIR</v>
      </c>
      <c r="B1428" t="str">
        <f>INDEX('ram ou '!$A:$A,ROW(BDD!B1427)-COUNTA('ram ou '!A:A)*ROUNDDOWN((ROW()-ROW(BDD!$B$2))/COUNTA('ram ou '!$A:$A),0),1)</f>
        <v>NAV CHATEAUBOUR</v>
      </c>
      <c r="C1428">
        <f>SUMPRODUCT((Tableau1[[#Headers],[BARRE]:[HUET]]=BDD[[#This Row],[Chauffeur]])*(Tableau1[[BARRE]:[HUET]]=BDD[[#This Row],[Tournée]]))</f>
        <v>0</v>
      </c>
    </row>
    <row r="1429" spans="1:3" x14ac:dyDescent="0.25">
      <c r="A1429" t="str">
        <f>INDEX(Tableau1[[#Headers],[BARRE]:[HUET]],1,1+(ROW()-2)/COUNTA('ram ou '!$A:$A))</f>
        <v>BELLOIR</v>
      </c>
      <c r="B1429" t="str">
        <f>INDEX('ram ou '!$A:$A,ROW(BDD!B1428)-COUNTA('ram ou '!A:A)*ROUNDDOWN((ROW()-ROW(BDD!$B$2))/COUNTA('ram ou '!$A:$A),0),1)</f>
        <v>NAV CHAULNES</v>
      </c>
      <c r="C1429">
        <f>SUMPRODUCT((Tableau1[[#Headers],[BARRE]:[HUET]]=BDD[[#This Row],[Chauffeur]])*(Tableau1[[BARRE]:[HUET]]=BDD[[#This Row],[Tournée]]))</f>
        <v>0</v>
      </c>
    </row>
    <row r="1430" spans="1:3" x14ac:dyDescent="0.25">
      <c r="A1430" t="str">
        <f>INDEX(Tableau1[[#Headers],[BARRE]:[HUET]],1,1+(ROW()-2)/COUNTA('ram ou '!$A:$A))</f>
        <v>BELLOIR</v>
      </c>
      <c r="B1430" t="str">
        <f>INDEX('ram ou '!$A:$A,ROW(BDD!B1429)-COUNTA('ram ou '!A:A)*ROUNDDOWN((ROW()-ROW(BDD!$B$2))/COUNTA('ram ou '!$A:$A),0),1)</f>
        <v>NAV CLERMONT</v>
      </c>
      <c r="C1430">
        <f>SUMPRODUCT((Tableau1[[#Headers],[BARRE]:[HUET]]=BDD[[#This Row],[Chauffeur]])*(Tableau1[[BARRE]:[HUET]]=BDD[[#This Row],[Tournée]]))</f>
        <v>0</v>
      </c>
    </row>
    <row r="1431" spans="1:3" x14ac:dyDescent="0.25">
      <c r="A1431" t="str">
        <f>INDEX(Tableau1[[#Headers],[BARRE]:[HUET]],1,1+(ROW()-2)/COUNTA('ram ou '!$A:$A))</f>
        <v>BELLOIR</v>
      </c>
      <c r="B1431" t="str">
        <f>INDEX('ram ou '!$A:$A,ROW(BDD!B1430)-COUNTA('ram ou '!A:A)*ROUNDDOWN((ROW()-ROW(BDD!$B$2))/COUNTA('ram ou '!$A:$A),0),1)</f>
        <v>NAV DIJON</v>
      </c>
      <c r="C1431">
        <f>SUMPRODUCT((Tableau1[[#Headers],[BARRE]:[HUET]]=BDD[[#This Row],[Chauffeur]])*(Tableau1[[BARRE]:[HUET]]=BDD[[#This Row],[Tournée]]))</f>
        <v>0</v>
      </c>
    </row>
    <row r="1432" spans="1:3" x14ac:dyDescent="0.25">
      <c r="A1432" t="str">
        <f>INDEX(Tableau1[[#Headers],[BARRE]:[HUET]],1,1+(ROW()-2)/COUNTA('ram ou '!$A:$A))</f>
        <v>BELLOIR</v>
      </c>
      <c r="B1432" t="str">
        <f>INDEX('ram ou '!$A:$A,ROW(BDD!B1431)-COUNTA('ram ou '!A:A)*ROUNDDOWN((ROW()-ROW(BDD!$B$2))/COUNTA('ram ou '!$A:$A),0),1)</f>
        <v>NAV LANGRES</v>
      </c>
      <c r="C1432">
        <f>SUMPRODUCT((Tableau1[[#Headers],[BARRE]:[HUET]]=BDD[[#This Row],[Chauffeur]])*(Tableau1[[BARRE]:[HUET]]=BDD[[#This Row],[Tournée]]))</f>
        <v>0</v>
      </c>
    </row>
    <row r="1433" spans="1:3" x14ac:dyDescent="0.25">
      <c r="A1433" t="str">
        <f>INDEX(Tableau1[[#Headers],[BARRE]:[HUET]],1,1+(ROW()-2)/COUNTA('ram ou '!$A:$A))</f>
        <v>BELLOIR</v>
      </c>
      <c r="B1433" t="str">
        <f>INDEX('ram ou '!$A:$A,ROW(BDD!B1432)-COUNTA('ram ou '!A:A)*ROUNDDOWN((ROW()-ROW(BDD!$B$2))/COUNTA('ram ou '!$A:$A),0),1)</f>
        <v>NAV LILLE</v>
      </c>
      <c r="C1433">
        <f>SUMPRODUCT((Tableau1[[#Headers],[BARRE]:[HUET]]=BDD[[#This Row],[Chauffeur]])*(Tableau1[[BARRE]:[HUET]]=BDD[[#This Row],[Tournée]]))</f>
        <v>0</v>
      </c>
    </row>
    <row r="1434" spans="1:3" x14ac:dyDescent="0.25">
      <c r="A1434" t="str">
        <f>INDEX(Tableau1[[#Headers],[BARRE]:[HUET]],1,1+(ROW()-2)/COUNTA('ram ou '!$A:$A))</f>
        <v>BELLOIR</v>
      </c>
      <c r="B1434" t="str">
        <f>INDEX('ram ou '!$A:$A,ROW(BDD!B1433)-COUNTA('ram ou '!A:A)*ROUNDDOWN((ROW()-ROW(BDD!$B$2))/COUNTA('ram ou '!$A:$A),0),1)</f>
        <v>NAV NIORT</v>
      </c>
      <c r="C1434">
        <f>SUMPRODUCT((Tableau1[[#Headers],[BARRE]:[HUET]]=BDD[[#This Row],[Chauffeur]])*(Tableau1[[BARRE]:[HUET]]=BDD[[#This Row],[Tournée]]))</f>
        <v>0</v>
      </c>
    </row>
    <row r="1435" spans="1:3" x14ac:dyDescent="0.25">
      <c r="A1435" t="str">
        <f>INDEX(Tableau1[[#Headers],[BARRE]:[HUET]],1,1+(ROW()-2)/COUNTA('ram ou '!$A:$A))</f>
        <v>BELLOIR</v>
      </c>
      <c r="B1435" t="str">
        <f>INDEX('ram ou '!$A:$A,ROW(BDD!B1434)-COUNTA('ram ou '!A:A)*ROUNDDOWN((ROW()-ROW(BDD!$B$2))/COUNTA('ram ou '!$A:$A),0),1)</f>
        <v xml:space="preserve">NAV ST SEVER </v>
      </c>
      <c r="C1435">
        <f>SUMPRODUCT((Tableau1[[#Headers],[BARRE]:[HUET]]=BDD[[#This Row],[Chauffeur]])*(Tableau1[[BARRE]:[HUET]]=BDD[[#This Row],[Tournée]]))</f>
        <v>0</v>
      </c>
    </row>
    <row r="1436" spans="1:3" x14ac:dyDescent="0.25">
      <c r="A1436" t="str">
        <f>INDEX(Tableau1[[#Headers],[BARRE]:[HUET]],1,1+(ROW()-2)/COUNTA('ram ou '!$A:$A))</f>
        <v>BELLOIR</v>
      </c>
      <c r="B1436" t="str">
        <f>INDEX('ram ou '!$A:$A,ROW(BDD!B1435)-COUNTA('ram ou '!A:A)*ROUNDDOWN((ROW()-ROW(BDD!$B$2))/COUNTA('ram ou '!$A:$A),0),1)</f>
        <v>NAV VELAINES</v>
      </c>
      <c r="C1436">
        <f>SUMPRODUCT((Tableau1[[#Headers],[BARRE]:[HUET]]=BDD[[#This Row],[Chauffeur]])*(Tableau1[[BARRE]:[HUET]]=BDD[[#This Row],[Tournée]]))</f>
        <v>0</v>
      </c>
    </row>
    <row r="1437" spans="1:3" x14ac:dyDescent="0.25">
      <c r="A1437" t="str">
        <f>INDEX(Tableau1[[#Headers],[BARRE]:[HUET]],1,1+(ROW()-2)/COUNTA('ram ou '!$A:$A))</f>
        <v>BELLOIR</v>
      </c>
      <c r="B1437" t="str">
        <f>INDEX('ram ou '!$A:$A,ROW(BDD!B1436)-COUNTA('ram ou '!A:A)*ROUNDDOWN((ROW()-ROW(BDD!$B$2))/COUNTA('ram ou '!$A:$A),0),1)</f>
        <v>RAM +  NANTES 21H</v>
      </c>
      <c r="C1437">
        <f>SUMPRODUCT((Tableau1[[#Headers],[BARRE]:[HUET]]=BDD[[#This Row],[Chauffeur]])*(Tableau1[[BARRE]:[HUET]]=BDD[[#This Row],[Tournée]]))</f>
        <v>0</v>
      </c>
    </row>
    <row r="1438" spans="1:3" x14ac:dyDescent="0.25">
      <c r="A1438" t="str">
        <f>INDEX(Tableau1[[#Headers],[BARRE]:[HUET]],1,1+(ROW()-2)/COUNTA('ram ou '!$A:$A))</f>
        <v>BELLOIR</v>
      </c>
      <c r="B1438" t="str">
        <f>INDEX('ram ou '!$A:$A,ROW(BDD!B1437)-COUNTA('ram ou '!A:A)*ROUNDDOWN((ROW()-ROW(BDD!$B$2))/COUNTA('ram ou '!$A:$A),0),1)</f>
        <v>RAM + 20H TOURS</v>
      </c>
      <c r="C1438">
        <f>SUMPRODUCT((Tableau1[[#Headers],[BARRE]:[HUET]]=BDD[[#This Row],[Chauffeur]])*(Tableau1[[BARRE]:[HUET]]=BDD[[#This Row],[Tournée]]))</f>
        <v>0</v>
      </c>
    </row>
    <row r="1439" spans="1:3" x14ac:dyDescent="0.25">
      <c r="A1439" t="str">
        <f>INDEX(Tableau1[[#Headers],[BARRE]:[HUET]],1,1+(ROW()-2)/COUNTA('ram ou '!$A:$A))</f>
        <v>BELLOIR</v>
      </c>
      <c r="B1439" t="str">
        <f>INDEX('ram ou '!$A:$A,ROW(BDD!B1438)-COUNTA('ram ou '!A:A)*ROUNDDOWN((ROW()-ROW(BDD!$B$2))/COUNTA('ram ou '!$A:$A),0),1)</f>
        <v>RAM + 21h30 TOURS</v>
      </c>
      <c r="C1439">
        <f>SUMPRODUCT((Tableau1[[#Headers],[BARRE]:[HUET]]=BDD[[#This Row],[Chauffeur]])*(Tableau1[[BARRE]:[HUET]]=BDD[[#This Row],[Tournée]]))</f>
        <v>0</v>
      </c>
    </row>
    <row r="1440" spans="1:3" x14ac:dyDescent="0.25">
      <c r="A1440" t="str">
        <f>INDEX(Tableau1[[#Headers],[BARRE]:[HUET]],1,1+(ROW()-2)/COUNTA('ram ou '!$A:$A))</f>
        <v>BELLOIR</v>
      </c>
      <c r="B1440" t="str">
        <f>INDEX('ram ou '!$A:$A,ROW(BDD!B1439)-COUNTA('ram ou '!A:A)*ROUNDDOWN((ROW()-ROW(BDD!$B$2))/COUNTA('ram ou '!$A:$A),0),1)</f>
        <v>RAM + ANGERS 21H30</v>
      </c>
      <c r="C1440">
        <f>SUMPRODUCT((Tableau1[[#Headers],[BARRE]:[HUET]]=BDD[[#This Row],[Chauffeur]])*(Tableau1[[BARRE]:[HUET]]=BDD[[#This Row],[Tournée]]))</f>
        <v>0</v>
      </c>
    </row>
    <row r="1441" spans="1:3" x14ac:dyDescent="0.25">
      <c r="A1441" t="str">
        <f>INDEX(Tableau1[[#Headers],[BARRE]:[HUET]],1,1+(ROW()-2)/COUNTA('ram ou '!$A:$A))</f>
        <v>BELLOIR</v>
      </c>
      <c r="B1441" t="str">
        <f>INDEX('ram ou '!$A:$A,ROW(BDD!B1440)-COUNTA('ram ou '!A:A)*ROUNDDOWN((ROW()-ROW(BDD!$B$2))/COUNTA('ram ou '!$A:$A),0),1)</f>
        <v>RAM + ATHIS 1</v>
      </c>
      <c r="C1441">
        <f>SUMPRODUCT((Tableau1[[#Headers],[BARRE]:[HUET]]=BDD[[#This Row],[Chauffeur]])*(Tableau1[[BARRE]:[HUET]]=BDD[[#This Row],[Tournée]]))</f>
        <v>0</v>
      </c>
    </row>
    <row r="1442" spans="1:3" x14ac:dyDescent="0.25">
      <c r="A1442" t="str">
        <f>INDEX(Tableau1[[#Headers],[BARRE]:[HUET]],1,1+(ROW()-2)/COUNTA('ram ou '!$A:$A))</f>
        <v>BELLOIR</v>
      </c>
      <c r="B1442" t="str">
        <f>INDEX('ram ou '!$A:$A,ROW(BDD!B1441)-COUNTA('ram ou '!A:A)*ROUNDDOWN((ROW()-ROW(BDD!$B$2))/COUNTA('ram ou '!$A:$A),0),1)</f>
        <v>RAM + CAEN 21H15</v>
      </c>
      <c r="C1442">
        <f>SUMPRODUCT((Tableau1[[#Headers],[BARRE]:[HUET]]=BDD[[#This Row],[Chauffeur]])*(Tableau1[[BARRE]:[HUET]]=BDD[[#This Row],[Tournée]]))</f>
        <v>0</v>
      </c>
    </row>
    <row r="1443" spans="1:3" x14ac:dyDescent="0.25">
      <c r="A1443" t="str">
        <f>INDEX(Tableau1[[#Headers],[BARRE]:[HUET]],1,1+(ROW()-2)/COUNTA('ram ou '!$A:$A))</f>
        <v>BELLOIR</v>
      </c>
      <c r="B1443" t="str">
        <f>INDEX('ram ou '!$A:$A,ROW(BDD!B1442)-COUNTA('ram ou '!A:A)*ROUNDDOWN((ROW()-ROW(BDD!$B$2))/COUNTA('ram ou '!$A:$A),0),1)</f>
        <v>RAM + NANTES 1</v>
      </c>
      <c r="C1443">
        <f>SUMPRODUCT((Tableau1[[#Headers],[BARRE]:[HUET]]=BDD[[#This Row],[Chauffeur]])*(Tableau1[[BARRE]:[HUET]]=BDD[[#This Row],[Tournée]]))</f>
        <v>0</v>
      </c>
    </row>
    <row r="1444" spans="1:3" x14ac:dyDescent="0.25">
      <c r="A1444" t="str">
        <f>INDEX(Tableau1[[#Headers],[BARRE]:[HUET]],1,1+(ROW()-2)/COUNTA('ram ou '!$A:$A))</f>
        <v>BELLOIR</v>
      </c>
      <c r="B1444" t="str">
        <f>INDEX('ram ou '!$A:$A,ROW(BDD!B1443)-COUNTA('ram ou '!A:A)*ROUNDDOWN((ROW()-ROW(BDD!$B$2))/COUNTA('ram ou '!$A:$A),0),1)</f>
        <v>RAM + ORLEANS 21H</v>
      </c>
      <c r="C1444">
        <f>SUMPRODUCT((Tableau1[[#Headers],[BARRE]:[HUET]]=BDD[[#This Row],[Chauffeur]])*(Tableau1[[BARRE]:[HUET]]=BDD[[#This Row],[Tournée]]))</f>
        <v>0</v>
      </c>
    </row>
    <row r="1445" spans="1:3" x14ac:dyDescent="0.25">
      <c r="A1445" t="str">
        <f>INDEX(Tableau1[[#Headers],[BARRE]:[HUET]],1,1+(ROW()-2)/COUNTA('ram ou '!$A:$A))</f>
        <v>BELLOIR</v>
      </c>
      <c r="B1445" t="str">
        <f>INDEX('ram ou '!$A:$A,ROW(BDD!B1444)-COUNTA('ram ou '!A:A)*ROUNDDOWN((ROW()-ROW(BDD!$B$2))/COUNTA('ram ou '!$A:$A),0),1)</f>
        <v>RAM 14H00</v>
      </c>
      <c r="C1445">
        <f>SUMPRODUCT((Tableau1[[#Headers],[BARRE]:[HUET]]=BDD[[#This Row],[Chauffeur]])*(Tableau1[[BARRE]:[HUET]]=BDD[[#This Row],[Tournée]]))</f>
        <v>0</v>
      </c>
    </row>
    <row r="1446" spans="1:3" x14ac:dyDescent="0.25">
      <c r="A1446" t="str">
        <f>INDEX(Tableau1[[#Headers],[BARRE]:[HUET]],1,1+(ROW()-2)/COUNTA('ram ou '!$A:$A))</f>
        <v>BELLOIR</v>
      </c>
      <c r="B1446" t="str">
        <f>INDEX('ram ou '!$A:$A,ROW(BDD!B1445)-COUNTA('ram ou '!A:A)*ROUNDDOWN((ROW()-ROW(BDD!$B$2))/COUNTA('ram ou '!$A:$A),0),1)</f>
        <v>AGEN</v>
      </c>
      <c r="C1446">
        <f>SUMPRODUCT((Tableau1[[#Headers],[BARRE]:[HUET]]=BDD[[#This Row],[Chauffeur]])*(Tableau1[[BARRE]:[HUET]]=BDD[[#This Row],[Tournée]]))</f>
        <v>0</v>
      </c>
    </row>
    <row r="1447" spans="1:3" x14ac:dyDescent="0.25">
      <c r="A1447" t="str">
        <f>INDEX(Tableau1[[#Headers],[BARRE]:[HUET]],1,1+(ROW()-2)/COUNTA('ram ou '!$A:$A))</f>
        <v>BELLOIR</v>
      </c>
      <c r="B1447" t="str">
        <f>INDEX('ram ou '!$A:$A,ROW(BDD!B1446)-COUNTA('ram ou '!A:A)*ROUNDDOWN((ROW()-ROW(BDD!$B$2))/COUNTA('ram ou '!$A:$A),0),1)</f>
        <v>AGEN DIM</v>
      </c>
      <c r="C1447">
        <f>SUMPRODUCT((Tableau1[[#Headers],[BARRE]:[HUET]]=BDD[[#This Row],[Chauffeur]])*(Tableau1[[BARRE]:[HUET]]=BDD[[#This Row],[Tournée]]))</f>
        <v>0</v>
      </c>
    </row>
    <row r="1448" spans="1:3" x14ac:dyDescent="0.25">
      <c r="A1448" t="str">
        <f>INDEX(Tableau1[[#Headers],[BARRE]:[HUET]],1,1+(ROW()-2)/COUNTA('ram ou '!$A:$A))</f>
        <v>BELLOIR</v>
      </c>
      <c r="B1448" t="str">
        <f>INDEX('ram ou '!$A:$A,ROW(BDD!B1447)-COUNTA('ram ou '!A:A)*ROUNDDOWN((ROW()-ROW(BDD!$B$2))/COUNTA('ram ou '!$A:$A),0),1)</f>
        <v>AMILLY / SENS</v>
      </c>
      <c r="C1448">
        <f>SUMPRODUCT((Tableau1[[#Headers],[BARRE]:[HUET]]=BDD[[#This Row],[Chauffeur]])*(Tableau1[[BARRE]:[HUET]]=BDD[[#This Row],[Tournée]]))</f>
        <v>0</v>
      </c>
    </row>
    <row r="1449" spans="1:3" x14ac:dyDescent="0.25">
      <c r="A1449" t="str">
        <f>INDEX(Tableau1[[#Headers],[BARRE]:[HUET]],1,1+(ROW()-2)/COUNTA('ram ou '!$A:$A))</f>
        <v>BELLOIR</v>
      </c>
      <c r="B1449" t="str">
        <f>INDEX('ram ou '!$A:$A,ROW(BDD!B1448)-COUNTA('ram ou '!A:A)*ROUNDDOWN((ROW()-ROW(BDD!$B$2))/COUNTA('ram ou '!$A:$A),0),1)</f>
        <v>JACQUET SA</v>
      </c>
      <c r="C1449">
        <f>SUMPRODUCT((Tableau1[[#Headers],[BARRE]:[HUET]]=BDD[[#This Row],[Chauffeur]])*(Tableau1[[BARRE]:[HUET]]=BDD[[#This Row],[Tournée]]))</f>
        <v>0</v>
      </c>
    </row>
    <row r="1450" spans="1:3" x14ac:dyDescent="0.25">
      <c r="A1450" t="str">
        <f>INDEX(Tableau1[[#Headers],[BARRE]:[HUET]],1,1+(ROW()-2)/COUNTA('ram ou '!$A:$A))</f>
        <v>BELLOIR</v>
      </c>
      <c r="B1450" t="str">
        <f>INDEX('ram ou '!$A:$A,ROW(BDD!B1449)-COUNTA('ram ou '!A:A)*ROUNDDOWN((ROW()-ROW(BDD!$B$2))/COUNTA('ram ou '!$A:$A),0),1)</f>
        <v>PARIS 13H30</v>
      </c>
      <c r="C1450">
        <f>SUMPRODUCT((Tableau1[[#Headers],[BARRE]:[HUET]]=BDD[[#This Row],[Chauffeur]])*(Tableau1[[BARRE]:[HUET]]=BDD[[#This Row],[Tournée]]))</f>
        <v>0</v>
      </c>
    </row>
    <row r="1451" spans="1:3" x14ac:dyDescent="0.25">
      <c r="A1451" t="str">
        <f>INDEX(Tableau1[[#Headers],[BARRE]:[HUET]],1,1+(ROW()-2)/COUNTA('ram ou '!$A:$A))</f>
        <v>BELLOIR</v>
      </c>
      <c r="B1451" t="str">
        <f>INDEX('ram ou '!$A:$A,ROW(BDD!B1450)-COUNTA('ram ou '!A:A)*ROUNDDOWN((ROW()-ROW(BDD!$B$2))/COUNTA('ram ou '!$A:$A),0),1)</f>
        <v>RETOUR AGEN</v>
      </c>
      <c r="C1451">
        <f>SUMPRODUCT((Tableau1[[#Headers],[BARRE]:[HUET]]=BDD[[#This Row],[Chauffeur]])*(Tableau1[[BARRE]:[HUET]]=BDD[[#This Row],[Tournée]]))</f>
        <v>0</v>
      </c>
    </row>
    <row r="1452" spans="1:3" x14ac:dyDescent="0.25">
      <c r="A1452" t="str">
        <f>INDEX(Tableau1[[#Headers],[BARRE]:[HUET]],1,1+(ROW()-2)/COUNTA('ram ou '!$A:$A))</f>
        <v>BELLOIR</v>
      </c>
      <c r="B1452" t="str">
        <f>INDEX('ram ou '!$A:$A,ROW(BDD!B1451)-COUNTA('ram ou '!A:A)*ROUNDDOWN((ROW()-ROW(BDD!$B$2))/COUNTA('ram ou '!$A:$A),0),1)</f>
        <v>RETOUR ORLEANS</v>
      </c>
      <c r="C1452">
        <f>SUMPRODUCT((Tableau1[[#Headers],[BARRE]:[HUET]]=BDD[[#This Row],[Chauffeur]])*(Tableau1[[BARRE]:[HUET]]=BDD[[#This Row],[Tournée]]))</f>
        <v>0</v>
      </c>
    </row>
    <row r="1453" spans="1:3" x14ac:dyDescent="0.25">
      <c r="A1453" t="str">
        <f>INDEX(Tableau1[[#Headers],[BARRE]:[HUET]],1,1+(ROW()-2)/COUNTA('ram ou '!$A:$A))</f>
        <v>BELLOIR</v>
      </c>
      <c r="B1453" t="str">
        <f>INDEX('ram ou '!$A:$A,ROW(BDD!B1452)-COUNTA('ram ou '!A:A)*ROUNDDOWN((ROW()-ROW(BDD!$B$2))/COUNTA('ram ou '!$A:$A),0),1)</f>
        <v>RETOUR ORLEANS LU</v>
      </c>
      <c r="C1453">
        <f>SUMPRODUCT((Tableau1[[#Headers],[BARRE]:[HUET]]=BDD[[#This Row],[Chauffeur]])*(Tableau1[[BARRE]:[HUET]]=BDD[[#This Row],[Tournée]]))</f>
        <v>0</v>
      </c>
    </row>
    <row r="1454" spans="1:3" x14ac:dyDescent="0.25">
      <c r="A1454" t="str">
        <f>INDEX(Tableau1[[#Headers],[BARRE]:[HUET]],1,1+(ROW()-2)/COUNTA('ram ou '!$A:$A))</f>
        <v>BELLOIR</v>
      </c>
      <c r="B1454" t="str">
        <f>INDEX('ram ou '!$A:$A,ROW(BDD!B1453)-COUNTA('ram ou '!A:A)*ROUNDDOWN((ROW()-ROW(BDD!$B$2))/COUNTA('ram ou '!$A:$A),0),1)</f>
        <v>RETOUR ORLEANS SA</v>
      </c>
      <c r="C1454">
        <f>SUMPRODUCT((Tableau1[[#Headers],[BARRE]:[HUET]]=BDD[[#This Row],[Chauffeur]])*(Tableau1[[BARRE]:[HUET]]=BDD[[#This Row],[Tournée]]))</f>
        <v>0</v>
      </c>
    </row>
    <row r="1455" spans="1:3" x14ac:dyDescent="0.25">
      <c r="A1455" t="str">
        <f>INDEX(Tableau1[[#Headers],[BARRE]:[HUET]],1,1+(ROW()-2)/COUNTA('ram ou '!$A:$A))</f>
        <v>BELLOIR</v>
      </c>
      <c r="B1455" t="str">
        <f>INDEX('ram ou '!$A:$A,ROW(BDD!B1454)-COUNTA('ram ou '!A:A)*ROUNDDOWN((ROW()-ROW(BDD!$B$2))/COUNTA('ram ou '!$A:$A),0),1)</f>
        <v>SUP A/A PARIS</v>
      </c>
      <c r="C1455">
        <f>SUMPRODUCT((Tableau1[[#Headers],[BARRE]:[HUET]]=BDD[[#This Row],[Chauffeur]])*(Tableau1[[BARRE]:[HUET]]=BDD[[#This Row],[Tournée]]))</f>
        <v>0</v>
      </c>
    </row>
    <row r="1456" spans="1:3" x14ac:dyDescent="0.25">
      <c r="A1456" t="str">
        <f>INDEX(Tableau1[[#Headers],[BARRE]:[HUET]],1,1+(ROW()-2)/COUNTA('ram ou '!$A:$A))</f>
        <v>BELLOIR</v>
      </c>
      <c r="B1456" t="str">
        <f>INDEX('ram ou '!$A:$A,ROW(BDD!B1455)-COUNTA('ram ou '!A:A)*ROUNDDOWN((ROW()-ROW(BDD!$B$2))/COUNTA('ram ou '!$A:$A),0),1)</f>
        <v>VENDEE</v>
      </c>
      <c r="C1456">
        <f>SUMPRODUCT((Tableau1[[#Headers],[BARRE]:[HUET]]=BDD[[#This Row],[Chauffeur]])*(Tableau1[[BARRE]:[HUET]]=BDD[[#This Row],[Tournée]]))</f>
        <v>0</v>
      </c>
    </row>
    <row r="1457" spans="1:3" x14ac:dyDescent="0.25">
      <c r="A1457" t="str">
        <f>INDEX(Tableau1[[#Headers],[BARRE]:[HUET]],1,1+(ROW()-2)/COUNTA('ram ou '!$A:$A))</f>
        <v>BELLOIR</v>
      </c>
      <c r="B1457" t="str">
        <f>INDEX('ram ou '!$A:$A,ROW(BDD!B1456)-COUNTA('ram ou '!A:A)*ROUNDDOWN((ROW()-ROW(BDD!$B$2))/COUNTA('ram ou '!$A:$A),0),1)</f>
        <v>RAM MALO + LAVAL</v>
      </c>
      <c r="C1457">
        <f>SUMPRODUCT((Tableau1[[#Headers],[BARRE]:[HUET]]=BDD[[#This Row],[Chauffeur]])*(Tableau1[[BARRE]:[HUET]]=BDD[[#This Row],[Tournée]]))</f>
        <v>0</v>
      </c>
    </row>
    <row r="1458" spans="1:3" x14ac:dyDescent="0.25">
      <c r="A1458" t="str">
        <f>INDEX(Tableau1[[#Headers],[BARRE]:[HUET]],1,1+(ROW()-2)/COUNTA('ram ou '!$A:$A))</f>
        <v>BELLOIR</v>
      </c>
      <c r="B1458" t="str">
        <f>INDEX('ram ou '!$A:$A,ROW(BDD!B1457)-COUNTA('ram ou '!A:A)*ROUNDDOWN((ROW()-ROW(BDD!$B$2))/COUNTA('ram ou '!$A:$A),0),1)</f>
        <v>NAV LANGRE DIM</v>
      </c>
      <c r="C1458">
        <f>SUMPRODUCT((Tableau1[[#Headers],[BARRE]:[HUET]]=BDD[[#This Row],[Chauffeur]])*(Tableau1[[BARRE]:[HUET]]=BDD[[#This Row],[Tournée]]))</f>
        <v>0</v>
      </c>
    </row>
    <row r="1459" spans="1:3" x14ac:dyDescent="0.25">
      <c r="A1459" t="str">
        <f>INDEX(Tableau1[[#Headers],[BARRE]:[HUET]],1,1+(ROW()-2)/COUNTA('ram ou '!$A:$A))</f>
        <v>BELLOIR</v>
      </c>
      <c r="B1459" t="str">
        <f>INDEX('ram ou '!$A:$A,ROW(BDD!B1458)-COUNTA('ram ou '!A:A)*ROUNDDOWN((ROW()-ROW(BDD!$B$2))/COUNTA('ram ou '!$A:$A),0),1)</f>
        <v>SU FONTENAY 12H</v>
      </c>
      <c r="C1459">
        <f>SUMPRODUCT((Tableau1[[#Headers],[BARRE]:[HUET]]=BDD[[#This Row],[Chauffeur]])*(Tableau1[[BARRE]:[HUET]]=BDD[[#This Row],[Tournée]]))</f>
        <v>0</v>
      </c>
    </row>
    <row r="1460" spans="1:3" x14ac:dyDescent="0.25">
      <c r="A1460" t="str">
        <f>INDEX(Tableau1[[#Headers],[BARRE]:[HUET]],1,1+(ROW()-2)/COUNTA('ram ou '!$A:$A))</f>
        <v>BELLOIR</v>
      </c>
      <c r="B1460" t="str">
        <f>INDEX('ram ou '!$A:$A,ROW(BDD!B1459)-COUNTA('ram ou '!A:A)*ROUNDDOWN((ROW()-ROW(BDD!$B$2))/COUNTA('ram ou '!$A:$A),0),1)</f>
        <v>PLAINTEL DIM</v>
      </c>
      <c r="C1460">
        <f>SUMPRODUCT((Tableau1[[#Headers],[BARRE]:[HUET]]=BDD[[#This Row],[Chauffeur]])*(Tableau1[[BARRE]:[HUET]]=BDD[[#This Row],[Tournée]]))</f>
        <v>0</v>
      </c>
    </row>
    <row r="1461" spans="1:3" x14ac:dyDescent="0.25">
      <c r="A1461" t="str">
        <f>INDEX(Tableau1[[#Headers],[BARRE]:[HUET]],1,1+(ROW()-2)/COUNTA('ram ou '!$A:$A))</f>
        <v>BELLOIR</v>
      </c>
      <c r="B1461" t="str">
        <f>INDEX('ram ou '!$A:$A,ROW(BDD!B1460)-COUNTA('ram ou '!A:A)*ROUNDDOWN((ROW()-ROW(BDD!$B$2))/COUNTA('ram ou '!$A:$A),0),1)</f>
        <v>ROUEN + BASES</v>
      </c>
      <c r="C1461">
        <f>SUMPRODUCT((Tableau1[[#Headers],[BARRE]:[HUET]]=BDD[[#This Row],[Chauffeur]])*(Tableau1[[BARRE]:[HUET]]=BDD[[#This Row],[Tournée]]))</f>
        <v>0</v>
      </c>
    </row>
    <row r="1462" spans="1:3" x14ac:dyDescent="0.25">
      <c r="A1462" t="str">
        <f>INDEX(Tableau1[[#Headers],[BARRE]:[HUET]],1,1+(ROW()-2)/COUNTA('ram ou '!$A:$A))</f>
        <v>BELLOIR</v>
      </c>
      <c r="B1462" t="str">
        <f>INDEX('ram ou '!$A:$A,ROW(BDD!B1461)-COUNTA('ram ou '!A:A)*ROUNDDOWN((ROW()-ROW(BDD!$B$2))/COUNTA('ram ou '!$A:$A),0),1)</f>
        <v>LE MANS A/A</v>
      </c>
      <c r="C1462">
        <f>SUMPRODUCT((Tableau1[[#Headers],[BARRE]:[HUET]]=BDD[[#This Row],[Chauffeur]])*(Tableau1[[BARRE]:[HUET]]=BDD[[#This Row],[Tournée]]))</f>
        <v>0</v>
      </c>
    </row>
    <row r="1463" spans="1:3" x14ac:dyDescent="0.25">
      <c r="A1463" t="str">
        <f>INDEX(Tableau1[[#Headers],[BARRE]:[HUET]],1,1+(ROW()-2)/COUNTA('ram ou '!$A:$A))</f>
        <v>BELLOIR</v>
      </c>
      <c r="B1463" t="str">
        <f>INDEX('ram ou '!$A:$A,ROW(BDD!B1462)-COUNTA('ram ou '!A:A)*ROUNDDOWN((ROW()-ROW(BDD!$B$2))/COUNTA('ram ou '!$A:$A),0),1)</f>
        <v>NAV TOURS</v>
      </c>
      <c r="C1463">
        <f>SUMPRODUCT((Tableau1[[#Headers],[BARRE]:[HUET]]=BDD[[#This Row],[Chauffeur]])*(Tableau1[[BARRE]:[HUET]]=BDD[[#This Row],[Tournée]]))</f>
        <v>0</v>
      </c>
    </row>
    <row r="1464" spans="1:3" x14ac:dyDescent="0.25">
      <c r="A1464" t="str">
        <f>INDEX(Tableau1[[#Headers],[BARRE]:[HUET]],1,1+(ROW()-2)/COUNTA('ram ou '!$A:$A))</f>
        <v>BELLOIR</v>
      </c>
      <c r="B1464" t="str">
        <f>INDEX('ram ou '!$A:$A,ROW(BDD!B1463)-COUNTA('ram ou '!A:A)*ROUNDDOWN((ROW()-ROW(BDD!$B$2))/COUNTA('ram ou '!$A:$A),0),1)</f>
        <v>SU IFS + BASES</v>
      </c>
      <c r="C1464">
        <f>SUMPRODUCT((Tableau1[[#Headers],[BARRE]:[HUET]]=BDD[[#This Row],[Chauffeur]])*(Tableau1[[BARRE]:[HUET]]=BDD[[#This Row],[Tournée]]))</f>
        <v>0</v>
      </c>
    </row>
    <row r="1465" spans="1:3" x14ac:dyDescent="0.25">
      <c r="A1465" t="str">
        <f>INDEX(Tableau1[[#Headers],[BARRE]:[HUET]],1,1+(ROW()-2)/COUNTA('ram ou '!$A:$A))</f>
        <v>BELLOIR</v>
      </c>
      <c r="B1465" t="str">
        <f>INDEX('ram ou '!$A:$A,ROW(BDD!B1464)-COUNTA('ram ou '!A:A)*ROUNDDOWN((ROW()-ROW(BDD!$B$2))/COUNTA('ram ou '!$A:$A),0),1)</f>
        <v>NAV NIORT 21H15</v>
      </c>
      <c r="C1465">
        <f>SUMPRODUCT((Tableau1[[#Headers],[BARRE]:[HUET]]=BDD[[#This Row],[Chauffeur]])*(Tableau1[[BARRE]:[HUET]]=BDD[[#This Row],[Tournée]]))</f>
        <v>0</v>
      </c>
    </row>
    <row r="1466" spans="1:3" x14ac:dyDescent="0.25">
      <c r="A1466" t="str">
        <f>INDEX(Tableau1[[#Headers],[BARRE]:[HUET]],1,1+(ROW()-2)/COUNTA('ram ou '!$A:$A))</f>
        <v>BELLOIR</v>
      </c>
      <c r="B1466" t="str">
        <f>INDEX('ram ou '!$A:$A,ROW(BDD!B1465)-COUNTA('ram ou '!A:A)*ROUNDDOWN((ROW()-ROW(BDD!$B$2))/COUNTA('ram ou '!$A:$A),0),1)</f>
        <v>CP</v>
      </c>
      <c r="C1466">
        <f>SUMPRODUCT((Tableau1[[#Headers],[BARRE]:[HUET]]=BDD[[#This Row],[Chauffeur]])*(Tableau1[[BARRE]:[HUET]]=BDD[[#This Row],[Tournée]]))</f>
        <v>0</v>
      </c>
    </row>
    <row r="1467" spans="1:3" x14ac:dyDescent="0.25">
      <c r="A1467" t="str">
        <f>INDEX(Tableau1[[#Headers],[BARRE]:[HUET]],1,1+(ROW()-2)/COUNTA('ram ou '!$A:$A))</f>
        <v>BELLOIR</v>
      </c>
      <c r="B1467" t="str">
        <f>INDEX('ram ou '!$A:$A,ROW(BDD!B1466)-COUNTA('ram ou '!A:A)*ROUNDDOWN((ROW()-ROW(BDD!$B$2))/COUNTA('ram ou '!$A:$A),0),1)</f>
        <v>RAM SAM 12H</v>
      </c>
      <c r="C1467">
        <f>SUMPRODUCT((Tableau1[[#Headers],[BARRE]:[HUET]]=BDD[[#This Row],[Chauffeur]])*(Tableau1[[BARRE]:[HUET]]=BDD[[#This Row],[Tournée]]))</f>
        <v>0</v>
      </c>
    </row>
    <row r="1468" spans="1:3" x14ac:dyDescent="0.25">
      <c r="A1468" t="str">
        <f>INDEX(Tableau1[[#Headers],[BARRE]:[HUET]],1,1+(ROW()-2)/COUNTA('ram ou '!$A:$A))</f>
        <v>BELLOIR</v>
      </c>
      <c r="B1468" t="str">
        <f>INDEX('ram ou '!$A:$A,ROW(BDD!B1467)-COUNTA('ram ou '!A:A)*ROUNDDOWN((ROW()-ROW(BDD!$B$2))/COUNTA('ram ou '!$A:$A),0),1)</f>
        <v>ABSENCE</v>
      </c>
      <c r="C1468">
        <f>SUMPRODUCT((Tableau1[[#Headers],[BARRE]:[HUET]]=BDD[[#This Row],[Chauffeur]])*(Tableau1[[BARRE]:[HUET]]=BDD[[#This Row],[Tournée]]))</f>
        <v>0</v>
      </c>
    </row>
    <row r="1469" spans="1:3" x14ac:dyDescent="0.25">
      <c r="A1469" t="str">
        <f>INDEX(Tableau1[[#Headers],[BARRE]:[HUET]],1,1+(ROW()-2)/COUNTA('ram ou '!$A:$A))</f>
        <v>BELLOIR</v>
      </c>
      <c r="B1469" t="str">
        <f>INDEX('ram ou '!$A:$A,ROW(BDD!B1468)-COUNTA('ram ou '!A:A)*ROUNDDOWN((ROW()-ROW(BDD!$B$2))/COUNTA('ram ou '!$A:$A),0),1)</f>
        <v>FORMATION</v>
      </c>
      <c r="C1469">
        <f>SUMPRODUCT((Tableau1[[#Headers],[BARRE]:[HUET]]=BDD[[#This Row],[Chauffeur]])*(Tableau1[[BARRE]:[HUET]]=BDD[[#This Row],[Tournée]]))</f>
        <v>0</v>
      </c>
    </row>
    <row r="1470" spans="1:3" x14ac:dyDescent="0.25">
      <c r="A1470" t="str">
        <f>INDEX(Tableau1[[#Headers],[BARRE]:[HUET]],1,1+(ROW()-2)/COUNTA('ram ou '!$A:$A))</f>
        <v>BELLOIR</v>
      </c>
      <c r="B1470" t="str">
        <f>INDEX('ram ou '!$A:$A,ROW(BDD!B1469)-COUNTA('ram ou '!A:A)*ROUNDDOWN((ROW()-ROW(BDD!$B$2))/COUNTA('ram ou '!$A:$A),0),1)</f>
        <v>RCR</v>
      </c>
      <c r="C1470">
        <f>SUMPRODUCT((Tableau1[[#Headers],[BARRE]:[HUET]]=BDD[[#This Row],[Chauffeur]])*(Tableau1[[BARRE]:[HUET]]=BDD[[#This Row],[Tournée]]))</f>
        <v>0</v>
      </c>
    </row>
    <row r="1471" spans="1:3" x14ac:dyDescent="0.25">
      <c r="A1471" t="str">
        <f>INDEX(Tableau1[[#Headers],[BARRE]:[HUET]],1,1+(ROW()-2)/COUNTA('ram ou '!$A:$A))</f>
        <v>BELLOIR</v>
      </c>
      <c r="B1471" t="str">
        <f>INDEX('ram ou '!$A:$A,ROW(BDD!B1470)-COUNTA('ram ou '!A:A)*ROUNDDOWN((ROW()-ROW(BDD!$B$2))/COUNTA('ram ou '!$A:$A),0),1)</f>
        <v>ELECTION</v>
      </c>
      <c r="C1471">
        <f>SUMPRODUCT((Tableau1[[#Headers],[BARRE]:[HUET]]=BDD[[#This Row],[Chauffeur]])*(Tableau1[[BARRE]:[HUET]]=BDD[[#This Row],[Tournée]]))</f>
        <v>0</v>
      </c>
    </row>
    <row r="1472" spans="1:3" x14ac:dyDescent="0.25">
      <c r="A1472" t="str">
        <f>INDEX(Tableau1[[#Headers],[BARRE]:[HUET]],1,1+(ROW()-2)/COUNTA('ram ou '!$A:$A))</f>
        <v>BELLOIR</v>
      </c>
      <c r="B1472" t="str">
        <f>INDEX('ram ou '!$A:$A,ROW(BDD!B1471)-COUNTA('ram ou '!A:A)*ROUNDDOWN((ROW()-ROW(BDD!$B$2))/COUNTA('ram ou '!$A:$A),0),1)</f>
        <v>RAM SAM 11H30</v>
      </c>
      <c r="C1472">
        <f>SUMPRODUCT((Tableau1[[#Headers],[BARRE]:[HUET]]=BDD[[#This Row],[Chauffeur]])*(Tableau1[[BARRE]:[HUET]]=BDD[[#This Row],[Tournée]]))</f>
        <v>0</v>
      </c>
    </row>
    <row r="1473" spans="1:3" x14ac:dyDescent="0.25">
      <c r="A1473" t="str">
        <f>INDEX(Tableau1[[#Headers],[BARRE]:[HUET]],1,1+(ROW()-2)/COUNTA('ram ou '!$A:$A))</f>
        <v>BELLOIR</v>
      </c>
      <c r="B1473" t="str">
        <f>INDEX('ram ou '!$A:$A,ROW(BDD!B1472)-COUNTA('ram ou '!A:A)*ROUNDDOWN((ROW()-ROW(BDD!$B$2))/COUNTA('ram ou '!$A:$A),0),1)</f>
        <v>RAM 13H N°1</v>
      </c>
      <c r="C1473">
        <f>SUMPRODUCT((Tableau1[[#Headers],[BARRE]:[HUET]]=BDD[[#This Row],[Chauffeur]])*(Tableau1[[BARRE]:[HUET]]=BDD[[#This Row],[Tournée]]))</f>
        <v>0</v>
      </c>
    </row>
    <row r="1474" spans="1:3" x14ac:dyDescent="0.25">
      <c r="A1474" t="str">
        <f>INDEX(Tableau1[[#Headers],[BARRE]:[HUET]],1,1+(ROW()-2)/COUNTA('ram ou '!$A:$A))</f>
        <v>BELLOIR</v>
      </c>
      <c r="B1474" t="str">
        <f>INDEX('ram ou '!$A:$A,ROW(BDD!B1473)-COUNTA('ram ou '!A:A)*ROUNDDOWN((ROW()-ROW(BDD!$B$2))/COUNTA('ram ou '!$A:$A),0),1)</f>
        <v>RAM 13H N°3</v>
      </c>
      <c r="C1474">
        <f>SUMPRODUCT((Tableau1[[#Headers],[BARRE]:[HUET]]=BDD[[#This Row],[Chauffeur]])*(Tableau1[[BARRE]:[HUET]]=BDD[[#This Row],[Tournée]]))</f>
        <v>0</v>
      </c>
    </row>
    <row r="1475" spans="1:3" x14ac:dyDescent="0.25">
      <c r="A1475" t="str">
        <f>INDEX(Tableau1[[#Headers],[BARRE]:[HUET]],1,1+(ROW()-2)/COUNTA('ram ou '!$A:$A))</f>
        <v>BELLOIR</v>
      </c>
      <c r="B1475" t="str">
        <f>INDEX('ram ou '!$A:$A,ROW(BDD!B1474)-COUNTA('ram ou '!A:A)*ROUNDDOWN((ROW()-ROW(BDD!$B$2))/COUNTA('ram ou '!$A:$A),0),1)</f>
        <v>RAM 13H N°4</v>
      </c>
      <c r="C1475">
        <f>SUMPRODUCT((Tableau1[[#Headers],[BARRE]:[HUET]]=BDD[[#This Row],[Chauffeur]])*(Tableau1[[BARRE]:[HUET]]=BDD[[#This Row],[Tournée]]))</f>
        <v>0</v>
      </c>
    </row>
    <row r="1476" spans="1:3" x14ac:dyDescent="0.25">
      <c r="A1476" t="str">
        <f>INDEX(Tableau1[[#Headers],[BARRE]:[HUET]],1,1+(ROW()-2)/COUNTA('ram ou '!$A:$A))</f>
        <v>BELLOIR</v>
      </c>
      <c r="B1476" t="str">
        <f>INDEX('ram ou '!$A:$A,ROW(BDD!B1475)-COUNTA('ram ou '!A:A)*ROUNDDOWN((ROW()-ROW(BDD!$B$2))/COUNTA('ram ou '!$A:$A),0),1)</f>
        <v>ATHIS 1 + BASES</v>
      </c>
      <c r="C1476">
        <f>SUMPRODUCT((Tableau1[[#Headers],[BARRE]:[HUET]]=BDD[[#This Row],[Chauffeur]])*(Tableau1[[BARRE]:[HUET]]=BDD[[#This Row],[Tournée]]))</f>
        <v>0</v>
      </c>
    </row>
    <row r="1477" spans="1:3" x14ac:dyDescent="0.25">
      <c r="A1477" t="str">
        <f>INDEX(Tableau1[[#Headers],[BARRE]:[HUET]],1,1+(ROW()-2)/COUNTA('ram ou '!$A:$A))</f>
        <v>BELLOIR</v>
      </c>
      <c r="B1477" t="str">
        <f>INDEX('ram ou '!$A:$A,ROW(BDD!B1476)-COUNTA('ram ou '!A:A)*ROUNDDOWN((ROW()-ROW(BDD!$B$2))/COUNTA('ram ou '!$A:$A),0),1)</f>
        <v>NANTES 21 H+ BASES</v>
      </c>
      <c r="C1477">
        <f>SUMPRODUCT((Tableau1[[#Headers],[BARRE]:[HUET]]=BDD[[#This Row],[Chauffeur]])*(Tableau1[[BARRE]:[HUET]]=BDD[[#This Row],[Tournée]]))</f>
        <v>0</v>
      </c>
    </row>
    <row r="1478" spans="1:3" x14ac:dyDescent="0.25">
      <c r="A1478" t="str">
        <f>INDEX(Tableau1[[#Headers],[BARRE]:[HUET]],1,1+(ROW()-2)/COUNTA('ram ou '!$A:$A))</f>
        <v>BELLOIR</v>
      </c>
      <c r="B1478" t="str">
        <f>INDEX('ram ou '!$A:$A,ROW(BDD!B1477)-COUNTA('ram ou '!A:A)*ROUNDDOWN((ROW()-ROW(BDD!$B$2))/COUNTA('ram ou '!$A:$A),0),1)</f>
        <v>DELEGATION</v>
      </c>
      <c r="C1478">
        <f>SUMPRODUCT((Tableau1[[#Headers],[BARRE]:[HUET]]=BDD[[#This Row],[Chauffeur]])*(Tableau1[[BARRE]:[HUET]]=BDD[[#This Row],[Tournée]]))</f>
        <v>0</v>
      </c>
    </row>
    <row r="1479" spans="1:3" x14ac:dyDescent="0.25">
      <c r="A1479" t="str">
        <f>INDEX(Tableau1[[#Headers],[BARRE]:[HUET]],1,1+(ROW()-2)/COUNTA('ram ou '!$A:$A))</f>
        <v>BELLOIR</v>
      </c>
      <c r="B1479" t="str">
        <f>INDEX('ram ou '!$A:$A,ROW(BDD!B1478)-COUNTA('ram ou '!A:A)*ROUNDDOWN((ROW()-ROW(BDD!$B$2))/COUNTA('ram ou '!$A:$A),0),1)</f>
        <v>REUNION</v>
      </c>
      <c r="C1479">
        <f>SUMPRODUCT((Tableau1[[#Headers],[BARRE]:[HUET]]=BDD[[#This Row],[Chauffeur]])*(Tableau1[[BARRE]:[HUET]]=BDD[[#This Row],[Tournée]]))</f>
        <v>0</v>
      </c>
    </row>
    <row r="1480" spans="1:3" x14ac:dyDescent="0.25">
      <c r="A1480" t="str">
        <f>INDEX(Tableau1[[#Headers],[BARRE]:[HUET]],1,1+(ROW()-2)/COUNTA('ram ou '!$A:$A))</f>
        <v>BELLOIR</v>
      </c>
      <c r="B1480" t="str">
        <f>INDEX('ram ou '!$A:$A,ROW(BDD!B1479)-COUNTA('ram ou '!A:A)*ROUNDDOWN((ROW()-ROW(BDD!$B$2))/COUNTA('ram ou '!$A:$A),0),1)</f>
        <v>NAV 21H ORLEANS</v>
      </c>
      <c r="C1480">
        <f>SUMPRODUCT((Tableau1[[#Headers],[BARRE]:[HUET]]=BDD[[#This Row],[Chauffeur]])*(Tableau1[[BARRE]:[HUET]]=BDD[[#This Row],[Tournée]]))</f>
        <v>0</v>
      </c>
    </row>
    <row r="1481" spans="1:3" x14ac:dyDescent="0.25">
      <c r="A1481" t="str">
        <f>INDEX(Tableau1[[#Headers],[BARRE]:[HUET]],1,1+(ROW()-2)/COUNTA('ram ou '!$A:$A))</f>
        <v>BELLOIR</v>
      </c>
      <c r="B1481" t="str">
        <f>INDEX('ram ou '!$A:$A,ROW(BDD!B1480)-COUNTA('ram ou '!A:A)*ROUNDDOWN((ROW()-ROW(BDD!$B$2))/COUNTA('ram ou '!$A:$A),0),1)</f>
        <v>RAM + PARC</v>
      </c>
      <c r="C1481">
        <f>SUMPRODUCT((Tableau1[[#Headers],[BARRE]:[HUET]]=BDD[[#This Row],[Chauffeur]])*(Tableau1[[BARRE]:[HUET]]=BDD[[#This Row],[Tournée]]))</f>
        <v>0</v>
      </c>
    </row>
    <row r="1482" spans="1:3" x14ac:dyDescent="0.25">
      <c r="A1482" t="str">
        <f>INDEX(Tableau1[[#Headers],[BARRE]:[HUET]],1,1+(ROW()-2)/COUNTA('ram ou '!$A:$A))</f>
        <v>BELLOIR</v>
      </c>
      <c r="B1482" t="str">
        <f>INDEX('ram ou '!$A:$A,ROW(BDD!B1481)-COUNTA('ram ou '!A:A)*ROUNDDOWN((ROW()-ROW(BDD!$B$2))/COUNTA('ram ou '!$A:$A),0),1)</f>
        <v>RAM 12H15</v>
      </c>
      <c r="C1482">
        <f>SUMPRODUCT((Tableau1[[#Headers],[BARRE]:[HUET]]=BDD[[#This Row],[Chauffeur]])*(Tableau1[[BARRE]:[HUET]]=BDD[[#This Row],[Tournée]]))</f>
        <v>0</v>
      </c>
    </row>
    <row r="1483" spans="1:3" x14ac:dyDescent="0.25">
      <c r="A1483" t="str">
        <f>INDEX(Tableau1[[#Headers],[BARRE]:[HUET]],1,1+(ROW()-2)/COUNTA('ram ou '!$A:$A))</f>
        <v>BELLOIR</v>
      </c>
      <c r="B1483" t="str">
        <f>INDEX('ram ou '!$A:$A,ROW(BDD!B1482)-COUNTA('ram ou '!A:A)*ROUNDDOWN((ROW()-ROW(BDD!$B$2))/COUNTA('ram ou '!$A:$A),0),1)</f>
        <v>RAM SAM 10H30</v>
      </c>
      <c r="C1483">
        <f>SUMPRODUCT((Tableau1[[#Headers],[BARRE]:[HUET]]=BDD[[#This Row],[Chauffeur]])*(Tableau1[[BARRE]:[HUET]]=BDD[[#This Row],[Tournée]]))</f>
        <v>0</v>
      </c>
    </row>
    <row r="1484" spans="1:3" x14ac:dyDescent="0.25">
      <c r="A1484" t="str">
        <f>INDEX(Tableau1[[#Headers],[BARRE]:[HUET]],1,1+(ROW()-2)/COUNTA('ram ou '!$A:$A))</f>
        <v>BENARD</v>
      </c>
      <c r="B1484" t="str">
        <f>INDEX('ram ou '!$A:$A,ROW(BDD!B1483)-COUNTA('ram ou '!A:A)*ROUNDDOWN((ROW()-ROW(BDD!$B$2))/COUNTA('ram ou '!$A:$A),0),1)</f>
        <v>NAV ATHIS 2</v>
      </c>
      <c r="C1484">
        <f>SUMPRODUCT((Tableau1[[#Headers],[BARRE]:[HUET]]=BDD[[#This Row],[Chauffeur]])*(Tableau1[[BARRE]:[HUET]]=BDD[[#This Row],[Tournée]]))</f>
        <v>0</v>
      </c>
    </row>
    <row r="1485" spans="1:3" x14ac:dyDescent="0.25">
      <c r="A1485" t="str">
        <f>INDEX(Tableau1[[#Headers],[BARRE]:[HUET]],1,1+(ROW()-2)/COUNTA('ram ou '!$A:$A))</f>
        <v>BENARD</v>
      </c>
      <c r="B1485" t="str">
        <f>INDEX('ram ou '!$A:$A,ROW(BDD!B1484)-COUNTA('ram ou '!A:A)*ROUNDDOWN((ROW()-ROW(BDD!$B$2))/COUNTA('ram ou '!$A:$A),0),1)</f>
        <v>NAV CHATEAUBOUR</v>
      </c>
      <c r="C1485">
        <f>SUMPRODUCT((Tableau1[[#Headers],[BARRE]:[HUET]]=BDD[[#This Row],[Chauffeur]])*(Tableau1[[BARRE]:[HUET]]=BDD[[#This Row],[Tournée]]))</f>
        <v>0</v>
      </c>
    </row>
    <row r="1486" spans="1:3" x14ac:dyDescent="0.25">
      <c r="A1486" t="str">
        <f>INDEX(Tableau1[[#Headers],[BARRE]:[HUET]],1,1+(ROW()-2)/COUNTA('ram ou '!$A:$A))</f>
        <v>BENARD</v>
      </c>
      <c r="B1486" t="str">
        <f>INDEX('ram ou '!$A:$A,ROW(BDD!B1485)-COUNTA('ram ou '!A:A)*ROUNDDOWN((ROW()-ROW(BDD!$B$2))/COUNTA('ram ou '!$A:$A),0),1)</f>
        <v>NAV CHAULNES</v>
      </c>
      <c r="C1486">
        <f>SUMPRODUCT((Tableau1[[#Headers],[BARRE]:[HUET]]=BDD[[#This Row],[Chauffeur]])*(Tableau1[[BARRE]:[HUET]]=BDD[[#This Row],[Tournée]]))</f>
        <v>0</v>
      </c>
    </row>
    <row r="1487" spans="1:3" x14ac:dyDescent="0.25">
      <c r="A1487" t="str">
        <f>INDEX(Tableau1[[#Headers],[BARRE]:[HUET]],1,1+(ROW()-2)/COUNTA('ram ou '!$A:$A))</f>
        <v>BENARD</v>
      </c>
      <c r="B1487" t="str">
        <f>INDEX('ram ou '!$A:$A,ROW(BDD!B1486)-COUNTA('ram ou '!A:A)*ROUNDDOWN((ROW()-ROW(BDD!$B$2))/COUNTA('ram ou '!$A:$A),0),1)</f>
        <v>NAV CLERMONT</v>
      </c>
      <c r="C1487">
        <f>SUMPRODUCT((Tableau1[[#Headers],[BARRE]:[HUET]]=BDD[[#This Row],[Chauffeur]])*(Tableau1[[BARRE]:[HUET]]=BDD[[#This Row],[Tournée]]))</f>
        <v>0</v>
      </c>
    </row>
    <row r="1488" spans="1:3" x14ac:dyDescent="0.25">
      <c r="A1488" t="str">
        <f>INDEX(Tableau1[[#Headers],[BARRE]:[HUET]],1,1+(ROW()-2)/COUNTA('ram ou '!$A:$A))</f>
        <v>BENARD</v>
      </c>
      <c r="B1488" t="str">
        <f>INDEX('ram ou '!$A:$A,ROW(BDD!B1487)-COUNTA('ram ou '!A:A)*ROUNDDOWN((ROW()-ROW(BDD!$B$2))/COUNTA('ram ou '!$A:$A),0),1)</f>
        <v>NAV DIJON</v>
      </c>
      <c r="C1488">
        <f>SUMPRODUCT((Tableau1[[#Headers],[BARRE]:[HUET]]=BDD[[#This Row],[Chauffeur]])*(Tableau1[[BARRE]:[HUET]]=BDD[[#This Row],[Tournée]]))</f>
        <v>0</v>
      </c>
    </row>
    <row r="1489" spans="1:3" x14ac:dyDescent="0.25">
      <c r="A1489" t="str">
        <f>INDEX(Tableau1[[#Headers],[BARRE]:[HUET]],1,1+(ROW()-2)/COUNTA('ram ou '!$A:$A))</f>
        <v>BENARD</v>
      </c>
      <c r="B1489" t="str">
        <f>INDEX('ram ou '!$A:$A,ROW(BDD!B1488)-COUNTA('ram ou '!A:A)*ROUNDDOWN((ROW()-ROW(BDD!$B$2))/COUNTA('ram ou '!$A:$A),0),1)</f>
        <v>NAV LANGRES</v>
      </c>
      <c r="C1489">
        <f>SUMPRODUCT((Tableau1[[#Headers],[BARRE]:[HUET]]=BDD[[#This Row],[Chauffeur]])*(Tableau1[[BARRE]:[HUET]]=BDD[[#This Row],[Tournée]]))</f>
        <v>0</v>
      </c>
    </row>
    <row r="1490" spans="1:3" x14ac:dyDescent="0.25">
      <c r="A1490" t="str">
        <f>INDEX(Tableau1[[#Headers],[BARRE]:[HUET]],1,1+(ROW()-2)/COUNTA('ram ou '!$A:$A))</f>
        <v>BENARD</v>
      </c>
      <c r="B1490" t="str">
        <f>INDEX('ram ou '!$A:$A,ROW(BDD!B1489)-COUNTA('ram ou '!A:A)*ROUNDDOWN((ROW()-ROW(BDD!$B$2))/COUNTA('ram ou '!$A:$A),0),1)</f>
        <v>NAV LILLE</v>
      </c>
      <c r="C1490">
        <f>SUMPRODUCT((Tableau1[[#Headers],[BARRE]:[HUET]]=BDD[[#This Row],[Chauffeur]])*(Tableau1[[BARRE]:[HUET]]=BDD[[#This Row],[Tournée]]))</f>
        <v>0</v>
      </c>
    </row>
    <row r="1491" spans="1:3" x14ac:dyDescent="0.25">
      <c r="A1491" t="str">
        <f>INDEX(Tableau1[[#Headers],[BARRE]:[HUET]],1,1+(ROW()-2)/COUNTA('ram ou '!$A:$A))</f>
        <v>BENARD</v>
      </c>
      <c r="B1491" t="str">
        <f>INDEX('ram ou '!$A:$A,ROW(BDD!B1490)-COUNTA('ram ou '!A:A)*ROUNDDOWN((ROW()-ROW(BDD!$B$2))/COUNTA('ram ou '!$A:$A),0),1)</f>
        <v>NAV NIORT</v>
      </c>
      <c r="C1491">
        <f>SUMPRODUCT((Tableau1[[#Headers],[BARRE]:[HUET]]=BDD[[#This Row],[Chauffeur]])*(Tableau1[[BARRE]:[HUET]]=BDD[[#This Row],[Tournée]]))</f>
        <v>0</v>
      </c>
    </row>
    <row r="1492" spans="1:3" x14ac:dyDescent="0.25">
      <c r="A1492" t="str">
        <f>INDEX(Tableau1[[#Headers],[BARRE]:[HUET]],1,1+(ROW()-2)/COUNTA('ram ou '!$A:$A))</f>
        <v>BENARD</v>
      </c>
      <c r="B1492" t="str">
        <f>INDEX('ram ou '!$A:$A,ROW(BDD!B1491)-COUNTA('ram ou '!A:A)*ROUNDDOWN((ROW()-ROW(BDD!$B$2))/COUNTA('ram ou '!$A:$A),0),1)</f>
        <v xml:space="preserve">NAV ST SEVER </v>
      </c>
      <c r="C1492">
        <f>SUMPRODUCT((Tableau1[[#Headers],[BARRE]:[HUET]]=BDD[[#This Row],[Chauffeur]])*(Tableau1[[BARRE]:[HUET]]=BDD[[#This Row],[Tournée]]))</f>
        <v>0</v>
      </c>
    </row>
    <row r="1493" spans="1:3" x14ac:dyDescent="0.25">
      <c r="A1493" t="str">
        <f>INDEX(Tableau1[[#Headers],[BARRE]:[HUET]],1,1+(ROW()-2)/COUNTA('ram ou '!$A:$A))</f>
        <v>BENARD</v>
      </c>
      <c r="B1493" t="str">
        <f>INDEX('ram ou '!$A:$A,ROW(BDD!B1492)-COUNTA('ram ou '!A:A)*ROUNDDOWN((ROW()-ROW(BDD!$B$2))/COUNTA('ram ou '!$A:$A),0),1)</f>
        <v>NAV VELAINES</v>
      </c>
      <c r="C1493">
        <f>SUMPRODUCT((Tableau1[[#Headers],[BARRE]:[HUET]]=BDD[[#This Row],[Chauffeur]])*(Tableau1[[BARRE]:[HUET]]=BDD[[#This Row],[Tournée]]))</f>
        <v>0</v>
      </c>
    </row>
    <row r="1494" spans="1:3" x14ac:dyDescent="0.25">
      <c r="A1494" t="str">
        <f>INDEX(Tableau1[[#Headers],[BARRE]:[HUET]],1,1+(ROW()-2)/COUNTA('ram ou '!$A:$A))</f>
        <v>BENARD</v>
      </c>
      <c r="B1494" t="str">
        <f>INDEX('ram ou '!$A:$A,ROW(BDD!B1493)-COUNTA('ram ou '!A:A)*ROUNDDOWN((ROW()-ROW(BDD!$B$2))/COUNTA('ram ou '!$A:$A),0),1)</f>
        <v>RAM +  NANTES 21H</v>
      </c>
      <c r="C1494">
        <f>SUMPRODUCT((Tableau1[[#Headers],[BARRE]:[HUET]]=BDD[[#This Row],[Chauffeur]])*(Tableau1[[BARRE]:[HUET]]=BDD[[#This Row],[Tournée]]))</f>
        <v>0</v>
      </c>
    </row>
    <row r="1495" spans="1:3" x14ac:dyDescent="0.25">
      <c r="A1495" t="str">
        <f>INDEX(Tableau1[[#Headers],[BARRE]:[HUET]],1,1+(ROW()-2)/COUNTA('ram ou '!$A:$A))</f>
        <v>BENARD</v>
      </c>
      <c r="B1495" t="str">
        <f>INDEX('ram ou '!$A:$A,ROW(BDD!B1494)-COUNTA('ram ou '!A:A)*ROUNDDOWN((ROW()-ROW(BDD!$B$2))/COUNTA('ram ou '!$A:$A),0),1)</f>
        <v>RAM + 20H TOURS</v>
      </c>
      <c r="C1495">
        <f>SUMPRODUCT((Tableau1[[#Headers],[BARRE]:[HUET]]=BDD[[#This Row],[Chauffeur]])*(Tableau1[[BARRE]:[HUET]]=BDD[[#This Row],[Tournée]]))</f>
        <v>0</v>
      </c>
    </row>
    <row r="1496" spans="1:3" x14ac:dyDescent="0.25">
      <c r="A1496" t="str">
        <f>INDEX(Tableau1[[#Headers],[BARRE]:[HUET]],1,1+(ROW()-2)/COUNTA('ram ou '!$A:$A))</f>
        <v>BENARD</v>
      </c>
      <c r="B1496" t="str">
        <f>INDEX('ram ou '!$A:$A,ROW(BDD!B1495)-COUNTA('ram ou '!A:A)*ROUNDDOWN((ROW()-ROW(BDD!$B$2))/COUNTA('ram ou '!$A:$A),0),1)</f>
        <v>RAM + 21h30 TOURS</v>
      </c>
      <c r="C1496">
        <f>SUMPRODUCT((Tableau1[[#Headers],[BARRE]:[HUET]]=BDD[[#This Row],[Chauffeur]])*(Tableau1[[BARRE]:[HUET]]=BDD[[#This Row],[Tournée]]))</f>
        <v>0</v>
      </c>
    </row>
    <row r="1497" spans="1:3" x14ac:dyDescent="0.25">
      <c r="A1497" t="str">
        <f>INDEX(Tableau1[[#Headers],[BARRE]:[HUET]],1,1+(ROW()-2)/COUNTA('ram ou '!$A:$A))</f>
        <v>BENARD</v>
      </c>
      <c r="B1497" t="str">
        <f>INDEX('ram ou '!$A:$A,ROW(BDD!B1496)-COUNTA('ram ou '!A:A)*ROUNDDOWN((ROW()-ROW(BDD!$B$2))/COUNTA('ram ou '!$A:$A),0),1)</f>
        <v>RAM + ANGERS 21H30</v>
      </c>
      <c r="C1497">
        <f>SUMPRODUCT((Tableau1[[#Headers],[BARRE]:[HUET]]=BDD[[#This Row],[Chauffeur]])*(Tableau1[[BARRE]:[HUET]]=BDD[[#This Row],[Tournée]]))</f>
        <v>0</v>
      </c>
    </row>
    <row r="1498" spans="1:3" x14ac:dyDescent="0.25">
      <c r="A1498" t="str">
        <f>INDEX(Tableau1[[#Headers],[BARRE]:[HUET]],1,1+(ROW()-2)/COUNTA('ram ou '!$A:$A))</f>
        <v>BENARD</v>
      </c>
      <c r="B1498" t="str">
        <f>INDEX('ram ou '!$A:$A,ROW(BDD!B1497)-COUNTA('ram ou '!A:A)*ROUNDDOWN((ROW()-ROW(BDD!$B$2))/COUNTA('ram ou '!$A:$A),0),1)</f>
        <v>RAM + ATHIS 1</v>
      </c>
      <c r="C1498">
        <f>SUMPRODUCT((Tableau1[[#Headers],[BARRE]:[HUET]]=BDD[[#This Row],[Chauffeur]])*(Tableau1[[BARRE]:[HUET]]=BDD[[#This Row],[Tournée]]))</f>
        <v>0</v>
      </c>
    </row>
    <row r="1499" spans="1:3" x14ac:dyDescent="0.25">
      <c r="A1499" t="str">
        <f>INDEX(Tableau1[[#Headers],[BARRE]:[HUET]],1,1+(ROW()-2)/COUNTA('ram ou '!$A:$A))</f>
        <v>BENARD</v>
      </c>
      <c r="B1499" t="str">
        <f>INDEX('ram ou '!$A:$A,ROW(BDD!B1498)-COUNTA('ram ou '!A:A)*ROUNDDOWN((ROW()-ROW(BDD!$B$2))/COUNTA('ram ou '!$A:$A),0),1)</f>
        <v>RAM + CAEN 21H15</v>
      </c>
      <c r="C1499">
        <f>SUMPRODUCT((Tableau1[[#Headers],[BARRE]:[HUET]]=BDD[[#This Row],[Chauffeur]])*(Tableau1[[BARRE]:[HUET]]=BDD[[#This Row],[Tournée]]))</f>
        <v>0</v>
      </c>
    </row>
    <row r="1500" spans="1:3" x14ac:dyDescent="0.25">
      <c r="A1500" t="str">
        <f>INDEX(Tableau1[[#Headers],[BARRE]:[HUET]],1,1+(ROW()-2)/COUNTA('ram ou '!$A:$A))</f>
        <v>BENARD</v>
      </c>
      <c r="B1500" t="str">
        <f>INDEX('ram ou '!$A:$A,ROW(BDD!B1499)-COUNTA('ram ou '!A:A)*ROUNDDOWN((ROW()-ROW(BDD!$B$2))/COUNTA('ram ou '!$A:$A),0),1)</f>
        <v>RAM + NANTES 1</v>
      </c>
      <c r="C1500">
        <f>SUMPRODUCT((Tableau1[[#Headers],[BARRE]:[HUET]]=BDD[[#This Row],[Chauffeur]])*(Tableau1[[BARRE]:[HUET]]=BDD[[#This Row],[Tournée]]))</f>
        <v>0</v>
      </c>
    </row>
    <row r="1501" spans="1:3" x14ac:dyDescent="0.25">
      <c r="A1501" t="str">
        <f>INDEX(Tableau1[[#Headers],[BARRE]:[HUET]],1,1+(ROW()-2)/COUNTA('ram ou '!$A:$A))</f>
        <v>BENARD</v>
      </c>
      <c r="B1501" t="str">
        <f>INDEX('ram ou '!$A:$A,ROW(BDD!B1500)-COUNTA('ram ou '!A:A)*ROUNDDOWN((ROW()-ROW(BDD!$B$2))/COUNTA('ram ou '!$A:$A),0),1)</f>
        <v>RAM + ORLEANS 21H</v>
      </c>
      <c r="C1501">
        <f>SUMPRODUCT((Tableau1[[#Headers],[BARRE]:[HUET]]=BDD[[#This Row],[Chauffeur]])*(Tableau1[[BARRE]:[HUET]]=BDD[[#This Row],[Tournée]]))</f>
        <v>0</v>
      </c>
    </row>
    <row r="1502" spans="1:3" x14ac:dyDescent="0.25">
      <c r="A1502" t="str">
        <f>INDEX(Tableau1[[#Headers],[BARRE]:[HUET]],1,1+(ROW()-2)/COUNTA('ram ou '!$A:$A))</f>
        <v>BENARD</v>
      </c>
      <c r="B1502" t="str">
        <f>INDEX('ram ou '!$A:$A,ROW(BDD!B1501)-COUNTA('ram ou '!A:A)*ROUNDDOWN((ROW()-ROW(BDD!$B$2))/COUNTA('ram ou '!$A:$A),0),1)</f>
        <v>RAM 14H00</v>
      </c>
      <c r="C1502">
        <f>SUMPRODUCT((Tableau1[[#Headers],[BARRE]:[HUET]]=BDD[[#This Row],[Chauffeur]])*(Tableau1[[BARRE]:[HUET]]=BDD[[#This Row],[Tournée]]))</f>
        <v>0</v>
      </c>
    </row>
    <row r="1503" spans="1:3" x14ac:dyDescent="0.25">
      <c r="A1503" t="str">
        <f>INDEX(Tableau1[[#Headers],[BARRE]:[HUET]],1,1+(ROW()-2)/COUNTA('ram ou '!$A:$A))</f>
        <v>BENARD</v>
      </c>
      <c r="B1503" t="str">
        <f>INDEX('ram ou '!$A:$A,ROW(BDD!B1502)-COUNTA('ram ou '!A:A)*ROUNDDOWN((ROW()-ROW(BDD!$B$2))/COUNTA('ram ou '!$A:$A),0),1)</f>
        <v>AGEN</v>
      </c>
      <c r="C1503">
        <f>SUMPRODUCT((Tableau1[[#Headers],[BARRE]:[HUET]]=BDD[[#This Row],[Chauffeur]])*(Tableau1[[BARRE]:[HUET]]=BDD[[#This Row],[Tournée]]))</f>
        <v>0</v>
      </c>
    </row>
    <row r="1504" spans="1:3" x14ac:dyDescent="0.25">
      <c r="A1504" t="str">
        <f>INDEX(Tableau1[[#Headers],[BARRE]:[HUET]],1,1+(ROW()-2)/COUNTA('ram ou '!$A:$A))</f>
        <v>BENARD</v>
      </c>
      <c r="B1504" t="str">
        <f>INDEX('ram ou '!$A:$A,ROW(BDD!B1503)-COUNTA('ram ou '!A:A)*ROUNDDOWN((ROW()-ROW(BDD!$B$2))/COUNTA('ram ou '!$A:$A),0),1)</f>
        <v>AGEN DIM</v>
      </c>
      <c r="C1504">
        <f>SUMPRODUCT((Tableau1[[#Headers],[BARRE]:[HUET]]=BDD[[#This Row],[Chauffeur]])*(Tableau1[[BARRE]:[HUET]]=BDD[[#This Row],[Tournée]]))</f>
        <v>0</v>
      </c>
    </row>
    <row r="1505" spans="1:3" x14ac:dyDescent="0.25">
      <c r="A1505" t="str">
        <f>INDEX(Tableau1[[#Headers],[BARRE]:[HUET]],1,1+(ROW()-2)/COUNTA('ram ou '!$A:$A))</f>
        <v>BENARD</v>
      </c>
      <c r="B1505" t="str">
        <f>INDEX('ram ou '!$A:$A,ROW(BDD!B1504)-COUNTA('ram ou '!A:A)*ROUNDDOWN((ROW()-ROW(BDD!$B$2))/COUNTA('ram ou '!$A:$A),0),1)</f>
        <v>AMILLY / SENS</v>
      </c>
      <c r="C1505">
        <f>SUMPRODUCT((Tableau1[[#Headers],[BARRE]:[HUET]]=BDD[[#This Row],[Chauffeur]])*(Tableau1[[BARRE]:[HUET]]=BDD[[#This Row],[Tournée]]))</f>
        <v>0</v>
      </c>
    </row>
    <row r="1506" spans="1:3" x14ac:dyDescent="0.25">
      <c r="A1506" t="str">
        <f>INDEX(Tableau1[[#Headers],[BARRE]:[HUET]],1,1+(ROW()-2)/COUNTA('ram ou '!$A:$A))</f>
        <v>BENARD</v>
      </c>
      <c r="B1506" t="str">
        <f>INDEX('ram ou '!$A:$A,ROW(BDD!B1505)-COUNTA('ram ou '!A:A)*ROUNDDOWN((ROW()-ROW(BDD!$B$2))/COUNTA('ram ou '!$A:$A),0),1)</f>
        <v>JACQUET SA</v>
      </c>
      <c r="C1506">
        <f>SUMPRODUCT((Tableau1[[#Headers],[BARRE]:[HUET]]=BDD[[#This Row],[Chauffeur]])*(Tableau1[[BARRE]:[HUET]]=BDD[[#This Row],[Tournée]]))</f>
        <v>0</v>
      </c>
    </row>
    <row r="1507" spans="1:3" x14ac:dyDescent="0.25">
      <c r="A1507" t="str">
        <f>INDEX(Tableau1[[#Headers],[BARRE]:[HUET]],1,1+(ROW()-2)/COUNTA('ram ou '!$A:$A))</f>
        <v>BENARD</v>
      </c>
      <c r="B1507" t="str">
        <f>INDEX('ram ou '!$A:$A,ROW(BDD!B1506)-COUNTA('ram ou '!A:A)*ROUNDDOWN((ROW()-ROW(BDD!$B$2))/COUNTA('ram ou '!$A:$A),0),1)</f>
        <v>PARIS 13H30</v>
      </c>
      <c r="C1507">
        <f>SUMPRODUCT((Tableau1[[#Headers],[BARRE]:[HUET]]=BDD[[#This Row],[Chauffeur]])*(Tableau1[[BARRE]:[HUET]]=BDD[[#This Row],[Tournée]]))</f>
        <v>0</v>
      </c>
    </row>
    <row r="1508" spans="1:3" x14ac:dyDescent="0.25">
      <c r="A1508" t="str">
        <f>INDEX(Tableau1[[#Headers],[BARRE]:[HUET]],1,1+(ROW()-2)/COUNTA('ram ou '!$A:$A))</f>
        <v>BENARD</v>
      </c>
      <c r="B1508" t="str">
        <f>INDEX('ram ou '!$A:$A,ROW(BDD!B1507)-COUNTA('ram ou '!A:A)*ROUNDDOWN((ROW()-ROW(BDD!$B$2))/COUNTA('ram ou '!$A:$A),0),1)</f>
        <v>RETOUR AGEN</v>
      </c>
      <c r="C1508">
        <f>SUMPRODUCT((Tableau1[[#Headers],[BARRE]:[HUET]]=BDD[[#This Row],[Chauffeur]])*(Tableau1[[BARRE]:[HUET]]=BDD[[#This Row],[Tournée]]))</f>
        <v>0</v>
      </c>
    </row>
    <row r="1509" spans="1:3" x14ac:dyDescent="0.25">
      <c r="A1509" t="str">
        <f>INDEX(Tableau1[[#Headers],[BARRE]:[HUET]],1,1+(ROW()-2)/COUNTA('ram ou '!$A:$A))</f>
        <v>BENARD</v>
      </c>
      <c r="B1509" t="str">
        <f>INDEX('ram ou '!$A:$A,ROW(BDD!B1508)-COUNTA('ram ou '!A:A)*ROUNDDOWN((ROW()-ROW(BDD!$B$2))/COUNTA('ram ou '!$A:$A),0),1)</f>
        <v>RETOUR ORLEANS</v>
      </c>
      <c r="C1509">
        <f>SUMPRODUCT((Tableau1[[#Headers],[BARRE]:[HUET]]=BDD[[#This Row],[Chauffeur]])*(Tableau1[[BARRE]:[HUET]]=BDD[[#This Row],[Tournée]]))</f>
        <v>0</v>
      </c>
    </row>
    <row r="1510" spans="1:3" x14ac:dyDescent="0.25">
      <c r="A1510" t="str">
        <f>INDEX(Tableau1[[#Headers],[BARRE]:[HUET]],1,1+(ROW()-2)/COUNTA('ram ou '!$A:$A))</f>
        <v>BENARD</v>
      </c>
      <c r="B1510" t="str">
        <f>INDEX('ram ou '!$A:$A,ROW(BDD!B1509)-COUNTA('ram ou '!A:A)*ROUNDDOWN((ROW()-ROW(BDD!$B$2))/COUNTA('ram ou '!$A:$A),0),1)</f>
        <v>RETOUR ORLEANS LU</v>
      </c>
      <c r="C1510">
        <f>SUMPRODUCT((Tableau1[[#Headers],[BARRE]:[HUET]]=BDD[[#This Row],[Chauffeur]])*(Tableau1[[BARRE]:[HUET]]=BDD[[#This Row],[Tournée]]))</f>
        <v>0</v>
      </c>
    </row>
    <row r="1511" spans="1:3" x14ac:dyDescent="0.25">
      <c r="A1511" t="str">
        <f>INDEX(Tableau1[[#Headers],[BARRE]:[HUET]],1,1+(ROW()-2)/COUNTA('ram ou '!$A:$A))</f>
        <v>BENARD</v>
      </c>
      <c r="B1511" t="str">
        <f>INDEX('ram ou '!$A:$A,ROW(BDD!B1510)-COUNTA('ram ou '!A:A)*ROUNDDOWN((ROW()-ROW(BDD!$B$2))/COUNTA('ram ou '!$A:$A),0),1)</f>
        <v>RETOUR ORLEANS SA</v>
      </c>
      <c r="C1511">
        <f>SUMPRODUCT((Tableau1[[#Headers],[BARRE]:[HUET]]=BDD[[#This Row],[Chauffeur]])*(Tableau1[[BARRE]:[HUET]]=BDD[[#This Row],[Tournée]]))</f>
        <v>0</v>
      </c>
    </row>
    <row r="1512" spans="1:3" x14ac:dyDescent="0.25">
      <c r="A1512" t="str">
        <f>INDEX(Tableau1[[#Headers],[BARRE]:[HUET]],1,1+(ROW()-2)/COUNTA('ram ou '!$A:$A))</f>
        <v>BENARD</v>
      </c>
      <c r="B1512" t="str">
        <f>INDEX('ram ou '!$A:$A,ROW(BDD!B1511)-COUNTA('ram ou '!A:A)*ROUNDDOWN((ROW()-ROW(BDD!$B$2))/COUNTA('ram ou '!$A:$A),0),1)</f>
        <v>SUP A/A PARIS</v>
      </c>
      <c r="C1512">
        <f>SUMPRODUCT((Tableau1[[#Headers],[BARRE]:[HUET]]=BDD[[#This Row],[Chauffeur]])*(Tableau1[[BARRE]:[HUET]]=BDD[[#This Row],[Tournée]]))</f>
        <v>0</v>
      </c>
    </row>
    <row r="1513" spans="1:3" x14ac:dyDescent="0.25">
      <c r="A1513" t="str">
        <f>INDEX(Tableau1[[#Headers],[BARRE]:[HUET]],1,1+(ROW()-2)/COUNTA('ram ou '!$A:$A))</f>
        <v>BENARD</v>
      </c>
      <c r="B1513" t="str">
        <f>INDEX('ram ou '!$A:$A,ROW(BDD!B1512)-COUNTA('ram ou '!A:A)*ROUNDDOWN((ROW()-ROW(BDD!$B$2))/COUNTA('ram ou '!$A:$A),0),1)</f>
        <v>VENDEE</v>
      </c>
      <c r="C1513">
        <f>SUMPRODUCT((Tableau1[[#Headers],[BARRE]:[HUET]]=BDD[[#This Row],[Chauffeur]])*(Tableau1[[BARRE]:[HUET]]=BDD[[#This Row],[Tournée]]))</f>
        <v>0</v>
      </c>
    </row>
    <row r="1514" spans="1:3" x14ac:dyDescent="0.25">
      <c r="A1514" t="str">
        <f>INDEX(Tableau1[[#Headers],[BARRE]:[HUET]],1,1+(ROW()-2)/COUNTA('ram ou '!$A:$A))</f>
        <v>BENARD</v>
      </c>
      <c r="B1514" t="str">
        <f>INDEX('ram ou '!$A:$A,ROW(BDD!B1513)-COUNTA('ram ou '!A:A)*ROUNDDOWN((ROW()-ROW(BDD!$B$2))/COUNTA('ram ou '!$A:$A),0),1)</f>
        <v>RAM MALO + LAVAL</v>
      </c>
      <c r="C1514">
        <f>SUMPRODUCT((Tableau1[[#Headers],[BARRE]:[HUET]]=BDD[[#This Row],[Chauffeur]])*(Tableau1[[BARRE]:[HUET]]=BDD[[#This Row],[Tournée]]))</f>
        <v>0</v>
      </c>
    </row>
    <row r="1515" spans="1:3" x14ac:dyDescent="0.25">
      <c r="A1515" t="str">
        <f>INDEX(Tableau1[[#Headers],[BARRE]:[HUET]],1,1+(ROW()-2)/COUNTA('ram ou '!$A:$A))</f>
        <v>BENARD</v>
      </c>
      <c r="B1515" t="str">
        <f>INDEX('ram ou '!$A:$A,ROW(BDD!B1514)-COUNTA('ram ou '!A:A)*ROUNDDOWN((ROW()-ROW(BDD!$B$2))/COUNTA('ram ou '!$A:$A),0),1)</f>
        <v>NAV LANGRE DIM</v>
      </c>
      <c r="C1515">
        <f>SUMPRODUCT((Tableau1[[#Headers],[BARRE]:[HUET]]=BDD[[#This Row],[Chauffeur]])*(Tableau1[[BARRE]:[HUET]]=BDD[[#This Row],[Tournée]]))</f>
        <v>0</v>
      </c>
    </row>
    <row r="1516" spans="1:3" x14ac:dyDescent="0.25">
      <c r="A1516" t="str">
        <f>INDEX(Tableau1[[#Headers],[BARRE]:[HUET]],1,1+(ROW()-2)/COUNTA('ram ou '!$A:$A))</f>
        <v>BENARD</v>
      </c>
      <c r="B1516" t="str">
        <f>INDEX('ram ou '!$A:$A,ROW(BDD!B1515)-COUNTA('ram ou '!A:A)*ROUNDDOWN((ROW()-ROW(BDD!$B$2))/COUNTA('ram ou '!$A:$A),0),1)</f>
        <v>SU FONTENAY 12H</v>
      </c>
      <c r="C1516">
        <f>SUMPRODUCT((Tableau1[[#Headers],[BARRE]:[HUET]]=BDD[[#This Row],[Chauffeur]])*(Tableau1[[BARRE]:[HUET]]=BDD[[#This Row],[Tournée]]))</f>
        <v>0</v>
      </c>
    </row>
    <row r="1517" spans="1:3" x14ac:dyDescent="0.25">
      <c r="A1517" t="str">
        <f>INDEX(Tableau1[[#Headers],[BARRE]:[HUET]],1,1+(ROW()-2)/COUNTA('ram ou '!$A:$A))</f>
        <v>BENARD</v>
      </c>
      <c r="B1517" t="str">
        <f>INDEX('ram ou '!$A:$A,ROW(BDD!B1516)-COUNTA('ram ou '!A:A)*ROUNDDOWN((ROW()-ROW(BDD!$B$2))/COUNTA('ram ou '!$A:$A),0),1)</f>
        <v>PLAINTEL DIM</v>
      </c>
      <c r="C1517">
        <f>SUMPRODUCT((Tableau1[[#Headers],[BARRE]:[HUET]]=BDD[[#This Row],[Chauffeur]])*(Tableau1[[BARRE]:[HUET]]=BDD[[#This Row],[Tournée]]))</f>
        <v>0</v>
      </c>
    </row>
    <row r="1518" spans="1:3" x14ac:dyDescent="0.25">
      <c r="A1518" t="str">
        <f>INDEX(Tableau1[[#Headers],[BARRE]:[HUET]],1,1+(ROW()-2)/COUNTA('ram ou '!$A:$A))</f>
        <v>BENARD</v>
      </c>
      <c r="B1518" t="str">
        <f>INDEX('ram ou '!$A:$A,ROW(BDD!B1517)-COUNTA('ram ou '!A:A)*ROUNDDOWN((ROW()-ROW(BDD!$B$2))/COUNTA('ram ou '!$A:$A),0),1)</f>
        <v>ROUEN + BASES</v>
      </c>
      <c r="C1518">
        <f>SUMPRODUCT((Tableau1[[#Headers],[BARRE]:[HUET]]=BDD[[#This Row],[Chauffeur]])*(Tableau1[[BARRE]:[HUET]]=BDD[[#This Row],[Tournée]]))</f>
        <v>0</v>
      </c>
    </row>
    <row r="1519" spans="1:3" x14ac:dyDescent="0.25">
      <c r="A1519" t="str">
        <f>INDEX(Tableau1[[#Headers],[BARRE]:[HUET]],1,1+(ROW()-2)/COUNTA('ram ou '!$A:$A))</f>
        <v>BENARD</v>
      </c>
      <c r="B1519" t="str">
        <f>INDEX('ram ou '!$A:$A,ROW(BDD!B1518)-COUNTA('ram ou '!A:A)*ROUNDDOWN((ROW()-ROW(BDD!$B$2))/COUNTA('ram ou '!$A:$A),0),1)</f>
        <v>LE MANS A/A</v>
      </c>
      <c r="C1519">
        <f>SUMPRODUCT((Tableau1[[#Headers],[BARRE]:[HUET]]=BDD[[#This Row],[Chauffeur]])*(Tableau1[[BARRE]:[HUET]]=BDD[[#This Row],[Tournée]]))</f>
        <v>0</v>
      </c>
    </row>
    <row r="1520" spans="1:3" x14ac:dyDescent="0.25">
      <c r="A1520" t="str">
        <f>INDEX(Tableau1[[#Headers],[BARRE]:[HUET]],1,1+(ROW()-2)/COUNTA('ram ou '!$A:$A))</f>
        <v>BENARD</v>
      </c>
      <c r="B1520" t="str">
        <f>INDEX('ram ou '!$A:$A,ROW(BDD!B1519)-COUNTA('ram ou '!A:A)*ROUNDDOWN((ROW()-ROW(BDD!$B$2))/COUNTA('ram ou '!$A:$A),0),1)</f>
        <v>NAV TOURS</v>
      </c>
      <c r="C1520">
        <f>SUMPRODUCT((Tableau1[[#Headers],[BARRE]:[HUET]]=BDD[[#This Row],[Chauffeur]])*(Tableau1[[BARRE]:[HUET]]=BDD[[#This Row],[Tournée]]))</f>
        <v>0</v>
      </c>
    </row>
    <row r="1521" spans="1:3" x14ac:dyDescent="0.25">
      <c r="A1521" t="str">
        <f>INDEX(Tableau1[[#Headers],[BARRE]:[HUET]],1,1+(ROW()-2)/COUNTA('ram ou '!$A:$A))</f>
        <v>BENARD</v>
      </c>
      <c r="B1521" t="str">
        <f>INDEX('ram ou '!$A:$A,ROW(BDD!B1520)-COUNTA('ram ou '!A:A)*ROUNDDOWN((ROW()-ROW(BDD!$B$2))/COUNTA('ram ou '!$A:$A),0),1)</f>
        <v>SU IFS + BASES</v>
      </c>
      <c r="C1521">
        <f>SUMPRODUCT((Tableau1[[#Headers],[BARRE]:[HUET]]=BDD[[#This Row],[Chauffeur]])*(Tableau1[[BARRE]:[HUET]]=BDD[[#This Row],[Tournée]]))</f>
        <v>0</v>
      </c>
    </row>
    <row r="1522" spans="1:3" x14ac:dyDescent="0.25">
      <c r="A1522" t="str">
        <f>INDEX(Tableau1[[#Headers],[BARRE]:[HUET]],1,1+(ROW()-2)/COUNTA('ram ou '!$A:$A))</f>
        <v>BENARD</v>
      </c>
      <c r="B1522" t="str">
        <f>INDEX('ram ou '!$A:$A,ROW(BDD!B1521)-COUNTA('ram ou '!A:A)*ROUNDDOWN((ROW()-ROW(BDD!$B$2))/COUNTA('ram ou '!$A:$A),0),1)</f>
        <v>NAV NIORT 21H15</v>
      </c>
      <c r="C1522">
        <f>SUMPRODUCT((Tableau1[[#Headers],[BARRE]:[HUET]]=BDD[[#This Row],[Chauffeur]])*(Tableau1[[BARRE]:[HUET]]=BDD[[#This Row],[Tournée]]))</f>
        <v>0</v>
      </c>
    </row>
    <row r="1523" spans="1:3" x14ac:dyDescent="0.25">
      <c r="A1523" t="str">
        <f>INDEX(Tableau1[[#Headers],[BARRE]:[HUET]],1,1+(ROW()-2)/COUNTA('ram ou '!$A:$A))</f>
        <v>BENARD</v>
      </c>
      <c r="B1523" t="str">
        <f>INDEX('ram ou '!$A:$A,ROW(BDD!B1522)-COUNTA('ram ou '!A:A)*ROUNDDOWN((ROW()-ROW(BDD!$B$2))/COUNTA('ram ou '!$A:$A),0),1)</f>
        <v>CP</v>
      </c>
      <c r="C1523">
        <f>SUMPRODUCT((Tableau1[[#Headers],[BARRE]:[HUET]]=BDD[[#This Row],[Chauffeur]])*(Tableau1[[BARRE]:[HUET]]=BDD[[#This Row],[Tournée]]))</f>
        <v>0</v>
      </c>
    </row>
    <row r="1524" spans="1:3" x14ac:dyDescent="0.25">
      <c r="A1524" t="str">
        <f>INDEX(Tableau1[[#Headers],[BARRE]:[HUET]],1,1+(ROW()-2)/COUNTA('ram ou '!$A:$A))</f>
        <v>BENARD</v>
      </c>
      <c r="B1524" t="str">
        <f>INDEX('ram ou '!$A:$A,ROW(BDD!B1523)-COUNTA('ram ou '!A:A)*ROUNDDOWN((ROW()-ROW(BDD!$B$2))/COUNTA('ram ou '!$A:$A),0),1)</f>
        <v>RAM SAM 12H</v>
      </c>
      <c r="C1524">
        <f>SUMPRODUCT((Tableau1[[#Headers],[BARRE]:[HUET]]=BDD[[#This Row],[Chauffeur]])*(Tableau1[[BARRE]:[HUET]]=BDD[[#This Row],[Tournée]]))</f>
        <v>0</v>
      </c>
    </row>
    <row r="1525" spans="1:3" x14ac:dyDescent="0.25">
      <c r="A1525" t="str">
        <f>INDEX(Tableau1[[#Headers],[BARRE]:[HUET]],1,1+(ROW()-2)/COUNTA('ram ou '!$A:$A))</f>
        <v>BENARD</v>
      </c>
      <c r="B1525" t="str">
        <f>INDEX('ram ou '!$A:$A,ROW(BDD!B1524)-COUNTA('ram ou '!A:A)*ROUNDDOWN((ROW()-ROW(BDD!$B$2))/COUNTA('ram ou '!$A:$A),0),1)</f>
        <v>ABSENCE</v>
      </c>
      <c r="C1525">
        <f>SUMPRODUCT((Tableau1[[#Headers],[BARRE]:[HUET]]=BDD[[#This Row],[Chauffeur]])*(Tableau1[[BARRE]:[HUET]]=BDD[[#This Row],[Tournée]]))</f>
        <v>0</v>
      </c>
    </row>
    <row r="1526" spans="1:3" x14ac:dyDescent="0.25">
      <c r="A1526" t="str">
        <f>INDEX(Tableau1[[#Headers],[BARRE]:[HUET]],1,1+(ROW()-2)/COUNTA('ram ou '!$A:$A))</f>
        <v>BENARD</v>
      </c>
      <c r="B1526" t="str">
        <f>INDEX('ram ou '!$A:$A,ROW(BDD!B1525)-COUNTA('ram ou '!A:A)*ROUNDDOWN((ROW()-ROW(BDD!$B$2))/COUNTA('ram ou '!$A:$A),0),1)</f>
        <v>FORMATION</v>
      </c>
      <c r="C1526">
        <f>SUMPRODUCT((Tableau1[[#Headers],[BARRE]:[HUET]]=BDD[[#This Row],[Chauffeur]])*(Tableau1[[BARRE]:[HUET]]=BDD[[#This Row],[Tournée]]))</f>
        <v>0</v>
      </c>
    </row>
    <row r="1527" spans="1:3" x14ac:dyDescent="0.25">
      <c r="A1527" t="str">
        <f>INDEX(Tableau1[[#Headers],[BARRE]:[HUET]],1,1+(ROW()-2)/COUNTA('ram ou '!$A:$A))</f>
        <v>BENARD</v>
      </c>
      <c r="B1527" t="str">
        <f>INDEX('ram ou '!$A:$A,ROW(BDD!B1526)-COUNTA('ram ou '!A:A)*ROUNDDOWN((ROW()-ROW(BDD!$B$2))/COUNTA('ram ou '!$A:$A),0),1)</f>
        <v>RCR</v>
      </c>
      <c r="C1527">
        <f>SUMPRODUCT((Tableau1[[#Headers],[BARRE]:[HUET]]=BDD[[#This Row],[Chauffeur]])*(Tableau1[[BARRE]:[HUET]]=BDD[[#This Row],[Tournée]]))</f>
        <v>0</v>
      </c>
    </row>
    <row r="1528" spans="1:3" x14ac:dyDescent="0.25">
      <c r="A1528" t="str">
        <f>INDEX(Tableau1[[#Headers],[BARRE]:[HUET]],1,1+(ROW()-2)/COUNTA('ram ou '!$A:$A))</f>
        <v>BENARD</v>
      </c>
      <c r="B1528" t="str">
        <f>INDEX('ram ou '!$A:$A,ROW(BDD!B1527)-COUNTA('ram ou '!A:A)*ROUNDDOWN((ROW()-ROW(BDD!$B$2))/COUNTA('ram ou '!$A:$A),0),1)</f>
        <v>ELECTION</v>
      </c>
      <c r="C1528">
        <f>SUMPRODUCT((Tableau1[[#Headers],[BARRE]:[HUET]]=BDD[[#This Row],[Chauffeur]])*(Tableau1[[BARRE]:[HUET]]=BDD[[#This Row],[Tournée]]))</f>
        <v>0</v>
      </c>
    </row>
    <row r="1529" spans="1:3" x14ac:dyDescent="0.25">
      <c r="A1529" t="str">
        <f>INDEX(Tableau1[[#Headers],[BARRE]:[HUET]],1,1+(ROW()-2)/COUNTA('ram ou '!$A:$A))</f>
        <v>BENARD</v>
      </c>
      <c r="B1529" t="str">
        <f>INDEX('ram ou '!$A:$A,ROW(BDD!B1528)-COUNTA('ram ou '!A:A)*ROUNDDOWN((ROW()-ROW(BDD!$B$2))/COUNTA('ram ou '!$A:$A),0),1)</f>
        <v>RAM SAM 11H30</v>
      </c>
      <c r="C1529">
        <f>SUMPRODUCT((Tableau1[[#Headers],[BARRE]:[HUET]]=BDD[[#This Row],[Chauffeur]])*(Tableau1[[BARRE]:[HUET]]=BDD[[#This Row],[Tournée]]))</f>
        <v>0</v>
      </c>
    </row>
    <row r="1530" spans="1:3" x14ac:dyDescent="0.25">
      <c r="A1530" t="str">
        <f>INDEX(Tableau1[[#Headers],[BARRE]:[HUET]],1,1+(ROW()-2)/COUNTA('ram ou '!$A:$A))</f>
        <v>BENARD</v>
      </c>
      <c r="B1530" t="str">
        <f>INDEX('ram ou '!$A:$A,ROW(BDD!B1529)-COUNTA('ram ou '!A:A)*ROUNDDOWN((ROW()-ROW(BDD!$B$2))/COUNTA('ram ou '!$A:$A),0),1)</f>
        <v>RAM 13H N°1</v>
      </c>
      <c r="C1530">
        <f>SUMPRODUCT((Tableau1[[#Headers],[BARRE]:[HUET]]=BDD[[#This Row],[Chauffeur]])*(Tableau1[[BARRE]:[HUET]]=BDD[[#This Row],[Tournée]]))</f>
        <v>0</v>
      </c>
    </row>
    <row r="1531" spans="1:3" x14ac:dyDescent="0.25">
      <c r="A1531" t="str">
        <f>INDEX(Tableau1[[#Headers],[BARRE]:[HUET]],1,1+(ROW()-2)/COUNTA('ram ou '!$A:$A))</f>
        <v>BENARD</v>
      </c>
      <c r="B1531" t="str">
        <f>INDEX('ram ou '!$A:$A,ROW(BDD!B1530)-COUNTA('ram ou '!A:A)*ROUNDDOWN((ROW()-ROW(BDD!$B$2))/COUNTA('ram ou '!$A:$A),0),1)</f>
        <v>RAM 13H N°3</v>
      </c>
      <c r="C1531">
        <f>SUMPRODUCT((Tableau1[[#Headers],[BARRE]:[HUET]]=BDD[[#This Row],[Chauffeur]])*(Tableau1[[BARRE]:[HUET]]=BDD[[#This Row],[Tournée]]))</f>
        <v>0</v>
      </c>
    </row>
    <row r="1532" spans="1:3" x14ac:dyDescent="0.25">
      <c r="A1532" t="str">
        <f>INDEX(Tableau1[[#Headers],[BARRE]:[HUET]],1,1+(ROW()-2)/COUNTA('ram ou '!$A:$A))</f>
        <v>BENARD</v>
      </c>
      <c r="B1532" t="str">
        <f>INDEX('ram ou '!$A:$A,ROW(BDD!B1531)-COUNTA('ram ou '!A:A)*ROUNDDOWN((ROW()-ROW(BDD!$B$2))/COUNTA('ram ou '!$A:$A),0),1)</f>
        <v>RAM 13H N°4</v>
      </c>
      <c r="C1532">
        <f>SUMPRODUCT((Tableau1[[#Headers],[BARRE]:[HUET]]=BDD[[#This Row],[Chauffeur]])*(Tableau1[[BARRE]:[HUET]]=BDD[[#This Row],[Tournée]]))</f>
        <v>0</v>
      </c>
    </row>
    <row r="1533" spans="1:3" x14ac:dyDescent="0.25">
      <c r="A1533" t="str">
        <f>INDEX(Tableau1[[#Headers],[BARRE]:[HUET]],1,1+(ROW()-2)/COUNTA('ram ou '!$A:$A))</f>
        <v>BENARD</v>
      </c>
      <c r="B1533" t="str">
        <f>INDEX('ram ou '!$A:$A,ROW(BDD!B1532)-COUNTA('ram ou '!A:A)*ROUNDDOWN((ROW()-ROW(BDD!$B$2))/COUNTA('ram ou '!$A:$A),0),1)</f>
        <v>ATHIS 1 + BASES</v>
      </c>
      <c r="C1533">
        <f>SUMPRODUCT((Tableau1[[#Headers],[BARRE]:[HUET]]=BDD[[#This Row],[Chauffeur]])*(Tableau1[[BARRE]:[HUET]]=BDD[[#This Row],[Tournée]]))</f>
        <v>0</v>
      </c>
    </row>
    <row r="1534" spans="1:3" x14ac:dyDescent="0.25">
      <c r="A1534" t="str">
        <f>INDEX(Tableau1[[#Headers],[BARRE]:[HUET]],1,1+(ROW()-2)/COUNTA('ram ou '!$A:$A))</f>
        <v>BENARD</v>
      </c>
      <c r="B1534" t="str">
        <f>INDEX('ram ou '!$A:$A,ROW(BDD!B1533)-COUNTA('ram ou '!A:A)*ROUNDDOWN((ROW()-ROW(BDD!$B$2))/COUNTA('ram ou '!$A:$A),0),1)</f>
        <v>NANTES 21 H+ BASES</v>
      </c>
      <c r="C1534">
        <f>SUMPRODUCT((Tableau1[[#Headers],[BARRE]:[HUET]]=BDD[[#This Row],[Chauffeur]])*(Tableau1[[BARRE]:[HUET]]=BDD[[#This Row],[Tournée]]))</f>
        <v>0</v>
      </c>
    </row>
    <row r="1535" spans="1:3" x14ac:dyDescent="0.25">
      <c r="A1535" t="str">
        <f>INDEX(Tableau1[[#Headers],[BARRE]:[HUET]],1,1+(ROW()-2)/COUNTA('ram ou '!$A:$A))</f>
        <v>BENARD</v>
      </c>
      <c r="B1535" t="str">
        <f>INDEX('ram ou '!$A:$A,ROW(BDD!B1534)-COUNTA('ram ou '!A:A)*ROUNDDOWN((ROW()-ROW(BDD!$B$2))/COUNTA('ram ou '!$A:$A),0),1)</f>
        <v>DELEGATION</v>
      </c>
      <c r="C1535">
        <f>SUMPRODUCT((Tableau1[[#Headers],[BARRE]:[HUET]]=BDD[[#This Row],[Chauffeur]])*(Tableau1[[BARRE]:[HUET]]=BDD[[#This Row],[Tournée]]))</f>
        <v>0</v>
      </c>
    </row>
    <row r="1536" spans="1:3" x14ac:dyDescent="0.25">
      <c r="A1536" t="str">
        <f>INDEX(Tableau1[[#Headers],[BARRE]:[HUET]],1,1+(ROW()-2)/COUNTA('ram ou '!$A:$A))</f>
        <v>BENARD</v>
      </c>
      <c r="B1536" t="str">
        <f>INDEX('ram ou '!$A:$A,ROW(BDD!B1535)-COUNTA('ram ou '!A:A)*ROUNDDOWN((ROW()-ROW(BDD!$B$2))/COUNTA('ram ou '!$A:$A),0),1)</f>
        <v>REUNION</v>
      </c>
      <c r="C1536">
        <f>SUMPRODUCT((Tableau1[[#Headers],[BARRE]:[HUET]]=BDD[[#This Row],[Chauffeur]])*(Tableau1[[BARRE]:[HUET]]=BDD[[#This Row],[Tournée]]))</f>
        <v>0</v>
      </c>
    </row>
    <row r="1537" spans="1:3" x14ac:dyDescent="0.25">
      <c r="A1537" t="str">
        <f>INDEX(Tableau1[[#Headers],[BARRE]:[HUET]],1,1+(ROW()-2)/COUNTA('ram ou '!$A:$A))</f>
        <v>BENARD</v>
      </c>
      <c r="B1537" t="str">
        <f>INDEX('ram ou '!$A:$A,ROW(BDD!B1536)-COUNTA('ram ou '!A:A)*ROUNDDOWN((ROW()-ROW(BDD!$B$2))/COUNTA('ram ou '!$A:$A),0),1)</f>
        <v>NAV 21H ORLEANS</v>
      </c>
      <c r="C1537">
        <f>SUMPRODUCT((Tableau1[[#Headers],[BARRE]:[HUET]]=BDD[[#This Row],[Chauffeur]])*(Tableau1[[BARRE]:[HUET]]=BDD[[#This Row],[Tournée]]))</f>
        <v>0</v>
      </c>
    </row>
    <row r="1538" spans="1:3" x14ac:dyDescent="0.25">
      <c r="A1538" t="str">
        <f>INDEX(Tableau1[[#Headers],[BARRE]:[HUET]],1,1+(ROW()-2)/COUNTA('ram ou '!$A:$A))</f>
        <v>BENARD</v>
      </c>
      <c r="B1538" t="str">
        <f>INDEX('ram ou '!$A:$A,ROW(BDD!B1537)-COUNTA('ram ou '!A:A)*ROUNDDOWN((ROW()-ROW(BDD!$B$2))/COUNTA('ram ou '!$A:$A),0),1)</f>
        <v>RAM + PARC</v>
      </c>
      <c r="C1538">
        <f>SUMPRODUCT((Tableau1[[#Headers],[BARRE]:[HUET]]=BDD[[#This Row],[Chauffeur]])*(Tableau1[[BARRE]:[HUET]]=BDD[[#This Row],[Tournée]]))</f>
        <v>0</v>
      </c>
    </row>
    <row r="1539" spans="1:3" x14ac:dyDescent="0.25">
      <c r="A1539" t="str">
        <f>INDEX(Tableau1[[#Headers],[BARRE]:[HUET]],1,1+(ROW()-2)/COUNTA('ram ou '!$A:$A))</f>
        <v>BENARD</v>
      </c>
      <c r="B1539" t="str">
        <f>INDEX('ram ou '!$A:$A,ROW(BDD!B1538)-COUNTA('ram ou '!A:A)*ROUNDDOWN((ROW()-ROW(BDD!$B$2))/COUNTA('ram ou '!$A:$A),0),1)</f>
        <v>RAM 12H15</v>
      </c>
      <c r="C1539">
        <f>SUMPRODUCT((Tableau1[[#Headers],[BARRE]:[HUET]]=BDD[[#This Row],[Chauffeur]])*(Tableau1[[BARRE]:[HUET]]=BDD[[#This Row],[Tournée]]))</f>
        <v>0</v>
      </c>
    </row>
    <row r="1540" spans="1:3" x14ac:dyDescent="0.25">
      <c r="A1540" t="str">
        <f>INDEX(Tableau1[[#Headers],[BARRE]:[HUET]],1,1+(ROW()-2)/COUNTA('ram ou '!$A:$A))</f>
        <v>BENARD</v>
      </c>
      <c r="B1540" t="str">
        <f>INDEX('ram ou '!$A:$A,ROW(BDD!B1539)-COUNTA('ram ou '!A:A)*ROUNDDOWN((ROW()-ROW(BDD!$B$2))/COUNTA('ram ou '!$A:$A),0),1)</f>
        <v>RAM SAM 10H30</v>
      </c>
      <c r="C1540">
        <f>SUMPRODUCT((Tableau1[[#Headers],[BARRE]:[HUET]]=BDD[[#This Row],[Chauffeur]])*(Tableau1[[BARRE]:[HUET]]=BDD[[#This Row],[Tournée]]))</f>
        <v>0</v>
      </c>
    </row>
    <row r="1541" spans="1:3" x14ac:dyDescent="0.25">
      <c r="A1541" t="str">
        <f>INDEX(Tableau1[[#Headers],[BARRE]:[HUET]],1,1+(ROW()-2)/COUNTA('ram ou '!$A:$A))</f>
        <v>CAUDRON</v>
      </c>
      <c r="B1541" t="str">
        <f>INDEX('ram ou '!$A:$A,ROW(BDD!B1540)-COUNTA('ram ou '!A:A)*ROUNDDOWN((ROW()-ROW(BDD!$B$2))/COUNTA('ram ou '!$A:$A),0),1)</f>
        <v>NAV ATHIS 2</v>
      </c>
      <c r="C1541">
        <f>SUMPRODUCT((Tableau1[[#Headers],[BARRE]:[HUET]]=BDD[[#This Row],[Chauffeur]])*(Tableau1[[BARRE]:[HUET]]=BDD[[#This Row],[Tournée]]))</f>
        <v>0</v>
      </c>
    </row>
    <row r="1542" spans="1:3" x14ac:dyDescent="0.25">
      <c r="A1542" t="str">
        <f>INDEX(Tableau1[[#Headers],[BARRE]:[HUET]],1,1+(ROW()-2)/COUNTA('ram ou '!$A:$A))</f>
        <v>CAUDRON</v>
      </c>
      <c r="B1542" t="str">
        <f>INDEX('ram ou '!$A:$A,ROW(BDD!B1541)-COUNTA('ram ou '!A:A)*ROUNDDOWN((ROW()-ROW(BDD!$B$2))/COUNTA('ram ou '!$A:$A),0),1)</f>
        <v>NAV CHATEAUBOUR</v>
      </c>
      <c r="C1542">
        <f>SUMPRODUCT((Tableau1[[#Headers],[BARRE]:[HUET]]=BDD[[#This Row],[Chauffeur]])*(Tableau1[[BARRE]:[HUET]]=BDD[[#This Row],[Tournée]]))</f>
        <v>0</v>
      </c>
    </row>
    <row r="1543" spans="1:3" x14ac:dyDescent="0.25">
      <c r="A1543" t="str">
        <f>INDEX(Tableau1[[#Headers],[BARRE]:[HUET]],1,1+(ROW()-2)/COUNTA('ram ou '!$A:$A))</f>
        <v>CAUDRON</v>
      </c>
      <c r="B1543" t="str">
        <f>INDEX('ram ou '!$A:$A,ROW(BDD!B1542)-COUNTA('ram ou '!A:A)*ROUNDDOWN((ROW()-ROW(BDD!$B$2))/COUNTA('ram ou '!$A:$A),0),1)</f>
        <v>NAV CHAULNES</v>
      </c>
      <c r="C1543">
        <f>SUMPRODUCT((Tableau1[[#Headers],[BARRE]:[HUET]]=BDD[[#This Row],[Chauffeur]])*(Tableau1[[BARRE]:[HUET]]=BDD[[#This Row],[Tournée]]))</f>
        <v>0</v>
      </c>
    </row>
    <row r="1544" spans="1:3" x14ac:dyDescent="0.25">
      <c r="A1544" t="str">
        <f>INDEX(Tableau1[[#Headers],[BARRE]:[HUET]],1,1+(ROW()-2)/COUNTA('ram ou '!$A:$A))</f>
        <v>CAUDRON</v>
      </c>
      <c r="B1544" t="str">
        <f>INDEX('ram ou '!$A:$A,ROW(BDD!B1543)-COUNTA('ram ou '!A:A)*ROUNDDOWN((ROW()-ROW(BDD!$B$2))/COUNTA('ram ou '!$A:$A),0),1)</f>
        <v>NAV CLERMONT</v>
      </c>
      <c r="C1544">
        <f>SUMPRODUCT((Tableau1[[#Headers],[BARRE]:[HUET]]=BDD[[#This Row],[Chauffeur]])*(Tableau1[[BARRE]:[HUET]]=BDD[[#This Row],[Tournée]]))</f>
        <v>0</v>
      </c>
    </row>
    <row r="1545" spans="1:3" x14ac:dyDescent="0.25">
      <c r="A1545" t="str">
        <f>INDEX(Tableau1[[#Headers],[BARRE]:[HUET]],1,1+(ROW()-2)/COUNTA('ram ou '!$A:$A))</f>
        <v>CAUDRON</v>
      </c>
      <c r="B1545" t="str">
        <f>INDEX('ram ou '!$A:$A,ROW(BDD!B1544)-COUNTA('ram ou '!A:A)*ROUNDDOWN((ROW()-ROW(BDD!$B$2))/COUNTA('ram ou '!$A:$A),0),1)</f>
        <v>NAV DIJON</v>
      </c>
      <c r="C1545">
        <f>SUMPRODUCT((Tableau1[[#Headers],[BARRE]:[HUET]]=BDD[[#This Row],[Chauffeur]])*(Tableau1[[BARRE]:[HUET]]=BDD[[#This Row],[Tournée]]))</f>
        <v>0</v>
      </c>
    </row>
    <row r="1546" spans="1:3" x14ac:dyDescent="0.25">
      <c r="A1546" t="str">
        <f>INDEX(Tableau1[[#Headers],[BARRE]:[HUET]],1,1+(ROW()-2)/COUNTA('ram ou '!$A:$A))</f>
        <v>CAUDRON</v>
      </c>
      <c r="B1546" t="str">
        <f>INDEX('ram ou '!$A:$A,ROW(BDD!B1545)-COUNTA('ram ou '!A:A)*ROUNDDOWN((ROW()-ROW(BDD!$B$2))/COUNTA('ram ou '!$A:$A),0),1)</f>
        <v>NAV LANGRES</v>
      </c>
      <c r="C1546">
        <f>SUMPRODUCT((Tableau1[[#Headers],[BARRE]:[HUET]]=BDD[[#This Row],[Chauffeur]])*(Tableau1[[BARRE]:[HUET]]=BDD[[#This Row],[Tournée]]))</f>
        <v>0</v>
      </c>
    </row>
    <row r="1547" spans="1:3" x14ac:dyDescent="0.25">
      <c r="A1547" t="str">
        <f>INDEX(Tableau1[[#Headers],[BARRE]:[HUET]],1,1+(ROW()-2)/COUNTA('ram ou '!$A:$A))</f>
        <v>CAUDRON</v>
      </c>
      <c r="B1547" t="str">
        <f>INDEX('ram ou '!$A:$A,ROW(BDD!B1546)-COUNTA('ram ou '!A:A)*ROUNDDOWN((ROW()-ROW(BDD!$B$2))/COUNTA('ram ou '!$A:$A),0),1)</f>
        <v>NAV LILLE</v>
      </c>
      <c r="C1547">
        <f>SUMPRODUCT((Tableau1[[#Headers],[BARRE]:[HUET]]=BDD[[#This Row],[Chauffeur]])*(Tableau1[[BARRE]:[HUET]]=BDD[[#This Row],[Tournée]]))</f>
        <v>0</v>
      </c>
    </row>
    <row r="1548" spans="1:3" x14ac:dyDescent="0.25">
      <c r="A1548" t="str">
        <f>INDEX(Tableau1[[#Headers],[BARRE]:[HUET]],1,1+(ROW()-2)/COUNTA('ram ou '!$A:$A))</f>
        <v>CAUDRON</v>
      </c>
      <c r="B1548" t="str">
        <f>INDEX('ram ou '!$A:$A,ROW(BDD!B1547)-COUNTA('ram ou '!A:A)*ROUNDDOWN((ROW()-ROW(BDD!$B$2))/COUNTA('ram ou '!$A:$A),0),1)</f>
        <v>NAV NIORT</v>
      </c>
      <c r="C1548">
        <f>SUMPRODUCT((Tableau1[[#Headers],[BARRE]:[HUET]]=BDD[[#This Row],[Chauffeur]])*(Tableau1[[BARRE]:[HUET]]=BDD[[#This Row],[Tournée]]))</f>
        <v>0</v>
      </c>
    </row>
    <row r="1549" spans="1:3" x14ac:dyDescent="0.25">
      <c r="A1549" t="str">
        <f>INDEX(Tableau1[[#Headers],[BARRE]:[HUET]],1,1+(ROW()-2)/COUNTA('ram ou '!$A:$A))</f>
        <v>CAUDRON</v>
      </c>
      <c r="B1549" t="str">
        <f>INDEX('ram ou '!$A:$A,ROW(BDD!B1548)-COUNTA('ram ou '!A:A)*ROUNDDOWN((ROW()-ROW(BDD!$B$2))/COUNTA('ram ou '!$A:$A),0),1)</f>
        <v xml:space="preserve">NAV ST SEVER </v>
      </c>
      <c r="C1549">
        <f>SUMPRODUCT((Tableau1[[#Headers],[BARRE]:[HUET]]=BDD[[#This Row],[Chauffeur]])*(Tableau1[[BARRE]:[HUET]]=BDD[[#This Row],[Tournée]]))</f>
        <v>0</v>
      </c>
    </row>
    <row r="1550" spans="1:3" x14ac:dyDescent="0.25">
      <c r="A1550" t="str">
        <f>INDEX(Tableau1[[#Headers],[BARRE]:[HUET]],1,1+(ROW()-2)/COUNTA('ram ou '!$A:$A))</f>
        <v>CAUDRON</v>
      </c>
      <c r="B1550" t="str">
        <f>INDEX('ram ou '!$A:$A,ROW(BDD!B1549)-COUNTA('ram ou '!A:A)*ROUNDDOWN((ROW()-ROW(BDD!$B$2))/COUNTA('ram ou '!$A:$A),0),1)</f>
        <v>NAV VELAINES</v>
      </c>
      <c r="C1550">
        <f>SUMPRODUCT((Tableau1[[#Headers],[BARRE]:[HUET]]=BDD[[#This Row],[Chauffeur]])*(Tableau1[[BARRE]:[HUET]]=BDD[[#This Row],[Tournée]]))</f>
        <v>0</v>
      </c>
    </row>
    <row r="1551" spans="1:3" x14ac:dyDescent="0.25">
      <c r="A1551" t="str">
        <f>INDEX(Tableau1[[#Headers],[BARRE]:[HUET]],1,1+(ROW()-2)/COUNTA('ram ou '!$A:$A))</f>
        <v>CAUDRON</v>
      </c>
      <c r="B1551" t="str">
        <f>INDEX('ram ou '!$A:$A,ROW(BDD!B1550)-COUNTA('ram ou '!A:A)*ROUNDDOWN((ROW()-ROW(BDD!$B$2))/COUNTA('ram ou '!$A:$A),0),1)</f>
        <v>RAM +  NANTES 21H</v>
      </c>
      <c r="C1551">
        <f>SUMPRODUCT((Tableau1[[#Headers],[BARRE]:[HUET]]=BDD[[#This Row],[Chauffeur]])*(Tableau1[[BARRE]:[HUET]]=BDD[[#This Row],[Tournée]]))</f>
        <v>0</v>
      </c>
    </row>
    <row r="1552" spans="1:3" x14ac:dyDescent="0.25">
      <c r="A1552" t="str">
        <f>INDEX(Tableau1[[#Headers],[BARRE]:[HUET]],1,1+(ROW()-2)/COUNTA('ram ou '!$A:$A))</f>
        <v>CAUDRON</v>
      </c>
      <c r="B1552" t="str">
        <f>INDEX('ram ou '!$A:$A,ROW(BDD!B1551)-COUNTA('ram ou '!A:A)*ROUNDDOWN((ROW()-ROW(BDD!$B$2))/COUNTA('ram ou '!$A:$A),0),1)</f>
        <v>RAM + 20H TOURS</v>
      </c>
      <c r="C1552">
        <f>SUMPRODUCT((Tableau1[[#Headers],[BARRE]:[HUET]]=BDD[[#This Row],[Chauffeur]])*(Tableau1[[BARRE]:[HUET]]=BDD[[#This Row],[Tournée]]))</f>
        <v>0</v>
      </c>
    </row>
    <row r="1553" spans="1:3" x14ac:dyDescent="0.25">
      <c r="A1553" t="str">
        <f>INDEX(Tableau1[[#Headers],[BARRE]:[HUET]],1,1+(ROW()-2)/COUNTA('ram ou '!$A:$A))</f>
        <v>CAUDRON</v>
      </c>
      <c r="B1553" t="str">
        <f>INDEX('ram ou '!$A:$A,ROW(BDD!B1552)-COUNTA('ram ou '!A:A)*ROUNDDOWN((ROW()-ROW(BDD!$B$2))/COUNTA('ram ou '!$A:$A),0),1)</f>
        <v>RAM + 21h30 TOURS</v>
      </c>
      <c r="C1553">
        <f>SUMPRODUCT((Tableau1[[#Headers],[BARRE]:[HUET]]=BDD[[#This Row],[Chauffeur]])*(Tableau1[[BARRE]:[HUET]]=BDD[[#This Row],[Tournée]]))</f>
        <v>0</v>
      </c>
    </row>
    <row r="1554" spans="1:3" x14ac:dyDescent="0.25">
      <c r="A1554" t="str">
        <f>INDEX(Tableau1[[#Headers],[BARRE]:[HUET]],1,1+(ROW()-2)/COUNTA('ram ou '!$A:$A))</f>
        <v>CAUDRON</v>
      </c>
      <c r="B1554" t="str">
        <f>INDEX('ram ou '!$A:$A,ROW(BDD!B1553)-COUNTA('ram ou '!A:A)*ROUNDDOWN((ROW()-ROW(BDD!$B$2))/COUNTA('ram ou '!$A:$A),0),1)</f>
        <v>RAM + ANGERS 21H30</v>
      </c>
      <c r="C1554">
        <f>SUMPRODUCT((Tableau1[[#Headers],[BARRE]:[HUET]]=BDD[[#This Row],[Chauffeur]])*(Tableau1[[BARRE]:[HUET]]=BDD[[#This Row],[Tournée]]))</f>
        <v>0</v>
      </c>
    </row>
    <row r="1555" spans="1:3" x14ac:dyDescent="0.25">
      <c r="A1555" t="str">
        <f>INDEX(Tableau1[[#Headers],[BARRE]:[HUET]],1,1+(ROW()-2)/COUNTA('ram ou '!$A:$A))</f>
        <v>CAUDRON</v>
      </c>
      <c r="B1555" t="str">
        <f>INDEX('ram ou '!$A:$A,ROW(BDD!B1554)-COUNTA('ram ou '!A:A)*ROUNDDOWN((ROW()-ROW(BDD!$B$2))/COUNTA('ram ou '!$A:$A),0),1)</f>
        <v>RAM + ATHIS 1</v>
      </c>
      <c r="C1555">
        <f>SUMPRODUCT((Tableau1[[#Headers],[BARRE]:[HUET]]=BDD[[#This Row],[Chauffeur]])*(Tableau1[[BARRE]:[HUET]]=BDD[[#This Row],[Tournée]]))</f>
        <v>0</v>
      </c>
    </row>
    <row r="1556" spans="1:3" x14ac:dyDescent="0.25">
      <c r="A1556" t="str">
        <f>INDEX(Tableau1[[#Headers],[BARRE]:[HUET]],1,1+(ROW()-2)/COUNTA('ram ou '!$A:$A))</f>
        <v>CAUDRON</v>
      </c>
      <c r="B1556" t="str">
        <f>INDEX('ram ou '!$A:$A,ROW(BDD!B1555)-COUNTA('ram ou '!A:A)*ROUNDDOWN((ROW()-ROW(BDD!$B$2))/COUNTA('ram ou '!$A:$A),0),1)</f>
        <v>RAM + CAEN 21H15</v>
      </c>
      <c r="C1556">
        <f>SUMPRODUCT((Tableau1[[#Headers],[BARRE]:[HUET]]=BDD[[#This Row],[Chauffeur]])*(Tableau1[[BARRE]:[HUET]]=BDD[[#This Row],[Tournée]]))</f>
        <v>0</v>
      </c>
    </row>
    <row r="1557" spans="1:3" x14ac:dyDescent="0.25">
      <c r="A1557" t="str">
        <f>INDEX(Tableau1[[#Headers],[BARRE]:[HUET]],1,1+(ROW()-2)/COUNTA('ram ou '!$A:$A))</f>
        <v>CAUDRON</v>
      </c>
      <c r="B1557" t="str">
        <f>INDEX('ram ou '!$A:$A,ROW(BDD!B1556)-COUNTA('ram ou '!A:A)*ROUNDDOWN((ROW()-ROW(BDD!$B$2))/COUNTA('ram ou '!$A:$A),0),1)</f>
        <v>RAM + NANTES 1</v>
      </c>
      <c r="C1557">
        <f>SUMPRODUCT((Tableau1[[#Headers],[BARRE]:[HUET]]=BDD[[#This Row],[Chauffeur]])*(Tableau1[[BARRE]:[HUET]]=BDD[[#This Row],[Tournée]]))</f>
        <v>0</v>
      </c>
    </row>
    <row r="1558" spans="1:3" x14ac:dyDescent="0.25">
      <c r="A1558" t="str">
        <f>INDEX(Tableau1[[#Headers],[BARRE]:[HUET]],1,1+(ROW()-2)/COUNTA('ram ou '!$A:$A))</f>
        <v>CAUDRON</v>
      </c>
      <c r="B1558" t="str">
        <f>INDEX('ram ou '!$A:$A,ROW(BDD!B1557)-COUNTA('ram ou '!A:A)*ROUNDDOWN((ROW()-ROW(BDD!$B$2))/COUNTA('ram ou '!$A:$A),0),1)</f>
        <v>RAM + ORLEANS 21H</v>
      </c>
      <c r="C1558">
        <f>SUMPRODUCT((Tableau1[[#Headers],[BARRE]:[HUET]]=BDD[[#This Row],[Chauffeur]])*(Tableau1[[BARRE]:[HUET]]=BDD[[#This Row],[Tournée]]))</f>
        <v>0</v>
      </c>
    </row>
    <row r="1559" spans="1:3" x14ac:dyDescent="0.25">
      <c r="A1559" t="str">
        <f>INDEX(Tableau1[[#Headers],[BARRE]:[HUET]],1,1+(ROW()-2)/COUNTA('ram ou '!$A:$A))</f>
        <v>CAUDRON</v>
      </c>
      <c r="B1559" t="str">
        <f>INDEX('ram ou '!$A:$A,ROW(BDD!B1558)-COUNTA('ram ou '!A:A)*ROUNDDOWN((ROW()-ROW(BDD!$B$2))/COUNTA('ram ou '!$A:$A),0),1)</f>
        <v>RAM 14H00</v>
      </c>
      <c r="C1559">
        <f>SUMPRODUCT((Tableau1[[#Headers],[BARRE]:[HUET]]=BDD[[#This Row],[Chauffeur]])*(Tableau1[[BARRE]:[HUET]]=BDD[[#This Row],[Tournée]]))</f>
        <v>0</v>
      </c>
    </row>
    <row r="1560" spans="1:3" x14ac:dyDescent="0.25">
      <c r="A1560" t="str">
        <f>INDEX(Tableau1[[#Headers],[BARRE]:[HUET]],1,1+(ROW()-2)/COUNTA('ram ou '!$A:$A))</f>
        <v>CAUDRON</v>
      </c>
      <c r="B1560" t="str">
        <f>INDEX('ram ou '!$A:$A,ROW(BDD!B1559)-COUNTA('ram ou '!A:A)*ROUNDDOWN((ROW()-ROW(BDD!$B$2))/COUNTA('ram ou '!$A:$A),0),1)</f>
        <v>AGEN</v>
      </c>
      <c r="C1560">
        <f>SUMPRODUCT((Tableau1[[#Headers],[BARRE]:[HUET]]=BDD[[#This Row],[Chauffeur]])*(Tableau1[[BARRE]:[HUET]]=BDD[[#This Row],[Tournée]]))</f>
        <v>0</v>
      </c>
    </row>
    <row r="1561" spans="1:3" x14ac:dyDescent="0.25">
      <c r="A1561" t="str">
        <f>INDEX(Tableau1[[#Headers],[BARRE]:[HUET]],1,1+(ROW()-2)/COUNTA('ram ou '!$A:$A))</f>
        <v>CAUDRON</v>
      </c>
      <c r="B1561" t="str">
        <f>INDEX('ram ou '!$A:$A,ROW(BDD!B1560)-COUNTA('ram ou '!A:A)*ROUNDDOWN((ROW()-ROW(BDD!$B$2))/COUNTA('ram ou '!$A:$A),0),1)</f>
        <v>AGEN DIM</v>
      </c>
      <c r="C1561">
        <f>SUMPRODUCT((Tableau1[[#Headers],[BARRE]:[HUET]]=BDD[[#This Row],[Chauffeur]])*(Tableau1[[BARRE]:[HUET]]=BDD[[#This Row],[Tournée]]))</f>
        <v>0</v>
      </c>
    </row>
    <row r="1562" spans="1:3" x14ac:dyDescent="0.25">
      <c r="A1562" t="str">
        <f>INDEX(Tableau1[[#Headers],[BARRE]:[HUET]],1,1+(ROW()-2)/COUNTA('ram ou '!$A:$A))</f>
        <v>CAUDRON</v>
      </c>
      <c r="B1562" t="str">
        <f>INDEX('ram ou '!$A:$A,ROW(BDD!B1561)-COUNTA('ram ou '!A:A)*ROUNDDOWN((ROW()-ROW(BDD!$B$2))/COUNTA('ram ou '!$A:$A),0),1)</f>
        <v>AMILLY / SENS</v>
      </c>
      <c r="C1562">
        <f>SUMPRODUCT((Tableau1[[#Headers],[BARRE]:[HUET]]=BDD[[#This Row],[Chauffeur]])*(Tableau1[[BARRE]:[HUET]]=BDD[[#This Row],[Tournée]]))</f>
        <v>0</v>
      </c>
    </row>
    <row r="1563" spans="1:3" x14ac:dyDescent="0.25">
      <c r="A1563" t="str">
        <f>INDEX(Tableau1[[#Headers],[BARRE]:[HUET]],1,1+(ROW()-2)/COUNTA('ram ou '!$A:$A))</f>
        <v>CAUDRON</v>
      </c>
      <c r="B1563" t="str">
        <f>INDEX('ram ou '!$A:$A,ROW(BDD!B1562)-COUNTA('ram ou '!A:A)*ROUNDDOWN((ROW()-ROW(BDD!$B$2))/COUNTA('ram ou '!$A:$A),0),1)</f>
        <v>JACQUET SA</v>
      </c>
      <c r="C1563">
        <f>SUMPRODUCT((Tableau1[[#Headers],[BARRE]:[HUET]]=BDD[[#This Row],[Chauffeur]])*(Tableau1[[BARRE]:[HUET]]=BDD[[#This Row],[Tournée]]))</f>
        <v>0</v>
      </c>
    </row>
    <row r="1564" spans="1:3" x14ac:dyDescent="0.25">
      <c r="A1564" t="str">
        <f>INDEX(Tableau1[[#Headers],[BARRE]:[HUET]],1,1+(ROW()-2)/COUNTA('ram ou '!$A:$A))</f>
        <v>CAUDRON</v>
      </c>
      <c r="B1564" t="str">
        <f>INDEX('ram ou '!$A:$A,ROW(BDD!B1563)-COUNTA('ram ou '!A:A)*ROUNDDOWN((ROW()-ROW(BDD!$B$2))/COUNTA('ram ou '!$A:$A),0),1)</f>
        <v>PARIS 13H30</v>
      </c>
      <c r="C1564">
        <f>SUMPRODUCT((Tableau1[[#Headers],[BARRE]:[HUET]]=BDD[[#This Row],[Chauffeur]])*(Tableau1[[BARRE]:[HUET]]=BDD[[#This Row],[Tournée]]))</f>
        <v>0</v>
      </c>
    </row>
    <row r="1565" spans="1:3" x14ac:dyDescent="0.25">
      <c r="A1565" t="str">
        <f>INDEX(Tableau1[[#Headers],[BARRE]:[HUET]],1,1+(ROW()-2)/COUNTA('ram ou '!$A:$A))</f>
        <v>CAUDRON</v>
      </c>
      <c r="B1565" t="str">
        <f>INDEX('ram ou '!$A:$A,ROW(BDD!B1564)-COUNTA('ram ou '!A:A)*ROUNDDOWN((ROW()-ROW(BDD!$B$2))/COUNTA('ram ou '!$A:$A),0),1)</f>
        <v>RETOUR AGEN</v>
      </c>
      <c r="C1565">
        <f>SUMPRODUCT((Tableau1[[#Headers],[BARRE]:[HUET]]=BDD[[#This Row],[Chauffeur]])*(Tableau1[[BARRE]:[HUET]]=BDD[[#This Row],[Tournée]]))</f>
        <v>0</v>
      </c>
    </row>
    <row r="1566" spans="1:3" x14ac:dyDescent="0.25">
      <c r="A1566" t="str">
        <f>INDEX(Tableau1[[#Headers],[BARRE]:[HUET]],1,1+(ROW()-2)/COUNTA('ram ou '!$A:$A))</f>
        <v>CAUDRON</v>
      </c>
      <c r="B1566" t="str">
        <f>INDEX('ram ou '!$A:$A,ROW(BDD!B1565)-COUNTA('ram ou '!A:A)*ROUNDDOWN((ROW()-ROW(BDD!$B$2))/COUNTA('ram ou '!$A:$A),0),1)</f>
        <v>RETOUR ORLEANS</v>
      </c>
      <c r="C1566">
        <f>SUMPRODUCT((Tableau1[[#Headers],[BARRE]:[HUET]]=BDD[[#This Row],[Chauffeur]])*(Tableau1[[BARRE]:[HUET]]=BDD[[#This Row],[Tournée]]))</f>
        <v>0</v>
      </c>
    </row>
    <row r="1567" spans="1:3" x14ac:dyDescent="0.25">
      <c r="A1567" t="str">
        <f>INDEX(Tableau1[[#Headers],[BARRE]:[HUET]],1,1+(ROW()-2)/COUNTA('ram ou '!$A:$A))</f>
        <v>CAUDRON</v>
      </c>
      <c r="B1567" t="str">
        <f>INDEX('ram ou '!$A:$A,ROW(BDD!B1566)-COUNTA('ram ou '!A:A)*ROUNDDOWN((ROW()-ROW(BDD!$B$2))/COUNTA('ram ou '!$A:$A),0),1)</f>
        <v>RETOUR ORLEANS LU</v>
      </c>
      <c r="C1567">
        <f>SUMPRODUCT((Tableau1[[#Headers],[BARRE]:[HUET]]=BDD[[#This Row],[Chauffeur]])*(Tableau1[[BARRE]:[HUET]]=BDD[[#This Row],[Tournée]]))</f>
        <v>0</v>
      </c>
    </row>
    <row r="1568" spans="1:3" x14ac:dyDescent="0.25">
      <c r="A1568" t="str">
        <f>INDEX(Tableau1[[#Headers],[BARRE]:[HUET]],1,1+(ROW()-2)/COUNTA('ram ou '!$A:$A))</f>
        <v>CAUDRON</v>
      </c>
      <c r="B1568" t="str">
        <f>INDEX('ram ou '!$A:$A,ROW(BDD!B1567)-COUNTA('ram ou '!A:A)*ROUNDDOWN((ROW()-ROW(BDD!$B$2))/COUNTA('ram ou '!$A:$A),0),1)</f>
        <v>RETOUR ORLEANS SA</v>
      </c>
      <c r="C1568">
        <f>SUMPRODUCT((Tableau1[[#Headers],[BARRE]:[HUET]]=BDD[[#This Row],[Chauffeur]])*(Tableau1[[BARRE]:[HUET]]=BDD[[#This Row],[Tournée]]))</f>
        <v>0</v>
      </c>
    </row>
    <row r="1569" spans="1:3" x14ac:dyDescent="0.25">
      <c r="A1569" t="str">
        <f>INDEX(Tableau1[[#Headers],[BARRE]:[HUET]],1,1+(ROW()-2)/COUNTA('ram ou '!$A:$A))</f>
        <v>CAUDRON</v>
      </c>
      <c r="B1569" t="str">
        <f>INDEX('ram ou '!$A:$A,ROW(BDD!B1568)-COUNTA('ram ou '!A:A)*ROUNDDOWN((ROW()-ROW(BDD!$B$2))/COUNTA('ram ou '!$A:$A),0),1)</f>
        <v>SUP A/A PARIS</v>
      </c>
      <c r="C1569">
        <f>SUMPRODUCT((Tableau1[[#Headers],[BARRE]:[HUET]]=BDD[[#This Row],[Chauffeur]])*(Tableau1[[BARRE]:[HUET]]=BDD[[#This Row],[Tournée]]))</f>
        <v>0</v>
      </c>
    </row>
    <row r="1570" spans="1:3" x14ac:dyDescent="0.25">
      <c r="A1570" t="str">
        <f>INDEX(Tableau1[[#Headers],[BARRE]:[HUET]],1,1+(ROW()-2)/COUNTA('ram ou '!$A:$A))</f>
        <v>CAUDRON</v>
      </c>
      <c r="B1570" t="str">
        <f>INDEX('ram ou '!$A:$A,ROW(BDD!B1569)-COUNTA('ram ou '!A:A)*ROUNDDOWN((ROW()-ROW(BDD!$B$2))/COUNTA('ram ou '!$A:$A),0),1)</f>
        <v>VENDEE</v>
      </c>
      <c r="C1570">
        <f>SUMPRODUCT((Tableau1[[#Headers],[BARRE]:[HUET]]=BDD[[#This Row],[Chauffeur]])*(Tableau1[[BARRE]:[HUET]]=BDD[[#This Row],[Tournée]]))</f>
        <v>0</v>
      </c>
    </row>
    <row r="1571" spans="1:3" x14ac:dyDescent="0.25">
      <c r="A1571" t="str">
        <f>INDEX(Tableau1[[#Headers],[BARRE]:[HUET]],1,1+(ROW()-2)/COUNTA('ram ou '!$A:$A))</f>
        <v>CAUDRON</v>
      </c>
      <c r="B1571" t="str">
        <f>INDEX('ram ou '!$A:$A,ROW(BDD!B1570)-COUNTA('ram ou '!A:A)*ROUNDDOWN((ROW()-ROW(BDD!$B$2))/COUNTA('ram ou '!$A:$A),0),1)</f>
        <v>RAM MALO + LAVAL</v>
      </c>
      <c r="C1571">
        <f>SUMPRODUCT((Tableau1[[#Headers],[BARRE]:[HUET]]=BDD[[#This Row],[Chauffeur]])*(Tableau1[[BARRE]:[HUET]]=BDD[[#This Row],[Tournée]]))</f>
        <v>0</v>
      </c>
    </row>
    <row r="1572" spans="1:3" x14ac:dyDescent="0.25">
      <c r="A1572" t="str">
        <f>INDEX(Tableau1[[#Headers],[BARRE]:[HUET]],1,1+(ROW()-2)/COUNTA('ram ou '!$A:$A))</f>
        <v>CAUDRON</v>
      </c>
      <c r="B1572" t="str">
        <f>INDEX('ram ou '!$A:$A,ROW(BDD!B1571)-COUNTA('ram ou '!A:A)*ROUNDDOWN((ROW()-ROW(BDD!$B$2))/COUNTA('ram ou '!$A:$A),0),1)</f>
        <v>NAV LANGRE DIM</v>
      </c>
      <c r="C1572">
        <f>SUMPRODUCT((Tableau1[[#Headers],[BARRE]:[HUET]]=BDD[[#This Row],[Chauffeur]])*(Tableau1[[BARRE]:[HUET]]=BDD[[#This Row],[Tournée]]))</f>
        <v>0</v>
      </c>
    </row>
    <row r="1573" spans="1:3" x14ac:dyDescent="0.25">
      <c r="A1573" t="str">
        <f>INDEX(Tableau1[[#Headers],[BARRE]:[HUET]],1,1+(ROW()-2)/COUNTA('ram ou '!$A:$A))</f>
        <v>CAUDRON</v>
      </c>
      <c r="B1573" t="str">
        <f>INDEX('ram ou '!$A:$A,ROW(BDD!B1572)-COUNTA('ram ou '!A:A)*ROUNDDOWN((ROW()-ROW(BDD!$B$2))/COUNTA('ram ou '!$A:$A),0),1)</f>
        <v>SU FONTENAY 12H</v>
      </c>
      <c r="C1573">
        <f>SUMPRODUCT((Tableau1[[#Headers],[BARRE]:[HUET]]=BDD[[#This Row],[Chauffeur]])*(Tableau1[[BARRE]:[HUET]]=BDD[[#This Row],[Tournée]]))</f>
        <v>0</v>
      </c>
    </row>
    <row r="1574" spans="1:3" x14ac:dyDescent="0.25">
      <c r="A1574" t="str">
        <f>INDEX(Tableau1[[#Headers],[BARRE]:[HUET]],1,1+(ROW()-2)/COUNTA('ram ou '!$A:$A))</f>
        <v>CAUDRON</v>
      </c>
      <c r="B1574" t="str">
        <f>INDEX('ram ou '!$A:$A,ROW(BDD!B1573)-COUNTA('ram ou '!A:A)*ROUNDDOWN((ROW()-ROW(BDD!$B$2))/COUNTA('ram ou '!$A:$A),0),1)</f>
        <v>PLAINTEL DIM</v>
      </c>
      <c r="C1574">
        <f>SUMPRODUCT((Tableau1[[#Headers],[BARRE]:[HUET]]=BDD[[#This Row],[Chauffeur]])*(Tableau1[[BARRE]:[HUET]]=BDD[[#This Row],[Tournée]]))</f>
        <v>0</v>
      </c>
    </row>
    <row r="1575" spans="1:3" x14ac:dyDescent="0.25">
      <c r="A1575" t="str">
        <f>INDEX(Tableau1[[#Headers],[BARRE]:[HUET]],1,1+(ROW()-2)/COUNTA('ram ou '!$A:$A))</f>
        <v>CAUDRON</v>
      </c>
      <c r="B1575" t="str">
        <f>INDEX('ram ou '!$A:$A,ROW(BDD!B1574)-COUNTA('ram ou '!A:A)*ROUNDDOWN((ROW()-ROW(BDD!$B$2))/COUNTA('ram ou '!$A:$A),0),1)</f>
        <v>ROUEN + BASES</v>
      </c>
      <c r="C1575">
        <f>SUMPRODUCT((Tableau1[[#Headers],[BARRE]:[HUET]]=BDD[[#This Row],[Chauffeur]])*(Tableau1[[BARRE]:[HUET]]=BDD[[#This Row],[Tournée]]))</f>
        <v>0</v>
      </c>
    </row>
    <row r="1576" spans="1:3" x14ac:dyDescent="0.25">
      <c r="A1576" t="str">
        <f>INDEX(Tableau1[[#Headers],[BARRE]:[HUET]],1,1+(ROW()-2)/COUNTA('ram ou '!$A:$A))</f>
        <v>CAUDRON</v>
      </c>
      <c r="B1576" t="str">
        <f>INDEX('ram ou '!$A:$A,ROW(BDD!B1575)-COUNTA('ram ou '!A:A)*ROUNDDOWN((ROW()-ROW(BDD!$B$2))/COUNTA('ram ou '!$A:$A),0),1)</f>
        <v>LE MANS A/A</v>
      </c>
      <c r="C1576">
        <f>SUMPRODUCT((Tableau1[[#Headers],[BARRE]:[HUET]]=BDD[[#This Row],[Chauffeur]])*(Tableau1[[BARRE]:[HUET]]=BDD[[#This Row],[Tournée]]))</f>
        <v>0</v>
      </c>
    </row>
    <row r="1577" spans="1:3" x14ac:dyDescent="0.25">
      <c r="A1577" t="str">
        <f>INDEX(Tableau1[[#Headers],[BARRE]:[HUET]],1,1+(ROW()-2)/COUNTA('ram ou '!$A:$A))</f>
        <v>CAUDRON</v>
      </c>
      <c r="B1577" t="str">
        <f>INDEX('ram ou '!$A:$A,ROW(BDD!B1576)-COUNTA('ram ou '!A:A)*ROUNDDOWN((ROW()-ROW(BDD!$B$2))/COUNTA('ram ou '!$A:$A),0),1)</f>
        <v>NAV TOURS</v>
      </c>
      <c r="C1577">
        <f>SUMPRODUCT((Tableau1[[#Headers],[BARRE]:[HUET]]=BDD[[#This Row],[Chauffeur]])*(Tableau1[[BARRE]:[HUET]]=BDD[[#This Row],[Tournée]]))</f>
        <v>0</v>
      </c>
    </row>
    <row r="1578" spans="1:3" x14ac:dyDescent="0.25">
      <c r="A1578" t="str">
        <f>INDEX(Tableau1[[#Headers],[BARRE]:[HUET]],1,1+(ROW()-2)/COUNTA('ram ou '!$A:$A))</f>
        <v>CAUDRON</v>
      </c>
      <c r="B1578" t="str">
        <f>INDEX('ram ou '!$A:$A,ROW(BDD!B1577)-COUNTA('ram ou '!A:A)*ROUNDDOWN((ROW()-ROW(BDD!$B$2))/COUNTA('ram ou '!$A:$A),0),1)</f>
        <v>SU IFS + BASES</v>
      </c>
      <c r="C1578">
        <f>SUMPRODUCT((Tableau1[[#Headers],[BARRE]:[HUET]]=BDD[[#This Row],[Chauffeur]])*(Tableau1[[BARRE]:[HUET]]=BDD[[#This Row],[Tournée]]))</f>
        <v>0</v>
      </c>
    </row>
    <row r="1579" spans="1:3" x14ac:dyDescent="0.25">
      <c r="A1579" t="str">
        <f>INDEX(Tableau1[[#Headers],[BARRE]:[HUET]],1,1+(ROW()-2)/COUNTA('ram ou '!$A:$A))</f>
        <v>CAUDRON</v>
      </c>
      <c r="B1579" t="str">
        <f>INDEX('ram ou '!$A:$A,ROW(BDD!B1578)-COUNTA('ram ou '!A:A)*ROUNDDOWN((ROW()-ROW(BDD!$B$2))/COUNTA('ram ou '!$A:$A),0),1)</f>
        <v>NAV NIORT 21H15</v>
      </c>
      <c r="C1579">
        <f>SUMPRODUCT((Tableau1[[#Headers],[BARRE]:[HUET]]=BDD[[#This Row],[Chauffeur]])*(Tableau1[[BARRE]:[HUET]]=BDD[[#This Row],[Tournée]]))</f>
        <v>0</v>
      </c>
    </row>
    <row r="1580" spans="1:3" x14ac:dyDescent="0.25">
      <c r="A1580" t="str">
        <f>INDEX(Tableau1[[#Headers],[BARRE]:[HUET]],1,1+(ROW()-2)/COUNTA('ram ou '!$A:$A))</f>
        <v>CAUDRON</v>
      </c>
      <c r="B1580" t="str">
        <f>INDEX('ram ou '!$A:$A,ROW(BDD!B1579)-COUNTA('ram ou '!A:A)*ROUNDDOWN((ROW()-ROW(BDD!$B$2))/COUNTA('ram ou '!$A:$A),0),1)</f>
        <v>CP</v>
      </c>
      <c r="C1580">
        <f>SUMPRODUCT((Tableau1[[#Headers],[BARRE]:[HUET]]=BDD[[#This Row],[Chauffeur]])*(Tableau1[[BARRE]:[HUET]]=BDD[[#This Row],[Tournée]]))</f>
        <v>0</v>
      </c>
    </row>
    <row r="1581" spans="1:3" x14ac:dyDescent="0.25">
      <c r="A1581" t="str">
        <f>INDEX(Tableau1[[#Headers],[BARRE]:[HUET]],1,1+(ROW()-2)/COUNTA('ram ou '!$A:$A))</f>
        <v>CAUDRON</v>
      </c>
      <c r="B1581" t="str">
        <f>INDEX('ram ou '!$A:$A,ROW(BDD!B1580)-COUNTA('ram ou '!A:A)*ROUNDDOWN((ROW()-ROW(BDD!$B$2))/COUNTA('ram ou '!$A:$A),0),1)</f>
        <v>RAM SAM 12H</v>
      </c>
      <c r="C1581">
        <f>SUMPRODUCT((Tableau1[[#Headers],[BARRE]:[HUET]]=BDD[[#This Row],[Chauffeur]])*(Tableau1[[BARRE]:[HUET]]=BDD[[#This Row],[Tournée]]))</f>
        <v>0</v>
      </c>
    </row>
    <row r="1582" spans="1:3" x14ac:dyDescent="0.25">
      <c r="A1582" t="str">
        <f>INDEX(Tableau1[[#Headers],[BARRE]:[HUET]],1,1+(ROW()-2)/COUNTA('ram ou '!$A:$A))</f>
        <v>CAUDRON</v>
      </c>
      <c r="B1582" t="str">
        <f>INDEX('ram ou '!$A:$A,ROW(BDD!B1581)-COUNTA('ram ou '!A:A)*ROUNDDOWN((ROW()-ROW(BDD!$B$2))/COUNTA('ram ou '!$A:$A),0),1)</f>
        <v>ABSENCE</v>
      </c>
      <c r="C1582">
        <f>SUMPRODUCT((Tableau1[[#Headers],[BARRE]:[HUET]]=BDD[[#This Row],[Chauffeur]])*(Tableau1[[BARRE]:[HUET]]=BDD[[#This Row],[Tournée]]))</f>
        <v>0</v>
      </c>
    </row>
    <row r="1583" spans="1:3" x14ac:dyDescent="0.25">
      <c r="A1583" t="str">
        <f>INDEX(Tableau1[[#Headers],[BARRE]:[HUET]],1,1+(ROW()-2)/COUNTA('ram ou '!$A:$A))</f>
        <v>CAUDRON</v>
      </c>
      <c r="B1583" t="str">
        <f>INDEX('ram ou '!$A:$A,ROW(BDD!B1582)-COUNTA('ram ou '!A:A)*ROUNDDOWN((ROW()-ROW(BDD!$B$2))/COUNTA('ram ou '!$A:$A),0),1)</f>
        <v>FORMATION</v>
      </c>
      <c r="C1583">
        <f>SUMPRODUCT((Tableau1[[#Headers],[BARRE]:[HUET]]=BDD[[#This Row],[Chauffeur]])*(Tableau1[[BARRE]:[HUET]]=BDD[[#This Row],[Tournée]]))</f>
        <v>0</v>
      </c>
    </row>
    <row r="1584" spans="1:3" x14ac:dyDescent="0.25">
      <c r="A1584" t="str">
        <f>INDEX(Tableau1[[#Headers],[BARRE]:[HUET]],1,1+(ROW()-2)/COUNTA('ram ou '!$A:$A))</f>
        <v>CAUDRON</v>
      </c>
      <c r="B1584" t="str">
        <f>INDEX('ram ou '!$A:$A,ROW(BDD!B1583)-COUNTA('ram ou '!A:A)*ROUNDDOWN((ROW()-ROW(BDD!$B$2))/COUNTA('ram ou '!$A:$A),0),1)</f>
        <v>RCR</v>
      </c>
      <c r="C1584">
        <f>SUMPRODUCT((Tableau1[[#Headers],[BARRE]:[HUET]]=BDD[[#This Row],[Chauffeur]])*(Tableau1[[BARRE]:[HUET]]=BDD[[#This Row],[Tournée]]))</f>
        <v>0</v>
      </c>
    </row>
    <row r="1585" spans="1:3" x14ac:dyDescent="0.25">
      <c r="A1585" t="str">
        <f>INDEX(Tableau1[[#Headers],[BARRE]:[HUET]],1,1+(ROW()-2)/COUNTA('ram ou '!$A:$A))</f>
        <v>CAUDRON</v>
      </c>
      <c r="B1585" t="str">
        <f>INDEX('ram ou '!$A:$A,ROW(BDD!B1584)-COUNTA('ram ou '!A:A)*ROUNDDOWN((ROW()-ROW(BDD!$B$2))/COUNTA('ram ou '!$A:$A),0),1)</f>
        <v>ELECTION</v>
      </c>
      <c r="C1585">
        <f>SUMPRODUCT((Tableau1[[#Headers],[BARRE]:[HUET]]=BDD[[#This Row],[Chauffeur]])*(Tableau1[[BARRE]:[HUET]]=BDD[[#This Row],[Tournée]]))</f>
        <v>0</v>
      </c>
    </row>
    <row r="1586" spans="1:3" x14ac:dyDescent="0.25">
      <c r="A1586" t="str">
        <f>INDEX(Tableau1[[#Headers],[BARRE]:[HUET]],1,1+(ROW()-2)/COUNTA('ram ou '!$A:$A))</f>
        <v>CAUDRON</v>
      </c>
      <c r="B1586" t="str">
        <f>INDEX('ram ou '!$A:$A,ROW(BDD!B1585)-COUNTA('ram ou '!A:A)*ROUNDDOWN((ROW()-ROW(BDD!$B$2))/COUNTA('ram ou '!$A:$A),0),1)</f>
        <v>RAM SAM 11H30</v>
      </c>
      <c r="C1586">
        <f>SUMPRODUCT((Tableau1[[#Headers],[BARRE]:[HUET]]=BDD[[#This Row],[Chauffeur]])*(Tableau1[[BARRE]:[HUET]]=BDD[[#This Row],[Tournée]]))</f>
        <v>0</v>
      </c>
    </row>
    <row r="1587" spans="1:3" x14ac:dyDescent="0.25">
      <c r="A1587" t="str">
        <f>INDEX(Tableau1[[#Headers],[BARRE]:[HUET]],1,1+(ROW()-2)/COUNTA('ram ou '!$A:$A))</f>
        <v>CAUDRON</v>
      </c>
      <c r="B1587" t="str">
        <f>INDEX('ram ou '!$A:$A,ROW(BDD!B1586)-COUNTA('ram ou '!A:A)*ROUNDDOWN((ROW()-ROW(BDD!$B$2))/COUNTA('ram ou '!$A:$A),0),1)</f>
        <v>RAM 13H N°1</v>
      </c>
      <c r="C1587">
        <f>SUMPRODUCT((Tableau1[[#Headers],[BARRE]:[HUET]]=BDD[[#This Row],[Chauffeur]])*(Tableau1[[BARRE]:[HUET]]=BDD[[#This Row],[Tournée]]))</f>
        <v>0</v>
      </c>
    </row>
    <row r="1588" spans="1:3" x14ac:dyDescent="0.25">
      <c r="A1588" t="str">
        <f>INDEX(Tableau1[[#Headers],[BARRE]:[HUET]],1,1+(ROW()-2)/COUNTA('ram ou '!$A:$A))</f>
        <v>CAUDRON</v>
      </c>
      <c r="B1588" t="str">
        <f>INDEX('ram ou '!$A:$A,ROW(BDD!B1587)-COUNTA('ram ou '!A:A)*ROUNDDOWN((ROW()-ROW(BDD!$B$2))/COUNTA('ram ou '!$A:$A),0),1)</f>
        <v>RAM 13H N°3</v>
      </c>
      <c r="C1588">
        <f>SUMPRODUCT((Tableau1[[#Headers],[BARRE]:[HUET]]=BDD[[#This Row],[Chauffeur]])*(Tableau1[[BARRE]:[HUET]]=BDD[[#This Row],[Tournée]]))</f>
        <v>0</v>
      </c>
    </row>
    <row r="1589" spans="1:3" x14ac:dyDescent="0.25">
      <c r="A1589" t="str">
        <f>INDEX(Tableau1[[#Headers],[BARRE]:[HUET]],1,1+(ROW()-2)/COUNTA('ram ou '!$A:$A))</f>
        <v>CAUDRON</v>
      </c>
      <c r="B1589" t="str">
        <f>INDEX('ram ou '!$A:$A,ROW(BDD!B1588)-COUNTA('ram ou '!A:A)*ROUNDDOWN((ROW()-ROW(BDD!$B$2))/COUNTA('ram ou '!$A:$A),0),1)</f>
        <v>RAM 13H N°4</v>
      </c>
      <c r="C1589">
        <f>SUMPRODUCT((Tableau1[[#Headers],[BARRE]:[HUET]]=BDD[[#This Row],[Chauffeur]])*(Tableau1[[BARRE]:[HUET]]=BDD[[#This Row],[Tournée]]))</f>
        <v>0</v>
      </c>
    </row>
    <row r="1590" spans="1:3" x14ac:dyDescent="0.25">
      <c r="A1590" t="str">
        <f>INDEX(Tableau1[[#Headers],[BARRE]:[HUET]],1,1+(ROW()-2)/COUNTA('ram ou '!$A:$A))</f>
        <v>CAUDRON</v>
      </c>
      <c r="B1590" t="str">
        <f>INDEX('ram ou '!$A:$A,ROW(BDD!B1589)-COUNTA('ram ou '!A:A)*ROUNDDOWN((ROW()-ROW(BDD!$B$2))/COUNTA('ram ou '!$A:$A),0),1)</f>
        <v>ATHIS 1 + BASES</v>
      </c>
      <c r="C1590">
        <f>SUMPRODUCT((Tableau1[[#Headers],[BARRE]:[HUET]]=BDD[[#This Row],[Chauffeur]])*(Tableau1[[BARRE]:[HUET]]=BDD[[#This Row],[Tournée]]))</f>
        <v>0</v>
      </c>
    </row>
    <row r="1591" spans="1:3" x14ac:dyDescent="0.25">
      <c r="A1591" t="str">
        <f>INDEX(Tableau1[[#Headers],[BARRE]:[HUET]],1,1+(ROW()-2)/COUNTA('ram ou '!$A:$A))</f>
        <v>CAUDRON</v>
      </c>
      <c r="B1591" t="str">
        <f>INDEX('ram ou '!$A:$A,ROW(BDD!B1590)-COUNTA('ram ou '!A:A)*ROUNDDOWN((ROW()-ROW(BDD!$B$2))/COUNTA('ram ou '!$A:$A),0),1)</f>
        <v>NANTES 21 H+ BASES</v>
      </c>
      <c r="C1591">
        <f>SUMPRODUCT((Tableau1[[#Headers],[BARRE]:[HUET]]=BDD[[#This Row],[Chauffeur]])*(Tableau1[[BARRE]:[HUET]]=BDD[[#This Row],[Tournée]]))</f>
        <v>0</v>
      </c>
    </row>
    <row r="1592" spans="1:3" x14ac:dyDescent="0.25">
      <c r="A1592" t="str">
        <f>INDEX(Tableau1[[#Headers],[BARRE]:[HUET]],1,1+(ROW()-2)/COUNTA('ram ou '!$A:$A))</f>
        <v>CAUDRON</v>
      </c>
      <c r="B1592" t="str">
        <f>INDEX('ram ou '!$A:$A,ROW(BDD!B1591)-COUNTA('ram ou '!A:A)*ROUNDDOWN((ROW()-ROW(BDD!$B$2))/COUNTA('ram ou '!$A:$A),0),1)</f>
        <v>DELEGATION</v>
      </c>
      <c r="C1592">
        <f>SUMPRODUCT((Tableau1[[#Headers],[BARRE]:[HUET]]=BDD[[#This Row],[Chauffeur]])*(Tableau1[[BARRE]:[HUET]]=BDD[[#This Row],[Tournée]]))</f>
        <v>0</v>
      </c>
    </row>
    <row r="1593" spans="1:3" x14ac:dyDescent="0.25">
      <c r="A1593" s="24" t="str">
        <f>INDEX(Tableau1[[#Headers],[BARRE]:[HUET]],1,1+(ROW()-2)/COUNTA('ram ou '!$A:$A))</f>
        <v>CAUDRON</v>
      </c>
      <c r="B1593" s="24" t="str">
        <f>INDEX('ram ou '!$A:$A,ROW(BDD!B1592)-COUNTA('ram ou '!A:A)*ROUNDDOWN((ROW()-ROW(BDD!$B$2))/COUNTA('ram ou '!$A:$A),0),1)</f>
        <v>REUNION</v>
      </c>
      <c r="C1593" s="24">
        <f>SUMPRODUCT((Tableau1[[#Headers],[BARRE]:[HUET]]=BDD[[#This Row],[Chauffeur]])*(Tableau1[[BARRE]:[HUET]]=BDD[[#This Row],[Tournée]]))</f>
        <v>0</v>
      </c>
    </row>
    <row r="1594" spans="1:3" x14ac:dyDescent="0.25">
      <c r="A1594" s="24" t="str">
        <f>INDEX(Tableau1[[#Headers],[BARRE]:[HUET]],1,1+(ROW()-2)/COUNTA('ram ou '!$A:$A))</f>
        <v>CAUDRON</v>
      </c>
      <c r="B1594" s="24" t="str">
        <f>INDEX('ram ou '!$A:$A,ROW(BDD!B1593)-COUNTA('ram ou '!A:A)*ROUNDDOWN((ROW()-ROW(BDD!$B$2))/COUNTA('ram ou '!$A:$A),0),1)</f>
        <v>NAV 21H ORLEANS</v>
      </c>
      <c r="C1594" s="24">
        <f>SUMPRODUCT((Tableau1[[#Headers],[BARRE]:[HUET]]=BDD[[#This Row],[Chauffeur]])*(Tableau1[[BARRE]:[HUET]]=BDD[[#This Row],[Tournée]]))</f>
        <v>0</v>
      </c>
    </row>
    <row r="1595" spans="1:3" x14ac:dyDescent="0.25">
      <c r="A1595" s="24" t="str">
        <f>INDEX(Tableau1[[#Headers],[BARRE]:[HUET]],1,1+(ROW()-2)/COUNTA('ram ou '!$A:$A))</f>
        <v>CAUDRON</v>
      </c>
      <c r="B1595" s="24" t="str">
        <f>INDEX('ram ou '!$A:$A,ROW(BDD!B1594)-COUNTA('ram ou '!A:A)*ROUNDDOWN((ROW()-ROW(BDD!$B$2))/COUNTA('ram ou '!$A:$A),0),1)</f>
        <v>RAM + PARC</v>
      </c>
      <c r="C1595" s="24">
        <f>SUMPRODUCT((Tableau1[[#Headers],[BARRE]:[HUET]]=BDD[[#This Row],[Chauffeur]])*(Tableau1[[BARRE]:[HUET]]=BDD[[#This Row],[Tournée]]))</f>
        <v>0</v>
      </c>
    </row>
    <row r="1596" spans="1:3" x14ac:dyDescent="0.25">
      <c r="A1596" s="24" t="str">
        <f>INDEX(Tableau1[[#Headers],[BARRE]:[HUET]],1,1+(ROW()-2)/COUNTA('ram ou '!$A:$A))</f>
        <v>CAUDRON</v>
      </c>
      <c r="B1596" s="24" t="str">
        <f>INDEX('ram ou '!$A:$A,ROW(BDD!B1595)-COUNTA('ram ou '!A:A)*ROUNDDOWN((ROW()-ROW(BDD!$B$2))/COUNTA('ram ou '!$A:$A),0),1)</f>
        <v>RAM 12H15</v>
      </c>
      <c r="C1596" s="24">
        <f>SUMPRODUCT((Tableau1[[#Headers],[BARRE]:[HUET]]=BDD[[#This Row],[Chauffeur]])*(Tableau1[[BARRE]:[HUET]]=BDD[[#This Row],[Tournée]]))</f>
        <v>0</v>
      </c>
    </row>
    <row r="1597" spans="1:3" x14ac:dyDescent="0.25">
      <c r="A1597" s="24" t="str">
        <f>INDEX(Tableau1[[#Headers],[BARRE]:[HUET]],1,1+(ROW()-2)/COUNTA('ram ou '!$A:$A))</f>
        <v>CAUDRON</v>
      </c>
      <c r="B1597" s="24" t="str">
        <f>INDEX('ram ou '!$A:$A,ROW(BDD!B1596)-COUNTA('ram ou '!A:A)*ROUNDDOWN((ROW()-ROW(BDD!$B$2))/COUNTA('ram ou '!$A:$A),0),1)</f>
        <v>RAM SAM 10H30</v>
      </c>
      <c r="C1597" s="24">
        <f>SUMPRODUCT((Tableau1[[#Headers],[BARRE]:[HUET]]=BDD[[#This Row],[Chauffeur]])*(Tableau1[[BARRE]:[HUET]]=BDD[[#This Row],[Tournée]]))</f>
        <v>0</v>
      </c>
    </row>
    <row r="1598" spans="1:3" x14ac:dyDescent="0.25">
      <c r="A1598" s="24" t="str">
        <f>INDEX(Tableau1[[#Headers],[BARRE]:[HUET]],1,1+(ROW()-2)/COUNTA('ram ou '!$A:$A))</f>
        <v>DIARRA</v>
      </c>
      <c r="B1598" s="24" t="str">
        <f>INDEX('ram ou '!$A:$A,ROW(BDD!B1597)-COUNTA('ram ou '!A:A)*ROUNDDOWN((ROW()-ROW(BDD!$B$2))/COUNTA('ram ou '!$A:$A),0),1)</f>
        <v>NAV ATHIS 2</v>
      </c>
      <c r="C1598" s="24">
        <f>SUMPRODUCT((Tableau1[[#Headers],[BARRE]:[HUET]]=BDD[[#This Row],[Chauffeur]])*(Tableau1[[BARRE]:[HUET]]=BDD[[#This Row],[Tournée]]))</f>
        <v>0</v>
      </c>
    </row>
    <row r="1599" spans="1:3" x14ac:dyDescent="0.25">
      <c r="A1599" s="24" t="str">
        <f>INDEX(Tableau1[[#Headers],[BARRE]:[HUET]],1,1+(ROW()-2)/COUNTA('ram ou '!$A:$A))</f>
        <v>DIARRA</v>
      </c>
      <c r="B1599" s="24" t="str">
        <f>INDEX('ram ou '!$A:$A,ROW(BDD!B1598)-COUNTA('ram ou '!A:A)*ROUNDDOWN((ROW()-ROW(BDD!$B$2))/COUNTA('ram ou '!$A:$A),0),1)</f>
        <v>NAV CHATEAUBOUR</v>
      </c>
      <c r="C1599" s="24">
        <f>SUMPRODUCT((Tableau1[[#Headers],[BARRE]:[HUET]]=BDD[[#This Row],[Chauffeur]])*(Tableau1[[BARRE]:[HUET]]=BDD[[#This Row],[Tournée]]))</f>
        <v>0</v>
      </c>
    </row>
    <row r="1600" spans="1:3" x14ac:dyDescent="0.25">
      <c r="A1600" s="24" t="str">
        <f>INDEX(Tableau1[[#Headers],[BARRE]:[HUET]],1,1+(ROW()-2)/COUNTA('ram ou '!$A:$A))</f>
        <v>DIARRA</v>
      </c>
      <c r="B1600" s="24" t="str">
        <f>INDEX('ram ou '!$A:$A,ROW(BDD!B1599)-COUNTA('ram ou '!A:A)*ROUNDDOWN((ROW()-ROW(BDD!$B$2))/COUNTA('ram ou '!$A:$A),0),1)</f>
        <v>NAV CHAULNES</v>
      </c>
      <c r="C1600" s="24">
        <f>SUMPRODUCT((Tableau1[[#Headers],[BARRE]:[HUET]]=BDD[[#This Row],[Chauffeur]])*(Tableau1[[BARRE]:[HUET]]=BDD[[#This Row],[Tournée]]))</f>
        <v>0</v>
      </c>
    </row>
    <row r="1601" spans="1:3" x14ac:dyDescent="0.25">
      <c r="A1601" s="24" t="str">
        <f>INDEX(Tableau1[[#Headers],[BARRE]:[HUET]],1,1+(ROW()-2)/COUNTA('ram ou '!$A:$A))</f>
        <v>DIARRA</v>
      </c>
      <c r="B1601" s="24" t="str">
        <f>INDEX('ram ou '!$A:$A,ROW(BDD!B1600)-COUNTA('ram ou '!A:A)*ROUNDDOWN((ROW()-ROW(BDD!$B$2))/COUNTA('ram ou '!$A:$A),0),1)</f>
        <v>NAV CLERMONT</v>
      </c>
      <c r="C1601" s="24">
        <f>SUMPRODUCT((Tableau1[[#Headers],[BARRE]:[HUET]]=BDD[[#This Row],[Chauffeur]])*(Tableau1[[BARRE]:[HUET]]=BDD[[#This Row],[Tournée]]))</f>
        <v>0</v>
      </c>
    </row>
    <row r="1602" spans="1:3" x14ac:dyDescent="0.25">
      <c r="A1602" s="24" t="str">
        <f>INDEX(Tableau1[[#Headers],[BARRE]:[HUET]],1,1+(ROW()-2)/COUNTA('ram ou '!$A:$A))</f>
        <v>DIARRA</v>
      </c>
      <c r="B1602" s="24" t="str">
        <f>INDEX('ram ou '!$A:$A,ROW(BDD!B1601)-COUNTA('ram ou '!A:A)*ROUNDDOWN((ROW()-ROW(BDD!$B$2))/COUNTA('ram ou '!$A:$A),0),1)</f>
        <v>NAV DIJON</v>
      </c>
      <c r="C1602" s="24">
        <f>SUMPRODUCT((Tableau1[[#Headers],[BARRE]:[HUET]]=BDD[[#This Row],[Chauffeur]])*(Tableau1[[BARRE]:[HUET]]=BDD[[#This Row],[Tournée]]))</f>
        <v>0</v>
      </c>
    </row>
    <row r="1603" spans="1:3" x14ac:dyDescent="0.25">
      <c r="A1603" s="24" t="str">
        <f>INDEX(Tableau1[[#Headers],[BARRE]:[HUET]],1,1+(ROW()-2)/COUNTA('ram ou '!$A:$A))</f>
        <v>DIARRA</v>
      </c>
      <c r="B1603" s="24" t="str">
        <f>INDEX('ram ou '!$A:$A,ROW(BDD!B1602)-COUNTA('ram ou '!A:A)*ROUNDDOWN((ROW()-ROW(BDD!$B$2))/COUNTA('ram ou '!$A:$A),0),1)</f>
        <v>NAV LANGRES</v>
      </c>
      <c r="C1603" s="24">
        <f>SUMPRODUCT((Tableau1[[#Headers],[BARRE]:[HUET]]=BDD[[#This Row],[Chauffeur]])*(Tableau1[[BARRE]:[HUET]]=BDD[[#This Row],[Tournée]]))</f>
        <v>0</v>
      </c>
    </row>
    <row r="1604" spans="1:3" x14ac:dyDescent="0.25">
      <c r="A1604" s="24" t="str">
        <f>INDEX(Tableau1[[#Headers],[BARRE]:[HUET]],1,1+(ROW()-2)/COUNTA('ram ou '!$A:$A))</f>
        <v>DIARRA</v>
      </c>
      <c r="B1604" s="24" t="str">
        <f>INDEX('ram ou '!$A:$A,ROW(BDD!B1603)-COUNTA('ram ou '!A:A)*ROUNDDOWN((ROW()-ROW(BDD!$B$2))/COUNTA('ram ou '!$A:$A),0),1)</f>
        <v>NAV LILLE</v>
      </c>
      <c r="C1604" s="24">
        <f>SUMPRODUCT((Tableau1[[#Headers],[BARRE]:[HUET]]=BDD[[#This Row],[Chauffeur]])*(Tableau1[[BARRE]:[HUET]]=BDD[[#This Row],[Tournée]]))</f>
        <v>0</v>
      </c>
    </row>
    <row r="1605" spans="1:3" x14ac:dyDescent="0.25">
      <c r="A1605" s="24" t="str">
        <f>INDEX(Tableau1[[#Headers],[BARRE]:[HUET]],1,1+(ROW()-2)/COUNTA('ram ou '!$A:$A))</f>
        <v>DIARRA</v>
      </c>
      <c r="B1605" s="24" t="str">
        <f>INDEX('ram ou '!$A:$A,ROW(BDD!B1604)-COUNTA('ram ou '!A:A)*ROUNDDOWN((ROW()-ROW(BDD!$B$2))/COUNTA('ram ou '!$A:$A),0),1)</f>
        <v>NAV NIORT</v>
      </c>
      <c r="C1605" s="24">
        <f>SUMPRODUCT((Tableau1[[#Headers],[BARRE]:[HUET]]=BDD[[#This Row],[Chauffeur]])*(Tableau1[[BARRE]:[HUET]]=BDD[[#This Row],[Tournée]]))</f>
        <v>0</v>
      </c>
    </row>
    <row r="1606" spans="1:3" x14ac:dyDescent="0.25">
      <c r="A1606" s="24" t="str">
        <f>INDEX(Tableau1[[#Headers],[BARRE]:[HUET]],1,1+(ROW()-2)/COUNTA('ram ou '!$A:$A))</f>
        <v>DIARRA</v>
      </c>
      <c r="B1606" s="24" t="str">
        <f>INDEX('ram ou '!$A:$A,ROW(BDD!B1605)-COUNTA('ram ou '!A:A)*ROUNDDOWN((ROW()-ROW(BDD!$B$2))/COUNTA('ram ou '!$A:$A),0),1)</f>
        <v xml:space="preserve">NAV ST SEVER </v>
      </c>
      <c r="C1606" s="24">
        <f>SUMPRODUCT((Tableau1[[#Headers],[BARRE]:[HUET]]=BDD[[#This Row],[Chauffeur]])*(Tableau1[[BARRE]:[HUET]]=BDD[[#This Row],[Tournée]]))</f>
        <v>0</v>
      </c>
    </row>
    <row r="1607" spans="1:3" x14ac:dyDescent="0.25">
      <c r="A1607" s="24" t="str">
        <f>INDEX(Tableau1[[#Headers],[BARRE]:[HUET]],1,1+(ROW()-2)/COUNTA('ram ou '!$A:$A))</f>
        <v>DIARRA</v>
      </c>
      <c r="B1607" s="24" t="str">
        <f>INDEX('ram ou '!$A:$A,ROW(BDD!B1606)-COUNTA('ram ou '!A:A)*ROUNDDOWN((ROW()-ROW(BDD!$B$2))/COUNTA('ram ou '!$A:$A),0),1)</f>
        <v>NAV VELAINES</v>
      </c>
      <c r="C1607" s="24">
        <f>SUMPRODUCT((Tableau1[[#Headers],[BARRE]:[HUET]]=BDD[[#This Row],[Chauffeur]])*(Tableau1[[BARRE]:[HUET]]=BDD[[#This Row],[Tournée]]))</f>
        <v>0</v>
      </c>
    </row>
    <row r="1608" spans="1:3" x14ac:dyDescent="0.25">
      <c r="A1608" s="24" t="str">
        <f>INDEX(Tableau1[[#Headers],[BARRE]:[HUET]],1,1+(ROW()-2)/COUNTA('ram ou '!$A:$A))</f>
        <v>DIARRA</v>
      </c>
      <c r="B1608" s="24" t="str">
        <f>INDEX('ram ou '!$A:$A,ROW(BDD!B1607)-COUNTA('ram ou '!A:A)*ROUNDDOWN((ROW()-ROW(BDD!$B$2))/COUNTA('ram ou '!$A:$A),0),1)</f>
        <v>RAM +  NANTES 21H</v>
      </c>
      <c r="C1608" s="24">
        <f>SUMPRODUCT((Tableau1[[#Headers],[BARRE]:[HUET]]=BDD[[#This Row],[Chauffeur]])*(Tableau1[[BARRE]:[HUET]]=BDD[[#This Row],[Tournée]]))</f>
        <v>0</v>
      </c>
    </row>
    <row r="1609" spans="1:3" x14ac:dyDescent="0.25">
      <c r="A1609" s="24" t="str">
        <f>INDEX(Tableau1[[#Headers],[BARRE]:[HUET]],1,1+(ROW()-2)/COUNTA('ram ou '!$A:$A))</f>
        <v>DIARRA</v>
      </c>
      <c r="B1609" s="24" t="str">
        <f>INDEX('ram ou '!$A:$A,ROW(BDD!B1608)-COUNTA('ram ou '!A:A)*ROUNDDOWN((ROW()-ROW(BDD!$B$2))/COUNTA('ram ou '!$A:$A),0),1)</f>
        <v>RAM + 20H TOURS</v>
      </c>
      <c r="C1609" s="24">
        <f>SUMPRODUCT((Tableau1[[#Headers],[BARRE]:[HUET]]=BDD[[#This Row],[Chauffeur]])*(Tableau1[[BARRE]:[HUET]]=BDD[[#This Row],[Tournée]]))</f>
        <v>0</v>
      </c>
    </row>
    <row r="1610" spans="1:3" x14ac:dyDescent="0.25">
      <c r="A1610" s="24" t="str">
        <f>INDEX(Tableau1[[#Headers],[BARRE]:[HUET]],1,1+(ROW()-2)/COUNTA('ram ou '!$A:$A))</f>
        <v>DIARRA</v>
      </c>
      <c r="B1610" s="24" t="str">
        <f>INDEX('ram ou '!$A:$A,ROW(BDD!B1609)-COUNTA('ram ou '!A:A)*ROUNDDOWN((ROW()-ROW(BDD!$B$2))/COUNTA('ram ou '!$A:$A),0),1)</f>
        <v>RAM + 21h30 TOURS</v>
      </c>
      <c r="C1610" s="24">
        <f>SUMPRODUCT((Tableau1[[#Headers],[BARRE]:[HUET]]=BDD[[#This Row],[Chauffeur]])*(Tableau1[[BARRE]:[HUET]]=BDD[[#This Row],[Tournée]]))</f>
        <v>0</v>
      </c>
    </row>
    <row r="1611" spans="1:3" x14ac:dyDescent="0.25">
      <c r="A1611" s="24" t="str">
        <f>INDEX(Tableau1[[#Headers],[BARRE]:[HUET]],1,1+(ROW()-2)/COUNTA('ram ou '!$A:$A))</f>
        <v>DIARRA</v>
      </c>
      <c r="B1611" s="24" t="str">
        <f>INDEX('ram ou '!$A:$A,ROW(BDD!B1610)-COUNTA('ram ou '!A:A)*ROUNDDOWN((ROW()-ROW(BDD!$B$2))/COUNTA('ram ou '!$A:$A),0),1)</f>
        <v>RAM + ANGERS 21H30</v>
      </c>
      <c r="C1611" s="24">
        <f>SUMPRODUCT((Tableau1[[#Headers],[BARRE]:[HUET]]=BDD[[#This Row],[Chauffeur]])*(Tableau1[[BARRE]:[HUET]]=BDD[[#This Row],[Tournée]]))</f>
        <v>0</v>
      </c>
    </row>
    <row r="1612" spans="1:3" x14ac:dyDescent="0.25">
      <c r="A1612" s="24" t="str">
        <f>INDEX(Tableau1[[#Headers],[BARRE]:[HUET]],1,1+(ROW()-2)/COUNTA('ram ou '!$A:$A))</f>
        <v>DIARRA</v>
      </c>
      <c r="B1612" s="24" t="str">
        <f>INDEX('ram ou '!$A:$A,ROW(BDD!B1611)-COUNTA('ram ou '!A:A)*ROUNDDOWN((ROW()-ROW(BDD!$B$2))/COUNTA('ram ou '!$A:$A),0),1)</f>
        <v>RAM + ATHIS 1</v>
      </c>
      <c r="C1612" s="24">
        <f>SUMPRODUCT((Tableau1[[#Headers],[BARRE]:[HUET]]=BDD[[#This Row],[Chauffeur]])*(Tableau1[[BARRE]:[HUET]]=BDD[[#This Row],[Tournée]]))</f>
        <v>0</v>
      </c>
    </row>
    <row r="1613" spans="1:3" x14ac:dyDescent="0.25">
      <c r="A1613" s="24" t="str">
        <f>INDEX(Tableau1[[#Headers],[BARRE]:[HUET]],1,1+(ROW()-2)/COUNTA('ram ou '!$A:$A))</f>
        <v>DIARRA</v>
      </c>
      <c r="B1613" s="24" t="str">
        <f>INDEX('ram ou '!$A:$A,ROW(BDD!B1612)-COUNTA('ram ou '!A:A)*ROUNDDOWN((ROW()-ROW(BDD!$B$2))/COUNTA('ram ou '!$A:$A),0),1)</f>
        <v>RAM + CAEN 21H15</v>
      </c>
      <c r="C1613" s="24">
        <f>SUMPRODUCT((Tableau1[[#Headers],[BARRE]:[HUET]]=BDD[[#This Row],[Chauffeur]])*(Tableau1[[BARRE]:[HUET]]=BDD[[#This Row],[Tournée]]))</f>
        <v>0</v>
      </c>
    </row>
    <row r="1614" spans="1:3" x14ac:dyDescent="0.25">
      <c r="A1614" s="24" t="str">
        <f>INDEX(Tableau1[[#Headers],[BARRE]:[HUET]],1,1+(ROW()-2)/COUNTA('ram ou '!$A:$A))</f>
        <v>DIARRA</v>
      </c>
      <c r="B1614" s="24" t="str">
        <f>INDEX('ram ou '!$A:$A,ROW(BDD!B1613)-COUNTA('ram ou '!A:A)*ROUNDDOWN((ROW()-ROW(BDD!$B$2))/COUNTA('ram ou '!$A:$A),0),1)</f>
        <v>RAM + NANTES 1</v>
      </c>
      <c r="C1614" s="24">
        <f>SUMPRODUCT((Tableau1[[#Headers],[BARRE]:[HUET]]=BDD[[#This Row],[Chauffeur]])*(Tableau1[[BARRE]:[HUET]]=BDD[[#This Row],[Tournée]]))</f>
        <v>0</v>
      </c>
    </row>
    <row r="1615" spans="1:3" x14ac:dyDescent="0.25">
      <c r="A1615" s="24" t="str">
        <f>INDEX(Tableau1[[#Headers],[BARRE]:[HUET]],1,1+(ROW()-2)/COUNTA('ram ou '!$A:$A))</f>
        <v>DIARRA</v>
      </c>
      <c r="B1615" s="24" t="str">
        <f>INDEX('ram ou '!$A:$A,ROW(BDD!B1614)-COUNTA('ram ou '!A:A)*ROUNDDOWN((ROW()-ROW(BDD!$B$2))/COUNTA('ram ou '!$A:$A),0),1)</f>
        <v>RAM + ORLEANS 21H</v>
      </c>
      <c r="C1615" s="24">
        <f>SUMPRODUCT((Tableau1[[#Headers],[BARRE]:[HUET]]=BDD[[#This Row],[Chauffeur]])*(Tableau1[[BARRE]:[HUET]]=BDD[[#This Row],[Tournée]]))</f>
        <v>0</v>
      </c>
    </row>
    <row r="1616" spans="1:3" x14ac:dyDescent="0.25">
      <c r="A1616" s="24" t="str">
        <f>INDEX(Tableau1[[#Headers],[BARRE]:[HUET]],1,1+(ROW()-2)/COUNTA('ram ou '!$A:$A))</f>
        <v>DIARRA</v>
      </c>
      <c r="B1616" s="24" t="str">
        <f>INDEX('ram ou '!$A:$A,ROW(BDD!B1615)-COUNTA('ram ou '!A:A)*ROUNDDOWN((ROW()-ROW(BDD!$B$2))/COUNTA('ram ou '!$A:$A),0),1)</f>
        <v>RAM 14H00</v>
      </c>
      <c r="C1616" s="24">
        <f>SUMPRODUCT((Tableau1[[#Headers],[BARRE]:[HUET]]=BDD[[#This Row],[Chauffeur]])*(Tableau1[[BARRE]:[HUET]]=BDD[[#This Row],[Tournée]]))</f>
        <v>0</v>
      </c>
    </row>
    <row r="1617" spans="1:3" x14ac:dyDescent="0.25">
      <c r="A1617" s="24" t="str">
        <f>INDEX(Tableau1[[#Headers],[BARRE]:[HUET]],1,1+(ROW()-2)/COUNTA('ram ou '!$A:$A))</f>
        <v>DIARRA</v>
      </c>
      <c r="B1617" s="24" t="str">
        <f>INDEX('ram ou '!$A:$A,ROW(BDD!B1616)-COUNTA('ram ou '!A:A)*ROUNDDOWN((ROW()-ROW(BDD!$B$2))/COUNTA('ram ou '!$A:$A),0),1)</f>
        <v>AGEN</v>
      </c>
      <c r="C1617" s="24">
        <f>SUMPRODUCT((Tableau1[[#Headers],[BARRE]:[HUET]]=BDD[[#This Row],[Chauffeur]])*(Tableau1[[BARRE]:[HUET]]=BDD[[#This Row],[Tournée]]))</f>
        <v>0</v>
      </c>
    </row>
    <row r="1618" spans="1:3" x14ac:dyDescent="0.25">
      <c r="A1618" s="24" t="str">
        <f>INDEX(Tableau1[[#Headers],[BARRE]:[HUET]],1,1+(ROW()-2)/COUNTA('ram ou '!$A:$A))</f>
        <v>DIARRA</v>
      </c>
      <c r="B1618" s="24" t="str">
        <f>INDEX('ram ou '!$A:$A,ROW(BDD!B1617)-COUNTA('ram ou '!A:A)*ROUNDDOWN((ROW()-ROW(BDD!$B$2))/COUNTA('ram ou '!$A:$A),0),1)</f>
        <v>AGEN DIM</v>
      </c>
      <c r="C1618" s="24">
        <f>SUMPRODUCT((Tableau1[[#Headers],[BARRE]:[HUET]]=BDD[[#This Row],[Chauffeur]])*(Tableau1[[BARRE]:[HUET]]=BDD[[#This Row],[Tournée]]))</f>
        <v>0</v>
      </c>
    </row>
    <row r="1619" spans="1:3" x14ac:dyDescent="0.25">
      <c r="A1619" s="24" t="str">
        <f>INDEX(Tableau1[[#Headers],[BARRE]:[HUET]],1,1+(ROW()-2)/COUNTA('ram ou '!$A:$A))</f>
        <v>DIARRA</v>
      </c>
      <c r="B1619" s="24" t="str">
        <f>INDEX('ram ou '!$A:$A,ROW(BDD!B1618)-COUNTA('ram ou '!A:A)*ROUNDDOWN((ROW()-ROW(BDD!$B$2))/COUNTA('ram ou '!$A:$A),0),1)</f>
        <v>AMILLY / SENS</v>
      </c>
      <c r="C1619" s="24">
        <f>SUMPRODUCT((Tableau1[[#Headers],[BARRE]:[HUET]]=BDD[[#This Row],[Chauffeur]])*(Tableau1[[BARRE]:[HUET]]=BDD[[#This Row],[Tournée]]))</f>
        <v>0</v>
      </c>
    </row>
    <row r="1620" spans="1:3" x14ac:dyDescent="0.25">
      <c r="A1620" s="24" t="str">
        <f>INDEX(Tableau1[[#Headers],[BARRE]:[HUET]],1,1+(ROW()-2)/COUNTA('ram ou '!$A:$A))</f>
        <v>DIARRA</v>
      </c>
      <c r="B1620" s="24" t="str">
        <f>INDEX('ram ou '!$A:$A,ROW(BDD!B1619)-COUNTA('ram ou '!A:A)*ROUNDDOWN((ROW()-ROW(BDD!$B$2))/COUNTA('ram ou '!$A:$A),0),1)</f>
        <v>JACQUET SA</v>
      </c>
      <c r="C1620" s="24">
        <f>SUMPRODUCT((Tableau1[[#Headers],[BARRE]:[HUET]]=BDD[[#This Row],[Chauffeur]])*(Tableau1[[BARRE]:[HUET]]=BDD[[#This Row],[Tournée]]))</f>
        <v>0</v>
      </c>
    </row>
    <row r="1621" spans="1:3" x14ac:dyDescent="0.25">
      <c r="A1621" s="24" t="str">
        <f>INDEX(Tableau1[[#Headers],[BARRE]:[HUET]],1,1+(ROW()-2)/COUNTA('ram ou '!$A:$A))</f>
        <v>DIARRA</v>
      </c>
      <c r="B1621" s="24" t="str">
        <f>INDEX('ram ou '!$A:$A,ROW(BDD!B1620)-COUNTA('ram ou '!A:A)*ROUNDDOWN((ROW()-ROW(BDD!$B$2))/COUNTA('ram ou '!$A:$A),0),1)</f>
        <v>PARIS 13H30</v>
      </c>
      <c r="C1621" s="24">
        <f>SUMPRODUCT((Tableau1[[#Headers],[BARRE]:[HUET]]=BDD[[#This Row],[Chauffeur]])*(Tableau1[[BARRE]:[HUET]]=BDD[[#This Row],[Tournée]]))</f>
        <v>0</v>
      </c>
    </row>
    <row r="1622" spans="1:3" x14ac:dyDescent="0.25">
      <c r="A1622" s="24" t="str">
        <f>INDEX(Tableau1[[#Headers],[BARRE]:[HUET]],1,1+(ROW()-2)/COUNTA('ram ou '!$A:$A))</f>
        <v>DIARRA</v>
      </c>
      <c r="B1622" s="24" t="str">
        <f>INDEX('ram ou '!$A:$A,ROW(BDD!B1621)-COUNTA('ram ou '!A:A)*ROUNDDOWN((ROW()-ROW(BDD!$B$2))/COUNTA('ram ou '!$A:$A),0),1)</f>
        <v>RETOUR AGEN</v>
      </c>
      <c r="C1622" s="24">
        <f>SUMPRODUCT((Tableau1[[#Headers],[BARRE]:[HUET]]=BDD[[#This Row],[Chauffeur]])*(Tableau1[[BARRE]:[HUET]]=BDD[[#This Row],[Tournée]]))</f>
        <v>0</v>
      </c>
    </row>
    <row r="1623" spans="1:3" x14ac:dyDescent="0.25">
      <c r="A1623" s="24" t="str">
        <f>INDEX(Tableau1[[#Headers],[BARRE]:[HUET]],1,1+(ROW()-2)/COUNTA('ram ou '!$A:$A))</f>
        <v>DIARRA</v>
      </c>
      <c r="B1623" s="24" t="str">
        <f>INDEX('ram ou '!$A:$A,ROW(BDD!B1622)-COUNTA('ram ou '!A:A)*ROUNDDOWN((ROW()-ROW(BDD!$B$2))/COUNTA('ram ou '!$A:$A),0),1)</f>
        <v>RETOUR ORLEANS</v>
      </c>
      <c r="C1623" s="24">
        <f>SUMPRODUCT((Tableau1[[#Headers],[BARRE]:[HUET]]=BDD[[#This Row],[Chauffeur]])*(Tableau1[[BARRE]:[HUET]]=BDD[[#This Row],[Tournée]]))</f>
        <v>0</v>
      </c>
    </row>
    <row r="1624" spans="1:3" x14ac:dyDescent="0.25">
      <c r="A1624" s="24" t="str">
        <f>INDEX(Tableau1[[#Headers],[BARRE]:[HUET]],1,1+(ROW()-2)/COUNTA('ram ou '!$A:$A))</f>
        <v>DIARRA</v>
      </c>
      <c r="B1624" s="24" t="str">
        <f>INDEX('ram ou '!$A:$A,ROW(BDD!B1623)-COUNTA('ram ou '!A:A)*ROUNDDOWN((ROW()-ROW(BDD!$B$2))/COUNTA('ram ou '!$A:$A),0),1)</f>
        <v>RETOUR ORLEANS LU</v>
      </c>
      <c r="C1624" s="24">
        <f>SUMPRODUCT((Tableau1[[#Headers],[BARRE]:[HUET]]=BDD[[#This Row],[Chauffeur]])*(Tableau1[[BARRE]:[HUET]]=BDD[[#This Row],[Tournée]]))</f>
        <v>0</v>
      </c>
    </row>
    <row r="1625" spans="1:3" x14ac:dyDescent="0.25">
      <c r="A1625" s="24" t="str">
        <f>INDEX(Tableau1[[#Headers],[BARRE]:[HUET]],1,1+(ROW()-2)/COUNTA('ram ou '!$A:$A))</f>
        <v>DIARRA</v>
      </c>
      <c r="B1625" s="24" t="str">
        <f>INDEX('ram ou '!$A:$A,ROW(BDD!B1624)-COUNTA('ram ou '!A:A)*ROUNDDOWN((ROW()-ROW(BDD!$B$2))/COUNTA('ram ou '!$A:$A),0),1)</f>
        <v>RETOUR ORLEANS SA</v>
      </c>
      <c r="C1625" s="24">
        <f>SUMPRODUCT((Tableau1[[#Headers],[BARRE]:[HUET]]=BDD[[#This Row],[Chauffeur]])*(Tableau1[[BARRE]:[HUET]]=BDD[[#This Row],[Tournée]]))</f>
        <v>0</v>
      </c>
    </row>
    <row r="1626" spans="1:3" x14ac:dyDescent="0.25">
      <c r="A1626" s="24" t="str">
        <f>INDEX(Tableau1[[#Headers],[BARRE]:[HUET]],1,1+(ROW()-2)/COUNTA('ram ou '!$A:$A))</f>
        <v>DIARRA</v>
      </c>
      <c r="B1626" s="24" t="str">
        <f>INDEX('ram ou '!$A:$A,ROW(BDD!B1625)-COUNTA('ram ou '!A:A)*ROUNDDOWN((ROW()-ROW(BDD!$B$2))/COUNTA('ram ou '!$A:$A),0),1)</f>
        <v>SUP A/A PARIS</v>
      </c>
      <c r="C1626" s="24">
        <f>SUMPRODUCT((Tableau1[[#Headers],[BARRE]:[HUET]]=BDD[[#This Row],[Chauffeur]])*(Tableau1[[BARRE]:[HUET]]=BDD[[#This Row],[Tournée]]))</f>
        <v>0</v>
      </c>
    </row>
    <row r="1627" spans="1:3" x14ac:dyDescent="0.25">
      <c r="A1627" s="24" t="str">
        <f>INDEX(Tableau1[[#Headers],[BARRE]:[HUET]],1,1+(ROW()-2)/COUNTA('ram ou '!$A:$A))</f>
        <v>DIARRA</v>
      </c>
      <c r="B1627" s="24" t="str">
        <f>INDEX('ram ou '!$A:$A,ROW(BDD!B1626)-COUNTA('ram ou '!A:A)*ROUNDDOWN((ROW()-ROW(BDD!$B$2))/COUNTA('ram ou '!$A:$A),0),1)</f>
        <v>VENDEE</v>
      </c>
      <c r="C1627" s="24">
        <f>SUMPRODUCT((Tableau1[[#Headers],[BARRE]:[HUET]]=BDD[[#This Row],[Chauffeur]])*(Tableau1[[BARRE]:[HUET]]=BDD[[#This Row],[Tournée]]))</f>
        <v>0</v>
      </c>
    </row>
    <row r="1628" spans="1:3" x14ac:dyDescent="0.25">
      <c r="A1628" s="24" t="str">
        <f>INDEX(Tableau1[[#Headers],[BARRE]:[HUET]],1,1+(ROW()-2)/COUNTA('ram ou '!$A:$A))</f>
        <v>DIARRA</v>
      </c>
      <c r="B1628" s="24" t="str">
        <f>INDEX('ram ou '!$A:$A,ROW(BDD!B1627)-COUNTA('ram ou '!A:A)*ROUNDDOWN((ROW()-ROW(BDD!$B$2))/COUNTA('ram ou '!$A:$A),0),1)</f>
        <v>RAM MALO + LAVAL</v>
      </c>
      <c r="C1628" s="24">
        <f>SUMPRODUCT((Tableau1[[#Headers],[BARRE]:[HUET]]=BDD[[#This Row],[Chauffeur]])*(Tableau1[[BARRE]:[HUET]]=BDD[[#This Row],[Tournée]]))</f>
        <v>0</v>
      </c>
    </row>
    <row r="1629" spans="1:3" x14ac:dyDescent="0.25">
      <c r="A1629" s="24" t="str">
        <f>INDEX(Tableau1[[#Headers],[BARRE]:[HUET]],1,1+(ROW()-2)/COUNTA('ram ou '!$A:$A))</f>
        <v>DIARRA</v>
      </c>
      <c r="B1629" s="24" t="str">
        <f>INDEX('ram ou '!$A:$A,ROW(BDD!B1628)-COUNTA('ram ou '!A:A)*ROUNDDOWN((ROW()-ROW(BDD!$B$2))/COUNTA('ram ou '!$A:$A),0),1)</f>
        <v>NAV LANGRE DIM</v>
      </c>
      <c r="C1629" s="24">
        <f>SUMPRODUCT((Tableau1[[#Headers],[BARRE]:[HUET]]=BDD[[#This Row],[Chauffeur]])*(Tableau1[[BARRE]:[HUET]]=BDD[[#This Row],[Tournée]]))</f>
        <v>0</v>
      </c>
    </row>
    <row r="1630" spans="1:3" x14ac:dyDescent="0.25">
      <c r="A1630" s="24" t="str">
        <f>INDEX(Tableau1[[#Headers],[BARRE]:[HUET]],1,1+(ROW()-2)/COUNTA('ram ou '!$A:$A))</f>
        <v>DIARRA</v>
      </c>
      <c r="B1630" s="24" t="str">
        <f>INDEX('ram ou '!$A:$A,ROW(BDD!B1629)-COUNTA('ram ou '!A:A)*ROUNDDOWN((ROW()-ROW(BDD!$B$2))/COUNTA('ram ou '!$A:$A),0),1)</f>
        <v>SU FONTENAY 12H</v>
      </c>
      <c r="C1630" s="24">
        <f>SUMPRODUCT((Tableau1[[#Headers],[BARRE]:[HUET]]=BDD[[#This Row],[Chauffeur]])*(Tableau1[[BARRE]:[HUET]]=BDD[[#This Row],[Tournée]]))</f>
        <v>0</v>
      </c>
    </row>
    <row r="1631" spans="1:3" x14ac:dyDescent="0.25">
      <c r="A1631" s="24" t="str">
        <f>INDEX(Tableau1[[#Headers],[BARRE]:[HUET]],1,1+(ROW()-2)/COUNTA('ram ou '!$A:$A))</f>
        <v>DIARRA</v>
      </c>
      <c r="B1631" s="24" t="str">
        <f>INDEX('ram ou '!$A:$A,ROW(BDD!B1630)-COUNTA('ram ou '!A:A)*ROUNDDOWN((ROW()-ROW(BDD!$B$2))/COUNTA('ram ou '!$A:$A),0),1)</f>
        <v>PLAINTEL DIM</v>
      </c>
      <c r="C1631" s="24">
        <f>SUMPRODUCT((Tableau1[[#Headers],[BARRE]:[HUET]]=BDD[[#This Row],[Chauffeur]])*(Tableau1[[BARRE]:[HUET]]=BDD[[#This Row],[Tournée]]))</f>
        <v>0</v>
      </c>
    </row>
    <row r="1632" spans="1:3" x14ac:dyDescent="0.25">
      <c r="A1632" s="24" t="str">
        <f>INDEX(Tableau1[[#Headers],[BARRE]:[HUET]],1,1+(ROW()-2)/COUNTA('ram ou '!$A:$A))</f>
        <v>DIARRA</v>
      </c>
      <c r="B1632" s="24" t="str">
        <f>INDEX('ram ou '!$A:$A,ROW(BDD!B1631)-COUNTA('ram ou '!A:A)*ROUNDDOWN((ROW()-ROW(BDD!$B$2))/COUNTA('ram ou '!$A:$A),0),1)</f>
        <v>ROUEN + BASES</v>
      </c>
      <c r="C1632" s="24">
        <f>SUMPRODUCT((Tableau1[[#Headers],[BARRE]:[HUET]]=BDD[[#This Row],[Chauffeur]])*(Tableau1[[BARRE]:[HUET]]=BDD[[#This Row],[Tournée]]))</f>
        <v>0</v>
      </c>
    </row>
    <row r="1633" spans="1:3" x14ac:dyDescent="0.25">
      <c r="A1633" s="24" t="str">
        <f>INDEX(Tableau1[[#Headers],[BARRE]:[HUET]],1,1+(ROW()-2)/COUNTA('ram ou '!$A:$A))</f>
        <v>DIARRA</v>
      </c>
      <c r="B1633" s="24" t="str">
        <f>INDEX('ram ou '!$A:$A,ROW(BDD!B1632)-COUNTA('ram ou '!A:A)*ROUNDDOWN((ROW()-ROW(BDD!$B$2))/COUNTA('ram ou '!$A:$A),0),1)</f>
        <v>LE MANS A/A</v>
      </c>
      <c r="C1633" s="24">
        <f>SUMPRODUCT((Tableau1[[#Headers],[BARRE]:[HUET]]=BDD[[#This Row],[Chauffeur]])*(Tableau1[[BARRE]:[HUET]]=BDD[[#This Row],[Tournée]]))</f>
        <v>0</v>
      </c>
    </row>
    <row r="1634" spans="1:3" x14ac:dyDescent="0.25">
      <c r="A1634" s="24" t="str">
        <f>INDEX(Tableau1[[#Headers],[BARRE]:[HUET]],1,1+(ROW()-2)/COUNTA('ram ou '!$A:$A))</f>
        <v>DIARRA</v>
      </c>
      <c r="B1634" s="24" t="str">
        <f>INDEX('ram ou '!$A:$A,ROW(BDD!B1633)-COUNTA('ram ou '!A:A)*ROUNDDOWN((ROW()-ROW(BDD!$B$2))/COUNTA('ram ou '!$A:$A),0),1)</f>
        <v>NAV TOURS</v>
      </c>
      <c r="C1634" s="24">
        <f>SUMPRODUCT((Tableau1[[#Headers],[BARRE]:[HUET]]=BDD[[#This Row],[Chauffeur]])*(Tableau1[[BARRE]:[HUET]]=BDD[[#This Row],[Tournée]]))</f>
        <v>0</v>
      </c>
    </row>
    <row r="1635" spans="1:3" x14ac:dyDescent="0.25">
      <c r="A1635" s="24" t="str">
        <f>INDEX(Tableau1[[#Headers],[BARRE]:[HUET]],1,1+(ROW()-2)/COUNTA('ram ou '!$A:$A))</f>
        <v>DIARRA</v>
      </c>
      <c r="B1635" s="24" t="str">
        <f>INDEX('ram ou '!$A:$A,ROW(BDD!B1634)-COUNTA('ram ou '!A:A)*ROUNDDOWN((ROW()-ROW(BDD!$B$2))/COUNTA('ram ou '!$A:$A),0),1)</f>
        <v>SU IFS + BASES</v>
      </c>
      <c r="C1635" s="24">
        <f>SUMPRODUCT((Tableau1[[#Headers],[BARRE]:[HUET]]=BDD[[#This Row],[Chauffeur]])*(Tableau1[[BARRE]:[HUET]]=BDD[[#This Row],[Tournée]]))</f>
        <v>0</v>
      </c>
    </row>
    <row r="1636" spans="1:3" x14ac:dyDescent="0.25">
      <c r="A1636" s="24" t="str">
        <f>INDEX(Tableau1[[#Headers],[BARRE]:[HUET]],1,1+(ROW()-2)/COUNTA('ram ou '!$A:$A))</f>
        <v>DIARRA</v>
      </c>
      <c r="B1636" s="24" t="str">
        <f>INDEX('ram ou '!$A:$A,ROW(BDD!B1635)-COUNTA('ram ou '!A:A)*ROUNDDOWN((ROW()-ROW(BDD!$B$2))/COUNTA('ram ou '!$A:$A),0),1)</f>
        <v>NAV NIORT 21H15</v>
      </c>
      <c r="C1636" s="24">
        <f>SUMPRODUCT((Tableau1[[#Headers],[BARRE]:[HUET]]=BDD[[#This Row],[Chauffeur]])*(Tableau1[[BARRE]:[HUET]]=BDD[[#This Row],[Tournée]]))</f>
        <v>0</v>
      </c>
    </row>
    <row r="1637" spans="1:3" x14ac:dyDescent="0.25">
      <c r="A1637" s="24" t="str">
        <f>INDEX(Tableau1[[#Headers],[BARRE]:[HUET]],1,1+(ROW()-2)/COUNTA('ram ou '!$A:$A))</f>
        <v>DIARRA</v>
      </c>
      <c r="B1637" s="24" t="str">
        <f>INDEX('ram ou '!$A:$A,ROW(BDD!B1636)-COUNTA('ram ou '!A:A)*ROUNDDOWN((ROW()-ROW(BDD!$B$2))/COUNTA('ram ou '!$A:$A),0),1)</f>
        <v>CP</v>
      </c>
      <c r="C1637" s="24">
        <f>SUMPRODUCT((Tableau1[[#Headers],[BARRE]:[HUET]]=BDD[[#This Row],[Chauffeur]])*(Tableau1[[BARRE]:[HUET]]=BDD[[#This Row],[Tournée]]))</f>
        <v>0</v>
      </c>
    </row>
    <row r="1638" spans="1:3" x14ac:dyDescent="0.25">
      <c r="A1638" s="24" t="str">
        <f>INDEX(Tableau1[[#Headers],[BARRE]:[HUET]],1,1+(ROW()-2)/COUNTA('ram ou '!$A:$A))</f>
        <v>DIARRA</v>
      </c>
      <c r="B1638" s="24" t="str">
        <f>INDEX('ram ou '!$A:$A,ROW(BDD!B1637)-COUNTA('ram ou '!A:A)*ROUNDDOWN((ROW()-ROW(BDD!$B$2))/COUNTA('ram ou '!$A:$A),0),1)</f>
        <v>RAM SAM 12H</v>
      </c>
      <c r="C1638" s="24">
        <f>SUMPRODUCT((Tableau1[[#Headers],[BARRE]:[HUET]]=BDD[[#This Row],[Chauffeur]])*(Tableau1[[BARRE]:[HUET]]=BDD[[#This Row],[Tournée]]))</f>
        <v>0</v>
      </c>
    </row>
    <row r="1639" spans="1:3" x14ac:dyDescent="0.25">
      <c r="A1639" s="24" t="str">
        <f>INDEX(Tableau1[[#Headers],[BARRE]:[HUET]],1,1+(ROW()-2)/COUNTA('ram ou '!$A:$A))</f>
        <v>DIARRA</v>
      </c>
      <c r="B1639" s="24" t="str">
        <f>INDEX('ram ou '!$A:$A,ROW(BDD!B1638)-COUNTA('ram ou '!A:A)*ROUNDDOWN((ROW()-ROW(BDD!$B$2))/COUNTA('ram ou '!$A:$A),0),1)</f>
        <v>ABSENCE</v>
      </c>
      <c r="C1639" s="24">
        <f>SUMPRODUCT((Tableau1[[#Headers],[BARRE]:[HUET]]=BDD[[#This Row],[Chauffeur]])*(Tableau1[[BARRE]:[HUET]]=BDD[[#This Row],[Tournée]]))</f>
        <v>0</v>
      </c>
    </row>
    <row r="1640" spans="1:3" x14ac:dyDescent="0.25">
      <c r="A1640" s="24" t="str">
        <f>INDEX(Tableau1[[#Headers],[BARRE]:[HUET]],1,1+(ROW()-2)/COUNTA('ram ou '!$A:$A))</f>
        <v>DIARRA</v>
      </c>
      <c r="B1640" s="24" t="str">
        <f>INDEX('ram ou '!$A:$A,ROW(BDD!B1639)-COUNTA('ram ou '!A:A)*ROUNDDOWN((ROW()-ROW(BDD!$B$2))/COUNTA('ram ou '!$A:$A),0),1)</f>
        <v>FORMATION</v>
      </c>
      <c r="C1640" s="24">
        <f>SUMPRODUCT((Tableau1[[#Headers],[BARRE]:[HUET]]=BDD[[#This Row],[Chauffeur]])*(Tableau1[[BARRE]:[HUET]]=BDD[[#This Row],[Tournée]]))</f>
        <v>0</v>
      </c>
    </row>
    <row r="1641" spans="1:3" x14ac:dyDescent="0.25">
      <c r="A1641" s="24" t="str">
        <f>INDEX(Tableau1[[#Headers],[BARRE]:[HUET]],1,1+(ROW()-2)/COUNTA('ram ou '!$A:$A))</f>
        <v>DIARRA</v>
      </c>
      <c r="B1641" s="24" t="str">
        <f>INDEX('ram ou '!$A:$A,ROW(BDD!B1640)-COUNTA('ram ou '!A:A)*ROUNDDOWN((ROW()-ROW(BDD!$B$2))/COUNTA('ram ou '!$A:$A),0),1)</f>
        <v>RCR</v>
      </c>
      <c r="C1641" s="24">
        <f>SUMPRODUCT((Tableau1[[#Headers],[BARRE]:[HUET]]=BDD[[#This Row],[Chauffeur]])*(Tableau1[[BARRE]:[HUET]]=BDD[[#This Row],[Tournée]]))</f>
        <v>0</v>
      </c>
    </row>
    <row r="1642" spans="1:3" x14ac:dyDescent="0.25">
      <c r="A1642" s="24" t="str">
        <f>INDEX(Tableau1[[#Headers],[BARRE]:[HUET]],1,1+(ROW()-2)/COUNTA('ram ou '!$A:$A))</f>
        <v>DIARRA</v>
      </c>
      <c r="B1642" s="24" t="str">
        <f>INDEX('ram ou '!$A:$A,ROW(BDD!B1641)-COUNTA('ram ou '!A:A)*ROUNDDOWN((ROW()-ROW(BDD!$B$2))/COUNTA('ram ou '!$A:$A),0),1)</f>
        <v>ELECTION</v>
      </c>
      <c r="C1642" s="24">
        <f>SUMPRODUCT((Tableau1[[#Headers],[BARRE]:[HUET]]=BDD[[#This Row],[Chauffeur]])*(Tableau1[[BARRE]:[HUET]]=BDD[[#This Row],[Tournée]]))</f>
        <v>0</v>
      </c>
    </row>
    <row r="1643" spans="1:3" x14ac:dyDescent="0.25">
      <c r="A1643" s="24" t="str">
        <f>INDEX(Tableau1[[#Headers],[BARRE]:[HUET]],1,1+(ROW()-2)/COUNTA('ram ou '!$A:$A))</f>
        <v>DIARRA</v>
      </c>
      <c r="B1643" s="24" t="str">
        <f>INDEX('ram ou '!$A:$A,ROW(BDD!B1642)-COUNTA('ram ou '!A:A)*ROUNDDOWN((ROW()-ROW(BDD!$B$2))/COUNTA('ram ou '!$A:$A),0),1)</f>
        <v>RAM SAM 11H30</v>
      </c>
      <c r="C1643" s="24">
        <f>SUMPRODUCT((Tableau1[[#Headers],[BARRE]:[HUET]]=BDD[[#This Row],[Chauffeur]])*(Tableau1[[BARRE]:[HUET]]=BDD[[#This Row],[Tournée]]))</f>
        <v>0</v>
      </c>
    </row>
    <row r="1644" spans="1:3" x14ac:dyDescent="0.25">
      <c r="A1644" s="24" t="str">
        <f>INDEX(Tableau1[[#Headers],[BARRE]:[HUET]],1,1+(ROW()-2)/COUNTA('ram ou '!$A:$A))</f>
        <v>DIARRA</v>
      </c>
      <c r="B1644" s="24" t="str">
        <f>INDEX('ram ou '!$A:$A,ROW(BDD!B1643)-COUNTA('ram ou '!A:A)*ROUNDDOWN((ROW()-ROW(BDD!$B$2))/COUNTA('ram ou '!$A:$A),0),1)</f>
        <v>RAM 13H N°1</v>
      </c>
      <c r="C1644" s="24">
        <f>SUMPRODUCT((Tableau1[[#Headers],[BARRE]:[HUET]]=BDD[[#This Row],[Chauffeur]])*(Tableau1[[BARRE]:[HUET]]=BDD[[#This Row],[Tournée]]))</f>
        <v>0</v>
      </c>
    </row>
    <row r="1645" spans="1:3" x14ac:dyDescent="0.25">
      <c r="A1645" s="24" t="str">
        <f>INDEX(Tableau1[[#Headers],[BARRE]:[HUET]],1,1+(ROW()-2)/COUNTA('ram ou '!$A:$A))</f>
        <v>DIARRA</v>
      </c>
      <c r="B1645" s="24" t="str">
        <f>INDEX('ram ou '!$A:$A,ROW(BDD!B1644)-COUNTA('ram ou '!A:A)*ROUNDDOWN((ROW()-ROW(BDD!$B$2))/COUNTA('ram ou '!$A:$A),0),1)</f>
        <v>RAM 13H N°3</v>
      </c>
      <c r="C1645" s="24">
        <f>SUMPRODUCT((Tableau1[[#Headers],[BARRE]:[HUET]]=BDD[[#This Row],[Chauffeur]])*(Tableau1[[BARRE]:[HUET]]=BDD[[#This Row],[Tournée]]))</f>
        <v>0</v>
      </c>
    </row>
    <row r="1646" spans="1:3" x14ac:dyDescent="0.25">
      <c r="A1646" s="24" t="str">
        <f>INDEX(Tableau1[[#Headers],[BARRE]:[HUET]],1,1+(ROW()-2)/COUNTA('ram ou '!$A:$A))</f>
        <v>DIARRA</v>
      </c>
      <c r="B1646" s="24" t="str">
        <f>INDEX('ram ou '!$A:$A,ROW(BDD!B1645)-COUNTA('ram ou '!A:A)*ROUNDDOWN((ROW()-ROW(BDD!$B$2))/COUNTA('ram ou '!$A:$A),0),1)</f>
        <v>RAM 13H N°4</v>
      </c>
      <c r="C1646" s="24">
        <f>SUMPRODUCT((Tableau1[[#Headers],[BARRE]:[HUET]]=BDD[[#This Row],[Chauffeur]])*(Tableau1[[BARRE]:[HUET]]=BDD[[#This Row],[Tournée]]))</f>
        <v>0</v>
      </c>
    </row>
    <row r="1647" spans="1:3" x14ac:dyDescent="0.25">
      <c r="A1647" s="24" t="str">
        <f>INDEX(Tableau1[[#Headers],[BARRE]:[HUET]],1,1+(ROW()-2)/COUNTA('ram ou '!$A:$A))</f>
        <v>DIARRA</v>
      </c>
      <c r="B1647" s="24" t="str">
        <f>INDEX('ram ou '!$A:$A,ROW(BDD!B1646)-COUNTA('ram ou '!A:A)*ROUNDDOWN((ROW()-ROW(BDD!$B$2))/COUNTA('ram ou '!$A:$A),0),1)</f>
        <v>ATHIS 1 + BASES</v>
      </c>
      <c r="C1647" s="24">
        <f>SUMPRODUCT((Tableau1[[#Headers],[BARRE]:[HUET]]=BDD[[#This Row],[Chauffeur]])*(Tableau1[[BARRE]:[HUET]]=BDD[[#This Row],[Tournée]]))</f>
        <v>0</v>
      </c>
    </row>
    <row r="1648" spans="1:3" x14ac:dyDescent="0.25">
      <c r="A1648" s="24" t="str">
        <f>INDEX(Tableau1[[#Headers],[BARRE]:[HUET]],1,1+(ROW()-2)/COUNTA('ram ou '!$A:$A))</f>
        <v>DIARRA</v>
      </c>
      <c r="B1648" s="24" t="str">
        <f>INDEX('ram ou '!$A:$A,ROW(BDD!B1647)-COUNTA('ram ou '!A:A)*ROUNDDOWN((ROW()-ROW(BDD!$B$2))/COUNTA('ram ou '!$A:$A),0),1)</f>
        <v>NANTES 21 H+ BASES</v>
      </c>
      <c r="C1648" s="24">
        <f>SUMPRODUCT((Tableau1[[#Headers],[BARRE]:[HUET]]=BDD[[#This Row],[Chauffeur]])*(Tableau1[[BARRE]:[HUET]]=BDD[[#This Row],[Tournée]]))</f>
        <v>0</v>
      </c>
    </row>
    <row r="1649" spans="1:3" x14ac:dyDescent="0.25">
      <c r="A1649" s="24" t="str">
        <f>INDEX(Tableau1[[#Headers],[BARRE]:[HUET]],1,1+(ROW()-2)/COUNTA('ram ou '!$A:$A))</f>
        <v>DIARRA</v>
      </c>
      <c r="B1649" s="24" t="str">
        <f>INDEX('ram ou '!$A:$A,ROW(BDD!B1648)-COUNTA('ram ou '!A:A)*ROUNDDOWN((ROW()-ROW(BDD!$B$2))/COUNTA('ram ou '!$A:$A),0),1)</f>
        <v>DELEGATION</v>
      </c>
      <c r="C1649" s="24">
        <f>SUMPRODUCT((Tableau1[[#Headers],[BARRE]:[HUET]]=BDD[[#This Row],[Chauffeur]])*(Tableau1[[BARRE]:[HUET]]=BDD[[#This Row],[Tournée]]))</f>
        <v>0</v>
      </c>
    </row>
    <row r="1650" spans="1:3" x14ac:dyDescent="0.25">
      <c r="A1650" s="24" t="str">
        <f>INDEX(Tableau1[[#Headers],[BARRE]:[HUET]],1,1+(ROW()-2)/COUNTA('ram ou '!$A:$A))</f>
        <v>DIARRA</v>
      </c>
      <c r="B1650" s="24" t="str">
        <f>INDEX('ram ou '!$A:$A,ROW(BDD!B1649)-COUNTA('ram ou '!A:A)*ROUNDDOWN((ROW()-ROW(BDD!$B$2))/COUNTA('ram ou '!$A:$A),0),1)</f>
        <v>REUNION</v>
      </c>
      <c r="C1650" s="24">
        <f>SUMPRODUCT((Tableau1[[#Headers],[BARRE]:[HUET]]=BDD[[#This Row],[Chauffeur]])*(Tableau1[[BARRE]:[HUET]]=BDD[[#This Row],[Tournée]]))</f>
        <v>0</v>
      </c>
    </row>
    <row r="1651" spans="1:3" x14ac:dyDescent="0.25">
      <c r="A1651" s="24" t="str">
        <f>INDEX(Tableau1[[#Headers],[BARRE]:[HUET]],1,1+(ROW()-2)/COUNTA('ram ou '!$A:$A))</f>
        <v>DIARRA</v>
      </c>
      <c r="B1651" s="24" t="str">
        <f>INDEX('ram ou '!$A:$A,ROW(BDD!B1650)-COUNTA('ram ou '!A:A)*ROUNDDOWN((ROW()-ROW(BDD!$B$2))/COUNTA('ram ou '!$A:$A),0),1)</f>
        <v>NAV 21H ORLEANS</v>
      </c>
      <c r="C1651" s="24">
        <f>SUMPRODUCT((Tableau1[[#Headers],[BARRE]:[HUET]]=BDD[[#This Row],[Chauffeur]])*(Tableau1[[BARRE]:[HUET]]=BDD[[#This Row],[Tournée]]))</f>
        <v>0</v>
      </c>
    </row>
    <row r="1652" spans="1:3" x14ac:dyDescent="0.25">
      <c r="A1652" s="24" t="str">
        <f>INDEX(Tableau1[[#Headers],[BARRE]:[HUET]],1,1+(ROW()-2)/COUNTA('ram ou '!$A:$A))</f>
        <v>DIARRA</v>
      </c>
      <c r="B1652" s="24" t="str">
        <f>INDEX('ram ou '!$A:$A,ROW(BDD!B1651)-COUNTA('ram ou '!A:A)*ROUNDDOWN((ROW()-ROW(BDD!$B$2))/COUNTA('ram ou '!$A:$A),0),1)</f>
        <v>RAM + PARC</v>
      </c>
      <c r="C1652" s="24">
        <f>SUMPRODUCT((Tableau1[[#Headers],[BARRE]:[HUET]]=BDD[[#This Row],[Chauffeur]])*(Tableau1[[BARRE]:[HUET]]=BDD[[#This Row],[Tournée]]))</f>
        <v>0</v>
      </c>
    </row>
    <row r="1653" spans="1:3" x14ac:dyDescent="0.25">
      <c r="A1653" s="24" t="str">
        <f>INDEX(Tableau1[[#Headers],[BARRE]:[HUET]],1,1+(ROW()-2)/COUNTA('ram ou '!$A:$A))</f>
        <v>DIARRA</v>
      </c>
      <c r="B1653" s="24" t="str">
        <f>INDEX('ram ou '!$A:$A,ROW(BDD!B1652)-COUNTA('ram ou '!A:A)*ROUNDDOWN((ROW()-ROW(BDD!$B$2))/COUNTA('ram ou '!$A:$A),0),1)</f>
        <v>RAM 12H15</v>
      </c>
      <c r="C1653" s="24">
        <f>SUMPRODUCT((Tableau1[[#Headers],[BARRE]:[HUET]]=BDD[[#This Row],[Chauffeur]])*(Tableau1[[BARRE]:[HUET]]=BDD[[#This Row],[Tournée]]))</f>
        <v>0</v>
      </c>
    </row>
    <row r="1654" spans="1:3" x14ac:dyDescent="0.25">
      <c r="A1654" s="24" t="str">
        <f>INDEX(Tableau1[[#Headers],[BARRE]:[HUET]],1,1+(ROW()-2)/COUNTA('ram ou '!$A:$A))</f>
        <v>DIARRA</v>
      </c>
      <c r="B1654" s="24" t="str">
        <f>INDEX('ram ou '!$A:$A,ROW(BDD!B1653)-COUNTA('ram ou '!A:A)*ROUNDDOWN((ROW()-ROW(BDD!$B$2))/COUNTA('ram ou '!$A:$A),0),1)</f>
        <v>RAM SAM 10H30</v>
      </c>
      <c r="C1654" s="24">
        <f>SUMPRODUCT((Tableau1[[#Headers],[BARRE]:[HUET]]=BDD[[#This Row],[Chauffeur]])*(Tableau1[[BARRE]:[HUET]]=BDD[[#This Row],[Tournée]]))</f>
        <v>0</v>
      </c>
    </row>
    <row r="1655" spans="1:3" x14ac:dyDescent="0.25">
      <c r="A1655" s="24" t="str">
        <f>INDEX(Tableau1[[#Headers],[BARRE]:[HUET]],1,1+(ROW()-2)/COUNTA('ram ou '!$A:$A))</f>
        <v>DUPE</v>
      </c>
      <c r="B1655" s="24" t="str">
        <f>INDEX('ram ou '!$A:$A,ROW(BDD!B1654)-COUNTA('ram ou '!A:A)*ROUNDDOWN((ROW()-ROW(BDD!$B$2))/COUNTA('ram ou '!$A:$A),0),1)</f>
        <v>NAV ATHIS 2</v>
      </c>
      <c r="C1655" s="24">
        <f>SUMPRODUCT((Tableau1[[#Headers],[BARRE]:[HUET]]=BDD[[#This Row],[Chauffeur]])*(Tableau1[[BARRE]:[HUET]]=BDD[[#This Row],[Tournée]]))</f>
        <v>0</v>
      </c>
    </row>
    <row r="1656" spans="1:3" x14ac:dyDescent="0.25">
      <c r="A1656" s="24" t="str">
        <f>INDEX(Tableau1[[#Headers],[BARRE]:[HUET]],1,1+(ROW()-2)/COUNTA('ram ou '!$A:$A))</f>
        <v>DUPE</v>
      </c>
      <c r="B1656" s="24" t="str">
        <f>INDEX('ram ou '!$A:$A,ROW(BDD!B1655)-COUNTA('ram ou '!A:A)*ROUNDDOWN((ROW()-ROW(BDD!$B$2))/COUNTA('ram ou '!$A:$A),0),1)</f>
        <v>NAV CHATEAUBOUR</v>
      </c>
      <c r="C1656" s="24">
        <f>SUMPRODUCT((Tableau1[[#Headers],[BARRE]:[HUET]]=BDD[[#This Row],[Chauffeur]])*(Tableau1[[BARRE]:[HUET]]=BDD[[#This Row],[Tournée]]))</f>
        <v>0</v>
      </c>
    </row>
    <row r="1657" spans="1:3" x14ac:dyDescent="0.25">
      <c r="A1657" s="24" t="str">
        <f>INDEX(Tableau1[[#Headers],[BARRE]:[HUET]],1,1+(ROW()-2)/COUNTA('ram ou '!$A:$A))</f>
        <v>DUPE</v>
      </c>
      <c r="B1657" s="24" t="str">
        <f>INDEX('ram ou '!$A:$A,ROW(BDD!B1656)-COUNTA('ram ou '!A:A)*ROUNDDOWN((ROW()-ROW(BDD!$B$2))/COUNTA('ram ou '!$A:$A),0),1)</f>
        <v>NAV CHAULNES</v>
      </c>
      <c r="C1657" s="24">
        <f>SUMPRODUCT((Tableau1[[#Headers],[BARRE]:[HUET]]=BDD[[#This Row],[Chauffeur]])*(Tableau1[[BARRE]:[HUET]]=BDD[[#This Row],[Tournée]]))</f>
        <v>0</v>
      </c>
    </row>
    <row r="1658" spans="1:3" x14ac:dyDescent="0.25">
      <c r="A1658" s="24" t="str">
        <f>INDEX(Tableau1[[#Headers],[BARRE]:[HUET]],1,1+(ROW()-2)/COUNTA('ram ou '!$A:$A))</f>
        <v>DUPE</v>
      </c>
      <c r="B1658" s="24" t="str">
        <f>INDEX('ram ou '!$A:$A,ROW(BDD!B1657)-COUNTA('ram ou '!A:A)*ROUNDDOWN((ROW()-ROW(BDD!$B$2))/COUNTA('ram ou '!$A:$A),0),1)</f>
        <v>NAV CLERMONT</v>
      </c>
      <c r="C1658" s="24">
        <f>SUMPRODUCT((Tableau1[[#Headers],[BARRE]:[HUET]]=BDD[[#This Row],[Chauffeur]])*(Tableau1[[BARRE]:[HUET]]=BDD[[#This Row],[Tournée]]))</f>
        <v>0</v>
      </c>
    </row>
    <row r="1659" spans="1:3" x14ac:dyDescent="0.25">
      <c r="A1659" s="24" t="str">
        <f>INDEX(Tableau1[[#Headers],[BARRE]:[HUET]],1,1+(ROW()-2)/COUNTA('ram ou '!$A:$A))</f>
        <v>DUPE</v>
      </c>
      <c r="B1659" s="24" t="str">
        <f>INDEX('ram ou '!$A:$A,ROW(BDD!B1658)-COUNTA('ram ou '!A:A)*ROUNDDOWN((ROW()-ROW(BDD!$B$2))/COUNTA('ram ou '!$A:$A),0),1)</f>
        <v>NAV DIJON</v>
      </c>
      <c r="C1659" s="24">
        <f>SUMPRODUCT((Tableau1[[#Headers],[BARRE]:[HUET]]=BDD[[#This Row],[Chauffeur]])*(Tableau1[[BARRE]:[HUET]]=BDD[[#This Row],[Tournée]]))</f>
        <v>0</v>
      </c>
    </row>
    <row r="1660" spans="1:3" x14ac:dyDescent="0.25">
      <c r="A1660" s="24" t="str">
        <f>INDEX(Tableau1[[#Headers],[BARRE]:[HUET]],1,1+(ROW()-2)/COUNTA('ram ou '!$A:$A))</f>
        <v>DUPE</v>
      </c>
      <c r="B1660" s="24" t="str">
        <f>INDEX('ram ou '!$A:$A,ROW(BDD!B1659)-COUNTA('ram ou '!A:A)*ROUNDDOWN((ROW()-ROW(BDD!$B$2))/COUNTA('ram ou '!$A:$A),0),1)</f>
        <v>NAV LANGRES</v>
      </c>
      <c r="C1660" s="24">
        <f>SUMPRODUCT((Tableau1[[#Headers],[BARRE]:[HUET]]=BDD[[#This Row],[Chauffeur]])*(Tableau1[[BARRE]:[HUET]]=BDD[[#This Row],[Tournée]]))</f>
        <v>0</v>
      </c>
    </row>
    <row r="1661" spans="1:3" x14ac:dyDescent="0.25">
      <c r="A1661" s="24" t="str">
        <f>INDEX(Tableau1[[#Headers],[BARRE]:[HUET]],1,1+(ROW()-2)/COUNTA('ram ou '!$A:$A))</f>
        <v>DUPE</v>
      </c>
      <c r="B1661" s="24" t="str">
        <f>INDEX('ram ou '!$A:$A,ROW(BDD!B1660)-COUNTA('ram ou '!A:A)*ROUNDDOWN((ROW()-ROW(BDD!$B$2))/COUNTA('ram ou '!$A:$A),0),1)</f>
        <v>NAV LILLE</v>
      </c>
      <c r="C1661" s="24">
        <f>SUMPRODUCT((Tableau1[[#Headers],[BARRE]:[HUET]]=BDD[[#This Row],[Chauffeur]])*(Tableau1[[BARRE]:[HUET]]=BDD[[#This Row],[Tournée]]))</f>
        <v>0</v>
      </c>
    </row>
    <row r="1662" spans="1:3" x14ac:dyDescent="0.25">
      <c r="A1662" s="24" t="str">
        <f>INDEX(Tableau1[[#Headers],[BARRE]:[HUET]],1,1+(ROW()-2)/COUNTA('ram ou '!$A:$A))</f>
        <v>DUPE</v>
      </c>
      <c r="B1662" s="24" t="str">
        <f>INDEX('ram ou '!$A:$A,ROW(BDD!B1661)-COUNTA('ram ou '!A:A)*ROUNDDOWN((ROW()-ROW(BDD!$B$2))/COUNTA('ram ou '!$A:$A),0),1)</f>
        <v>NAV NIORT</v>
      </c>
      <c r="C1662" s="24">
        <f>SUMPRODUCT((Tableau1[[#Headers],[BARRE]:[HUET]]=BDD[[#This Row],[Chauffeur]])*(Tableau1[[BARRE]:[HUET]]=BDD[[#This Row],[Tournée]]))</f>
        <v>0</v>
      </c>
    </row>
    <row r="1663" spans="1:3" x14ac:dyDescent="0.25">
      <c r="A1663" s="24" t="str">
        <f>INDEX(Tableau1[[#Headers],[BARRE]:[HUET]],1,1+(ROW()-2)/COUNTA('ram ou '!$A:$A))</f>
        <v>DUPE</v>
      </c>
      <c r="B1663" s="24" t="str">
        <f>INDEX('ram ou '!$A:$A,ROW(BDD!B1662)-COUNTA('ram ou '!A:A)*ROUNDDOWN((ROW()-ROW(BDD!$B$2))/COUNTA('ram ou '!$A:$A),0),1)</f>
        <v xml:space="preserve">NAV ST SEVER </v>
      </c>
      <c r="C1663" s="24">
        <f>SUMPRODUCT((Tableau1[[#Headers],[BARRE]:[HUET]]=BDD[[#This Row],[Chauffeur]])*(Tableau1[[BARRE]:[HUET]]=BDD[[#This Row],[Tournée]]))</f>
        <v>0</v>
      </c>
    </row>
    <row r="1664" spans="1:3" x14ac:dyDescent="0.25">
      <c r="A1664" s="24" t="str">
        <f>INDEX(Tableau1[[#Headers],[BARRE]:[HUET]],1,1+(ROW()-2)/COUNTA('ram ou '!$A:$A))</f>
        <v>DUPE</v>
      </c>
      <c r="B1664" s="24" t="str">
        <f>INDEX('ram ou '!$A:$A,ROW(BDD!B1663)-COUNTA('ram ou '!A:A)*ROUNDDOWN((ROW()-ROW(BDD!$B$2))/COUNTA('ram ou '!$A:$A),0),1)</f>
        <v>NAV VELAINES</v>
      </c>
      <c r="C1664" s="24">
        <f>SUMPRODUCT((Tableau1[[#Headers],[BARRE]:[HUET]]=BDD[[#This Row],[Chauffeur]])*(Tableau1[[BARRE]:[HUET]]=BDD[[#This Row],[Tournée]]))</f>
        <v>0</v>
      </c>
    </row>
    <row r="1665" spans="1:3" x14ac:dyDescent="0.25">
      <c r="A1665" s="24" t="str">
        <f>INDEX(Tableau1[[#Headers],[BARRE]:[HUET]],1,1+(ROW()-2)/COUNTA('ram ou '!$A:$A))</f>
        <v>DUPE</v>
      </c>
      <c r="B1665" s="24" t="str">
        <f>INDEX('ram ou '!$A:$A,ROW(BDD!B1664)-COUNTA('ram ou '!A:A)*ROUNDDOWN((ROW()-ROW(BDD!$B$2))/COUNTA('ram ou '!$A:$A),0),1)</f>
        <v>RAM +  NANTES 21H</v>
      </c>
      <c r="C1665" s="24">
        <f>SUMPRODUCT((Tableau1[[#Headers],[BARRE]:[HUET]]=BDD[[#This Row],[Chauffeur]])*(Tableau1[[BARRE]:[HUET]]=BDD[[#This Row],[Tournée]]))</f>
        <v>0</v>
      </c>
    </row>
    <row r="1666" spans="1:3" x14ac:dyDescent="0.25">
      <c r="A1666" s="24" t="str">
        <f>INDEX(Tableau1[[#Headers],[BARRE]:[HUET]],1,1+(ROW()-2)/COUNTA('ram ou '!$A:$A))</f>
        <v>DUPE</v>
      </c>
      <c r="B1666" s="24" t="str">
        <f>INDEX('ram ou '!$A:$A,ROW(BDD!B1665)-COUNTA('ram ou '!A:A)*ROUNDDOWN((ROW()-ROW(BDD!$B$2))/COUNTA('ram ou '!$A:$A),0),1)</f>
        <v>RAM + 20H TOURS</v>
      </c>
      <c r="C1666" s="24">
        <f>SUMPRODUCT((Tableau1[[#Headers],[BARRE]:[HUET]]=BDD[[#This Row],[Chauffeur]])*(Tableau1[[BARRE]:[HUET]]=BDD[[#This Row],[Tournée]]))</f>
        <v>0</v>
      </c>
    </row>
    <row r="1667" spans="1:3" x14ac:dyDescent="0.25">
      <c r="A1667" s="24" t="str">
        <f>INDEX(Tableau1[[#Headers],[BARRE]:[HUET]],1,1+(ROW()-2)/COUNTA('ram ou '!$A:$A))</f>
        <v>DUPE</v>
      </c>
      <c r="B1667" s="24" t="str">
        <f>INDEX('ram ou '!$A:$A,ROW(BDD!B1666)-COUNTA('ram ou '!A:A)*ROUNDDOWN((ROW()-ROW(BDD!$B$2))/COUNTA('ram ou '!$A:$A),0),1)</f>
        <v>RAM + 21h30 TOURS</v>
      </c>
      <c r="C1667" s="24">
        <f>SUMPRODUCT((Tableau1[[#Headers],[BARRE]:[HUET]]=BDD[[#This Row],[Chauffeur]])*(Tableau1[[BARRE]:[HUET]]=BDD[[#This Row],[Tournée]]))</f>
        <v>0</v>
      </c>
    </row>
    <row r="1668" spans="1:3" x14ac:dyDescent="0.25">
      <c r="A1668" s="24" t="str">
        <f>INDEX(Tableau1[[#Headers],[BARRE]:[HUET]],1,1+(ROW()-2)/COUNTA('ram ou '!$A:$A))</f>
        <v>DUPE</v>
      </c>
      <c r="B1668" s="24" t="str">
        <f>INDEX('ram ou '!$A:$A,ROW(BDD!B1667)-COUNTA('ram ou '!A:A)*ROUNDDOWN((ROW()-ROW(BDD!$B$2))/COUNTA('ram ou '!$A:$A),0),1)</f>
        <v>RAM + ANGERS 21H30</v>
      </c>
      <c r="C1668" s="24">
        <f>SUMPRODUCT((Tableau1[[#Headers],[BARRE]:[HUET]]=BDD[[#This Row],[Chauffeur]])*(Tableau1[[BARRE]:[HUET]]=BDD[[#This Row],[Tournée]]))</f>
        <v>0</v>
      </c>
    </row>
    <row r="1669" spans="1:3" x14ac:dyDescent="0.25">
      <c r="A1669" s="24" t="str">
        <f>INDEX(Tableau1[[#Headers],[BARRE]:[HUET]],1,1+(ROW()-2)/COUNTA('ram ou '!$A:$A))</f>
        <v>DUPE</v>
      </c>
      <c r="B1669" s="24" t="str">
        <f>INDEX('ram ou '!$A:$A,ROW(BDD!B1668)-COUNTA('ram ou '!A:A)*ROUNDDOWN((ROW()-ROW(BDD!$B$2))/COUNTA('ram ou '!$A:$A),0),1)</f>
        <v>RAM + ATHIS 1</v>
      </c>
      <c r="C1669" s="24">
        <f>SUMPRODUCT((Tableau1[[#Headers],[BARRE]:[HUET]]=BDD[[#This Row],[Chauffeur]])*(Tableau1[[BARRE]:[HUET]]=BDD[[#This Row],[Tournée]]))</f>
        <v>0</v>
      </c>
    </row>
    <row r="1670" spans="1:3" x14ac:dyDescent="0.25">
      <c r="A1670" s="24" t="str">
        <f>INDEX(Tableau1[[#Headers],[BARRE]:[HUET]],1,1+(ROW()-2)/COUNTA('ram ou '!$A:$A))</f>
        <v>DUPE</v>
      </c>
      <c r="B1670" s="24" t="str">
        <f>INDEX('ram ou '!$A:$A,ROW(BDD!B1669)-COUNTA('ram ou '!A:A)*ROUNDDOWN((ROW()-ROW(BDD!$B$2))/COUNTA('ram ou '!$A:$A),0),1)</f>
        <v>RAM + CAEN 21H15</v>
      </c>
      <c r="C1670" s="24">
        <f>SUMPRODUCT((Tableau1[[#Headers],[BARRE]:[HUET]]=BDD[[#This Row],[Chauffeur]])*(Tableau1[[BARRE]:[HUET]]=BDD[[#This Row],[Tournée]]))</f>
        <v>0</v>
      </c>
    </row>
    <row r="1671" spans="1:3" x14ac:dyDescent="0.25">
      <c r="A1671" s="24" t="str">
        <f>INDEX(Tableau1[[#Headers],[BARRE]:[HUET]],1,1+(ROW()-2)/COUNTA('ram ou '!$A:$A))</f>
        <v>DUPE</v>
      </c>
      <c r="B1671" s="24" t="str">
        <f>INDEX('ram ou '!$A:$A,ROW(BDD!B1670)-COUNTA('ram ou '!A:A)*ROUNDDOWN((ROW()-ROW(BDD!$B$2))/COUNTA('ram ou '!$A:$A),0),1)</f>
        <v>RAM + NANTES 1</v>
      </c>
      <c r="C1671" s="24">
        <f>SUMPRODUCT((Tableau1[[#Headers],[BARRE]:[HUET]]=BDD[[#This Row],[Chauffeur]])*(Tableau1[[BARRE]:[HUET]]=BDD[[#This Row],[Tournée]]))</f>
        <v>0</v>
      </c>
    </row>
    <row r="1672" spans="1:3" x14ac:dyDescent="0.25">
      <c r="A1672" s="24" t="str">
        <f>INDEX(Tableau1[[#Headers],[BARRE]:[HUET]],1,1+(ROW()-2)/COUNTA('ram ou '!$A:$A))</f>
        <v>DUPE</v>
      </c>
      <c r="B1672" s="24" t="str">
        <f>INDEX('ram ou '!$A:$A,ROW(BDD!B1671)-COUNTA('ram ou '!A:A)*ROUNDDOWN((ROW()-ROW(BDD!$B$2))/COUNTA('ram ou '!$A:$A),0),1)</f>
        <v>RAM + ORLEANS 21H</v>
      </c>
      <c r="C1672" s="24">
        <f>SUMPRODUCT((Tableau1[[#Headers],[BARRE]:[HUET]]=BDD[[#This Row],[Chauffeur]])*(Tableau1[[BARRE]:[HUET]]=BDD[[#This Row],[Tournée]]))</f>
        <v>0</v>
      </c>
    </row>
    <row r="1673" spans="1:3" x14ac:dyDescent="0.25">
      <c r="A1673" s="24" t="str">
        <f>INDEX(Tableau1[[#Headers],[BARRE]:[HUET]],1,1+(ROW()-2)/COUNTA('ram ou '!$A:$A))</f>
        <v>DUPE</v>
      </c>
      <c r="B1673" s="24" t="str">
        <f>INDEX('ram ou '!$A:$A,ROW(BDD!B1672)-COUNTA('ram ou '!A:A)*ROUNDDOWN((ROW()-ROW(BDD!$B$2))/COUNTA('ram ou '!$A:$A),0),1)</f>
        <v>RAM 14H00</v>
      </c>
      <c r="C1673" s="24">
        <f>SUMPRODUCT((Tableau1[[#Headers],[BARRE]:[HUET]]=BDD[[#This Row],[Chauffeur]])*(Tableau1[[BARRE]:[HUET]]=BDD[[#This Row],[Tournée]]))</f>
        <v>0</v>
      </c>
    </row>
    <row r="1674" spans="1:3" x14ac:dyDescent="0.25">
      <c r="A1674" s="24" t="str">
        <f>INDEX(Tableau1[[#Headers],[BARRE]:[HUET]],1,1+(ROW()-2)/COUNTA('ram ou '!$A:$A))</f>
        <v>DUPE</v>
      </c>
      <c r="B1674" s="24" t="str">
        <f>INDEX('ram ou '!$A:$A,ROW(BDD!B1673)-COUNTA('ram ou '!A:A)*ROUNDDOWN((ROW()-ROW(BDD!$B$2))/COUNTA('ram ou '!$A:$A),0),1)</f>
        <v>AGEN</v>
      </c>
      <c r="C1674" s="24">
        <f>SUMPRODUCT((Tableau1[[#Headers],[BARRE]:[HUET]]=BDD[[#This Row],[Chauffeur]])*(Tableau1[[BARRE]:[HUET]]=BDD[[#This Row],[Tournée]]))</f>
        <v>0</v>
      </c>
    </row>
    <row r="1675" spans="1:3" x14ac:dyDescent="0.25">
      <c r="A1675" s="24" t="str">
        <f>INDEX(Tableau1[[#Headers],[BARRE]:[HUET]],1,1+(ROW()-2)/COUNTA('ram ou '!$A:$A))</f>
        <v>DUPE</v>
      </c>
      <c r="B1675" s="24" t="str">
        <f>INDEX('ram ou '!$A:$A,ROW(BDD!B1674)-COUNTA('ram ou '!A:A)*ROUNDDOWN((ROW()-ROW(BDD!$B$2))/COUNTA('ram ou '!$A:$A),0),1)</f>
        <v>AGEN DIM</v>
      </c>
      <c r="C1675" s="24">
        <f>SUMPRODUCT((Tableau1[[#Headers],[BARRE]:[HUET]]=BDD[[#This Row],[Chauffeur]])*(Tableau1[[BARRE]:[HUET]]=BDD[[#This Row],[Tournée]]))</f>
        <v>0</v>
      </c>
    </row>
    <row r="1676" spans="1:3" x14ac:dyDescent="0.25">
      <c r="A1676" s="24" t="str">
        <f>INDEX(Tableau1[[#Headers],[BARRE]:[HUET]],1,1+(ROW()-2)/COUNTA('ram ou '!$A:$A))</f>
        <v>DUPE</v>
      </c>
      <c r="B1676" s="24" t="str">
        <f>INDEX('ram ou '!$A:$A,ROW(BDD!B1675)-COUNTA('ram ou '!A:A)*ROUNDDOWN((ROW()-ROW(BDD!$B$2))/COUNTA('ram ou '!$A:$A),0),1)</f>
        <v>AMILLY / SENS</v>
      </c>
      <c r="C1676" s="24">
        <f>SUMPRODUCT((Tableau1[[#Headers],[BARRE]:[HUET]]=BDD[[#This Row],[Chauffeur]])*(Tableau1[[BARRE]:[HUET]]=BDD[[#This Row],[Tournée]]))</f>
        <v>0</v>
      </c>
    </row>
    <row r="1677" spans="1:3" x14ac:dyDescent="0.25">
      <c r="A1677" s="24" t="str">
        <f>INDEX(Tableau1[[#Headers],[BARRE]:[HUET]],1,1+(ROW()-2)/COUNTA('ram ou '!$A:$A))</f>
        <v>DUPE</v>
      </c>
      <c r="B1677" s="24" t="str">
        <f>INDEX('ram ou '!$A:$A,ROW(BDD!B1676)-COUNTA('ram ou '!A:A)*ROUNDDOWN((ROW()-ROW(BDD!$B$2))/COUNTA('ram ou '!$A:$A),0),1)</f>
        <v>JACQUET SA</v>
      </c>
      <c r="C1677" s="24">
        <f>SUMPRODUCT((Tableau1[[#Headers],[BARRE]:[HUET]]=BDD[[#This Row],[Chauffeur]])*(Tableau1[[BARRE]:[HUET]]=BDD[[#This Row],[Tournée]]))</f>
        <v>0</v>
      </c>
    </row>
    <row r="1678" spans="1:3" x14ac:dyDescent="0.25">
      <c r="A1678" s="24" t="str">
        <f>INDEX(Tableau1[[#Headers],[BARRE]:[HUET]],1,1+(ROW()-2)/COUNTA('ram ou '!$A:$A))</f>
        <v>DUPE</v>
      </c>
      <c r="B1678" s="24" t="str">
        <f>INDEX('ram ou '!$A:$A,ROW(BDD!B1677)-COUNTA('ram ou '!A:A)*ROUNDDOWN((ROW()-ROW(BDD!$B$2))/COUNTA('ram ou '!$A:$A),0),1)</f>
        <v>PARIS 13H30</v>
      </c>
      <c r="C1678" s="24">
        <f>SUMPRODUCT((Tableau1[[#Headers],[BARRE]:[HUET]]=BDD[[#This Row],[Chauffeur]])*(Tableau1[[BARRE]:[HUET]]=BDD[[#This Row],[Tournée]]))</f>
        <v>0</v>
      </c>
    </row>
    <row r="1679" spans="1:3" x14ac:dyDescent="0.25">
      <c r="A1679" s="24" t="str">
        <f>INDEX(Tableau1[[#Headers],[BARRE]:[HUET]],1,1+(ROW()-2)/COUNTA('ram ou '!$A:$A))</f>
        <v>DUPE</v>
      </c>
      <c r="B1679" s="24" t="str">
        <f>INDEX('ram ou '!$A:$A,ROW(BDD!B1678)-COUNTA('ram ou '!A:A)*ROUNDDOWN((ROW()-ROW(BDD!$B$2))/COUNTA('ram ou '!$A:$A),0),1)</f>
        <v>RETOUR AGEN</v>
      </c>
      <c r="C1679" s="24">
        <f>SUMPRODUCT((Tableau1[[#Headers],[BARRE]:[HUET]]=BDD[[#This Row],[Chauffeur]])*(Tableau1[[BARRE]:[HUET]]=BDD[[#This Row],[Tournée]]))</f>
        <v>0</v>
      </c>
    </row>
    <row r="1680" spans="1:3" x14ac:dyDescent="0.25">
      <c r="A1680" s="24" t="str">
        <f>INDEX(Tableau1[[#Headers],[BARRE]:[HUET]],1,1+(ROW()-2)/COUNTA('ram ou '!$A:$A))</f>
        <v>DUPE</v>
      </c>
      <c r="B1680" s="24" t="str">
        <f>INDEX('ram ou '!$A:$A,ROW(BDD!B1679)-COUNTA('ram ou '!A:A)*ROUNDDOWN((ROW()-ROW(BDD!$B$2))/COUNTA('ram ou '!$A:$A),0),1)</f>
        <v>RETOUR ORLEANS</v>
      </c>
      <c r="C1680" s="24">
        <f>SUMPRODUCT((Tableau1[[#Headers],[BARRE]:[HUET]]=BDD[[#This Row],[Chauffeur]])*(Tableau1[[BARRE]:[HUET]]=BDD[[#This Row],[Tournée]]))</f>
        <v>0</v>
      </c>
    </row>
    <row r="1681" spans="1:3" x14ac:dyDescent="0.25">
      <c r="A1681" s="24" t="str">
        <f>INDEX(Tableau1[[#Headers],[BARRE]:[HUET]],1,1+(ROW()-2)/COUNTA('ram ou '!$A:$A))</f>
        <v>DUPE</v>
      </c>
      <c r="B1681" s="24" t="str">
        <f>INDEX('ram ou '!$A:$A,ROW(BDD!B1680)-COUNTA('ram ou '!A:A)*ROUNDDOWN((ROW()-ROW(BDD!$B$2))/COUNTA('ram ou '!$A:$A),0),1)</f>
        <v>RETOUR ORLEANS LU</v>
      </c>
      <c r="C1681" s="24">
        <f>SUMPRODUCT((Tableau1[[#Headers],[BARRE]:[HUET]]=BDD[[#This Row],[Chauffeur]])*(Tableau1[[BARRE]:[HUET]]=BDD[[#This Row],[Tournée]]))</f>
        <v>0</v>
      </c>
    </row>
    <row r="1682" spans="1:3" x14ac:dyDescent="0.25">
      <c r="A1682" s="24" t="str">
        <f>INDEX(Tableau1[[#Headers],[BARRE]:[HUET]],1,1+(ROW()-2)/COUNTA('ram ou '!$A:$A))</f>
        <v>DUPE</v>
      </c>
      <c r="B1682" s="24" t="str">
        <f>INDEX('ram ou '!$A:$A,ROW(BDD!B1681)-COUNTA('ram ou '!A:A)*ROUNDDOWN((ROW()-ROW(BDD!$B$2))/COUNTA('ram ou '!$A:$A),0),1)</f>
        <v>RETOUR ORLEANS SA</v>
      </c>
      <c r="C1682" s="24">
        <f>SUMPRODUCT((Tableau1[[#Headers],[BARRE]:[HUET]]=BDD[[#This Row],[Chauffeur]])*(Tableau1[[BARRE]:[HUET]]=BDD[[#This Row],[Tournée]]))</f>
        <v>0</v>
      </c>
    </row>
    <row r="1683" spans="1:3" x14ac:dyDescent="0.25">
      <c r="A1683" s="24" t="str">
        <f>INDEX(Tableau1[[#Headers],[BARRE]:[HUET]],1,1+(ROW()-2)/COUNTA('ram ou '!$A:$A))</f>
        <v>DUPE</v>
      </c>
      <c r="B1683" s="24" t="str">
        <f>INDEX('ram ou '!$A:$A,ROW(BDD!B1682)-COUNTA('ram ou '!A:A)*ROUNDDOWN((ROW()-ROW(BDD!$B$2))/COUNTA('ram ou '!$A:$A),0),1)</f>
        <v>SUP A/A PARIS</v>
      </c>
      <c r="C1683" s="24">
        <f>SUMPRODUCT((Tableau1[[#Headers],[BARRE]:[HUET]]=BDD[[#This Row],[Chauffeur]])*(Tableau1[[BARRE]:[HUET]]=BDD[[#This Row],[Tournée]]))</f>
        <v>0</v>
      </c>
    </row>
    <row r="1684" spans="1:3" x14ac:dyDescent="0.25">
      <c r="A1684" s="24" t="str">
        <f>INDEX(Tableau1[[#Headers],[BARRE]:[HUET]],1,1+(ROW()-2)/COUNTA('ram ou '!$A:$A))</f>
        <v>DUPE</v>
      </c>
      <c r="B1684" s="24" t="str">
        <f>INDEX('ram ou '!$A:$A,ROW(BDD!B1683)-COUNTA('ram ou '!A:A)*ROUNDDOWN((ROW()-ROW(BDD!$B$2))/COUNTA('ram ou '!$A:$A),0),1)</f>
        <v>VENDEE</v>
      </c>
      <c r="C1684" s="24">
        <f>SUMPRODUCT((Tableau1[[#Headers],[BARRE]:[HUET]]=BDD[[#This Row],[Chauffeur]])*(Tableau1[[BARRE]:[HUET]]=BDD[[#This Row],[Tournée]]))</f>
        <v>0</v>
      </c>
    </row>
    <row r="1685" spans="1:3" x14ac:dyDescent="0.25">
      <c r="A1685" s="24" t="str">
        <f>INDEX(Tableau1[[#Headers],[BARRE]:[HUET]],1,1+(ROW()-2)/COUNTA('ram ou '!$A:$A))</f>
        <v>DUPE</v>
      </c>
      <c r="B1685" s="24" t="str">
        <f>INDEX('ram ou '!$A:$A,ROW(BDD!B1684)-COUNTA('ram ou '!A:A)*ROUNDDOWN((ROW()-ROW(BDD!$B$2))/COUNTA('ram ou '!$A:$A),0),1)</f>
        <v>RAM MALO + LAVAL</v>
      </c>
      <c r="C1685" s="24">
        <f>SUMPRODUCT((Tableau1[[#Headers],[BARRE]:[HUET]]=BDD[[#This Row],[Chauffeur]])*(Tableau1[[BARRE]:[HUET]]=BDD[[#This Row],[Tournée]]))</f>
        <v>0</v>
      </c>
    </row>
    <row r="1686" spans="1:3" x14ac:dyDescent="0.25">
      <c r="A1686" s="24" t="str">
        <f>INDEX(Tableau1[[#Headers],[BARRE]:[HUET]],1,1+(ROW()-2)/COUNTA('ram ou '!$A:$A))</f>
        <v>DUPE</v>
      </c>
      <c r="B1686" s="24" t="str">
        <f>INDEX('ram ou '!$A:$A,ROW(BDD!B1685)-COUNTA('ram ou '!A:A)*ROUNDDOWN((ROW()-ROW(BDD!$B$2))/COUNTA('ram ou '!$A:$A),0),1)</f>
        <v>NAV LANGRE DIM</v>
      </c>
      <c r="C1686" s="24">
        <f>SUMPRODUCT((Tableau1[[#Headers],[BARRE]:[HUET]]=BDD[[#This Row],[Chauffeur]])*(Tableau1[[BARRE]:[HUET]]=BDD[[#This Row],[Tournée]]))</f>
        <v>0</v>
      </c>
    </row>
    <row r="1687" spans="1:3" x14ac:dyDescent="0.25">
      <c r="A1687" s="24" t="str">
        <f>INDEX(Tableau1[[#Headers],[BARRE]:[HUET]],1,1+(ROW()-2)/COUNTA('ram ou '!$A:$A))</f>
        <v>DUPE</v>
      </c>
      <c r="B1687" s="24" t="str">
        <f>INDEX('ram ou '!$A:$A,ROW(BDD!B1686)-COUNTA('ram ou '!A:A)*ROUNDDOWN((ROW()-ROW(BDD!$B$2))/COUNTA('ram ou '!$A:$A),0),1)</f>
        <v>SU FONTENAY 12H</v>
      </c>
      <c r="C1687" s="24">
        <f>SUMPRODUCT((Tableau1[[#Headers],[BARRE]:[HUET]]=BDD[[#This Row],[Chauffeur]])*(Tableau1[[BARRE]:[HUET]]=BDD[[#This Row],[Tournée]]))</f>
        <v>0</v>
      </c>
    </row>
    <row r="1688" spans="1:3" x14ac:dyDescent="0.25">
      <c r="A1688" s="24" t="str">
        <f>INDEX(Tableau1[[#Headers],[BARRE]:[HUET]],1,1+(ROW()-2)/COUNTA('ram ou '!$A:$A))</f>
        <v>DUPE</v>
      </c>
      <c r="B1688" s="24" t="str">
        <f>INDEX('ram ou '!$A:$A,ROW(BDD!B1687)-COUNTA('ram ou '!A:A)*ROUNDDOWN((ROW()-ROW(BDD!$B$2))/COUNTA('ram ou '!$A:$A),0),1)</f>
        <v>PLAINTEL DIM</v>
      </c>
      <c r="C1688" s="24">
        <f>SUMPRODUCT((Tableau1[[#Headers],[BARRE]:[HUET]]=BDD[[#This Row],[Chauffeur]])*(Tableau1[[BARRE]:[HUET]]=BDD[[#This Row],[Tournée]]))</f>
        <v>0</v>
      </c>
    </row>
    <row r="1689" spans="1:3" x14ac:dyDescent="0.25">
      <c r="A1689" s="24" t="str">
        <f>INDEX(Tableau1[[#Headers],[BARRE]:[HUET]],1,1+(ROW()-2)/COUNTA('ram ou '!$A:$A))</f>
        <v>DUPE</v>
      </c>
      <c r="B1689" s="24" t="str">
        <f>INDEX('ram ou '!$A:$A,ROW(BDD!B1688)-COUNTA('ram ou '!A:A)*ROUNDDOWN((ROW()-ROW(BDD!$B$2))/COUNTA('ram ou '!$A:$A),0),1)</f>
        <v>ROUEN + BASES</v>
      </c>
      <c r="C1689" s="24">
        <f>SUMPRODUCT((Tableau1[[#Headers],[BARRE]:[HUET]]=BDD[[#This Row],[Chauffeur]])*(Tableau1[[BARRE]:[HUET]]=BDD[[#This Row],[Tournée]]))</f>
        <v>0</v>
      </c>
    </row>
    <row r="1690" spans="1:3" x14ac:dyDescent="0.25">
      <c r="A1690" s="24" t="str">
        <f>INDEX(Tableau1[[#Headers],[BARRE]:[HUET]],1,1+(ROW()-2)/COUNTA('ram ou '!$A:$A))</f>
        <v>DUPE</v>
      </c>
      <c r="B1690" s="24" t="str">
        <f>INDEX('ram ou '!$A:$A,ROW(BDD!B1689)-COUNTA('ram ou '!A:A)*ROUNDDOWN((ROW()-ROW(BDD!$B$2))/COUNTA('ram ou '!$A:$A),0),1)</f>
        <v>LE MANS A/A</v>
      </c>
      <c r="C1690" s="24">
        <f>SUMPRODUCT((Tableau1[[#Headers],[BARRE]:[HUET]]=BDD[[#This Row],[Chauffeur]])*(Tableau1[[BARRE]:[HUET]]=BDD[[#This Row],[Tournée]]))</f>
        <v>0</v>
      </c>
    </row>
    <row r="1691" spans="1:3" x14ac:dyDescent="0.25">
      <c r="A1691" s="24" t="str">
        <f>INDEX(Tableau1[[#Headers],[BARRE]:[HUET]],1,1+(ROW()-2)/COUNTA('ram ou '!$A:$A))</f>
        <v>DUPE</v>
      </c>
      <c r="B1691" s="24" t="str">
        <f>INDEX('ram ou '!$A:$A,ROW(BDD!B1690)-COUNTA('ram ou '!A:A)*ROUNDDOWN((ROW()-ROW(BDD!$B$2))/COUNTA('ram ou '!$A:$A),0),1)</f>
        <v>NAV TOURS</v>
      </c>
      <c r="C1691" s="24">
        <f>SUMPRODUCT((Tableau1[[#Headers],[BARRE]:[HUET]]=BDD[[#This Row],[Chauffeur]])*(Tableau1[[BARRE]:[HUET]]=BDD[[#This Row],[Tournée]]))</f>
        <v>0</v>
      </c>
    </row>
    <row r="1692" spans="1:3" x14ac:dyDescent="0.25">
      <c r="A1692" s="24" t="str">
        <f>INDEX(Tableau1[[#Headers],[BARRE]:[HUET]],1,1+(ROW()-2)/COUNTA('ram ou '!$A:$A))</f>
        <v>DUPE</v>
      </c>
      <c r="B1692" s="24" t="str">
        <f>INDEX('ram ou '!$A:$A,ROW(BDD!B1691)-COUNTA('ram ou '!A:A)*ROUNDDOWN((ROW()-ROW(BDD!$B$2))/COUNTA('ram ou '!$A:$A),0),1)</f>
        <v>SU IFS + BASES</v>
      </c>
      <c r="C1692" s="24">
        <f>SUMPRODUCT((Tableau1[[#Headers],[BARRE]:[HUET]]=BDD[[#This Row],[Chauffeur]])*(Tableau1[[BARRE]:[HUET]]=BDD[[#This Row],[Tournée]]))</f>
        <v>0</v>
      </c>
    </row>
    <row r="1693" spans="1:3" x14ac:dyDescent="0.25">
      <c r="A1693" s="24" t="str">
        <f>INDEX(Tableau1[[#Headers],[BARRE]:[HUET]],1,1+(ROW()-2)/COUNTA('ram ou '!$A:$A))</f>
        <v>DUPE</v>
      </c>
      <c r="B1693" s="24" t="str">
        <f>INDEX('ram ou '!$A:$A,ROW(BDD!B1692)-COUNTA('ram ou '!A:A)*ROUNDDOWN((ROW()-ROW(BDD!$B$2))/COUNTA('ram ou '!$A:$A),0),1)</f>
        <v>NAV NIORT 21H15</v>
      </c>
      <c r="C1693" s="24">
        <f>SUMPRODUCT((Tableau1[[#Headers],[BARRE]:[HUET]]=BDD[[#This Row],[Chauffeur]])*(Tableau1[[BARRE]:[HUET]]=BDD[[#This Row],[Tournée]]))</f>
        <v>0</v>
      </c>
    </row>
    <row r="1694" spans="1:3" x14ac:dyDescent="0.25">
      <c r="A1694" s="24" t="str">
        <f>INDEX(Tableau1[[#Headers],[BARRE]:[HUET]],1,1+(ROW()-2)/COUNTA('ram ou '!$A:$A))</f>
        <v>DUPE</v>
      </c>
      <c r="B1694" s="24" t="str">
        <f>INDEX('ram ou '!$A:$A,ROW(BDD!B1693)-COUNTA('ram ou '!A:A)*ROUNDDOWN((ROW()-ROW(BDD!$B$2))/COUNTA('ram ou '!$A:$A),0),1)</f>
        <v>CP</v>
      </c>
      <c r="C1694" s="24">
        <f>SUMPRODUCT((Tableau1[[#Headers],[BARRE]:[HUET]]=BDD[[#This Row],[Chauffeur]])*(Tableau1[[BARRE]:[HUET]]=BDD[[#This Row],[Tournée]]))</f>
        <v>0</v>
      </c>
    </row>
    <row r="1695" spans="1:3" x14ac:dyDescent="0.25">
      <c r="A1695" s="24" t="str">
        <f>INDEX(Tableau1[[#Headers],[BARRE]:[HUET]],1,1+(ROW()-2)/COUNTA('ram ou '!$A:$A))</f>
        <v>DUPE</v>
      </c>
      <c r="B1695" s="24" t="str">
        <f>INDEX('ram ou '!$A:$A,ROW(BDD!B1694)-COUNTA('ram ou '!A:A)*ROUNDDOWN((ROW()-ROW(BDD!$B$2))/COUNTA('ram ou '!$A:$A),0),1)</f>
        <v>RAM SAM 12H</v>
      </c>
      <c r="C1695" s="24">
        <f>SUMPRODUCT((Tableau1[[#Headers],[BARRE]:[HUET]]=BDD[[#This Row],[Chauffeur]])*(Tableau1[[BARRE]:[HUET]]=BDD[[#This Row],[Tournée]]))</f>
        <v>0</v>
      </c>
    </row>
    <row r="1696" spans="1:3" x14ac:dyDescent="0.25">
      <c r="A1696" s="24" t="str">
        <f>INDEX(Tableau1[[#Headers],[BARRE]:[HUET]],1,1+(ROW()-2)/COUNTA('ram ou '!$A:$A))</f>
        <v>DUPE</v>
      </c>
      <c r="B1696" s="24" t="str">
        <f>INDEX('ram ou '!$A:$A,ROW(BDD!B1695)-COUNTA('ram ou '!A:A)*ROUNDDOWN((ROW()-ROW(BDD!$B$2))/COUNTA('ram ou '!$A:$A),0),1)</f>
        <v>ABSENCE</v>
      </c>
      <c r="C1696" s="24">
        <f>SUMPRODUCT((Tableau1[[#Headers],[BARRE]:[HUET]]=BDD[[#This Row],[Chauffeur]])*(Tableau1[[BARRE]:[HUET]]=BDD[[#This Row],[Tournée]]))</f>
        <v>0</v>
      </c>
    </row>
    <row r="1697" spans="1:3" x14ac:dyDescent="0.25">
      <c r="A1697" s="24" t="str">
        <f>INDEX(Tableau1[[#Headers],[BARRE]:[HUET]],1,1+(ROW()-2)/COUNTA('ram ou '!$A:$A))</f>
        <v>DUPE</v>
      </c>
      <c r="B1697" s="24" t="str">
        <f>INDEX('ram ou '!$A:$A,ROW(BDD!B1696)-COUNTA('ram ou '!A:A)*ROUNDDOWN((ROW()-ROW(BDD!$B$2))/COUNTA('ram ou '!$A:$A),0),1)</f>
        <v>FORMATION</v>
      </c>
      <c r="C1697" s="24">
        <f>SUMPRODUCT((Tableau1[[#Headers],[BARRE]:[HUET]]=BDD[[#This Row],[Chauffeur]])*(Tableau1[[BARRE]:[HUET]]=BDD[[#This Row],[Tournée]]))</f>
        <v>0</v>
      </c>
    </row>
    <row r="1698" spans="1:3" x14ac:dyDescent="0.25">
      <c r="A1698" s="24" t="str">
        <f>INDEX(Tableau1[[#Headers],[BARRE]:[HUET]],1,1+(ROW()-2)/COUNTA('ram ou '!$A:$A))</f>
        <v>DUPE</v>
      </c>
      <c r="B1698" s="24" t="str">
        <f>INDEX('ram ou '!$A:$A,ROW(BDD!B1697)-COUNTA('ram ou '!A:A)*ROUNDDOWN((ROW()-ROW(BDD!$B$2))/COUNTA('ram ou '!$A:$A),0),1)</f>
        <v>RCR</v>
      </c>
      <c r="C1698" s="24">
        <f>SUMPRODUCT((Tableau1[[#Headers],[BARRE]:[HUET]]=BDD[[#This Row],[Chauffeur]])*(Tableau1[[BARRE]:[HUET]]=BDD[[#This Row],[Tournée]]))</f>
        <v>0</v>
      </c>
    </row>
    <row r="1699" spans="1:3" x14ac:dyDescent="0.25">
      <c r="A1699" s="24" t="str">
        <f>INDEX(Tableau1[[#Headers],[BARRE]:[HUET]],1,1+(ROW()-2)/COUNTA('ram ou '!$A:$A))</f>
        <v>DUPE</v>
      </c>
      <c r="B1699" s="24" t="str">
        <f>INDEX('ram ou '!$A:$A,ROW(BDD!B1698)-COUNTA('ram ou '!A:A)*ROUNDDOWN((ROW()-ROW(BDD!$B$2))/COUNTA('ram ou '!$A:$A),0),1)</f>
        <v>ELECTION</v>
      </c>
      <c r="C1699" s="24">
        <f>SUMPRODUCT((Tableau1[[#Headers],[BARRE]:[HUET]]=BDD[[#This Row],[Chauffeur]])*(Tableau1[[BARRE]:[HUET]]=BDD[[#This Row],[Tournée]]))</f>
        <v>0</v>
      </c>
    </row>
    <row r="1700" spans="1:3" x14ac:dyDescent="0.25">
      <c r="A1700" s="24" t="str">
        <f>INDEX(Tableau1[[#Headers],[BARRE]:[HUET]],1,1+(ROW()-2)/COUNTA('ram ou '!$A:$A))</f>
        <v>DUPE</v>
      </c>
      <c r="B1700" s="24" t="str">
        <f>INDEX('ram ou '!$A:$A,ROW(BDD!B1699)-COUNTA('ram ou '!A:A)*ROUNDDOWN((ROW()-ROW(BDD!$B$2))/COUNTA('ram ou '!$A:$A),0),1)</f>
        <v>RAM SAM 11H30</v>
      </c>
      <c r="C1700" s="24">
        <f>SUMPRODUCT((Tableau1[[#Headers],[BARRE]:[HUET]]=BDD[[#This Row],[Chauffeur]])*(Tableau1[[BARRE]:[HUET]]=BDD[[#This Row],[Tournée]]))</f>
        <v>0</v>
      </c>
    </row>
    <row r="1701" spans="1:3" x14ac:dyDescent="0.25">
      <c r="A1701" s="24" t="str">
        <f>INDEX(Tableau1[[#Headers],[BARRE]:[HUET]],1,1+(ROW()-2)/COUNTA('ram ou '!$A:$A))</f>
        <v>DUPE</v>
      </c>
      <c r="B1701" s="24" t="str">
        <f>INDEX('ram ou '!$A:$A,ROW(BDD!B1700)-COUNTA('ram ou '!A:A)*ROUNDDOWN((ROW()-ROW(BDD!$B$2))/COUNTA('ram ou '!$A:$A),0),1)</f>
        <v>RAM 13H N°1</v>
      </c>
      <c r="C1701" s="24">
        <f>SUMPRODUCT((Tableau1[[#Headers],[BARRE]:[HUET]]=BDD[[#This Row],[Chauffeur]])*(Tableau1[[BARRE]:[HUET]]=BDD[[#This Row],[Tournée]]))</f>
        <v>0</v>
      </c>
    </row>
    <row r="1702" spans="1:3" x14ac:dyDescent="0.25">
      <c r="A1702" s="24" t="str">
        <f>INDEX(Tableau1[[#Headers],[BARRE]:[HUET]],1,1+(ROW()-2)/COUNTA('ram ou '!$A:$A))</f>
        <v>DUPE</v>
      </c>
      <c r="B1702" s="24" t="str">
        <f>INDEX('ram ou '!$A:$A,ROW(BDD!B1701)-COUNTA('ram ou '!A:A)*ROUNDDOWN((ROW()-ROW(BDD!$B$2))/COUNTA('ram ou '!$A:$A),0),1)</f>
        <v>RAM 13H N°3</v>
      </c>
      <c r="C1702" s="24">
        <f>SUMPRODUCT((Tableau1[[#Headers],[BARRE]:[HUET]]=BDD[[#This Row],[Chauffeur]])*(Tableau1[[BARRE]:[HUET]]=BDD[[#This Row],[Tournée]]))</f>
        <v>0</v>
      </c>
    </row>
    <row r="1703" spans="1:3" x14ac:dyDescent="0.25">
      <c r="A1703" s="24" t="str">
        <f>INDEX(Tableau1[[#Headers],[BARRE]:[HUET]],1,1+(ROW()-2)/COUNTA('ram ou '!$A:$A))</f>
        <v>DUPE</v>
      </c>
      <c r="B1703" s="24" t="str">
        <f>INDEX('ram ou '!$A:$A,ROW(BDD!B1702)-COUNTA('ram ou '!A:A)*ROUNDDOWN((ROW()-ROW(BDD!$B$2))/COUNTA('ram ou '!$A:$A),0),1)</f>
        <v>RAM 13H N°4</v>
      </c>
      <c r="C1703" s="24">
        <f>SUMPRODUCT((Tableau1[[#Headers],[BARRE]:[HUET]]=BDD[[#This Row],[Chauffeur]])*(Tableau1[[BARRE]:[HUET]]=BDD[[#This Row],[Tournée]]))</f>
        <v>0</v>
      </c>
    </row>
    <row r="1704" spans="1:3" x14ac:dyDescent="0.25">
      <c r="A1704" s="24" t="str">
        <f>INDEX(Tableau1[[#Headers],[BARRE]:[HUET]],1,1+(ROW()-2)/COUNTA('ram ou '!$A:$A))</f>
        <v>DUPE</v>
      </c>
      <c r="B1704" s="24" t="str">
        <f>INDEX('ram ou '!$A:$A,ROW(BDD!B1703)-COUNTA('ram ou '!A:A)*ROUNDDOWN((ROW()-ROW(BDD!$B$2))/COUNTA('ram ou '!$A:$A),0),1)</f>
        <v>ATHIS 1 + BASES</v>
      </c>
      <c r="C1704" s="24">
        <f>SUMPRODUCT((Tableau1[[#Headers],[BARRE]:[HUET]]=BDD[[#This Row],[Chauffeur]])*(Tableau1[[BARRE]:[HUET]]=BDD[[#This Row],[Tournée]]))</f>
        <v>0</v>
      </c>
    </row>
    <row r="1705" spans="1:3" x14ac:dyDescent="0.25">
      <c r="A1705" s="24" t="str">
        <f>INDEX(Tableau1[[#Headers],[BARRE]:[HUET]],1,1+(ROW()-2)/COUNTA('ram ou '!$A:$A))</f>
        <v>DUPE</v>
      </c>
      <c r="B1705" s="24" t="str">
        <f>INDEX('ram ou '!$A:$A,ROW(BDD!B1704)-COUNTA('ram ou '!A:A)*ROUNDDOWN((ROW()-ROW(BDD!$B$2))/COUNTA('ram ou '!$A:$A),0),1)</f>
        <v>NANTES 21 H+ BASES</v>
      </c>
      <c r="C1705" s="24">
        <f>SUMPRODUCT((Tableau1[[#Headers],[BARRE]:[HUET]]=BDD[[#This Row],[Chauffeur]])*(Tableau1[[BARRE]:[HUET]]=BDD[[#This Row],[Tournée]]))</f>
        <v>0</v>
      </c>
    </row>
    <row r="1706" spans="1:3" x14ac:dyDescent="0.25">
      <c r="A1706" s="24" t="str">
        <f>INDEX(Tableau1[[#Headers],[BARRE]:[HUET]],1,1+(ROW()-2)/COUNTA('ram ou '!$A:$A))</f>
        <v>DUPE</v>
      </c>
      <c r="B1706" s="24" t="str">
        <f>INDEX('ram ou '!$A:$A,ROW(BDD!B1705)-COUNTA('ram ou '!A:A)*ROUNDDOWN((ROW()-ROW(BDD!$B$2))/COUNTA('ram ou '!$A:$A),0),1)</f>
        <v>DELEGATION</v>
      </c>
      <c r="C1706" s="24">
        <f>SUMPRODUCT((Tableau1[[#Headers],[BARRE]:[HUET]]=BDD[[#This Row],[Chauffeur]])*(Tableau1[[BARRE]:[HUET]]=BDD[[#This Row],[Tournée]]))</f>
        <v>0</v>
      </c>
    </row>
    <row r="1707" spans="1:3" x14ac:dyDescent="0.25">
      <c r="A1707" s="24" t="str">
        <f>INDEX(Tableau1[[#Headers],[BARRE]:[HUET]],1,1+(ROW()-2)/COUNTA('ram ou '!$A:$A))</f>
        <v>DUPE</v>
      </c>
      <c r="B1707" s="24" t="str">
        <f>INDEX('ram ou '!$A:$A,ROW(BDD!B1706)-COUNTA('ram ou '!A:A)*ROUNDDOWN((ROW()-ROW(BDD!$B$2))/COUNTA('ram ou '!$A:$A),0),1)</f>
        <v>REUNION</v>
      </c>
      <c r="C1707" s="24">
        <f>SUMPRODUCT((Tableau1[[#Headers],[BARRE]:[HUET]]=BDD[[#This Row],[Chauffeur]])*(Tableau1[[BARRE]:[HUET]]=BDD[[#This Row],[Tournée]]))</f>
        <v>0</v>
      </c>
    </row>
    <row r="1708" spans="1:3" x14ac:dyDescent="0.25">
      <c r="A1708" s="24" t="str">
        <f>INDEX(Tableau1[[#Headers],[BARRE]:[HUET]],1,1+(ROW()-2)/COUNTA('ram ou '!$A:$A))</f>
        <v>DUPE</v>
      </c>
      <c r="B1708" s="24" t="str">
        <f>INDEX('ram ou '!$A:$A,ROW(BDD!B1707)-COUNTA('ram ou '!A:A)*ROUNDDOWN((ROW()-ROW(BDD!$B$2))/COUNTA('ram ou '!$A:$A),0),1)</f>
        <v>NAV 21H ORLEANS</v>
      </c>
      <c r="C1708" s="24">
        <f>SUMPRODUCT((Tableau1[[#Headers],[BARRE]:[HUET]]=BDD[[#This Row],[Chauffeur]])*(Tableau1[[BARRE]:[HUET]]=BDD[[#This Row],[Tournée]]))</f>
        <v>0</v>
      </c>
    </row>
    <row r="1709" spans="1:3" x14ac:dyDescent="0.25">
      <c r="A1709" s="24" t="str">
        <f>INDEX(Tableau1[[#Headers],[BARRE]:[HUET]],1,1+(ROW()-2)/COUNTA('ram ou '!$A:$A))</f>
        <v>DUPE</v>
      </c>
      <c r="B1709" s="24" t="str">
        <f>INDEX('ram ou '!$A:$A,ROW(BDD!B1708)-COUNTA('ram ou '!A:A)*ROUNDDOWN((ROW()-ROW(BDD!$B$2))/COUNTA('ram ou '!$A:$A),0),1)</f>
        <v>RAM + PARC</v>
      </c>
      <c r="C1709" s="24">
        <f>SUMPRODUCT((Tableau1[[#Headers],[BARRE]:[HUET]]=BDD[[#This Row],[Chauffeur]])*(Tableau1[[BARRE]:[HUET]]=BDD[[#This Row],[Tournée]]))</f>
        <v>0</v>
      </c>
    </row>
    <row r="1710" spans="1:3" x14ac:dyDescent="0.25">
      <c r="A1710" s="24" t="str">
        <f>INDEX(Tableau1[[#Headers],[BARRE]:[HUET]],1,1+(ROW()-2)/COUNTA('ram ou '!$A:$A))</f>
        <v>DUPE</v>
      </c>
      <c r="B1710" s="24" t="str">
        <f>INDEX('ram ou '!$A:$A,ROW(BDD!B1709)-COUNTA('ram ou '!A:A)*ROUNDDOWN((ROW()-ROW(BDD!$B$2))/COUNTA('ram ou '!$A:$A),0),1)</f>
        <v>RAM 12H15</v>
      </c>
      <c r="C1710" s="24">
        <f>SUMPRODUCT((Tableau1[[#Headers],[BARRE]:[HUET]]=BDD[[#This Row],[Chauffeur]])*(Tableau1[[BARRE]:[HUET]]=BDD[[#This Row],[Tournée]]))</f>
        <v>0</v>
      </c>
    </row>
    <row r="1711" spans="1:3" x14ac:dyDescent="0.25">
      <c r="A1711" s="24" t="str">
        <f>INDEX(Tableau1[[#Headers],[BARRE]:[HUET]],1,1+(ROW()-2)/COUNTA('ram ou '!$A:$A))</f>
        <v>DUPE</v>
      </c>
      <c r="B1711" s="24" t="str">
        <f>INDEX('ram ou '!$A:$A,ROW(BDD!B1710)-COUNTA('ram ou '!A:A)*ROUNDDOWN((ROW()-ROW(BDD!$B$2))/COUNTA('ram ou '!$A:$A),0),1)</f>
        <v>RAM SAM 10H30</v>
      </c>
      <c r="C1711" s="24">
        <f>SUMPRODUCT((Tableau1[[#Headers],[BARRE]:[HUET]]=BDD[[#This Row],[Chauffeur]])*(Tableau1[[BARRE]:[HUET]]=BDD[[#This Row],[Tournée]]))</f>
        <v>0</v>
      </c>
    </row>
    <row r="1712" spans="1:3" x14ac:dyDescent="0.25">
      <c r="A1712" s="24" t="str">
        <f>INDEX(Tableau1[[#Headers],[BARRE]:[HUET]],1,1+(ROW()-2)/COUNTA('ram ou '!$A:$A))</f>
        <v>EVRARD</v>
      </c>
      <c r="B1712" s="24" t="str">
        <f>INDEX('ram ou '!$A:$A,ROW(BDD!B1711)-COUNTA('ram ou '!A:A)*ROUNDDOWN((ROW()-ROW(BDD!$B$2))/COUNTA('ram ou '!$A:$A),0),1)</f>
        <v>NAV ATHIS 2</v>
      </c>
      <c r="C1712" s="24">
        <f>SUMPRODUCT((Tableau1[[#Headers],[BARRE]:[HUET]]=BDD[[#This Row],[Chauffeur]])*(Tableau1[[BARRE]:[HUET]]=BDD[[#This Row],[Tournée]]))</f>
        <v>0</v>
      </c>
    </row>
    <row r="1713" spans="1:3" x14ac:dyDescent="0.25">
      <c r="A1713" s="24" t="str">
        <f>INDEX(Tableau1[[#Headers],[BARRE]:[HUET]],1,1+(ROW()-2)/COUNTA('ram ou '!$A:$A))</f>
        <v>EVRARD</v>
      </c>
      <c r="B1713" s="24" t="str">
        <f>INDEX('ram ou '!$A:$A,ROW(BDD!B1712)-COUNTA('ram ou '!A:A)*ROUNDDOWN((ROW()-ROW(BDD!$B$2))/COUNTA('ram ou '!$A:$A),0),1)</f>
        <v>NAV CHATEAUBOUR</v>
      </c>
      <c r="C1713" s="24">
        <f>SUMPRODUCT((Tableau1[[#Headers],[BARRE]:[HUET]]=BDD[[#This Row],[Chauffeur]])*(Tableau1[[BARRE]:[HUET]]=BDD[[#This Row],[Tournée]]))</f>
        <v>0</v>
      </c>
    </row>
    <row r="1714" spans="1:3" x14ac:dyDescent="0.25">
      <c r="A1714" s="34" t="str">
        <f>INDEX(Tableau1[[#Headers],[BARRE]:[HUET]],1,1+(ROW()-2)/COUNTA('ram ou '!$A:$A))</f>
        <v>EVRARD</v>
      </c>
      <c r="B1714" s="34" t="str">
        <f>INDEX('ram ou '!$A:$A,ROW(BDD!B1713)-COUNTA('ram ou '!A:A)*ROUNDDOWN((ROW()-ROW(BDD!$B$2))/COUNTA('ram ou '!$A:$A),0),1)</f>
        <v>NAV CHAULNES</v>
      </c>
      <c r="C1714" s="34">
        <f>SUMPRODUCT((Tableau1[[#Headers],[BARRE]:[HUET]]=BDD[[#This Row],[Chauffeur]])*(Tableau1[[BARRE]:[HUET]]=BDD[[#This Row],[Tournée]]))</f>
        <v>0</v>
      </c>
    </row>
    <row r="1715" spans="1:3" x14ac:dyDescent="0.25">
      <c r="A1715" s="24" t="str">
        <f>INDEX(Tableau1[[#Headers],[BARRE]:[HUET]],1,1+(ROW()-2)/COUNTA('ram ou '!$A:$A))</f>
        <v>EVRARD</v>
      </c>
      <c r="B1715" s="24" t="str">
        <f>INDEX('ram ou '!$A:$A,ROW(BDD!B1714)-COUNTA('ram ou '!A:A)*ROUNDDOWN((ROW()-ROW(BDD!$B$2))/COUNTA('ram ou '!$A:$A),0),1)</f>
        <v>NAV CLERMONT</v>
      </c>
      <c r="C1715" s="24">
        <f>SUMPRODUCT((Tableau1[[#Headers],[BARRE]:[HUET]]=BDD[[#This Row],[Chauffeur]])*(Tableau1[[BARRE]:[HUET]]=BDD[[#This Row],[Tournée]]))</f>
        <v>0</v>
      </c>
    </row>
    <row r="1716" spans="1:3" x14ac:dyDescent="0.25">
      <c r="A1716" s="24" t="str">
        <f>INDEX(Tableau1[[#Headers],[BARRE]:[HUET]],1,1+(ROW()-2)/COUNTA('ram ou '!$A:$A))</f>
        <v>EVRARD</v>
      </c>
      <c r="B1716" s="24" t="str">
        <f>INDEX('ram ou '!$A:$A,ROW(BDD!B1715)-COUNTA('ram ou '!A:A)*ROUNDDOWN((ROW()-ROW(BDD!$B$2))/COUNTA('ram ou '!$A:$A),0),1)</f>
        <v>NAV DIJON</v>
      </c>
      <c r="C1716" s="24">
        <f>SUMPRODUCT((Tableau1[[#Headers],[BARRE]:[HUET]]=BDD[[#This Row],[Chauffeur]])*(Tableau1[[BARRE]:[HUET]]=BDD[[#This Row],[Tournée]]))</f>
        <v>0</v>
      </c>
    </row>
    <row r="1717" spans="1:3" x14ac:dyDescent="0.25">
      <c r="A1717" s="24" t="str">
        <f>INDEX(Tableau1[[#Headers],[BARRE]:[HUET]],1,1+(ROW()-2)/COUNTA('ram ou '!$A:$A))</f>
        <v>EVRARD</v>
      </c>
      <c r="B1717" s="24" t="str">
        <f>INDEX('ram ou '!$A:$A,ROW(BDD!B1716)-COUNTA('ram ou '!A:A)*ROUNDDOWN((ROW()-ROW(BDD!$B$2))/COUNTA('ram ou '!$A:$A),0),1)</f>
        <v>NAV LANGRES</v>
      </c>
      <c r="C1717" s="24">
        <f>SUMPRODUCT((Tableau1[[#Headers],[BARRE]:[HUET]]=BDD[[#This Row],[Chauffeur]])*(Tableau1[[BARRE]:[HUET]]=BDD[[#This Row],[Tournée]]))</f>
        <v>0</v>
      </c>
    </row>
    <row r="1718" spans="1:3" x14ac:dyDescent="0.25">
      <c r="A1718" s="34" t="str">
        <f>INDEX(Tableau1[[#Headers],[BARRE]:[HUET]],1,1+(ROW()-2)/COUNTA('ram ou '!$A:$A))</f>
        <v>EVRARD</v>
      </c>
      <c r="B1718" s="34" t="str">
        <f>INDEX('ram ou '!$A:$A,ROW(BDD!B1717)-COUNTA('ram ou '!A:A)*ROUNDDOWN((ROW()-ROW(BDD!$B$2))/COUNTA('ram ou '!$A:$A),0),1)</f>
        <v>NAV LILLE</v>
      </c>
      <c r="C1718" s="34">
        <f>SUMPRODUCT((Tableau1[[#Headers],[BARRE]:[HUET]]=BDD[[#This Row],[Chauffeur]])*(Tableau1[[BARRE]:[HUET]]=BDD[[#This Row],[Tournée]]))</f>
        <v>0</v>
      </c>
    </row>
    <row r="1719" spans="1:3" x14ac:dyDescent="0.25">
      <c r="A1719" s="24" t="str">
        <f>INDEX(Tableau1[[#Headers],[BARRE]:[HUET]],1,1+(ROW()-2)/COUNTA('ram ou '!$A:$A))</f>
        <v>EVRARD</v>
      </c>
      <c r="B1719" s="24" t="str">
        <f>INDEX('ram ou '!$A:$A,ROW(BDD!B1718)-COUNTA('ram ou '!A:A)*ROUNDDOWN((ROW()-ROW(BDD!$B$2))/COUNTA('ram ou '!$A:$A),0),1)</f>
        <v>NAV NIORT</v>
      </c>
      <c r="C1719" s="24">
        <f>SUMPRODUCT((Tableau1[[#Headers],[BARRE]:[HUET]]=BDD[[#This Row],[Chauffeur]])*(Tableau1[[BARRE]:[HUET]]=BDD[[#This Row],[Tournée]]))</f>
        <v>0</v>
      </c>
    </row>
    <row r="1720" spans="1:3" x14ac:dyDescent="0.25">
      <c r="A1720" s="24" t="str">
        <f>INDEX(Tableau1[[#Headers],[BARRE]:[HUET]],1,1+(ROW()-2)/COUNTA('ram ou '!$A:$A))</f>
        <v>EVRARD</v>
      </c>
      <c r="B1720" s="24" t="str">
        <f>INDEX('ram ou '!$A:$A,ROW(BDD!B1719)-COUNTA('ram ou '!A:A)*ROUNDDOWN((ROW()-ROW(BDD!$B$2))/COUNTA('ram ou '!$A:$A),0),1)</f>
        <v xml:space="preserve">NAV ST SEVER </v>
      </c>
      <c r="C1720" s="24">
        <f>SUMPRODUCT((Tableau1[[#Headers],[BARRE]:[HUET]]=BDD[[#This Row],[Chauffeur]])*(Tableau1[[BARRE]:[HUET]]=BDD[[#This Row],[Tournée]]))</f>
        <v>0</v>
      </c>
    </row>
    <row r="1721" spans="1:3" x14ac:dyDescent="0.25">
      <c r="A1721" s="24" t="str">
        <f>INDEX(Tableau1[[#Headers],[BARRE]:[HUET]],1,1+(ROW()-2)/COUNTA('ram ou '!$A:$A))</f>
        <v>EVRARD</v>
      </c>
      <c r="B1721" s="24" t="str">
        <f>INDEX('ram ou '!$A:$A,ROW(BDD!B1720)-COUNTA('ram ou '!A:A)*ROUNDDOWN((ROW()-ROW(BDD!$B$2))/COUNTA('ram ou '!$A:$A),0),1)</f>
        <v>NAV VELAINES</v>
      </c>
      <c r="C1721" s="24">
        <f>SUMPRODUCT((Tableau1[[#Headers],[BARRE]:[HUET]]=BDD[[#This Row],[Chauffeur]])*(Tableau1[[BARRE]:[HUET]]=BDD[[#This Row],[Tournée]]))</f>
        <v>0</v>
      </c>
    </row>
    <row r="1722" spans="1:3" x14ac:dyDescent="0.25">
      <c r="A1722" s="24" t="str">
        <f>INDEX(Tableau1[[#Headers],[BARRE]:[HUET]],1,1+(ROW()-2)/COUNTA('ram ou '!$A:$A))</f>
        <v>EVRARD</v>
      </c>
      <c r="B1722" s="24" t="str">
        <f>INDEX('ram ou '!$A:$A,ROW(BDD!B1721)-COUNTA('ram ou '!A:A)*ROUNDDOWN((ROW()-ROW(BDD!$B$2))/COUNTA('ram ou '!$A:$A),0),1)</f>
        <v>RAM +  NANTES 21H</v>
      </c>
      <c r="C1722" s="24">
        <f>SUMPRODUCT((Tableau1[[#Headers],[BARRE]:[HUET]]=BDD[[#This Row],[Chauffeur]])*(Tableau1[[BARRE]:[HUET]]=BDD[[#This Row],[Tournée]]))</f>
        <v>0</v>
      </c>
    </row>
    <row r="1723" spans="1:3" x14ac:dyDescent="0.25">
      <c r="A1723" s="24" t="str">
        <f>INDEX(Tableau1[[#Headers],[BARRE]:[HUET]],1,1+(ROW()-2)/COUNTA('ram ou '!$A:$A))</f>
        <v>EVRARD</v>
      </c>
      <c r="B1723" s="24" t="str">
        <f>INDEX('ram ou '!$A:$A,ROW(BDD!B1722)-COUNTA('ram ou '!A:A)*ROUNDDOWN((ROW()-ROW(BDD!$B$2))/COUNTA('ram ou '!$A:$A),0),1)</f>
        <v>RAM + 20H TOURS</v>
      </c>
      <c r="C1723" s="24">
        <f>SUMPRODUCT((Tableau1[[#Headers],[BARRE]:[HUET]]=BDD[[#This Row],[Chauffeur]])*(Tableau1[[BARRE]:[HUET]]=BDD[[#This Row],[Tournée]]))</f>
        <v>0</v>
      </c>
    </row>
    <row r="1724" spans="1:3" x14ac:dyDescent="0.25">
      <c r="A1724" s="24" t="str">
        <f>INDEX(Tableau1[[#Headers],[BARRE]:[HUET]],1,1+(ROW()-2)/COUNTA('ram ou '!$A:$A))</f>
        <v>EVRARD</v>
      </c>
      <c r="B1724" s="24" t="str">
        <f>INDEX('ram ou '!$A:$A,ROW(BDD!B1723)-COUNTA('ram ou '!A:A)*ROUNDDOWN((ROW()-ROW(BDD!$B$2))/COUNTA('ram ou '!$A:$A),0),1)</f>
        <v>RAM + 21h30 TOURS</v>
      </c>
      <c r="C1724" s="24">
        <f>SUMPRODUCT((Tableau1[[#Headers],[BARRE]:[HUET]]=BDD[[#This Row],[Chauffeur]])*(Tableau1[[BARRE]:[HUET]]=BDD[[#This Row],[Tournée]]))</f>
        <v>0</v>
      </c>
    </row>
    <row r="1725" spans="1:3" x14ac:dyDescent="0.25">
      <c r="A1725" s="24" t="str">
        <f>INDEX(Tableau1[[#Headers],[BARRE]:[HUET]],1,1+(ROW()-2)/COUNTA('ram ou '!$A:$A))</f>
        <v>EVRARD</v>
      </c>
      <c r="B1725" s="24" t="str">
        <f>INDEX('ram ou '!$A:$A,ROW(BDD!B1724)-COUNTA('ram ou '!A:A)*ROUNDDOWN((ROW()-ROW(BDD!$B$2))/COUNTA('ram ou '!$A:$A),0),1)</f>
        <v>RAM + ANGERS 21H30</v>
      </c>
      <c r="C1725" s="24">
        <f>SUMPRODUCT((Tableau1[[#Headers],[BARRE]:[HUET]]=BDD[[#This Row],[Chauffeur]])*(Tableau1[[BARRE]:[HUET]]=BDD[[#This Row],[Tournée]]))</f>
        <v>0</v>
      </c>
    </row>
    <row r="1726" spans="1:3" x14ac:dyDescent="0.25">
      <c r="A1726" s="24" t="str">
        <f>INDEX(Tableau1[[#Headers],[BARRE]:[HUET]],1,1+(ROW()-2)/COUNTA('ram ou '!$A:$A))</f>
        <v>EVRARD</v>
      </c>
      <c r="B1726" s="24" t="str">
        <f>INDEX('ram ou '!$A:$A,ROW(BDD!B1725)-COUNTA('ram ou '!A:A)*ROUNDDOWN((ROW()-ROW(BDD!$B$2))/COUNTA('ram ou '!$A:$A),0),1)</f>
        <v>RAM + ATHIS 1</v>
      </c>
      <c r="C1726" s="24">
        <f>SUMPRODUCT((Tableau1[[#Headers],[BARRE]:[HUET]]=BDD[[#This Row],[Chauffeur]])*(Tableau1[[BARRE]:[HUET]]=BDD[[#This Row],[Tournée]]))</f>
        <v>0</v>
      </c>
    </row>
    <row r="1727" spans="1:3" x14ac:dyDescent="0.25">
      <c r="A1727" s="24" t="str">
        <f>INDEX(Tableau1[[#Headers],[BARRE]:[HUET]],1,1+(ROW()-2)/COUNTA('ram ou '!$A:$A))</f>
        <v>EVRARD</v>
      </c>
      <c r="B1727" s="24" t="str">
        <f>INDEX('ram ou '!$A:$A,ROW(BDD!B1726)-COUNTA('ram ou '!A:A)*ROUNDDOWN((ROW()-ROW(BDD!$B$2))/COUNTA('ram ou '!$A:$A),0),1)</f>
        <v>RAM + CAEN 21H15</v>
      </c>
      <c r="C1727" s="24">
        <f>SUMPRODUCT((Tableau1[[#Headers],[BARRE]:[HUET]]=BDD[[#This Row],[Chauffeur]])*(Tableau1[[BARRE]:[HUET]]=BDD[[#This Row],[Tournée]]))</f>
        <v>0</v>
      </c>
    </row>
    <row r="1728" spans="1:3" x14ac:dyDescent="0.25">
      <c r="A1728" s="24" t="str">
        <f>INDEX(Tableau1[[#Headers],[BARRE]:[HUET]],1,1+(ROW()-2)/COUNTA('ram ou '!$A:$A))</f>
        <v>EVRARD</v>
      </c>
      <c r="B1728" s="24" t="str">
        <f>INDEX('ram ou '!$A:$A,ROW(BDD!B1727)-COUNTA('ram ou '!A:A)*ROUNDDOWN((ROW()-ROW(BDD!$B$2))/COUNTA('ram ou '!$A:$A),0),1)</f>
        <v>RAM + NANTES 1</v>
      </c>
      <c r="C1728" s="24">
        <f>SUMPRODUCT((Tableau1[[#Headers],[BARRE]:[HUET]]=BDD[[#This Row],[Chauffeur]])*(Tableau1[[BARRE]:[HUET]]=BDD[[#This Row],[Tournée]]))</f>
        <v>0</v>
      </c>
    </row>
    <row r="1729" spans="1:3" x14ac:dyDescent="0.25">
      <c r="A1729" s="24" t="str">
        <f>INDEX(Tableau1[[#Headers],[BARRE]:[HUET]],1,1+(ROW()-2)/COUNTA('ram ou '!$A:$A))</f>
        <v>EVRARD</v>
      </c>
      <c r="B1729" s="24" t="str">
        <f>INDEX('ram ou '!$A:$A,ROW(BDD!B1728)-COUNTA('ram ou '!A:A)*ROUNDDOWN((ROW()-ROW(BDD!$B$2))/COUNTA('ram ou '!$A:$A),0),1)</f>
        <v>RAM + ORLEANS 21H</v>
      </c>
      <c r="C1729" s="24">
        <f>SUMPRODUCT((Tableau1[[#Headers],[BARRE]:[HUET]]=BDD[[#This Row],[Chauffeur]])*(Tableau1[[BARRE]:[HUET]]=BDD[[#This Row],[Tournée]]))</f>
        <v>0</v>
      </c>
    </row>
    <row r="1730" spans="1:3" x14ac:dyDescent="0.25">
      <c r="A1730" s="24" t="str">
        <f>INDEX(Tableau1[[#Headers],[BARRE]:[HUET]],1,1+(ROW()-2)/COUNTA('ram ou '!$A:$A))</f>
        <v>EVRARD</v>
      </c>
      <c r="B1730" s="24" t="str">
        <f>INDEX('ram ou '!$A:$A,ROW(BDD!B1729)-COUNTA('ram ou '!A:A)*ROUNDDOWN((ROW()-ROW(BDD!$B$2))/COUNTA('ram ou '!$A:$A),0),1)</f>
        <v>RAM 14H00</v>
      </c>
      <c r="C1730" s="24">
        <f>SUMPRODUCT((Tableau1[[#Headers],[BARRE]:[HUET]]=BDD[[#This Row],[Chauffeur]])*(Tableau1[[BARRE]:[HUET]]=BDD[[#This Row],[Tournée]]))</f>
        <v>0</v>
      </c>
    </row>
    <row r="1731" spans="1:3" x14ac:dyDescent="0.25">
      <c r="A1731" s="24" t="str">
        <f>INDEX(Tableau1[[#Headers],[BARRE]:[HUET]],1,1+(ROW()-2)/COUNTA('ram ou '!$A:$A))</f>
        <v>EVRARD</v>
      </c>
      <c r="B1731" s="24" t="str">
        <f>INDEX('ram ou '!$A:$A,ROW(BDD!B1730)-COUNTA('ram ou '!A:A)*ROUNDDOWN((ROW()-ROW(BDD!$B$2))/COUNTA('ram ou '!$A:$A),0),1)</f>
        <v>AGEN</v>
      </c>
      <c r="C1731" s="24">
        <f>SUMPRODUCT((Tableau1[[#Headers],[BARRE]:[HUET]]=BDD[[#This Row],[Chauffeur]])*(Tableau1[[BARRE]:[HUET]]=BDD[[#This Row],[Tournée]]))</f>
        <v>0</v>
      </c>
    </row>
    <row r="1732" spans="1:3" x14ac:dyDescent="0.25">
      <c r="A1732" s="24" t="str">
        <f>INDEX(Tableau1[[#Headers],[BARRE]:[HUET]],1,1+(ROW()-2)/COUNTA('ram ou '!$A:$A))</f>
        <v>EVRARD</v>
      </c>
      <c r="B1732" s="24" t="str">
        <f>INDEX('ram ou '!$A:$A,ROW(BDD!B1731)-COUNTA('ram ou '!A:A)*ROUNDDOWN((ROW()-ROW(BDD!$B$2))/COUNTA('ram ou '!$A:$A),0),1)</f>
        <v>AGEN DIM</v>
      </c>
      <c r="C1732" s="24">
        <f>SUMPRODUCT((Tableau1[[#Headers],[BARRE]:[HUET]]=BDD[[#This Row],[Chauffeur]])*(Tableau1[[BARRE]:[HUET]]=BDD[[#This Row],[Tournée]]))</f>
        <v>0</v>
      </c>
    </row>
    <row r="1733" spans="1:3" x14ac:dyDescent="0.25">
      <c r="A1733" s="24" t="str">
        <f>INDEX(Tableau1[[#Headers],[BARRE]:[HUET]],1,1+(ROW()-2)/COUNTA('ram ou '!$A:$A))</f>
        <v>EVRARD</v>
      </c>
      <c r="B1733" s="24" t="str">
        <f>INDEX('ram ou '!$A:$A,ROW(BDD!B1732)-COUNTA('ram ou '!A:A)*ROUNDDOWN((ROW()-ROW(BDD!$B$2))/COUNTA('ram ou '!$A:$A),0),1)</f>
        <v>AMILLY / SENS</v>
      </c>
      <c r="C1733" s="24">
        <f>SUMPRODUCT((Tableau1[[#Headers],[BARRE]:[HUET]]=BDD[[#This Row],[Chauffeur]])*(Tableau1[[BARRE]:[HUET]]=BDD[[#This Row],[Tournée]]))</f>
        <v>0</v>
      </c>
    </row>
    <row r="1734" spans="1:3" x14ac:dyDescent="0.25">
      <c r="A1734" s="24" t="str">
        <f>INDEX(Tableau1[[#Headers],[BARRE]:[HUET]],1,1+(ROW()-2)/COUNTA('ram ou '!$A:$A))</f>
        <v>EVRARD</v>
      </c>
      <c r="B1734" s="24" t="str">
        <f>INDEX('ram ou '!$A:$A,ROW(BDD!B1733)-COUNTA('ram ou '!A:A)*ROUNDDOWN((ROW()-ROW(BDD!$B$2))/COUNTA('ram ou '!$A:$A),0),1)</f>
        <v>JACQUET SA</v>
      </c>
      <c r="C1734" s="24">
        <f>SUMPRODUCT((Tableau1[[#Headers],[BARRE]:[HUET]]=BDD[[#This Row],[Chauffeur]])*(Tableau1[[BARRE]:[HUET]]=BDD[[#This Row],[Tournée]]))</f>
        <v>0</v>
      </c>
    </row>
    <row r="1735" spans="1:3" x14ac:dyDescent="0.25">
      <c r="A1735" s="24" t="str">
        <f>INDEX(Tableau1[[#Headers],[BARRE]:[HUET]],1,1+(ROW()-2)/COUNTA('ram ou '!$A:$A))</f>
        <v>EVRARD</v>
      </c>
      <c r="B1735" s="24" t="str">
        <f>INDEX('ram ou '!$A:$A,ROW(BDD!B1734)-COUNTA('ram ou '!A:A)*ROUNDDOWN((ROW()-ROW(BDD!$B$2))/COUNTA('ram ou '!$A:$A),0),1)</f>
        <v>PARIS 13H30</v>
      </c>
      <c r="C1735" s="24">
        <f>SUMPRODUCT((Tableau1[[#Headers],[BARRE]:[HUET]]=BDD[[#This Row],[Chauffeur]])*(Tableau1[[BARRE]:[HUET]]=BDD[[#This Row],[Tournée]]))</f>
        <v>0</v>
      </c>
    </row>
    <row r="1736" spans="1:3" x14ac:dyDescent="0.25">
      <c r="A1736" s="24" t="str">
        <f>INDEX(Tableau1[[#Headers],[BARRE]:[HUET]],1,1+(ROW()-2)/COUNTA('ram ou '!$A:$A))</f>
        <v>EVRARD</v>
      </c>
      <c r="B1736" s="24" t="str">
        <f>INDEX('ram ou '!$A:$A,ROW(BDD!B1735)-COUNTA('ram ou '!A:A)*ROUNDDOWN((ROW()-ROW(BDD!$B$2))/COUNTA('ram ou '!$A:$A),0),1)</f>
        <v>RETOUR AGEN</v>
      </c>
      <c r="C1736" s="24">
        <f>SUMPRODUCT((Tableau1[[#Headers],[BARRE]:[HUET]]=BDD[[#This Row],[Chauffeur]])*(Tableau1[[BARRE]:[HUET]]=BDD[[#This Row],[Tournée]]))</f>
        <v>0</v>
      </c>
    </row>
    <row r="1737" spans="1:3" x14ac:dyDescent="0.25">
      <c r="A1737" s="24" t="str">
        <f>INDEX(Tableau1[[#Headers],[BARRE]:[HUET]],1,1+(ROW()-2)/COUNTA('ram ou '!$A:$A))</f>
        <v>EVRARD</v>
      </c>
      <c r="B1737" s="24" t="str">
        <f>INDEX('ram ou '!$A:$A,ROW(BDD!B1736)-COUNTA('ram ou '!A:A)*ROUNDDOWN((ROW()-ROW(BDD!$B$2))/COUNTA('ram ou '!$A:$A),0),1)</f>
        <v>RETOUR ORLEANS</v>
      </c>
      <c r="C1737" s="24">
        <f>SUMPRODUCT((Tableau1[[#Headers],[BARRE]:[HUET]]=BDD[[#This Row],[Chauffeur]])*(Tableau1[[BARRE]:[HUET]]=BDD[[#This Row],[Tournée]]))</f>
        <v>0</v>
      </c>
    </row>
    <row r="1738" spans="1:3" x14ac:dyDescent="0.25">
      <c r="A1738" s="24" t="str">
        <f>INDEX(Tableau1[[#Headers],[BARRE]:[HUET]],1,1+(ROW()-2)/COUNTA('ram ou '!$A:$A))</f>
        <v>EVRARD</v>
      </c>
      <c r="B1738" s="24" t="str">
        <f>INDEX('ram ou '!$A:$A,ROW(BDD!B1737)-COUNTA('ram ou '!A:A)*ROUNDDOWN((ROW()-ROW(BDD!$B$2))/COUNTA('ram ou '!$A:$A),0),1)</f>
        <v>RETOUR ORLEANS LU</v>
      </c>
      <c r="C1738" s="24">
        <f>SUMPRODUCT((Tableau1[[#Headers],[BARRE]:[HUET]]=BDD[[#This Row],[Chauffeur]])*(Tableau1[[BARRE]:[HUET]]=BDD[[#This Row],[Tournée]]))</f>
        <v>0</v>
      </c>
    </row>
    <row r="1739" spans="1:3" x14ac:dyDescent="0.25">
      <c r="A1739" s="24" t="str">
        <f>INDEX(Tableau1[[#Headers],[BARRE]:[HUET]],1,1+(ROW()-2)/COUNTA('ram ou '!$A:$A))</f>
        <v>EVRARD</v>
      </c>
      <c r="B1739" s="24" t="str">
        <f>INDEX('ram ou '!$A:$A,ROW(BDD!B1738)-COUNTA('ram ou '!A:A)*ROUNDDOWN((ROW()-ROW(BDD!$B$2))/COUNTA('ram ou '!$A:$A),0),1)</f>
        <v>RETOUR ORLEANS SA</v>
      </c>
      <c r="C1739" s="24">
        <f>SUMPRODUCT((Tableau1[[#Headers],[BARRE]:[HUET]]=BDD[[#This Row],[Chauffeur]])*(Tableau1[[BARRE]:[HUET]]=BDD[[#This Row],[Tournée]]))</f>
        <v>0</v>
      </c>
    </row>
    <row r="1740" spans="1:3" x14ac:dyDescent="0.25">
      <c r="A1740" s="24" t="str">
        <f>INDEX(Tableau1[[#Headers],[BARRE]:[HUET]],1,1+(ROW()-2)/COUNTA('ram ou '!$A:$A))</f>
        <v>EVRARD</v>
      </c>
      <c r="B1740" s="24" t="str">
        <f>INDEX('ram ou '!$A:$A,ROW(BDD!B1739)-COUNTA('ram ou '!A:A)*ROUNDDOWN((ROW()-ROW(BDD!$B$2))/COUNTA('ram ou '!$A:$A),0),1)</f>
        <v>SUP A/A PARIS</v>
      </c>
      <c r="C1740" s="24">
        <f>SUMPRODUCT((Tableau1[[#Headers],[BARRE]:[HUET]]=BDD[[#This Row],[Chauffeur]])*(Tableau1[[BARRE]:[HUET]]=BDD[[#This Row],[Tournée]]))</f>
        <v>0</v>
      </c>
    </row>
    <row r="1741" spans="1:3" x14ac:dyDescent="0.25">
      <c r="A1741" s="24" t="str">
        <f>INDEX(Tableau1[[#Headers],[BARRE]:[HUET]],1,1+(ROW()-2)/COUNTA('ram ou '!$A:$A))</f>
        <v>EVRARD</v>
      </c>
      <c r="B1741" s="24" t="str">
        <f>INDEX('ram ou '!$A:$A,ROW(BDD!B1740)-COUNTA('ram ou '!A:A)*ROUNDDOWN((ROW()-ROW(BDD!$B$2))/COUNTA('ram ou '!$A:$A),0),1)</f>
        <v>VENDEE</v>
      </c>
      <c r="C1741" s="24">
        <f>SUMPRODUCT((Tableau1[[#Headers],[BARRE]:[HUET]]=BDD[[#This Row],[Chauffeur]])*(Tableau1[[BARRE]:[HUET]]=BDD[[#This Row],[Tournée]]))</f>
        <v>0</v>
      </c>
    </row>
    <row r="1742" spans="1:3" x14ac:dyDescent="0.25">
      <c r="A1742" s="24" t="str">
        <f>INDEX(Tableau1[[#Headers],[BARRE]:[HUET]],1,1+(ROW()-2)/COUNTA('ram ou '!$A:$A))</f>
        <v>EVRARD</v>
      </c>
      <c r="B1742" s="24" t="str">
        <f>INDEX('ram ou '!$A:$A,ROW(BDD!B1741)-COUNTA('ram ou '!A:A)*ROUNDDOWN((ROW()-ROW(BDD!$B$2))/COUNTA('ram ou '!$A:$A),0),1)</f>
        <v>RAM MALO + LAVAL</v>
      </c>
      <c r="C1742" s="24">
        <f>SUMPRODUCT((Tableau1[[#Headers],[BARRE]:[HUET]]=BDD[[#This Row],[Chauffeur]])*(Tableau1[[BARRE]:[HUET]]=BDD[[#This Row],[Tournée]]))</f>
        <v>0</v>
      </c>
    </row>
    <row r="1743" spans="1:3" x14ac:dyDescent="0.25">
      <c r="A1743" s="24" t="str">
        <f>INDEX(Tableau1[[#Headers],[BARRE]:[HUET]],1,1+(ROW()-2)/COUNTA('ram ou '!$A:$A))</f>
        <v>EVRARD</v>
      </c>
      <c r="B1743" s="24" t="str">
        <f>INDEX('ram ou '!$A:$A,ROW(BDD!B1742)-COUNTA('ram ou '!A:A)*ROUNDDOWN((ROW()-ROW(BDD!$B$2))/COUNTA('ram ou '!$A:$A),0),1)</f>
        <v>NAV LANGRE DIM</v>
      </c>
      <c r="C1743" s="24">
        <f>SUMPRODUCT((Tableau1[[#Headers],[BARRE]:[HUET]]=BDD[[#This Row],[Chauffeur]])*(Tableau1[[BARRE]:[HUET]]=BDD[[#This Row],[Tournée]]))</f>
        <v>0</v>
      </c>
    </row>
    <row r="1744" spans="1:3" x14ac:dyDescent="0.25">
      <c r="A1744" s="24" t="str">
        <f>INDEX(Tableau1[[#Headers],[BARRE]:[HUET]],1,1+(ROW()-2)/COUNTA('ram ou '!$A:$A))</f>
        <v>EVRARD</v>
      </c>
      <c r="B1744" s="24" t="str">
        <f>INDEX('ram ou '!$A:$A,ROW(BDD!B1743)-COUNTA('ram ou '!A:A)*ROUNDDOWN((ROW()-ROW(BDD!$B$2))/COUNTA('ram ou '!$A:$A),0),1)</f>
        <v>SU FONTENAY 12H</v>
      </c>
      <c r="C1744" s="24">
        <f>SUMPRODUCT((Tableau1[[#Headers],[BARRE]:[HUET]]=BDD[[#This Row],[Chauffeur]])*(Tableau1[[BARRE]:[HUET]]=BDD[[#This Row],[Tournée]]))</f>
        <v>0</v>
      </c>
    </row>
    <row r="1745" spans="1:3" x14ac:dyDescent="0.25">
      <c r="A1745" s="24" t="str">
        <f>INDEX(Tableau1[[#Headers],[BARRE]:[HUET]],1,1+(ROW()-2)/COUNTA('ram ou '!$A:$A))</f>
        <v>EVRARD</v>
      </c>
      <c r="B1745" s="24" t="str">
        <f>INDEX('ram ou '!$A:$A,ROW(BDD!B1744)-COUNTA('ram ou '!A:A)*ROUNDDOWN((ROW()-ROW(BDD!$B$2))/COUNTA('ram ou '!$A:$A),0),1)</f>
        <v>PLAINTEL DIM</v>
      </c>
      <c r="C1745" s="24">
        <f>SUMPRODUCT((Tableau1[[#Headers],[BARRE]:[HUET]]=BDD[[#This Row],[Chauffeur]])*(Tableau1[[BARRE]:[HUET]]=BDD[[#This Row],[Tournée]]))</f>
        <v>0</v>
      </c>
    </row>
    <row r="1746" spans="1:3" x14ac:dyDescent="0.25">
      <c r="A1746" s="24" t="str">
        <f>INDEX(Tableau1[[#Headers],[BARRE]:[HUET]],1,1+(ROW()-2)/COUNTA('ram ou '!$A:$A))</f>
        <v>EVRARD</v>
      </c>
      <c r="B1746" s="24" t="str">
        <f>INDEX('ram ou '!$A:$A,ROW(BDD!B1745)-COUNTA('ram ou '!A:A)*ROUNDDOWN((ROW()-ROW(BDD!$B$2))/COUNTA('ram ou '!$A:$A),0),1)</f>
        <v>ROUEN + BASES</v>
      </c>
      <c r="C1746" s="24">
        <f>SUMPRODUCT((Tableau1[[#Headers],[BARRE]:[HUET]]=BDD[[#This Row],[Chauffeur]])*(Tableau1[[BARRE]:[HUET]]=BDD[[#This Row],[Tournée]]))</f>
        <v>0</v>
      </c>
    </row>
    <row r="1747" spans="1:3" x14ac:dyDescent="0.25">
      <c r="A1747" s="24" t="str">
        <f>INDEX(Tableau1[[#Headers],[BARRE]:[HUET]],1,1+(ROW()-2)/COUNTA('ram ou '!$A:$A))</f>
        <v>EVRARD</v>
      </c>
      <c r="B1747" s="24" t="str">
        <f>INDEX('ram ou '!$A:$A,ROW(BDD!B1746)-COUNTA('ram ou '!A:A)*ROUNDDOWN((ROW()-ROW(BDD!$B$2))/COUNTA('ram ou '!$A:$A),0),1)</f>
        <v>LE MANS A/A</v>
      </c>
      <c r="C1747" s="24">
        <f>SUMPRODUCT((Tableau1[[#Headers],[BARRE]:[HUET]]=BDD[[#This Row],[Chauffeur]])*(Tableau1[[BARRE]:[HUET]]=BDD[[#This Row],[Tournée]]))</f>
        <v>0</v>
      </c>
    </row>
    <row r="1748" spans="1:3" x14ac:dyDescent="0.25">
      <c r="A1748" s="24" t="str">
        <f>INDEX(Tableau1[[#Headers],[BARRE]:[HUET]],1,1+(ROW()-2)/COUNTA('ram ou '!$A:$A))</f>
        <v>EVRARD</v>
      </c>
      <c r="B1748" s="24" t="str">
        <f>INDEX('ram ou '!$A:$A,ROW(BDD!B1747)-COUNTA('ram ou '!A:A)*ROUNDDOWN((ROW()-ROW(BDD!$B$2))/COUNTA('ram ou '!$A:$A),0),1)</f>
        <v>NAV TOURS</v>
      </c>
      <c r="C1748" s="24">
        <f>SUMPRODUCT((Tableau1[[#Headers],[BARRE]:[HUET]]=BDD[[#This Row],[Chauffeur]])*(Tableau1[[BARRE]:[HUET]]=BDD[[#This Row],[Tournée]]))</f>
        <v>0</v>
      </c>
    </row>
    <row r="1749" spans="1:3" x14ac:dyDescent="0.25">
      <c r="A1749" s="24" t="str">
        <f>INDEX(Tableau1[[#Headers],[BARRE]:[HUET]],1,1+(ROW()-2)/COUNTA('ram ou '!$A:$A))</f>
        <v>EVRARD</v>
      </c>
      <c r="B1749" s="24" t="str">
        <f>INDEX('ram ou '!$A:$A,ROW(BDD!B1748)-COUNTA('ram ou '!A:A)*ROUNDDOWN((ROW()-ROW(BDD!$B$2))/COUNTA('ram ou '!$A:$A),0),1)</f>
        <v>SU IFS + BASES</v>
      </c>
      <c r="C1749" s="24">
        <f>SUMPRODUCT((Tableau1[[#Headers],[BARRE]:[HUET]]=BDD[[#This Row],[Chauffeur]])*(Tableau1[[BARRE]:[HUET]]=BDD[[#This Row],[Tournée]]))</f>
        <v>0</v>
      </c>
    </row>
    <row r="1750" spans="1:3" x14ac:dyDescent="0.25">
      <c r="A1750" s="24" t="str">
        <f>INDEX(Tableau1[[#Headers],[BARRE]:[HUET]],1,1+(ROW()-2)/COUNTA('ram ou '!$A:$A))</f>
        <v>EVRARD</v>
      </c>
      <c r="B1750" s="24" t="str">
        <f>INDEX('ram ou '!$A:$A,ROW(BDD!B1749)-COUNTA('ram ou '!A:A)*ROUNDDOWN((ROW()-ROW(BDD!$B$2))/COUNTA('ram ou '!$A:$A),0),1)</f>
        <v>NAV NIORT 21H15</v>
      </c>
      <c r="C1750" s="24">
        <f>SUMPRODUCT((Tableau1[[#Headers],[BARRE]:[HUET]]=BDD[[#This Row],[Chauffeur]])*(Tableau1[[BARRE]:[HUET]]=BDD[[#This Row],[Tournée]]))</f>
        <v>0</v>
      </c>
    </row>
    <row r="1751" spans="1:3" x14ac:dyDescent="0.25">
      <c r="A1751" s="24" t="str">
        <f>INDEX(Tableau1[[#Headers],[BARRE]:[HUET]],1,1+(ROW()-2)/COUNTA('ram ou '!$A:$A))</f>
        <v>EVRARD</v>
      </c>
      <c r="B1751" s="24" t="str">
        <f>INDEX('ram ou '!$A:$A,ROW(BDD!B1750)-COUNTA('ram ou '!A:A)*ROUNDDOWN((ROW()-ROW(BDD!$B$2))/COUNTA('ram ou '!$A:$A),0),1)</f>
        <v>CP</v>
      </c>
      <c r="C1751" s="24">
        <f>SUMPRODUCT((Tableau1[[#Headers],[BARRE]:[HUET]]=BDD[[#This Row],[Chauffeur]])*(Tableau1[[BARRE]:[HUET]]=BDD[[#This Row],[Tournée]]))</f>
        <v>0</v>
      </c>
    </row>
    <row r="1752" spans="1:3" x14ac:dyDescent="0.25">
      <c r="A1752" s="24" t="str">
        <f>INDEX(Tableau1[[#Headers],[BARRE]:[HUET]],1,1+(ROW()-2)/COUNTA('ram ou '!$A:$A))</f>
        <v>EVRARD</v>
      </c>
      <c r="B1752" s="24" t="str">
        <f>INDEX('ram ou '!$A:$A,ROW(BDD!B1751)-COUNTA('ram ou '!A:A)*ROUNDDOWN((ROW()-ROW(BDD!$B$2))/COUNTA('ram ou '!$A:$A),0),1)</f>
        <v>RAM SAM 12H</v>
      </c>
      <c r="C1752" s="24">
        <f>SUMPRODUCT((Tableau1[[#Headers],[BARRE]:[HUET]]=BDD[[#This Row],[Chauffeur]])*(Tableau1[[BARRE]:[HUET]]=BDD[[#This Row],[Tournée]]))</f>
        <v>0</v>
      </c>
    </row>
    <row r="1753" spans="1:3" x14ac:dyDescent="0.25">
      <c r="A1753" s="24" t="str">
        <f>INDEX(Tableau1[[#Headers],[BARRE]:[HUET]],1,1+(ROW()-2)/COUNTA('ram ou '!$A:$A))</f>
        <v>EVRARD</v>
      </c>
      <c r="B1753" s="24" t="str">
        <f>INDEX('ram ou '!$A:$A,ROW(BDD!B1752)-COUNTA('ram ou '!A:A)*ROUNDDOWN((ROW()-ROW(BDD!$B$2))/COUNTA('ram ou '!$A:$A),0),1)</f>
        <v>ABSENCE</v>
      </c>
      <c r="C1753" s="24">
        <f>SUMPRODUCT((Tableau1[[#Headers],[BARRE]:[HUET]]=BDD[[#This Row],[Chauffeur]])*(Tableau1[[BARRE]:[HUET]]=BDD[[#This Row],[Tournée]]))</f>
        <v>0</v>
      </c>
    </row>
    <row r="1754" spans="1:3" x14ac:dyDescent="0.25">
      <c r="A1754" s="24" t="str">
        <f>INDEX(Tableau1[[#Headers],[BARRE]:[HUET]],1,1+(ROW()-2)/COUNTA('ram ou '!$A:$A))</f>
        <v>EVRARD</v>
      </c>
      <c r="B1754" s="24" t="str">
        <f>INDEX('ram ou '!$A:$A,ROW(BDD!B1753)-COUNTA('ram ou '!A:A)*ROUNDDOWN((ROW()-ROW(BDD!$B$2))/COUNTA('ram ou '!$A:$A),0),1)</f>
        <v>FORMATION</v>
      </c>
      <c r="C1754" s="24">
        <f>SUMPRODUCT((Tableau1[[#Headers],[BARRE]:[HUET]]=BDD[[#This Row],[Chauffeur]])*(Tableau1[[BARRE]:[HUET]]=BDD[[#This Row],[Tournée]]))</f>
        <v>0</v>
      </c>
    </row>
    <row r="1755" spans="1:3" x14ac:dyDescent="0.25">
      <c r="A1755" s="24" t="str">
        <f>INDEX(Tableau1[[#Headers],[BARRE]:[HUET]],1,1+(ROW()-2)/COUNTA('ram ou '!$A:$A))</f>
        <v>EVRARD</v>
      </c>
      <c r="B1755" s="24" t="str">
        <f>INDEX('ram ou '!$A:$A,ROW(BDD!B1754)-COUNTA('ram ou '!A:A)*ROUNDDOWN((ROW()-ROW(BDD!$B$2))/COUNTA('ram ou '!$A:$A),0),1)</f>
        <v>RCR</v>
      </c>
      <c r="C1755" s="24">
        <f>SUMPRODUCT((Tableau1[[#Headers],[BARRE]:[HUET]]=BDD[[#This Row],[Chauffeur]])*(Tableau1[[BARRE]:[HUET]]=BDD[[#This Row],[Tournée]]))</f>
        <v>0</v>
      </c>
    </row>
    <row r="1756" spans="1:3" x14ac:dyDescent="0.25">
      <c r="A1756" s="24" t="str">
        <f>INDEX(Tableau1[[#Headers],[BARRE]:[HUET]],1,1+(ROW()-2)/COUNTA('ram ou '!$A:$A))</f>
        <v>EVRARD</v>
      </c>
      <c r="B1756" s="24" t="str">
        <f>INDEX('ram ou '!$A:$A,ROW(BDD!B1755)-COUNTA('ram ou '!A:A)*ROUNDDOWN((ROW()-ROW(BDD!$B$2))/COUNTA('ram ou '!$A:$A),0),1)</f>
        <v>ELECTION</v>
      </c>
      <c r="C1756" s="24">
        <f>SUMPRODUCT((Tableau1[[#Headers],[BARRE]:[HUET]]=BDD[[#This Row],[Chauffeur]])*(Tableau1[[BARRE]:[HUET]]=BDD[[#This Row],[Tournée]]))</f>
        <v>0</v>
      </c>
    </row>
    <row r="1757" spans="1:3" x14ac:dyDescent="0.25">
      <c r="A1757" s="24" t="str">
        <f>INDEX(Tableau1[[#Headers],[BARRE]:[HUET]],1,1+(ROW()-2)/COUNTA('ram ou '!$A:$A))</f>
        <v>EVRARD</v>
      </c>
      <c r="B1757" s="24" t="str">
        <f>INDEX('ram ou '!$A:$A,ROW(BDD!B1756)-COUNTA('ram ou '!A:A)*ROUNDDOWN((ROW()-ROW(BDD!$B$2))/COUNTA('ram ou '!$A:$A),0),1)</f>
        <v>RAM SAM 11H30</v>
      </c>
      <c r="C1757" s="24">
        <f>SUMPRODUCT((Tableau1[[#Headers],[BARRE]:[HUET]]=BDD[[#This Row],[Chauffeur]])*(Tableau1[[BARRE]:[HUET]]=BDD[[#This Row],[Tournée]]))</f>
        <v>0</v>
      </c>
    </row>
    <row r="1758" spans="1:3" x14ac:dyDescent="0.25">
      <c r="A1758" s="24" t="str">
        <f>INDEX(Tableau1[[#Headers],[BARRE]:[HUET]],1,1+(ROW()-2)/COUNTA('ram ou '!$A:$A))</f>
        <v>EVRARD</v>
      </c>
      <c r="B1758" s="24" t="str">
        <f>INDEX('ram ou '!$A:$A,ROW(BDD!B1757)-COUNTA('ram ou '!A:A)*ROUNDDOWN((ROW()-ROW(BDD!$B$2))/COUNTA('ram ou '!$A:$A),0),1)</f>
        <v>RAM 13H N°1</v>
      </c>
      <c r="C1758" s="24">
        <f>SUMPRODUCT((Tableau1[[#Headers],[BARRE]:[HUET]]=BDD[[#This Row],[Chauffeur]])*(Tableau1[[BARRE]:[HUET]]=BDD[[#This Row],[Tournée]]))</f>
        <v>0</v>
      </c>
    </row>
    <row r="1759" spans="1:3" x14ac:dyDescent="0.25">
      <c r="A1759" s="24" t="str">
        <f>INDEX(Tableau1[[#Headers],[BARRE]:[HUET]],1,1+(ROW()-2)/COUNTA('ram ou '!$A:$A))</f>
        <v>EVRARD</v>
      </c>
      <c r="B1759" s="24" t="str">
        <f>INDEX('ram ou '!$A:$A,ROW(BDD!B1758)-COUNTA('ram ou '!A:A)*ROUNDDOWN((ROW()-ROW(BDD!$B$2))/COUNTA('ram ou '!$A:$A),0),1)</f>
        <v>RAM 13H N°3</v>
      </c>
      <c r="C1759" s="24">
        <f>SUMPRODUCT((Tableau1[[#Headers],[BARRE]:[HUET]]=BDD[[#This Row],[Chauffeur]])*(Tableau1[[BARRE]:[HUET]]=BDD[[#This Row],[Tournée]]))</f>
        <v>0</v>
      </c>
    </row>
    <row r="1760" spans="1:3" x14ac:dyDescent="0.25">
      <c r="A1760" s="24" t="str">
        <f>INDEX(Tableau1[[#Headers],[BARRE]:[HUET]],1,1+(ROW()-2)/COUNTA('ram ou '!$A:$A))</f>
        <v>EVRARD</v>
      </c>
      <c r="B1760" s="24" t="str">
        <f>INDEX('ram ou '!$A:$A,ROW(BDD!B1759)-COUNTA('ram ou '!A:A)*ROUNDDOWN((ROW()-ROW(BDD!$B$2))/COUNTA('ram ou '!$A:$A),0),1)</f>
        <v>RAM 13H N°4</v>
      </c>
      <c r="C1760" s="24">
        <f>SUMPRODUCT((Tableau1[[#Headers],[BARRE]:[HUET]]=BDD[[#This Row],[Chauffeur]])*(Tableau1[[BARRE]:[HUET]]=BDD[[#This Row],[Tournée]]))</f>
        <v>0</v>
      </c>
    </row>
    <row r="1761" spans="1:3" x14ac:dyDescent="0.25">
      <c r="A1761" s="24" t="str">
        <f>INDEX(Tableau1[[#Headers],[BARRE]:[HUET]],1,1+(ROW()-2)/COUNTA('ram ou '!$A:$A))</f>
        <v>EVRARD</v>
      </c>
      <c r="B1761" s="24" t="str">
        <f>INDEX('ram ou '!$A:$A,ROW(BDD!B1760)-COUNTA('ram ou '!A:A)*ROUNDDOWN((ROW()-ROW(BDD!$B$2))/COUNTA('ram ou '!$A:$A),0),1)</f>
        <v>ATHIS 1 + BASES</v>
      </c>
      <c r="C1761" s="24">
        <f>SUMPRODUCT((Tableau1[[#Headers],[BARRE]:[HUET]]=BDD[[#This Row],[Chauffeur]])*(Tableau1[[BARRE]:[HUET]]=BDD[[#This Row],[Tournée]]))</f>
        <v>0</v>
      </c>
    </row>
    <row r="1762" spans="1:3" x14ac:dyDescent="0.25">
      <c r="A1762" s="24" t="str">
        <f>INDEX(Tableau1[[#Headers],[BARRE]:[HUET]],1,1+(ROW()-2)/COUNTA('ram ou '!$A:$A))</f>
        <v>EVRARD</v>
      </c>
      <c r="B1762" s="24" t="str">
        <f>INDEX('ram ou '!$A:$A,ROW(BDD!B1761)-COUNTA('ram ou '!A:A)*ROUNDDOWN((ROW()-ROW(BDD!$B$2))/COUNTA('ram ou '!$A:$A),0),1)</f>
        <v>NANTES 21 H+ BASES</v>
      </c>
      <c r="C1762" s="24">
        <f>SUMPRODUCT((Tableau1[[#Headers],[BARRE]:[HUET]]=BDD[[#This Row],[Chauffeur]])*(Tableau1[[BARRE]:[HUET]]=BDD[[#This Row],[Tournée]]))</f>
        <v>0</v>
      </c>
    </row>
    <row r="1763" spans="1:3" x14ac:dyDescent="0.25">
      <c r="A1763" s="24" t="str">
        <f>INDEX(Tableau1[[#Headers],[BARRE]:[HUET]],1,1+(ROW()-2)/COUNTA('ram ou '!$A:$A))</f>
        <v>EVRARD</v>
      </c>
      <c r="B1763" s="24" t="str">
        <f>INDEX('ram ou '!$A:$A,ROW(BDD!B1762)-COUNTA('ram ou '!A:A)*ROUNDDOWN((ROW()-ROW(BDD!$B$2))/COUNTA('ram ou '!$A:$A),0),1)</f>
        <v>DELEGATION</v>
      </c>
      <c r="C1763" s="24">
        <f>SUMPRODUCT((Tableau1[[#Headers],[BARRE]:[HUET]]=BDD[[#This Row],[Chauffeur]])*(Tableau1[[BARRE]:[HUET]]=BDD[[#This Row],[Tournée]]))</f>
        <v>0</v>
      </c>
    </row>
    <row r="1764" spans="1:3" x14ac:dyDescent="0.25">
      <c r="A1764" s="24" t="str">
        <f>INDEX(Tableau1[[#Headers],[BARRE]:[HUET]],1,1+(ROW()-2)/COUNTA('ram ou '!$A:$A))</f>
        <v>EVRARD</v>
      </c>
      <c r="B1764" s="24" t="str">
        <f>INDEX('ram ou '!$A:$A,ROW(BDD!B1763)-COUNTA('ram ou '!A:A)*ROUNDDOWN((ROW()-ROW(BDD!$B$2))/COUNTA('ram ou '!$A:$A),0),1)</f>
        <v>REUNION</v>
      </c>
      <c r="C1764" s="24">
        <f>SUMPRODUCT((Tableau1[[#Headers],[BARRE]:[HUET]]=BDD[[#This Row],[Chauffeur]])*(Tableau1[[BARRE]:[HUET]]=BDD[[#This Row],[Tournée]]))</f>
        <v>0</v>
      </c>
    </row>
    <row r="1765" spans="1:3" x14ac:dyDescent="0.25">
      <c r="A1765" s="24" t="str">
        <f>INDEX(Tableau1[[#Headers],[BARRE]:[HUET]],1,1+(ROW()-2)/COUNTA('ram ou '!$A:$A))</f>
        <v>EVRARD</v>
      </c>
      <c r="B1765" s="24" t="str">
        <f>INDEX('ram ou '!$A:$A,ROW(BDD!B1764)-COUNTA('ram ou '!A:A)*ROUNDDOWN((ROW()-ROW(BDD!$B$2))/COUNTA('ram ou '!$A:$A),0),1)</f>
        <v>NAV 21H ORLEANS</v>
      </c>
      <c r="C1765" s="24">
        <f>SUMPRODUCT((Tableau1[[#Headers],[BARRE]:[HUET]]=BDD[[#This Row],[Chauffeur]])*(Tableau1[[BARRE]:[HUET]]=BDD[[#This Row],[Tournée]]))</f>
        <v>0</v>
      </c>
    </row>
    <row r="1766" spans="1:3" x14ac:dyDescent="0.25">
      <c r="A1766" s="24" t="str">
        <f>INDEX(Tableau1[[#Headers],[BARRE]:[HUET]],1,1+(ROW()-2)/COUNTA('ram ou '!$A:$A))</f>
        <v>EVRARD</v>
      </c>
      <c r="B1766" s="24" t="str">
        <f>INDEX('ram ou '!$A:$A,ROW(BDD!B1765)-COUNTA('ram ou '!A:A)*ROUNDDOWN((ROW()-ROW(BDD!$B$2))/COUNTA('ram ou '!$A:$A),0),1)</f>
        <v>RAM + PARC</v>
      </c>
      <c r="C1766" s="24">
        <f>SUMPRODUCT((Tableau1[[#Headers],[BARRE]:[HUET]]=BDD[[#This Row],[Chauffeur]])*(Tableau1[[BARRE]:[HUET]]=BDD[[#This Row],[Tournée]]))</f>
        <v>0</v>
      </c>
    </row>
    <row r="1767" spans="1:3" x14ac:dyDescent="0.25">
      <c r="A1767" s="24" t="str">
        <f>INDEX(Tableau1[[#Headers],[BARRE]:[HUET]],1,1+(ROW()-2)/COUNTA('ram ou '!$A:$A))</f>
        <v>EVRARD</v>
      </c>
      <c r="B1767" s="24" t="str">
        <f>INDEX('ram ou '!$A:$A,ROW(BDD!B1766)-COUNTA('ram ou '!A:A)*ROUNDDOWN((ROW()-ROW(BDD!$B$2))/COUNTA('ram ou '!$A:$A),0),1)</f>
        <v>RAM 12H15</v>
      </c>
      <c r="C1767" s="24">
        <f>SUMPRODUCT((Tableau1[[#Headers],[BARRE]:[HUET]]=BDD[[#This Row],[Chauffeur]])*(Tableau1[[BARRE]:[HUET]]=BDD[[#This Row],[Tournée]]))</f>
        <v>0</v>
      </c>
    </row>
    <row r="1768" spans="1:3" x14ac:dyDescent="0.25">
      <c r="A1768" s="24" t="str">
        <f>INDEX(Tableau1[[#Headers],[BARRE]:[HUET]],1,1+(ROW()-2)/COUNTA('ram ou '!$A:$A))</f>
        <v>EVRARD</v>
      </c>
      <c r="B1768" s="24" t="str">
        <f>INDEX('ram ou '!$A:$A,ROW(BDD!B1767)-COUNTA('ram ou '!A:A)*ROUNDDOWN((ROW()-ROW(BDD!$B$2))/COUNTA('ram ou '!$A:$A),0),1)</f>
        <v>RAM SAM 10H30</v>
      </c>
      <c r="C1768" s="24">
        <f>SUMPRODUCT((Tableau1[[#Headers],[BARRE]:[HUET]]=BDD[[#This Row],[Chauffeur]])*(Tableau1[[BARRE]:[HUET]]=BDD[[#This Row],[Tournée]]))</f>
        <v>0</v>
      </c>
    </row>
    <row r="1769" spans="1:3" x14ac:dyDescent="0.25">
      <c r="A1769" s="24" t="str">
        <f>INDEX(Tableau1[[#Headers],[BARRE]:[HUET]],1,1+(ROW()-2)/COUNTA('ram ou '!$A:$A))</f>
        <v>HENRY Y</v>
      </c>
      <c r="B1769" s="24" t="str">
        <f>INDEX('ram ou '!$A:$A,ROW(BDD!B1768)-COUNTA('ram ou '!A:A)*ROUNDDOWN((ROW()-ROW(BDD!$B$2))/COUNTA('ram ou '!$A:$A),0),1)</f>
        <v>NAV ATHIS 2</v>
      </c>
      <c r="C1769" s="24">
        <f>SUMPRODUCT((Tableau1[[#Headers],[BARRE]:[HUET]]=BDD[[#This Row],[Chauffeur]])*(Tableau1[[BARRE]:[HUET]]=BDD[[#This Row],[Tournée]]))</f>
        <v>0</v>
      </c>
    </row>
    <row r="1770" spans="1:3" x14ac:dyDescent="0.25">
      <c r="A1770" s="24" t="str">
        <f>INDEX(Tableau1[[#Headers],[BARRE]:[HUET]],1,1+(ROW()-2)/COUNTA('ram ou '!$A:$A))</f>
        <v>HENRY Y</v>
      </c>
      <c r="B1770" s="24" t="str">
        <f>INDEX('ram ou '!$A:$A,ROW(BDD!B1769)-COUNTA('ram ou '!A:A)*ROUNDDOWN((ROW()-ROW(BDD!$B$2))/COUNTA('ram ou '!$A:$A),0),1)</f>
        <v>NAV CHATEAUBOUR</v>
      </c>
      <c r="C1770" s="24">
        <f>SUMPRODUCT((Tableau1[[#Headers],[BARRE]:[HUET]]=BDD[[#This Row],[Chauffeur]])*(Tableau1[[BARRE]:[HUET]]=BDD[[#This Row],[Tournée]]))</f>
        <v>0</v>
      </c>
    </row>
    <row r="1771" spans="1:3" x14ac:dyDescent="0.25">
      <c r="A1771" s="24" t="str">
        <f>INDEX(Tableau1[[#Headers],[BARRE]:[HUET]],1,1+(ROW()-2)/COUNTA('ram ou '!$A:$A))</f>
        <v>HENRY Y</v>
      </c>
      <c r="B1771" s="24" t="str">
        <f>INDEX('ram ou '!$A:$A,ROW(BDD!B1770)-COUNTA('ram ou '!A:A)*ROUNDDOWN((ROW()-ROW(BDD!$B$2))/COUNTA('ram ou '!$A:$A),0),1)</f>
        <v>NAV CHAULNES</v>
      </c>
      <c r="C1771" s="24">
        <f>SUMPRODUCT((Tableau1[[#Headers],[BARRE]:[HUET]]=BDD[[#This Row],[Chauffeur]])*(Tableau1[[BARRE]:[HUET]]=BDD[[#This Row],[Tournée]]))</f>
        <v>0</v>
      </c>
    </row>
    <row r="1772" spans="1:3" x14ac:dyDescent="0.25">
      <c r="A1772" s="24" t="str">
        <f>INDEX(Tableau1[[#Headers],[BARRE]:[HUET]],1,1+(ROW()-2)/COUNTA('ram ou '!$A:$A))</f>
        <v>HENRY Y</v>
      </c>
      <c r="B1772" s="24" t="str">
        <f>INDEX('ram ou '!$A:$A,ROW(BDD!B1771)-COUNTA('ram ou '!A:A)*ROUNDDOWN((ROW()-ROW(BDD!$B$2))/COUNTA('ram ou '!$A:$A),0),1)</f>
        <v>NAV CLERMONT</v>
      </c>
      <c r="C1772" s="24">
        <f>SUMPRODUCT((Tableau1[[#Headers],[BARRE]:[HUET]]=BDD[[#This Row],[Chauffeur]])*(Tableau1[[BARRE]:[HUET]]=BDD[[#This Row],[Tournée]]))</f>
        <v>3</v>
      </c>
    </row>
    <row r="1773" spans="1:3" x14ac:dyDescent="0.25">
      <c r="A1773" s="24" t="str">
        <f>INDEX(Tableau1[[#Headers],[BARRE]:[HUET]],1,1+(ROW()-2)/COUNTA('ram ou '!$A:$A))</f>
        <v>HENRY Y</v>
      </c>
      <c r="B1773" s="24" t="str">
        <f>INDEX('ram ou '!$A:$A,ROW(BDD!B1772)-COUNTA('ram ou '!A:A)*ROUNDDOWN((ROW()-ROW(BDD!$B$2))/COUNTA('ram ou '!$A:$A),0),1)</f>
        <v>NAV DIJON</v>
      </c>
      <c r="C1773" s="24">
        <f>SUMPRODUCT((Tableau1[[#Headers],[BARRE]:[HUET]]=BDD[[#This Row],[Chauffeur]])*(Tableau1[[BARRE]:[HUET]]=BDD[[#This Row],[Tournée]]))</f>
        <v>0</v>
      </c>
    </row>
    <row r="1774" spans="1:3" x14ac:dyDescent="0.25">
      <c r="A1774" s="24" t="str">
        <f>INDEX(Tableau1[[#Headers],[BARRE]:[HUET]],1,1+(ROW()-2)/COUNTA('ram ou '!$A:$A))</f>
        <v>HENRY Y</v>
      </c>
      <c r="B1774" s="24" t="str">
        <f>INDEX('ram ou '!$A:$A,ROW(BDD!B1773)-COUNTA('ram ou '!A:A)*ROUNDDOWN((ROW()-ROW(BDD!$B$2))/COUNTA('ram ou '!$A:$A),0),1)</f>
        <v>NAV LANGRES</v>
      </c>
      <c r="C1774" s="24">
        <f>SUMPRODUCT((Tableau1[[#Headers],[BARRE]:[HUET]]=BDD[[#This Row],[Chauffeur]])*(Tableau1[[BARRE]:[HUET]]=BDD[[#This Row],[Tournée]]))</f>
        <v>1</v>
      </c>
    </row>
    <row r="1775" spans="1:3" x14ac:dyDescent="0.25">
      <c r="A1775" s="24" t="str">
        <f>INDEX(Tableau1[[#Headers],[BARRE]:[HUET]],1,1+(ROW()-2)/COUNTA('ram ou '!$A:$A))</f>
        <v>HENRY Y</v>
      </c>
      <c r="B1775" s="24" t="str">
        <f>INDEX('ram ou '!$A:$A,ROW(BDD!B1774)-COUNTA('ram ou '!A:A)*ROUNDDOWN((ROW()-ROW(BDD!$B$2))/COUNTA('ram ou '!$A:$A),0),1)</f>
        <v>NAV LILLE</v>
      </c>
      <c r="C1775" s="24">
        <f>SUMPRODUCT((Tableau1[[#Headers],[BARRE]:[HUET]]=BDD[[#This Row],[Chauffeur]])*(Tableau1[[BARRE]:[HUET]]=BDD[[#This Row],[Tournée]]))</f>
        <v>0</v>
      </c>
    </row>
    <row r="1776" spans="1:3" x14ac:dyDescent="0.25">
      <c r="A1776" s="24" t="str">
        <f>INDEX(Tableau1[[#Headers],[BARRE]:[HUET]],1,1+(ROW()-2)/COUNTA('ram ou '!$A:$A))</f>
        <v>HENRY Y</v>
      </c>
      <c r="B1776" s="24" t="str">
        <f>INDEX('ram ou '!$A:$A,ROW(BDD!B1775)-COUNTA('ram ou '!A:A)*ROUNDDOWN((ROW()-ROW(BDD!$B$2))/COUNTA('ram ou '!$A:$A),0),1)</f>
        <v>NAV NIORT</v>
      </c>
      <c r="C1776" s="24">
        <f>SUMPRODUCT((Tableau1[[#Headers],[BARRE]:[HUET]]=BDD[[#This Row],[Chauffeur]])*(Tableau1[[BARRE]:[HUET]]=BDD[[#This Row],[Tournée]]))</f>
        <v>0</v>
      </c>
    </row>
    <row r="1777" spans="1:3" x14ac:dyDescent="0.25">
      <c r="A1777" s="24" t="str">
        <f>INDEX(Tableau1[[#Headers],[BARRE]:[HUET]],1,1+(ROW()-2)/COUNTA('ram ou '!$A:$A))</f>
        <v>HENRY Y</v>
      </c>
      <c r="B1777" s="24" t="str">
        <f>INDEX('ram ou '!$A:$A,ROW(BDD!B1776)-COUNTA('ram ou '!A:A)*ROUNDDOWN((ROW()-ROW(BDD!$B$2))/COUNTA('ram ou '!$A:$A),0),1)</f>
        <v xml:space="preserve">NAV ST SEVER </v>
      </c>
      <c r="C1777" s="24">
        <f>SUMPRODUCT((Tableau1[[#Headers],[BARRE]:[HUET]]=BDD[[#This Row],[Chauffeur]])*(Tableau1[[BARRE]:[HUET]]=BDD[[#This Row],[Tournée]]))</f>
        <v>0</v>
      </c>
    </row>
    <row r="1778" spans="1:3" x14ac:dyDescent="0.25">
      <c r="A1778" s="24" t="str">
        <f>INDEX(Tableau1[[#Headers],[BARRE]:[HUET]],1,1+(ROW()-2)/COUNTA('ram ou '!$A:$A))</f>
        <v>HENRY Y</v>
      </c>
      <c r="B1778" s="24" t="str">
        <f>INDEX('ram ou '!$A:$A,ROW(BDD!B1777)-COUNTA('ram ou '!A:A)*ROUNDDOWN((ROW()-ROW(BDD!$B$2))/COUNTA('ram ou '!$A:$A),0),1)</f>
        <v>NAV VELAINES</v>
      </c>
      <c r="C1778" s="24">
        <f>SUMPRODUCT((Tableau1[[#Headers],[BARRE]:[HUET]]=BDD[[#This Row],[Chauffeur]])*(Tableau1[[BARRE]:[HUET]]=BDD[[#This Row],[Tournée]]))</f>
        <v>2</v>
      </c>
    </row>
    <row r="1779" spans="1:3" x14ac:dyDescent="0.25">
      <c r="A1779" s="24" t="str">
        <f>INDEX(Tableau1[[#Headers],[BARRE]:[HUET]],1,1+(ROW()-2)/COUNTA('ram ou '!$A:$A))</f>
        <v>HENRY Y</v>
      </c>
      <c r="B1779" s="24" t="str">
        <f>INDEX('ram ou '!$A:$A,ROW(BDD!B1778)-COUNTA('ram ou '!A:A)*ROUNDDOWN((ROW()-ROW(BDD!$B$2))/COUNTA('ram ou '!$A:$A),0),1)</f>
        <v>RAM +  NANTES 21H</v>
      </c>
      <c r="C1779" s="24">
        <f>SUMPRODUCT((Tableau1[[#Headers],[BARRE]:[HUET]]=BDD[[#This Row],[Chauffeur]])*(Tableau1[[BARRE]:[HUET]]=BDD[[#This Row],[Tournée]]))</f>
        <v>0</v>
      </c>
    </row>
    <row r="1780" spans="1:3" x14ac:dyDescent="0.25">
      <c r="A1780" s="24" t="str">
        <f>INDEX(Tableau1[[#Headers],[BARRE]:[HUET]],1,1+(ROW()-2)/COUNTA('ram ou '!$A:$A))</f>
        <v>HENRY Y</v>
      </c>
      <c r="B1780" s="24" t="str">
        <f>INDEX('ram ou '!$A:$A,ROW(BDD!B1779)-COUNTA('ram ou '!A:A)*ROUNDDOWN((ROW()-ROW(BDD!$B$2))/COUNTA('ram ou '!$A:$A),0),1)</f>
        <v>RAM + 20H TOURS</v>
      </c>
      <c r="C1780" s="24">
        <f>SUMPRODUCT((Tableau1[[#Headers],[BARRE]:[HUET]]=BDD[[#This Row],[Chauffeur]])*(Tableau1[[BARRE]:[HUET]]=BDD[[#This Row],[Tournée]]))</f>
        <v>0</v>
      </c>
    </row>
    <row r="1781" spans="1:3" x14ac:dyDescent="0.25">
      <c r="A1781" s="24" t="str">
        <f>INDEX(Tableau1[[#Headers],[BARRE]:[HUET]],1,1+(ROW()-2)/COUNTA('ram ou '!$A:$A))</f>
        <v>HENRY Y</v>
      </c>
      <c r="B1781" s="24" t="str">
        <f>INDEX('ram ou '!$A:$A,ROW(BDD!B1780)-COUNTA('ram ou '!A:A)*ROUNDDOWN((ROW()-ROW(BDD!$B$2))/COUNTA('ram ou '!$A:$A),0),1)</f>
        <v>RAM + 21h30 TOURS</v>
      </c>
      <c r="C1781" s="24">
        <f>SUMPRODUCT((Tableau1[[#Headers],[BARRE]:[HUET]]=BDD[[#This Row],[Chauffeur]])*(Tableau1[[BARRE]:[HUET]]=BDD[[#This Row],[Tournée]]))</f>
        <v>0</v>
      </c>
    </row>
    <row r="1782" spans="1:3" x14ac:dyDescent="0.25">
      <c r="A1782" s="24" t="str">
        <f>INDEX(Tableau1[[#Headers],[BARRE]:[HUET]],1,1+(ROW()-2)/COUNTA('ram ou '!$A:$A))</f>
        <v>HENRY Y</v>
      </c>
      <c r="B1782" s="24" t="str">
        <f>INDEX('ram ou '!$A:$A,ROW(BDD!B1781)-COUNTA('ram ou '!A:A)*ROUNDDOWN((ROW()-ROW(BDD!$B$2))/COUNTA('ram ou '!$A:$A),0),1)</f>
        <v>RAM + ANGERS 21H30</v>
      </c>
      <c r="C1782" s="24">
        <f>SUMPRODUCT((Tableau1[[#Headers],[BARRE]:[HUET]]=BDD[[#This Row],[Chauffeur]])*(Tableau1[[BARRE]:[HUET]]=BDD[[#This Row],[Tournée]]))</f>
        <v>0</v>
      </c>
    </row>
    <row r="1783" spans="1:3" x14ac:dyDescent="0.25">
      <c r="A1783" s="24" t="str">
        <f>INDEX(Tableau1[[#Headers],[BARRE]:[HUET]],1,1+(ROW()-2)/COUNTA('ram ou '!$A:$A))</f>
        <v>HENRY Y</v>
      </c>
      <c r="B1783" s="24" t="str">
        <f>INDEX('ram ou '!$A:$A,ROW(BDD!B1782)-COUNTA('ram ou '!A:A)*ROUNDDOWN((ROW()-ROW(BDD!$B$2))/COUNTA('ram ou '!$A:$A),0),1)</f>
        <v>RAM + ATHIS 1</v>
      </c>
      <c r="C1783" s="24">
        <f>SUMPRODUCT((Tableau1[[#Headers],[BARRE]:[HUET]]=BDD[[#This Row],[Chauffeur]])*(Tableau1[[BARRE]:[HUET]]=BDD[[#This Row],[Tournée]]))</f>
        <v>0</v>
      </c>
    </row>
    <row r="1784" spans="1:3" x14ac:dyDescent="0.25">
      <c r="A1784" s="24" t="str">
        <f>INDEX(Tableau1[[#Headers],[BARRE]:[HUET]],1,1+(ROW()-2)/COUNTA('ram ou '!$A:$A))</f>
        <v>HENRY Y</v>
      </c>
      <c r="B1784" s="24" t="str">
        <f>INDEX('ram ou '!$A:$A,ROW(BDD!B1783)-COUNTA('ram ou '!A:A)*ROUNDDOWN((ROW()-ROW(BDD!$B$2))/COUNTA('ram ou '!$A:$A),0),1)</f>
        <v>RAM + CAEN 21H15</v>
      </c>
      <c r="C1784" s="24">
        <f>SUMPRODUCT((Tableau1[[#Headers],[BARRE]:[HUET]]=BDD[[#This Row],[Chauffeur]])*(Tableau1[[BARRE]:[HUET]]=BDD[[#This Row],[Tournée]]))</f>
        <v>0</v>
      </c>
    </row>
    <row r="1785" spans="1:3" x14ac:dyDescent="0.25">
      <c r="A1785" s="24" t="str">
        <f>INDEX(Tableau1[[#Headers],[BARRE]:[HUET]],1,1+(ROW()-2)/COUNTA('ram ou '!$A:$A))</f>
        <v>HENRY Y</v>
      </c>
      <c r="B1785" s="24" t="str">
        <f>INDEX('ram ou '!$A:$A,ROW(BDD!B1784)-COUNTA('ram ou '!A:A)*ROUNDDOWN((ROW()-ROW(BDD!$B$2))/COUNTA('ram ou '!$A:$A),0),1)</f>
        <v>RAM + NANTES 1</v>
      </c>
      <c r="C1785" s="24">
        <f>SUMPRODUCT((Tableau1[[#Headers],[BARRE]:[HUET]]=BDD[[#This Row],[Chauffeur]])*(Tableau1[[BARRE]:[HUET]]=BDD[[#This Row],[Tournée]]))</f>
        <v>0</v>
      </c>
    </row>
    <row r="1786" spans="1:3" x14ac:dyDescent="0.25">
      <c r="A1786" s="24" t="str">
        <f>INDEX(Tableau1[[#Headers],[BARRE]:[HUET]],1,1+(ROW()-2)/COUNTA('ram ou '!$A:$A))</f>
        <v>HENRY Y</v>
      </c>
      <c r="B1786" s="24" t="str">
        <f>INDEX('ram ou '!$A:$A,ROW(BDD!B1785)-COUNTA('ram ou '!A:A)*ROUNDDOWN((ROW()-ROW(BDD!$B$2))/COUNTA('ram ou '!$A:$A),0),1)</f>
        <v>RAM + ORLEANS 21H</v>
      </c>
      <c r="C1786" s="24">
        <f>SUMPRODUCT((Tableau1[[#Headers],[BARRE]:[HUET]]=BDD[[#This Row],[Chauffeur]])*(Tableau1[[BARRE]:[HUET]]=BDD[[#This Row],[Tournée]]))</f>
        <v>0</v>
      </c>
    </row>
    <row r="1787" spans="1:3" x14ac:dyDescent="0.25">
      <c r="A1787" s="24" t="str">
        <f>INDEX(Tableau1[[#Headers],[BARRE]:[HUET]],1,1+(ROW()-2)/COUNTA('ram ou '!$A:$A))</f>
        <v>HENRY Y</v>
      </c>
      <c r="B1787" s="24" t="str">
        <f>INDEX('ram ou '!$A:$A,ROW(BDD!B1786)-COUNTA('ram ou '!A:A)*ROUNDDOWN((ROW()-ROW(BDD!$B$2))/COUNTA('ram ou '!$A:$A),0),1)</f>
        <v>RAM 14H00</v>
      </c>
      <c r="C1787" s="24">
        <f>SUMPRODUCT((Tableau1[[#Headers],[BARRE]:[HUET]]=BDD[[#This Row],[Chauffeur]])*(Tableau1[[BARRE]:[HUET]]=BDD[[#This Row],[Tournée]]))</f>
        <v>0</v>
      </c>
    </row>
    <row r="1788" spans="1:3" x14ac:dyDescent="0.25">
      <c r="A1788" s="24" t="str">
        <f>INDEX(Tableau1[[#Headers],[BARRE]:[HUET]],1,1+(ROW()-2)/COUNTA('ram ou '!$A:$A))</f>
        <v>HENRY Y</v>
      </c>
      <c r="B1788" s="24" t="str">
        <f>INDEX('ram ou '!$A:$A,ROW(BDD!B1787)-COUNTA('ram ou '!A:A)*ROUNDDOWN((ROW()-ROW(BDD!$B$2))/COUNTA('ram ou '!$A:$A),0),1)</f>
        <v>AGEN</v>
      </c>
      <c r="C1788" s="24">
        <f>SUMPRODUCT((Tableau1[[#Headers],[BARRE]:[HUET]]=BDD[[#This Row],[Chauffeur]])*(Tableau1[[BARRE]:[HUET]]=BDD[[#This Row],[Tournée]]))</f>
        <v>0</v>
      </c>
    </row>
    <row r="1789" spans="1:3" x14ac:dyDescent="0.25">
      <c r="A1789" s="24" t="str">
        <f>INDEX(Tableau1[[#Headers],[BARRE]:[HUET]],1,1+(ROW()-2)/COUNTA('ram ou '!$A:$A))</f>
        <v>HENRY Y</v>
      </c>
      <c r="B1789" s="24" t="str">
        <f>INDEX('ram ou '!$A:$A,ROW(BDD!B1788)-COUNTA('ram ou '!A:A)*ROUNDDOWN((ROW()-ROW(BDD!$B$2))/COUNTA('ram ou '!$A:$A),0),1)</f>
        <v>AGEN DIM</v>
      </c>
      <c r="C1789" s="24">
        <f>SUMPRODUCT((Tableau1[[#Headers],[BARRE]:[HUET]]=BDD[[#This Row],[Chauffeur]])*(Tableau1[[BARRE]:[HUET]]=BDD[[#This Row],[Tournée]]))</f>
        <v>0</v>
      </c>
    </row>
    <row r="1790" spans="1:3" x14ac:dyDescent="0.25">
      <c r="A1790" s="24" t="str">
        <f>INDEX(Tableau1[[#Headers],[BARRE]:[HUET]],1,1+(ROW()-2)/COUNTA('ram ou '!$A:$A))</f>
        <v>HENRY Y</v>
      </c>
      <c r="B1790" s="24" t="str">
        <f>INDEX('ram ou '!$A:$A,ROW(BDD!B1789)-COUNTA('ram ou '!A:A)*ROUNDDOWN((ROW()-ROW(BDD!$B$2))/COUNTA('ram ou '!$A:$A),0),1)</f>
        <v>AMILLY / SENS</v>
      </c>
      <c r="C1790" s="24">
        <f>SUMPRODUCT((Tableau1[[#Headers],[BARRE]:[HUET]]=BDD[[#This Row],[Chauffeur]])*(Tableau1[[BARRE]:[HUET]]=BDD[[#This Row],[Tournée]]))</f>
        <v>0</v>
      </c>
    </row>
    <row r="1791" spans="1:3" x14ac:dyDescent="0.25">
      <c r="A1791" s="24" t="str">
        <f>INDEX(Tableau1[[#Headers],[BARRE]:[HUET]],1,1+(ROW()-2)/COUNTA('ram ou '!$A:$A))</f>
        <v>HENRY Y</v>
      </c>
      <c r="B1791" s="24" t="str">
        <f>INDEX('ram ou '!$A:$A,ROW(BDD!B1790)-COUNTA('ram ou '!A:A)*ROUNDDOWN((ROW()-ROW(BDD!$B$2))/COUNTA('ram ou '!$A:$A),0),1)</f>
        <v>JACQUET SA</v>
      </c>
      <c r="C1791" s="24">
        <f>SUMPRODUCT((Tableau1[[#Headers],[BARRE]:[HUET]]=BDD[[#This Row],[Chauffeur]])*(Tableau1[[BARRE]:[HUET]]=BDD[[#This Row],[Tournée]]))</f>
        <v>0</v>
      </c>
    </row>
    <row r="1792" spans="1:3" x14ac:dyDescent="0.25">
      <c r="A1792" s="24" t="str">
        <f>INDEX(Tableau1[[#Headers],[BARRE]:[HUET]],1,1+(ROW()-2)/COUNTA('ram ou '!$A:$A))</f>
        <v>HENRY Y</v>
      </c>
      <c r="B1792" s="24" t="str">
        <f>INDEX('ram ou '!$A:$A,ROW(BDD!B1791)-COUNTA('ram ou '!A:A)*ROUNDDOWN((ROW()-ROW(BDD!$B$2))/COUNTA('ram ou '!$A:$A),0),1)</f>
        <v>PARIS 13H30</v>
      </c>
      <c r="C1792" s="24">
        <f>SUMPRODUCT((Tableau1[[#Headers],[BARRE]:[HUET]]=BDD[[#This Row],[Chauffeur]])*(Tableau1[[BARRE]:[HUET]]=BDD[[#This Row],[Tournée]]))</f>
        <v>0</v>
      </c>
    </row>
    <row r="1793" spans="1:3" x14ac:dyDescent="0.25">
      <c r="A1793" s="24" t="str">
        <f>INDEX(Tableau1[[#Headers],[BARRE]:[HUET]],1,1+(ROW()-2)/COUNTA('ram ou '!$A:$A))</f>
        <v>HENRY Y</v>
      </c>
      <c r="B1793" s="24" t="str">
        <f>INDEX('ram ou '!$A:$A,ROW(BDD!B1792)-COUNTA('ram ou '!A:A)*ROUNDDOWN((ROW()-ROW(BDD!$B$2))/COUNTA('ram ou '!$A:$A),0),1)</f>
        <v>RETOUR AGEN</v>
      </c>
      <c r="C1793" s="24">
        <f>SUMPRODUCT((Tableau1[[#Headers],[BARRE]:[HUET]]=BDD[[#This Row],[Chauffeur]])*(Tableau1[[BARRE]:[HUET]]=BDD[[#This Row],[Tournée]]))</f>
        <v>0</v>
      </c>
    </row>
    <row r="1794" spans="1:3" x14ac:dyDescent="0.25">
      <c r="A1794" s="24" t="str">
        <f>INDEX(Tableau1[[#Headers],[BARRE]:[HUET]],1,1+(ROW()-2)/COUNTA('ram ou '!$A:$A))</f>
        <v>HENRY Y</v>
      </c>
      <c r="B1794" s="24" t="str">
        <f>INDEX('ram ou '!$A:$A,ROW(BDD!B1793)-COUNTA('ram ou '!A:A)*ROUNDDOWN((ROW()-ROW(BDD!$B$2))/COUNTA('ram ou '!$A:$A),0),1)</f>
        <v>RETOUR ORLEANS</v>
      </c>
      <c r="C1794" s="24">
        <f>SUMPRODUCT((Tableau1[[#Headers],[BARRE]:[HUET]]=BDD[[#This Row],[Chauffeur]])*(Tableau1[[BARRE]:[HUET]]=BDD[[#This Row],[Tournée]]))</f>
        <v>0</v>
      </c>
    </row>
    <row r="1795" spans="1:3" x14ac:dyDescent="0.25">
      <c r="A1795" s="24" t="str">
        <f>INDEX(Tableau1[[#Headers],[BARRE]:[HUET]],1,1+(ROW()-2)/COUNTA('ram ou '!$A:$A))</f>
        <v>HENRY Y</v>
      </c>
      <c r="B1795" s="24" t="str">
        <f>INDEX('ram ou '!$A:$A,ROW(BDD!B1794)-COUNTA('ram ou '!A:A)*ROUNDDOWN((ROW()-ROW(BDD!$B$2))/COUNTA('ram ou '!$A:$A),0),1)</f>
        <v>RETOUR ORLEANS LU</v>
      </c>
      <c r="C1795" s="24">
        <f>SUMPRODUCT((Tableau1[[#Headers],[BARRE]:[HUET]]=BDD[[#This Row],[Chauffeur]])*(Tableau1[[BARRE]:[HUET]]=BDD[[#This Row],[Tournée]]))</f>
        <v>0</v>
      </c>
    </row>
    <row r="1796" spans="1:3" x14ac:dyDescent="0.25">
      <c r="A1796" s="24" t="str">
        <f>INDEX(Tableau1[[#Headers],[BARRE]:[HUET]],1,1+(ROW()-2)/COUNTA('ram ou '!$A:$A))</f>
        <v>HENRY Y</v>
      </c>
      <c r="B1796" s="24" t="str">
        <f>INDEX('ram ou '!$A:$A,ROW(BDD!B1795)-COUNTA('ram ou '!A:A)*ROUNDDOWN((ROW()-ROW(BDD!$B$2))/COUNTA('ram ou '!$A:$A),0),1)</f>
        <v>RETOUR ORLEANS SA</v>
      </c>
      <c r="C1796" s="24">
        <f>SUMPRODUCT((Tableau1[[#Headers],[BARRE]:[HUET]]=BDD[[#This Row],[Chauffeur]])*(Tableau1[[BARRE]:[HUET]]=BDD[[#This Row],[Tournée]]))</f>
        <v>0</v>
      </c>
    </row>
    <row r="1797" spans="1:3" x14ac:dyDescent="0.25">
      <c r="A1797" s="24" t="str">
        <f>INDEX(Tableau1[[#Headers],[BARRE]:[HUET]],1,1+(ROW()-2)/COUNTA('ram ou '!$A:$A))</f>
        <v>HENRY Y</v>
      </c>
      <c r="B1797" s="24" t="str">
        <f>INDEX('ram ou '!$A:$A,ROW(BDD!B1796)-COUNTA('ram ou '!A:A)*ROUNDDOWN((ROW()-ROW(BDD!$B$2))/COUNTA('ram ou '!$A:$A),0),1)</f>
        <v>SUP A/A PARIS</v>
      </c>
      <c r="C1797" s="24">
        <f>SUMPRODUCT((Tableau1[[#Headers],[BARRE]:[HUET]]=BDD[[#This Row],[Chauffeur]])*(Tableau1[[BARRE]:[HUET]]=BDD[[#This Row],[Tournée]]))</f>
        <v>0</v>
      </c>
    </row>
    <row r="1798" spans="1:3" x14ac:dyDescent="0.25">
      <c r="A1798" s="24" t="str">
        <f>INDEX(Tableau1[[#Headers],[BARRE]:[HUET]],1,1+(ROW()-2)/COUNTA('ram ou '!$A:$A))</f>
        <v>HENRY Y</v>
      </c>
      <c r="B1798" s="24" t="str">
        <f>INDEX('ram ou '!$A:$A,ROW(BDD!B1797)-COUNTA('ram ou '!A:A)*ROUNDDOWN((ROW()-ROW(BDD!$B$2))/COUNTA('ram ou '!$A:$A),0),1)</f>
        <v>VENDEE</v>
      </c>
      <c r="C1798" s="24">
        <f>SUMPRODUCT((Tableau1[[#Headers],[BARRE]:[HUET]]=BDD[[#This Row],[Chauffeur]])*(Tableau1[[BARRE]:[HUET]]=BDD[[#This Row],[Tournée]]))</f>
        <v>0</v>
      </c>
    </row>
    <row r="1799" spans="1:3" x14ac:dyDescent="0.25">
      <c r="A1799" s="24" t="str">
        <f>INDEX(Tableau1[[#Headers],[BARRE]:[HUET]],1,1+(ROW()-2)/COUNTA('ram ou '!$A:$A))</f>
        <v>HENRY Y</v>
      </c>
      <c r="B1799" s="24" t="str">
        <f>INDEX('ram ou '!$A:$A,ROW(BDD!B1798)-COUNTA('ram ou '!A:A)*ROUNDDOWN((ROW()-ROW(BDD!$B$2))/COUNTA('ram ou '!$A:$A),0),1)</f>
        <v>RAM MALO + LAVAL</v>
      </c>
      <c r="C1799" s="24">
        <f>SUMPRODUCT((Tableau1[[#Headers],[BARRE]:[HUET]]=BDD[[#This Row],[Chauffeur]])*(Tableau1[[BARRE]:[HUET]]=BDD[[#This Row],[Tournée]]))</f>
        <v>0</v>
      </c>
    </row>
    <row r="1800" spans="1:3" x14ac:dyDescent="0.25">
      <c r="A1800" s="24" t="str">
        <f>INDEX(Tableau1[[#Headers],[BARRE]:[HUET]],1,1+(ROW()-2)/COUNTA('ram ou '!$A:$A))</f>
        <v>HENRY Y</v>
      </c>
      <c r="B1800" s="24" t="str">
        <f>INDEX('ram ou '!$A:$A,ROW(BDD!B1799)-COUNTA('ram ou '!A:A)*ROUNDDOWN((ROW()-ROW(BDD!$B$2))/COUNTA('ram ou '!$A:$A),0),1)</f>
        <v>NAV LANGRE DIM</v>
      </c>
      <c r="C1800" s="24">
        <f>SUMPRODUCT((Tableau1[[#Headers],[BARRE]:[HUET]]=BDD[[#This Row],[Chauffeur]])*(Tableau1[[BARRE]:[HUET]]=BDD[[#This Row],[Tournée]]))</f>
        <v>0</v>
      </c>
    </row>
    <row r="1801" spans="1:3" x14ac:dyDescent="0.25">
      <c r="A1801" s="24" t="str">
        <f>INDEX(Tableau1[[#Headers],[BARRE]:[HUET]],1,1+(ROW()-2)/COUNTA('ram ou '!$A:$A))</f>
        <v>HENRY Y</v>
      </c>
      <c r="B1801" s="24" t="str">
        <f>INDEX('ram ou '!$A:$A,ROW(BDD!B1800)-COUNTA('ram ou '!A:A)*ROUNDDOWN((ROW()-ROW(BDD!$B$2))/COUNTA('ram ou '!$A:$A),0),1)</f>
        <v>SU FONTENAY 12H</v>
      </c>
      <c r="C1801" s="24">
        <f>SUMPRODUCT((Tableau1[[#Headers],[BARRE]:[HUET]]=BDD[[#This Row],[Chauffeur]])*(Tableau1[[BARRE]:[HUET]]=BDD[[#This Row],[Tournée]]))</f>
        <v>0</v>
      </c>
    </row>
    <row r="1802" spans="1:3" x14ac:dyDescent="0.25">
      <c r="A1802" s="24" t="str">
        <f>INDEX(Tableau1[[#Headers],[BARRE]:[HUET]],1,1+(ROW()-2)/COUNTA('ram ou '!$A:$A))</f>
        <v>HENRY Y</v>
      </c>
      <c r="B1802" s="24" t="str">
        <f>INDEX('ram ou '!$A:$A,ROW(BDD!B1801)-COUNTA('ram ou '!A:A)*ROUNDDOWN((ROW()-ROW(BDD!$B$2))/COUNTA('ram ou '!$A:$A),0),1)</f>
        <v>PLAINTEL DIM</v>
      </c>
      <c r="C1802" s="24">
        <f>SUMPRODUCT((Tableau1[[#Headers],[BARRE]:[HUET]]=BDD[[#This Row],[Chauffeur]])*(Tableau1[[BARRE]:[HUET]]=BDD[[#This Row],[Tournée]]))</f>
        <v>0</v>
      </c>
    </row>
    <row r="1803" spans="1:3" x14ac:dyDescent="0.25">
      <c r="A1803" s="24" t="str">
        <f>INDEX(Tableau1[[#Headers],[BARRE]:[HUET]],1,1+(ROW()-2)/COUNTA('ram ou '!$A:$A))</f>
        <v>HENRY Y</v>
      </c>
      <c r="B1803" s="24" t="str">
        <f>INDEX('ram ou '!$A:$A,ROW(BDD!B1802)-COUNTA('ram ou '!A:A)*ROUNDDOWN((ROW()-ROW(BDD!$B$2))/COUNTA('ram ou '!$A:$A),0),1)</f>
        <v>ROUEN + BASES</v>
      </c>
      <c r="C1803" s="24">
        <f>SUMPRODUCT((Tableau1[[#Headers],[BARRE]:[HUET]]=BDD[[#This Row],[Chauffeur]])*(Tableau1[[BARRE]:[HUET]]=BDD[[#This Row],[Tournée]]))</f>
        <v>0</v>
      </c>
    </row>
    <row r="1804" spans="1:3" x14ac:dyDescent="0.25">
      <c r="A1804" s="24" t="str">
        <f>INDEX(Tableau1[[#Headers],[BARRE]:[HUET]],1,1+(ROW()-2)/COUNTA('ram ou '!$A:$A))</f>
        <v>HENRY Y</v>
      </c>
      <c r="B1804" s="24" t="str">
        <f>INDEX('ram ou '!$A:$A,ROW(BDD!B1803)-COUNTA('ram ou '!A:A)*ROUNDDOWN((ROW()-ROW(BDD!$B$2))/COUNTA('ram ou '!$A:$A),0),1)</f>
        <v>LE MANS A/A</v>
      </c>
      <c r="C1804" s="24">
        <f>SUMPRODUCT((Tableau1[[#Headers],[BARRE]:[HUET]]=BDD[[#This Row],[Chauffeur]])*(Tableau1[[BARRE]:[HUET]]=BDD[[#This Row],[Tournée]]))</f>
        <v>0</v>
      </c>
    </row>
    <row r="1805" spans="1:3" x14ac:dyDescent="0.25">
      <c r="A1805" s="24" t="str">
        <f>INDEX(Tableau1[[#Headers],[BARRE]:[HUET]],1,1+(ROW()-2)/COUNTA('ram ou '!$A:$A))</f>
        <v>HENRY Y</v>
      </c>
      <c r="B1805" s="24" t="str">
        <f>INDEX('ram ou '!$A:$A,ROW(BDD!B1804)-COUNTA('ram ou '!A:A)*ROUNDDOWN((ROW()-ROW(BDD!$B$2))/COUNTA('ram ou '!$A:$A),0),1)</f>
        <v>NAV TOURS</v>
      </c>
      <c r="C1805" s="24">
        <f>SUMPRODUCT((Tableau1[[#Headers],[BARRE]:[HUET]]=BDD[[#This Row],[Chauffeur]])*(Tableau1[[BARRE]:[HUET]]=BDD[[#This Row],[Tournée]]))</f>
        <v>0</v>
      </c>
    </row>
    <row r="1806" spans="1:3" x14ac:dyDescent="0.25">
      <c r="A1806" s="24" t="str">
        <f>INDEX(Tableau1[[#Headers],[BARRE]:[HUET]],1,1+(ROW()-2)/COUNTA('ram ou '!$A:$A))</f>
        <v>HENRY Y</v>
      </c>
      <c r="B1806" s="24" t="str">
        <f>INDEX('ram ou '!$A:$A,ROW(BDD!B1805)-COUNTA('ram ou '!A:A)*ROUNDDOWN((ROW()-ROW(BDD!$B$2))/COUNTA('ram ou '!$A:$A),0),1)</f>
        <v>SU IFS + BASES</v>
      </c>
      <c r="C1806" s="24">
        <f>SUMPRODUCT((Tableau1[[#Headers],[BARRE]:[HUET]]=BDD[[#This Row],[Chauffeur]])*(Tableau1[[BARRE]:[HUET]]=BDD[[#This Row],[Tournée]]))</f>
        <v>1</v>
      </c>
    </row>
    <row r="1807" spans="1:3" x14ac:dyDescent="0.25">
      <c r="A1807" s="24" t="str">
        <f>INDEX(Tableau1[[#Headers],[BARRE]:[HUET]],1,1+(ROW()-2)/COUNTA('ram ou '!$A:$A))</f>
        <v>HENRY Y</v>
      </c>
      <c r="B1807" s="24" t="str">
        <f>INDEX('ram ou '!$A:$A,ROW(BDD!B1806)-COUNTA('ram ou '!A:A)*ROUNDDOWN((ROW()-ROW(BDD!$B$2))/COUNTA('ram ou '!$A:$A),0),1)</f>
        <v>NAV NIORT 21H15</v>
      </c>
      <c r="C1807" s="24">
        <f>SUMPRODUCT((Tableau1[[#Headers],[BARRE]:[HUET]]=BDD[[#This Row],[Chauffeur]])*(Tableau1[[BARRE]:[HUET]]=BDD[[#This Row],[Tournée]]))</f>
        <v>0</v>
      </c>
    </row>
    <row r="1808" spans="1:3" x14ac:dyDescent="0.25">
      <c r="A1808" s="24" t="str">
        <f>INDEX(Tableau1[[#Headers],[BARRE]:[HUET]],1,1+(ROW()-2)/COUNTA('ram ou '!$A:$A))</f>
        <v>HENRY Y</v>
      </c>
      <c r="B1808" s="24" t="str">
        <f>INDEX('ram ou '!$A:$A,ROW(BDD!B1807)-COUNTA('ram ou '!A:A)*ROUNDDOWN((ROW()-ROW(BDD!$B$2))/COUNTA('ram ou '!$A:$A),0),1)</f>
        <v>CP</v>
      </c>
      <c r="C1808" s="24">
        <f>SUMPRODUCT((Tableau1[[#Headers],[BARRE]:[HUET]]=BDD[[#This Row],[Chauffeur]])*(Tableau1[[BARRE]:[HUET]]=BDD[[#This Row],[Tournée]]))</f>
        <v>0</v>
      </c>
    </row>
    <row r="1809" spans="1:3" x14ac:dyDescent="0.25">
      <c r="A1809" s="24" t="str">
        <f>INDEX(Tableau1[[#Headers],[BARRE]:[HUET]],1,1+(ROW()-2)/COUNTA('ram ou '!$A:$A))</f>
        <v>HENRY Y</v>
      </c>
      <c r="B1809" s="24" t="str">
        <f>INDEX('ram ou '!$A:$A,ROW(BDD!B1808)-COUNTA('ram ou '!A:A)*ROUNDDOWN((ROW()-ROW(BDD!$B$2))/COUNTA('ram ou '!$A:$A),0),1)</f>
        <v>RAM SAM 12H</v>
      </c>
      <c r="C1809" s="24">
        <f>SUMPRODUCT((Tableau1[[#Headers],[BARRE]:[HUET]]=BDD[[#This Row],[Chauffeur]])*(Tableau1[[BARRE]:[HUET]]=BDD[[#This Row],[Tournée]]))</f>
        <v>0</v>
      </c>
    </row>
    <row r="1810" spans="1:3" x14ac:dyDescent="0.25">
      <c r="A1810" s="24" t="str">
        <f>INDEX(Tableau1[[#Headers],[BARRE]:[HUET]],1,1+(ROW()-2)/COUNTA('ram ou '!$A:$A))</f>
        <v>HENRY Y</v>
      </c>
      <c r="B1810" s="24" t="str">
        <f>INDEX('ram ou '!$A:$A,ROW(BDD!B1809)-COUNTA('ram ou '!A:A)*ROUNDDOWN((ROW()-ROW(BDD!$B$2))/COUNTA('ram ou '!$A:$A),0),1)</f>
        <v>ABSENCE</v>
      </c>
      <c r="C1810" s="24">
        <f>SUMPRODUCT((Tableau1[[#Headers],[BARRE]:[HUET]]=BDD[[#This Row],[Chauffeur]])*(Tableau1[[BARRE]:[HUET]]=BDD[[#This Row],[Tournée]]))</f>
        <v>0</v>
      </c>
    </row>
    <row r="1811" spans="1:3" x14ac:dyDescent="0.25">
      <c r="A1811" s="24" t="str">
        <f>INDEX(Tableau1[[#Headers],[BARRE]:[HUET]],1,1+(ROW()-2)/COUNTA('ram ou '!$A:$A))</f>
        <v>HENRY Y</v>
      </c>
      <c r="B1811" s="24" t="str">
        <f>INDEX('ram ou '!$A:$A,ROW(BDD!B1810)-COUNTA('ram ou '!A:A)*ROUNDDOWN((ROW()-ROW(BDD!$B$2))/COUNTA('ram ou '!$A:$A),0),1)</f>
        <v>FORMATION</v>
      </c>
      <c r="C1811" s="24">
        <f>SUMPRODUCT((Tableau1[[#Headers],[BARRE]:[HUET]]=BDD[[#This Row],[Chauffeur]])*(Tableau1[[BARRE]:[HUET]]=BDD[[#This Row],[Tournée]]))</f>
        <v>0</v>
      </c>
    </row>
    <row r="1812" spans="1:3" x14ac:dyDescent="0.25">
      <c r="A1812" s="24" t="str">
        <f>INDEX(Tableau1[[#Headers],[BARRE]:[HUET]],1,1+(ROW()-2)/COUNTA('ram ou '!$A:$A))</f>
        <v>HENRY Y</v>
      </c>
      <c r="B1812" s="24" t="str">
        <f>INDEX('ram ou '!$A:$A,ROW(BDD!B1811)-COUNTA('ram ou '!A:A)*ROUNDDOWN((ROW()-ROW(BDD!$B$2))/COUNTA('ram ou '!$A:$A),0),1)</f>
        <v>RCR</v>
      </c>
      <c r="C1812" s="24">
        <f>SUMPRODUCT((Tableau1[[#Headers],[BARRE]:[HUET]]=BDD[[#This Row],[Chauffeur]])*(Tableau1[[BARRE]:[HUET]]=BDD[[#This Row],[Tournée]]))</f>
        <v>0</v>
      </c>
    </row>
    <row r="1813" spans="1:3" x14ac:dyDescent="0.25">
      <c r="A1813" s="24" t="str">
        <f>INDEX(Tableau1[[#Headers],[BARRE]:[HUET]],1,1+(ROW()-2)/COUNTA('ram ou '!$A:$A))</f>
        <v>HENRY Y</v>
      </c>
      <c r="B1813" s="24" t="str">
        <f>INDEX('ram ou '!$A:$A,ROW(BDD!B1812)-COUNTA('ram ou '!A:A)*ROUNDDOWN((ROW()-ROW(BDD!$B$2))/COUNTA('ram ou '!$A:$A),0),1)</f>
        <v>ELECTION</v>
      </c>
      <c r="C1813" s="24">
        <f>SUMPRODUCT((Tableau1[[#Headers],[BARRE]:[HUET]]=BDD[[#This Row],[Chauffeur]])*(Tableau1[[BARRE]:[HUET]]=BDD[[#This Row],[Tournée]]))</f>
        <v>0</v>
      </c>
    </row>
    <row r="1814" spans="1:3" x14ac:dyDescent="0.25">
      <c r="A1814" s="24" t="str">
        <f>INDEX(Tableau1[[#Headers],[BARRE]:[HUET]],1,1+(ROW()-2)/COUNTA('ram ou '!$A:$A))</f>
        <v>HENRY Y</v>
      </c>
      <c r="B1814" s="24" t="str">
        <f>INDEX('ram ou '!$A:$A,ROW(BDD!B1813)-COUNTA('ram ou '!A:A)*ROUNDDOWN((ROW()-ROW(BDD!$B$2))/COUNTA('ram ou '!$A:$A),0),1)</f>
        <v>RAM SAM 11H30</v>
      </c>
      <c r="C1814" s="24">
        <f>SUMPRODUCT((Tableau1[[#Headers],[BARRE]:[HUET]]=BDD[[#This Row],[Chauffeur]])*(Tableau1[[BARRE]:[HUET]]=BDD[[#This Row],[Tournée]]))</f>
        <v>0</v>
      </c>
    </row>
    <row r="1815" spans="1:3" x14ac:dyDescent="0.25">
      <c r="A1815" s="24" t="str">
        <f>INDEX(Tableau1[[#Headers],[BARRE]:[HUET]],1,1+(ROW()-2)/COUNTA('ram ou '!$A:$A))</f>
        <v>HENRY Y</v>
      </c>
      <c r="B1815" s="24" t="str">
        <f>INDEX('ram ou '!$A:$A,ROW(BDD!B1814)-COUNTA('ram ou '!A:A)*ROUNDDOWN((ROW()-ROW(BDD!$B$2))/COUNTA('ram ou '!$A:$A),0),1)</f>
        <v>RAM 13H N°1</v>
      </c>
      <c r="C1815" s="24">
        <f>SUMPRODUCT((Tableau1[[#Headers],[BARRE]:[HUET]]=BDD[[#This Row],[Chauffeur]])*(Tableau1[[BARRE]:[HUET]]=BDD[[#This Row],[Tournée]]))</f>
        <v>0</v>
      </c>
    </row>
    <row r="1816" spans="1:3" x14ac:dyDescent="0.25">
      <c r="A1816" s="24" t="str">
        <f>INDEX(Tableau1[[#Headers],[BARRE]:[HUET]],1,1+(ROW()-2)/COUNTA('ram ou '!$A:$A))</f>
        <v>HENRY Y</v>
      </c>
      <c r="B1816" s="24" t="str">
        <f>INDEX('ram ou '!$A:$A,ROW(BDD!B1815)-COUNTA('ram ou '!A:A)*ROUNDDOWN((ROW()-ROW(BDD!$B$2))/COUNTA('ram ou '!$A:$A),0),1)</f>
        <v>RAM 13H N°3</v>
      </c>
      <c r="C1816" s="24">
        <f>SUMPRODUCT((Tableau1[[#Headers],[BARRE]:[HUET]]=BDD[[#This Row],[Chauffeur]])*(Tableau1[[BARRE]:[HUET]]=BDD[[#This Row],[Tournée]]))</f>
        <v>0</v>
      </c>
    </row>
    <row r="1817" spans="1:3" x14ac:dyDescent="0.25">
      <c r="A1817" s="24" t="str">
        <f>INDEX(Tableau1[[#Headers],[BARRE]:[HUET]],1,1+(ROW()-2)/COUNTA('ram ou '!$A:$A))</f>
        <v>HENRY Y</v>
      </c>
      <c r="B1817" s="24" t="str">
        <f>INDEX('ram ou '!$A:$A,ROW(BDD!B1816)-COUNTA('ram ou '!A:A)*ROUNDDOWN((ROW()-ROW(BDD!$B$2))/COUNTA('ram ou '!$A:$A),0),1)</f>
        <v>RAM 13H N°4</v>
      </c>
      <c r="C1817" s="24">
        <f>SUMPRODUCT((Tableau1[[#Headers],[BARRE]:[HUET]]=BDD[[#This Row],[Chauffeur]])*(Tableau1[[BARRE]:[HUET]]=BDD[[#This Row],[Tournée]]))</f>
        <v>0</v>
      </c>
    </row>
    <row r="1818" spans="1:3" x14ac:dyDescent="0.25">
      <c r="A1818" s="24" t="str">
        <f>INDEX(Tableau1[[#Headers],[BARRE]:[HUET]],1,1+(ROW()-2)/COUNTA('ram ou '!$A:$A))</f>
        <v>HENRY Y</v>
      </c>
      <c r="B1818" s="24" t="str">
        <f>INDEX('ram ou '!$A:$A,ROW(BDD!B1817)-COUNTA('ram ou '!A:A)*ROUNDDOWN((ROW()-ROW(BDD!$B$2))/COUNTA('ram ou '!$A:$A),0),1)</f>
        <v>ATHIS 1 + BASES</v>
      </c>
      <c r="C1818" s="24">
        <f>SUMPRODUCT((Tableau1[[#Headers],[BARRE]:[HUET]]=BDD[[#This Row],[Chauffeur]])*(Tableau1[[BARRE]:[HUET]]=BDD[[#This Row],[Tournée]]))</f>
        <v>0</v>
      </c>
    </row>
    <row r="1819" spans="1:3" x14ac:dyDescent="0.25">
      <c r="A1819" s="24" t="str">
        <f>INDEX(Tableau1[[#Headers],[BARRE]:[HUET]],1,1+(ROW()-2)/COUNTA('ram ou '!$A:$A))</f>
        <v>HENRY Y</v>
      </c>
      <c r="B1819" s="24" t="str">
        <f>INDEX('ram ou '!$A:$A,ROW(BDD!B1818)-COUNTA('ram ou '!A:A)*ROUNDDOWN((ROW()-ROW(BDD!$B$2))/COUNTA('ram ou '!$A:$A),0),1)</f>
        <v>NANTES 21 H+ BASES</v>
      </c>
      <c r="C1819" s="24">
        <f>SUMPRODUCT((Tableau1[[#Headers],[BARRE]:[HUET]]=BDD[[#This Row],[Chauffeur]])*(Tableau1[[BARRE]:[HUET]]=BDD[[#This Row],[Tournée]]))</f>
        <v>0</v>
      </c>
    </row>
    <row r="1820" spans="1:3" x14ac:dyDescent="0.25">
      <c r="A1820" s="24" t="str">
        <f>INDEX(Tableau1[[#Headers],[BARRE]:[HUET]],1,1+(ROW()-2)/COUNTA('ram ou '!$A:$A))</f>
        <v>HENRY Y</v>
      </c>
      <c r="B1820" s="24" t="str">
        <f>INDEX('ram ou '!$A:$A,ROW(BDD!B1819)-COUNTA('ram ou '!A:A)*ROUNDDOWN((ROW()-ROW(BDD!$B$2))/COUNTA('ram ou '!$A:$A),0),1)</f>
        <v>DELEGATION</v>
      </c>
      <c r="C1820" s="24">
        <f>SUMPRODUCT((Tableau1[[#Headers],[BARRE]:[HUET]]=BDD[[#This Row],[Chauffeur]])*(Tableau1[[BARRE]:[HUET]]=BDD[[#This Row],[Tournée]]))</f>
        <v>0</v>
      </c>
    </row>
    <row r="1821" spans="1:3" x14ac:dyDescent="0.25">
      <c r="A1821" s="24" t="str">
        <f>INDEX(Tableau1[[#Headers],[BARRE]:[HUET]],1,1+(ROW()-2)/COUNTA('ram ou '!$A:$A))</f>
        <v>HENRY Y</v>
      </c>
      <c r="B1821" s="24" t="str">
        <f>INDEX('ram ou '!$A:$A,ROW(BDD!B1820)-COUNTA('ram ou '!A:A)*ROUNDDOWN((ROW()-ROW(BDD!$B$2))/COUNTA('ram ou '!$A:$A),0),1)</f>
        <v>REUNION</v>
      </c>
      <c r="C1821" s="24">
        <f>SUMPRODUCT((Tableau1[[#Headers],[BARRE]:[HUET]]=BDD[[#This Row],[Chauffeur]])*(Tableau1[[BARRE]:[HUET]]=BDD[[#This Row],[Tournée]]))</f>
        <v>0</v>
      </c>
    </row>
    <row r="1822" spans="1:3" x14ac:dyDescent="0.25">
      <c r="A1822" s="24" t="str">
        <f>INDEX(Tableau1[[#Headers],[BARRE]:[HUET]],1,1+(ROW()-2)/COUNTA('ram ou '!$A:$A))</f>
        <v>HENRY Y</v>
      </c>
      <c r="B1822" s="24" t="str">
        <f>INDEX('ram ou '!$A:$A,ROW(BDD!B1821)-COUNTA('ram ou '!A:A)*ROUNDDOWN((ROW()-ROW(BDD!$B$2))/COUNTA('ram ou '!$A:$A),0),1)</f>
        <v>NAV 21H ORLEANS</v>
      </c>
      <c r="C1822" s="24">
        <f>SUMPRODUCT((Tableau1[[#Headers],[BARRE]:[HUET]]=BDD[[#This Row],[Chauffeur]])*(Tableau1[[BARRE]:[HUET]]=BDD[[#This Row],[Tournée]]))</f>
        <v>0</v>
      </c>
    </row>
    <row r="1823" spans="1:3" x14ac:dyDescent="0.25">
      <c r="A1823" s="24" t="str">
        <f>INDEX(Tableau1[[#Headers],[BARRE]:[HUET]],1,1+(ROW()-2)/COUNTA('ram ou '!$A:$A))</f>
        <v>HENRY Y</v>
      </c>
      <c r="B1823" s="24" t="str">
        <f>INDEX('ram ou '!$A:$A,ROW(BDD!B1822)-COUNTA('ram ou '!A:A)*ROUNDDOWN((ROW()-ROW(BDD!$B$2))/COUNTA('ram ou '!$A:$A),0),1)</f>
        <v>RAM + PARC</v>
      </c>
      <c r="C1823" s="24">
        <f>SUMPRODUCT((Tableau1[[#Headers],[BARRE]:[HUET]]=BDD[[#This Row],[Chauffeur]])*(Tableau1[[BARRE]:[HUET]]=BDD[[#This Row],[Tournée]]))</f>
        <v>0</v>
      </c>
    </row>
    <row r="1824" spans="1:3" x14ac:dyDescent="0.25">
      <c r="A1824" s="24" t="str">
        <f>INDEX(Tableau1[[#Headers],[BARRE]:[HUET]],1,1+(ROW()-2)/COUNTA('ram ou '!$A:$A))</f>
        <v>HENRY Y</v>
      </c>
      <c r="B1824" s="24" t="str">
        <f>INDEX('ram ou '!$A:$A,ROW(BDD!B1823)-COUNTA('ram ou '!A:A)*ROUNDDOWN((ROW()-ROW(BDD!$B$2))/COUNTA('ram ou '!$A:$A),0),1)</f>
        <v>RAM 12H15</v>
      </c>
      <c r="C1824" s="24">
        <f>SUMPRODUCT((Tableau1[[#Headers],[BARRE]:[HUET]]=BDD[[#This Row],[Chauffeur]])*(Tableau1[[BARRE]:[HUET]]=BDD[[#This Row],[Tournée]]))</f>
        <v>0</v>
      </c>
    </row>
    <row r="1825" spans="1:3" x14ac:dyDescent="0.25">
      <c r="A1825" s="24" t="str">
        <f>INDEX(Tableau1[[#Headers],[BARRE]:[HUET]],1,1+(ROW()-2)/COUNTA('ram ou '!$A:$A))</f>
        <v>HENRY Y</v>
      </c>
      <c r="B1825" s="24" t="str">
        <f>INDEX('ram ou '!$A:$A,ROW(BDD!B1824)-COUNTA('ram ou '!A:A)*ROUNDDOWN((ROW()-ROW(BDD!$B$2))/COUNTA('ram ou '!$A:$A),0),1)</f>
        <v>RAM SAM 10H30</v>
      </c>
      <c r="C1825" s="24">
        <f>SUMPRODUCT((Tableau1[[#Headers],[BARRE]:[HUET]]=BDD[[#This Row],[Chauffeur]])*(Tableau1[[BARRE]:[HUET]]=BDD[[#This Row],[Tournée]]))</f>
        <v>0</v>
      </c>
    </row>
    <row r="1826" spans="1:3" x14ac:dyDescent="0.25">
      <c r="A1826" s="24" t="str">
        <f>INDEX(Tableau1[[#Headers],[BARRE]:[HUET]],1,1+(ROW()-2)/COUNTA('ram ou '!$A:$A))</f>
        <v>HOCHART</v>
      </c>
      <c r="B1826" s="24" t="str">
        <f>INDEX('ram ou '!$A:$A,ROW(BDD!B1825)-COUNTA('ram ou '!A:A)*ROUNDDOWN((ROW()-ROW(BDD!$B$2))/COUNTA('ram ou '!$A:$A),0),1)</f>
        <v>NAV ATHIS 2</v>
      </c>
      <c r="C1826" s="24">
        <f>SUMPRODUCT((Tableau1[[#Headers],[BARRE]:[HUET]]=BDD[[#This Row],[Chauffeur]])*(Tableau1[[BARRE]:[HUET]]=BDD[[#This Row],[Tournée]]))</f>
        <v>0</v>
      </c>
    </row>
    <row r="1827" spans="1:3" x14ac:dyDescent="0.25">
      <c r="A1827" s="24" t="str">
        <f>INDEX(Tableau1[[#Headers],[BARRE]:[HUET]],1,1+(ROW()-2)/COUNTA('ram ou '!$A:$A))</f>
        <v>HOCHART</v>
      </c>
      <c r="B1827" s="24" t="str">
        <f>INDEX('ram ou '!$A:$A,ROW(BDD!B1826)-COUNTA('ram ou '!A:A)*ROUNDDOWN((ROW()-ROW(BDD!$B$2))/COUNTA('ram ou '!$A:$A),0),1)</f>
        <v>NAV CHATEAUBOUR</v>
      </c>
      <c r="C1827" s="24">
        <f>SUMPRODUCT((Tableau1[[#Headers],[BARRE]:[HUET]]=BDD[[#This Row],[Chauffeur]])*(Tableau1[[BARRE]:[HUET]]=BDD[[#This Row],[Tournée]]))</f>
        <v>0</v>
      </c>
    </row>
    <row r="1828" spans="1:3" x14ac:dyDescent="0.25">
      <c r="A1828" s="24" t="str">
        <f>INDEX(Tableau1[[#Headers],[BARRE]:[HUET]],1,1+(ROW()-2)/COUNTA('ram ou '!$A:$A))</f>
        <v>HOCHART</v>
      </c>
      <c r="B1828" s="24" t="str">
        <f>INDEX('ram ou '!$A:$A,ROW(BDD!B1827)-COUNTA('ram ou '!A:A)*ROUNDDOWN((ROW()-ROW(BDD!$B$2))/COUNTA('ram ou '!$A:$A),0),1)</f>
        <v>NAV CHAULNES</v>
      </c>
      <c r="C1828" s="24">
        <f>SUMPRODUCT((Tableau1[[#Headers],[BARRE]:[HUET]]=BDD[[#This Row],[Chauffeur]])*(Tableau1[[BARRE]:[HUET]]=BDD[[#This Row],[Tournée]]))</f>
        <v>0</v>
      </c>
    </row>
    <row r="1829" spans="1:3" x14ac:dyDescent="0.25">
      <c r="A1829" s="24" t="str">
        <f>INDEX(Tableau1[[#Headers],[BARRE]:[HUET]],1,1+(ROW()-2)/COUNTA('ram ou '!$A:$A))</f>
        <v>HOCHART</v>
      </c>
      <c r="B1829" s="24" t="str">
        <f>INDEX('ram ou '!$A:$A,ROW(BDD!B1828)-COUNTA('ram ou '!A:A)*ROUNDDOWN((ROW()-ROW(BDD!$B$2))/COUNTA('ram ou '!$A:$A),0),1)</f>
        <v>NAV CLERMONT</v>
      </c>
      <c r="C1829" s="24">
        <f>SUMPRODUCT((Tableau1[[#Headers],[BARRE]:[HUET]]=BDD[[#This Row],[Chauffeur]])*(Tableau1[[BARRE]:[HUET]]=BDD[[#This Row],[Tournée]]))</f>
        <v>0</v>
      </c>
    </row>
    <row r="1830" spans="1:3" x14ac:dyDescent="0.25">
      <c r="A1830" s="24" t="str">
        <f>INDEX(Tableau1[[#Headers],[BARRE]:[HUET]],1,1+(ROW()-2)/COUNTA('ram ou '!$A:$A))</f>
        <v>HOCHART</v>
      </c>
      <c r="B1830" s="24" t="str">
        <f>INDEX('ram ou '!$A:$A,ROW(BDD!B1829)-COUNTA('ram ou '!A:A)*ROUNDDOWN((ROW()-ROW(BDD!$B$2))/COUNTA('ram ou '!$A:$A),0),1)</f>
        <v>NAV DIJON</v>
      </c>
      <c r="C1830" s="24">
        <f>SUMPRODUCT((Tableau1[[#Headers],[BARRE]:[HUET]]=BDD[[#This Row],[Chauffeur]])*(Tableau1[[BARRE]:[HUET]]=BDD[[#This Row],[Tournée]]))</f>
        <v>0</v>
      </c>
    </row>
    <row r="1831" spans="1:3" x14ac:dyDescent="0.25">
      <c r="A1831" s="24" t="str">
        <f>INDEX(Tableau1[[#Headers],[BARRE]:[HUET]],1,1+(ROW()-2)/COUNTA('ram ou '!$A:$A))</f>
        <v>HOCHART</v>
      </c>
      <c r="B1831" s="24" t="str">
        <f>INDEX('ram ou '!$A:$A,ROW(BDD!B1830)-COUNTA('ram ou '!A:A)*ROUNDDOWN((ROW()-ROW(BDD!$B$2))/COUNTA('ram ou '!$A:$A),0),1)</f>
        <v>NAV LANGRES</v>
      </c>
      <c r="C1831" s="24">
        <f>SUMPRODUCT((Tableau1[[#Headers],[BARRE]:[HUET]]=BDD[[#This Row],[Chauffeur]])*(Tableau1[[BARRE]:[HUET]]=BDD[[#This Row],[Tournée]]))</f>
        <v>0</v>
      </c>
    </row>
    <row r="1832" spans="1:3" x14ac:dyDescent="0.25">
      <c r="A1832" s="24" t="str">
        <f>INDEX(Tableau1[[#Headers],[BARRE]:[HUET]],1,1+(ROW()-2)/COUNTA('ram ou '!$A:$A))</f>
        <v>HOCHART</v>
      </c>
      <c r="B1832" s="24" t="str">
        <f>INDEX('ram ou '!$A:$A,ROW(BDD!B1831)-COUNTA('ram ou '!A:A)*ROUNDDOWN((ROW()-ROW(BDD!$B$2))/COUNTA('ram ou '!$A:$A),0),1)</f>
        <v>NAV LILLE</v>
      </c>
      <c r="C1832" s="24">
        <f>SUMPRODUCT((Tableau1[[#Headers],[BARRE]:[HUET]]=BDD[[#This Row],[Chauffeur]])*(Tableau1[[BARRE]:[HUET]]=BDD[[#This Row],[Tournée]]))</f>
        <v>0</v>
      </c>
    </row>
    <row r="1833" spans="1:3" x14ac:dyDescent="0.25">
      <c r="A1833" s="24" t="str">
        <f>INDEX(Tableau1[[#Headers],[BARRE]:[HUET]],1,1+(ROW()-2)/COUNTA('ram ou '!$A:$A))</f>
        <v>HOCHART</v>
      </c>
      <c r="B1833" s="24" t="str">
        <f>INDEX('ram ou '!$A:$A,ROW(BDD!B1832)-COUNTA('ram ou '!A:A)*ROUNDDOWN((ROW()-ROW(BDD!$B$2))/COUNTA('ram ou '!$A:$A),0),1)</f>
        <v>NAV NIORT</v>
      </c>
      <c r="C1833" s="24">
        <f>SUMPRODUCT((Tableau1[[#Headers],[BARRE]:[HUET]]=BDD[[#This Row],[Chauffeur]])*(Tableau1[[BARRE]:[HUET]]=BDD[[#This Row],[Tournée]]))</f>
        <v>0</v>
      </c>
    </row>
    <row r="1834" spans="1:3" x14ac:dyDescent="0.25">
      <c r="A1834" s="24" t="str">
        <f>INDEX(Tableau1[[#Headers],[BARRE]:[HUET]],1,1+(ROW()-2)/COUNTA('ram ou '!$A:$A))</f>
        <v>HOCHART</v>
      </c>
      <c r="B1834" s="24" t="str">
        <f>INDEX('ram ou '!$A:$A,ROW(BDD!B1833)-COUNTA('ram ou '!A:A)*ROUNDDOWN((ROW()-ROW(BDD!$B$2))/COUNTA('ram ou '!$A:$A),0),1)</f>
        <v xml:space="preserve">NAV ST SEVER </v>
      </c>
      <c r="C1834" s="24">
        <f>SUMPRODUCT((Tableau1[[#Headers],[BARRE]:[HUET]]=BDD[[#This Row],[Chauffeur]])*(Tableau1[[BARRE]:[HUET]]=BDD[[#This Row],[Tournée]]))</f>
        <v>0</v>
      </c>
    </row>
    <row r="1835" spans="1:3" x14ac:dyDescent="0.25">
      <c r="A1835" s="24" t="str">
        <f>INDEX(Tableau1[[#Headers],[BARRE]:[HUET]],1,1+(ROW()-2)/COUNTA('ram ou '!$A:$A))</f>
        <v>HOCHART</v>
      </c>
      <c r="B1835" s="24" t="str">
        <f>INDEX('ram ou '!$A:$A,ROW(BDD!B1834)-COUNTA('ram ou '!A:A)*ROUNDDOWN((ROW()-ROW(BDD!$B$2))/COUNTA('ram ou '!$A:$A),0),1)</f>
        <v>NAV VELAINES</v>
      </c>
      <c r="C1835" s="24">
        <f>SUMPRODUCT((Tableau1[[#Headers],[BARRE]:[HUET]]=BDD[[#This Row],[Chauffeur]])*(Tableau1[[BARRE]:[HUET]]=BDD[[#This Row],[Tournée]]))</f>
        <v>0</v>
      </c>
    </row>
    <row r="1836" spans="1:3" x14ac:dyDescent="0.25">
      <c r="A1836" s="24" t="str">
        <f>INDEX(Tableau1[[#Headers],[BARRE]:[HUET]],1,1+(ROW()-2)/COUNTA('ram ou '!$A:$A))</f>
        <v>HOCHART</v>
      </c>
      <c r="B1836" s="24" t="str">
        <f>INDEX('ram ou '!$A:$A,ROW(BDD!B1835)-COUNTA('ram ou '!A:A)*ROUNDDOWN((ROW()-ROW(BDD!$B$2))/COUNTA('ram ou '!$A:$A),0),1)</f>
        <v>RAM +  NANTES 21H</v>
      </c>
      <c r="C1836" s="24">
        <f>SUMPRODUCT((Tableau1[[#Headers],[BARRE]:[HUET]]=BDD[[#This Row],[Chauffeur]])*(Tableau1[[BARRE]:[HUET]]=BDD[[#This Row],[Tournée]]))</f>
        <v>0</v>
      </c>
    </row>
    <row r="1837" spans="1:3" x14ac:dyDescent="0.25">
      <c r="A1837" s="24" t="str">
        <f>INDEX(Tableau1[[#Headers],[BARRE]:[HUET]],1,1+(ROW()-2)/COUNTA('ram ou '!$A:$A))</f>
        <v>HOCHART</v>
      </c>
      <c r="B1837" s="24" t="str">
        <f>INDEX('ram ou '!$A:$A,ROW(BDD!B1836)-COUNTA('ram ou '!A:A)*ROUNDDOWN((ROW()-ROW(BDD!$B$2))/COUNTA('ram ou '!$A:$A),0),1)</f>
        <v>RAM + 20H TOURS</v>
      </c>
      <c r="C1837" s="24">
        <f>SUMPRODUCT((Tableau1[[#Headers],[BARRE]:[HUET]]=BDD[[#This Row],[Chauffeur]])*(Tableau1[[BARRE]:[HUET]]=BDD[[#This Row],[Tournée]]))</f>
        <v>0</v>
      </c>
    </row>
    <row r="1838" spans="1:3" x14ac:dyDescent="0.25">
      <c r="A1838" s="24" t="str">
        <f>INDEX(Tableau1[[#Headers],[BARRE]:[HUET]],1,1+(ROW()-2)/COUNTA('ram ou '!$A:$A))</f>
        <v>HOCHART</v>
      </c>
      <c r="B1838" s="24" t="str">
        <f>INDEX('ram ou '!$A:$A,ROW(BDD!B1837)-COUNTA('ram ou '!A:A)*ROUNDDOWN((ROW()-ROW(BDD!$B$2))/COUNTA('ram ou '!$A:$A),0),1)</f>
        <v>RAM + 21h30 TOURS</v>
      </c>
      <c r="C1838" s="24">
        <f>SUMPRODUCT((Tableau1[[#Headers],[BARRE]:[HUET]]=BDD[[#This Row],[Chauffeur]])*(Tableau1[[BARRE]:[HUET]]=BDD[[#This Row],[Tournée]]))</f>
        <v>0</v>
      </c>
    </row>
    <row r="1839" spans="1:3" x14ac:dyDescent="0.25">
      <c r="A1839" s="24" t="str">
        <f>INDEX(Tableau1[[#Headers],[BARRE]:[HUET]],1,1+(ROW()-2)/COUNTA('ram ou '!$A:$A))</f>
        <v>HOCHART</v>
      </c>
      <c r="B1839" s="24" t="str">
        <f>INDEX('ram ou '!$A:$A,ROW(BDD!B1838)-COUNTA('ram ou '!A:A)*ROUNDDOWN((ROW()-ROW(BDD!$B$2))/COUNTA('ram ou '!$A:$A),0),1)</f>
        <v>RAM + ANGERS 21H30</v>
      </c>
      <c r="C1839" s="24">
        <f>SUMPRODUCT((Tableau1[[#Headers],[BARRE]:[HUET]]=BDD[[#This Row],[Chauffeur]])*(Tableau1[[BARRE]:[HUET]]=BDD[[#This Row],[Tournée]]))</f>
        <v>0</v>
      </c>
    </row>
    <row r="1840" spans="1:3" x14ac:dyDescent="0.25">
      <c r="A1840" s="24" t="str">
        <f>INDEX(Tableau1[[#Headers],[BARRE]:[HUET]],1,1+(ROW()-2)/COUNTA('ram ou '!$A:$A))</f>
        <v>HOCHART</v>
      </c>
      <c r="B1840" s="24" t="str">
        <f>INDEX('ram ou '!$A:$A,ROW(BDD!B1839)-COUNTA('ram ou '!A:A)*ROUNDDOWN((ROW()-ROW(BDD!$B$2))/COUNTA('ram ou '!$A:$A),0),1)</f>
        <v>RAM + ATHIS 1</v>
      </c>
      <c r="C1840" s="24">
        <f>SUMPRODUCT((Tableau1[[#Headers],[BARRE]:[HUET]]=BDD[[#This Row],[Chauffeur]])*(Tableau1[[BARRE]:[HUET]]=BDD[[#This Row],[Tournée]]))</f>
        <v>0</v>
      </c>
    </row>
    <row r="1841" spans="1:3" x14ac:dyDescent="0.25">
      <c r="A1841" s="24" t="str">
        <f>INDEX(Tableau1[[#Headers],[BARRE]:[HUET]],1,1+(ROW()-2)/COUNTA('ram ou '!$A:$A))</f>
        <v>HOCHART</v>
      </c>
      <c r="B1841" s="24" t="str">
        <f>INDEX('ram ou '!$A:$A,ROW(BDD!B1840)-COUNTA('ram ou '!A:A)*ROUNDDOWN((ROW()-ROW(BDD!$B$2))/COUNTA('ram ou '!$A:$A),0),1)</f>
        <v>RAM + CAEN 21H15</v>
      </c>
      <c r="C1841" s="24">
        <f>SUMPRODUCT((Tableau1[[#Headers],[BARRE]:[HUET]]=BDD[[#This Row],[Chauffeur]])*(Tableau1[[BARRE]:[HUET]]=BDD[[#This Row],[Tournée]]))</f>
        <v>0</v>
      </c>
    </row>
    <row r="1842" spans="1:3" x14ac:dyDescent="0.25">
      <c r="A1842" s="24" t="str">
        <f>INDEX(Tableau1[[#Headers],[BARRE]:[HUET]],1,1+(ROW()-2)/COUNTA('ram ou '!$A:$A))</f>
        <v>HOCHART</v>
      </c>
      <c r="B1842" s="24" t="str">
        <f>INDEX('ram ou '!$A:$A,ROW(BDD!B1841)-COUNTA('ram ou '!A:A)*ROUNDDOWN((ROW()-ROW(BDD!$B$2))/COUNTA('ram ou '!$A:$A),0),1)</f>
        <v>RAM + NANTES 1</v>
      </c>
      <c r="C1842" s="24">
        <f>SUMPRODUCT((Tableau1[[#Headers],[BARRE]:[HUET]]=BDD[[#This Row],[Chauffeur]])*(Tableau1[[BARRE]:[HUET]]=BDD[[#This Row],[Tournée]]))</f>
        <v>0</v>
      </c>
    </row>
    <row r="1843" spans="1:3" x14ac:dyDescent="0.25">
      <c r="A1843" s="24" t="str">
        <f>INDEX(Tableau1[[#Headers],[BARRE]:[HUET]],1,1+(ROW()-2)/COUNTA('ram ou '!$A:$A))</f>
        <v>HOCHART</v>
      </c>
      <c r="B1843" s="24" t="str">
        <f>INDEX('ram ou '!$A:$A,ROW(BDD!B1842)-COUNTA('ram ou '!A:A)*ROUNDDOWN((ROW()-ROW(BDD!$B$2))/COUNTA('ram ou '!$A:$A),0),1)</f>
        <v>RAM + ORLEANS 21H</v>
      </c>
      <c r="C1843" s="24">
        <f>SUMPRODUCT((Tableau1[[#Headers],[BARRE]:[HUET]]=BDD[[#This Row],[Chauffeur]])*(Tableau1[[BARRE]:[HUET]]=BDD[[#This Row],[Tournée]]))</f>
        <v>0</v>
      </c>
    </row>
    <row r="1844" spans="1:3" x14ac:dyDescent="0.25">
      <c r="A1844" s="24" t="str">
        <f>INDEX(Tableau1[[#Headers],[BARRE]:[HUET]],1,1+(ROW()-2)/COUNTA('ram ou '!$A:$A))</f>
        <v>HOCHART</v>
      </c>
      <c r="B1844" s="24" t="str">
        <f>INDEX('ram ou '!$A:$A,ROW(BDD!B1843)-COUNTA('ram ou '!A:A)*ROUNDDOWN((ROW()-ROW(BDD!$B$2))/COUNTA('ram ou '!$A:$A),0),1)</f>
        <v>RAM 14H00</v>
      </c>
      <c r="C1844" s="24">
        <f>SUMPRODUCT((Tableau1[[#Headers],[BARRE]:[HUET]]=BDD[[#This Row],[Chauffeur]])*(Tableau1[[BARRE]:[HUET]]=BDD[[#This Row],[Tournée]]))</f>
        <v>0</v>
      </c>
    </row>
    <row r="1845" spans="1:3" x14ac:dyDescent="0.25">
      <c r="A1845" s="24" t="str">
        <f>INDEX(Tableau1[[#Headers],[BARRE]:[HUET]],1,1+(ROW()-2)/COUNTA('ram ou '!$A:$A))</f>
        <v>HOCHART</v>
      </c>
      <c r="B1845" s="24" t="str">
        <f>INDEX('ram ou '!$A:$A,ROW(BDD!B1844)-COUNTA('ram ou '!A:A)*ROUNDDOWN((ROW()-ROW(BDD!$B$2))/COUNTA('ram ou '!$A:$A),0),1)</f>
        <v>AGEN</v>
      </c>
      <c r="C1845" s="24">
        <f>SUMPRODUCT((Tableau1[[#Headers],[BARRE]:[HUET]]=BDD[[#This Row],[Chauffeur]])*(Tableau1[[BARRE]:[HUET]]=BDD[[#This Row],[Tournée]]))</f>
        <v>0</v>
      </c>
    </row>
    <row r="1846" spans="1:3" x14ac:dyDescent="0.25">
      <c r="A1846" s="24" t="str">
        <f>INDEX(Tableau1[[#Headers],[BARRE]:[HUET]],1,1+(ROW()-2)/COUNTA('ram ou '!$A:$A))</f>
        <v>HOCHART</v>
      </c>
      <c r="B1846" s="24" t="str">
        <f>INDEX('ram ou '!$A:$A,ROW(BDD!B1845)-COUNTA('ram ou '!A:A)*ROUNDDOWN((ROW()-ROW(BDD!$B$2))/COUNTA('ram ou '!$A:$A),0),1)</f>
        <v>AGEN DIM</v>
      </c>
      <c r="C1846" s="24">
        <f>SUMPRODUCT((Tableau1[[#Headers],[BARRE]:[HUET]]=BDD[[#This Row],[Chauffeur]])*(Tableau1[[BARRE]:[HUET]]=BDD[[#This Row],[Tournée]]))</f>
        <v>0</v>
      </c>
    </row>
    <row r="1847" spans="1:3" x14ac:dyDescent="0.25">
      <c r="A1847" s="24" t="str">
        <f>INDEX(Tableau1[[#Headers],[BARRE]:[HUET]],1,1+(ROW()-2)/COUNTA('ram ou '!$A:$A))</f>
        <v>HOCHART</v>
      </c>
      <c r="B1847" s="24" t="str">
        <f>INDEX('ram ou '!$A:$A,ROW(BDD!B1846)-COUNTA('ram ou '!A:A)*ROUNDDOWN((ROW()-ROW(BDD!$B$2))/COUNTA('ram ou '!$A:$A),0),1)</f>
        <v>AMILLY / SENS</v>
      </c>
      <c r="C1847" s="24">
        <f>SUMPRODUCT((Tableau1[[#Headers],[BARRE]:[HUET]]=BDD[[#This Row],[Chauffeur]])*(Tableau1[[BARRE]:[HUET]]=BDD[[#This Row],[Tournée]]))</f>
        <v>0</v>
      </c>
    </row>
    <row r="1848" spans="1:3" x14ac:dyDescent="0.25">
      <c r="A1848" s="24" t="str">
        <f>INDEX(Tableau1[[#Headers],[BARRE]:[HUET]],1,1+(ROW()-2)/COUNTA('ram ou '!$A:$A))</f>
        <v>HOCHART</v>
      </c>
      <c r="B1848" s="24" t="str">
        <f>INDEX('ram ou '!$A:$A,ROW(BDD!B1847)-COUNTA('ram ou '!A:A)*ROUNDDOWN((ROW()-ROW(BDD!$B$2))/COUNTA('ram ou '!$A:$A),0),1)</f>
        <v>JACQUET SA</v>
      </c>
      <c r="C1848" s="24">
        <f>SUMPRODUCT((Tableau1[[#Headers],[BARRE]:[HUET]]=BDD[[#This Row],[Chauffeur]])*(Tableau1[[BARRE]:[HUET]]=BDD[[#This Row],[Tournée]]))</f>
        <v>0</v>
      </c>
    </row>
    <row r="1849" spans="1:3" x14ac:dyDescent="0.25">
      <c r="A1849" s="24" t="str">
        <f>INDEX(Tableau1[[#Headers],[BARRE]:[HUET]],1,1+(ROW()-2)/COUNTA('ram ou '!$A:$A))</f>
        <v>HOCHART</v>
      </c>
      <c r="B1849" s="24" t="str">
        <f>INDEX('ram ou '!$A:$A,ROW(BDD!B1848)-COUNTA('ram ou '!A:A)*ROUNDDOWN((ROW()-ROW(BDD!$B$2))/COUNTA('ram ou '!$A:$A),0),1)</f>
        <v>PARIS 13H30</v>
      </c>
      <c r="C1849" s="24">
        <f>SUMPRODUCT((Tableau1[[#Headers],[BARRE]:[HUET]]=BDD[[#This Row],[Chauffeur]])*(Tableau1[[BARRE]:[HUET]]=BDD[[#This Row],[Tournée]]))</f>
        <v>0</v>
      </c>
    </row>
    <row r="1850" spans="1:3" x14ac:dyDescent="0.25">
      <c r="A1850" s="34" t="str">
        <f>INDEX(Tableau1[[#Headers],[BARRE]:[HUET]],1,1+(ROW()-2)/COUNTA('ram ou '!$A:$A))</f>
        <v>HOCHART</v>
      </c>
      <c r="B1850" s="34" t="str">
        <f>INDEX('ram ou '!$A:$A,ROW(BDD!B1849)-COUNTA('ram ou '!A:A)*ROUNDDOWN((ROW()-ROW(BDD!$B$2))/COUNTA('ram ou '!$A:$A),0),1)</f>
        <v>RETOUR AGEN</v>
      </c>
      <c r="C1850" s="34">
        <f>SUMPRODUCT((Tableau1[[#Headers],[BARRE]:[HUET]]=BDD[[#This Row],[Chauffeur]])*(Tableau1[[BARRE]:[HUET]]=BDD[[#This Row],[Tournée]]))</f>
        <v>0</v>
      </c>
    </row>
    <row r="1851" spans="1:3" x14ac:dyDescent="0.25">
      <c r="A1851" s="24" t="str">
        <f>INDEX(Tableau1[[#Headers],[BARRE]:[HUET]],1,1+(ROW()-2)/COUNTA('ram ou '!$A:$A))</f>
        <v>HOCHART</v>
      </c>
      <c r="B1851" s="24" t="str">
        <f>INDEX('ram ou '!$A:$A,ROW(BDD!B1850)-COUNTA('ram ou '!A:A)*ROUNDDOWN((ROW()-ROW(BDD!$B$2))/COUNTA('ram ou '!$A:$A),0),1)</f>
        <v>RETOUR ORLEANS</v>
      </c>
      <c r="C1851" s="24">
        <f>SUMPRODUCT((Tableau1[[#Headers],[BARRE]:[HUET]]=BDD[[#This Row],[Chauffeur]])*(Tableau1[[BARRE]:[HUET]]=BDD[[#This Row],[Tournée]]))</f>
        <v>0</v>
      </c>
    </row>
    <row r="1852" spans="1:3" x14ac:dyDescent="0.25">
      <c r="A1852" s="24" t="str">
        <f>INDEX(Tableau1[[#Headers],[BARRE]:[HUET]],1,1+(ROW()-2)/COUNTA('ram ou '!$A:$A))</f>
        <v>HOCHART</v>
      </c>
      <c r="B1852" s="24" t="str">
        <f>INDEX('ram ou '!$A:$A,ROW(BDD!B1851)-COUNTA('ram ou '!A:A)*ROUNDDOWN((ROW()-ROW(BDD!$B$2))/COUNTA('ram ou '!$A:$A),0),1)</f>
        <v>RETOUR ORLEANS LU</v>
      </c>
      <c r="C1852" s="24">
        <f>SUMPRODUCT((Tableau1[[#Headers],[BARRE]:[HUET]]=BDD[[#This Row],[Chauffeur]])*(Tableau1[[BARRE]:[HUET]]=BDD[[#This Row],[Tournée]]))</f>
        <v>0</v>
      </c>
    </row>
    <row r="1853" spans="1:3" x14ac:dyDescent="0.25">
      <c r="A1853" s="24" t="str">
        <f>INDEX(Tableau1[[#Headers],[BARRE]:[HUET]],1,1+(ROW()-2)/COUNTA('ram ou '!$A:$A))</f>
        <v>HOCHART</v>
      </c>
      <c r="B1853" s="24" t="str">
        <f>INDEX('ram ou '!$A:$A,ROW(BDD!B1852)-COUNTA('ram ou '!A:A)*ROUNDDOWN((ROW()-ROW(BDD!$B$2))/COUNTA('ram ou '!$A:$A),0),1)</f>
        <v>RETOUR ORLEANS SA</v>
      </c>
      <c r="C1853" s="24">
        <f>SUMPRODUCT((Tableau1[[#Headers],[BARRE]:[HUET]]=BDD[[#This Row],[Chauffeur]])*(Tableau1[[BARRE]:[HUET]]=BDD[[#This Row],[Tournée]]))</f>
        <v>0</v>
      </c>
    </row>
    <row r="1854" spans="1:3" x14ac:dyDescent="0.25">
      <c r="A1854" s="24" t="str">
        <f>INDEX(Tableau1[[#Headers],[BARRE]:[HUET]],1,1+(ROW()-2)/COUNTA('ram ou '!$A:$A))</f>
        <v>HOCHART</v>
      </c>
      <c r="B1854" s="24" t="str">
        <f>INDEX('ram ou '!$A:$A,ROW(BDD!B1853)-COUNTA('ram ou '!A:A)*ROUNDDOWN((ROW()-ROW(BDD!$B$2))/COUNTA('ram ou '!$A:$A),0),1)</f>
        <v>SUP A/A PARIS</v>
      </c>
      <c r="C1854" s="24">
        <f>SUMPRODUCT((Tableau1[[#Headers],[BARRE]:[HUET]]=BDD[[#This Row],[Chauffeur]])*(Tableau1[[BARRE]:[HUET]]=BDD[[#This Row],[Tournée]]))</f>
        <v>0</v>
      </c>
    </row>
    <row r="1855" spans="1:3" x14ac:dyDescent="0.25">
      <c r="A1855" s="24" t="str">
        <f>INDEX(Tableau1[[#Headers],[BARRE]:[HUET]],1,1+(ROW()-2)/COUNTA('ram ou '!$A:$A))</f>
        <v>HOCHART</v>
      </c>
      <c r="B1855" s="24" t="str">
        <f>INDEX('ram ou '!$A:$A,ROW(BDD!B1854)-COUNTA('ram ou '!A:A)*ROUNDDOWN((ROW()-ROW(BDD!$B$2))/COUNTA('ram ou '!$A:$A),0),1)</f>
        <v>VENDEE</v>
      </c>
      <c r="C1855" s="24">
        <f>SUMPRODUCT((Tableau1[[#Headers],[BARRE]:[HUET]]=BDD[[#This Row],[Chauffeur]])*(Tableau1[[BARRE]:[HUET]]=BDD[[#This Row],[Tournée]]))</f>
        <v>0</v>
      </c>
    </row>
    <row r="1856" spans="1:3" x14ac:dyDescent="0.25">
      <c r="A1856" s="24" t="str">
        <f>INDEX(Tableau1[[#Headers],[BARRE]:[HUET]],1,1+(ROW()-2)/COUNTA('ram ou '!$A:$A))</f>
        <v>HOCHART</v>
      </c>
      <c r="B1856" s="24" t="str">
        <f>INDEX('ram ou '!$A:$A,ROW(BDD!B1855)-COUNTA('ram ou '!A:A)*ROUNDDOWN((ROW()-ROW(BDD!$B$2))/COUNTA('ram ou '!$A:$A),0),1)</f>
        <v>RAM MALO + LAVAL</v>
      </c>
      <c r="C1856" s="24">
        <f>SUMPRODUCT((Tableau1[[#Headers],[BARRE]:[HUET]]=BDD[[#This Row],[Chauffeur]])*(Tableau1[[BARRE]:[HUET]]=BDD[[#This Row],[Tournée]]))</f>
        <v>0</v>
      </c>
    </row>
    <row r="1857" spans="1:3" x14ac:dyDescent="0.25">
      <c r="A1857" s="24" t="str">
        <f>INDEX(Tableau1[[#Headers],[BARRE]:[HUET]],1,1+(ROW()-2)/COUNTA('ram ou '!$A:$A))</f>
        <v>HOCHART</v>
      </c>
      <c r="B1857" s="24" t="str">
        <f>INDEX('ram ou '!$A:$A,ROW(BDD!B1856)-COUNTA('ram ou '!A:A)*ROUNDDOWN((ROW()-ROW(BDD!$B$2))/COUNTA('ram ou '!$A:$A),0),1)</f>
        <v>NAV LANGRE DIM</v>
      </c>
      <c r="C1857" s="24">
        <f>SUMPRODUCT((Tableau1[[#Headers],[BARRE]:[HUET]]=BDD[[#This Row],[Chauffeur]])*(Tableau1[[BARRE]:[HUET]]=BDD[[#This Row],[Tournée]]))</f>
        <v>0</v>
      </c>
    </row>
    <row r="1858" spans="1:3" x14ac:dyDescent="0.25">
      <c r="A1858" s="24" t="str">
        <f>INDEX(Tableau1[[#Headers],[BARRE]:[HUET]],1,1+(ROW()-2)/COUNTA('ram ou '!$A:$A))</f>
        <v>HOCHART</v>
      </c>
      <c r="B1858" s="24" t="str">
        <f>INDEX('ram ou '!$A:$A,ROW(BDD!B1857)-COUNTA('ram ou '!A:A)*ROUNDDOWN((ROW()-ROW(BDD!$B$2))/COUNTA('ram ou '!$A:$A),0),1)</f>
        <v>SU FONTENAY 12H</v>
      </c>
      <c r="C1858" s="24">
        <f>SUMPRODUCT((Tableau1[[#Headers],[BARRE]:[HUET]]=BDD[[#This Row],[Chauffeur]])*(Tableau1[[BARRE]:[HUET]]=BDD[[#This Row],[Tournée]]))</f>
        <v>0</v>
      </c>
    </row>
    <row r="1859" spans="1:3" x14ac:dyDescent="0.25">
      <c r="A1859" s="24" t="str">
        <f>INDEX(Tableau1[[#Headers],[BARRE]:[HUET]],1,1+(ROW()-2)/COUNTA('ram ou '!$A:$A))</f>
        <v>HOCHART</v>
      </c>
      <c r="B1859" s="24" t="str">
        <f>INDEX('ram ou '!$A:$A,ROW(BDD!B1858)-COUNTA('ram ou '!A:A)*ROUNDDOWN((ROW()-ROW(BDD!$B$2))/COUNTA('ram ou '!$A:$A),0),1)</f>
        <v>PLAINTEL DIM</v>
      </c>
      <c r="C1859" s="24">
        <f>SUMPRODUCT((Tableau1[[#Headers],[BARRE]:[HUET]]=BDD[[#This Row],[Chauffeur]])*(Tableau1[[BARRE]:[HUET]]=BDD[[#This Row],[Tournée]]))</f>
        <v>0</v>
      </c>
    </row>
    <row r="1860" spans="1:3" x14ac:dyDescent="0.25">
      <c r="A1860" s="24" t="str">
        <f>INDEX(Tableau1[[#Headers],[BARRE]:[HUET]],1,1+(ROW()-2)/COUNTA('ram ou '!$A:$A))</f>
        <v>HOCHART</v>
      </c>
      <c r="B1860" s="24" t="str">
        <f>INDEX('ram ou '!$A:$A,ROW(BDD!B1859)-COUNTA('ram ou '!A:A)*ROUNDDOWN((ROW()-ROW(BDD!$B$2))/COUNTA('ram ou '!$A:$A),0),1)</f>
        <v>ROUEN + BASES</v>
      </c>
      <c r="C1860" s="24">
        <f>SUMPRODUCT((Tableau1[[#Headers],[BARRE]:[HUET]]=BDD[[#This Row],[Chauffeur]])*(Tableau1[[BARRE]:[HUET]]=BDD[[#This Row],[Tournée]]))</f>
        <v>0</v>
      </c>
    </row>
    <row r="1861" spans="1:3" x14ac:dyDescent="0.25">
      <c r="A1861" s="24" t="str">
        <f>INDEX(Tableau1[[#Headers],[BARRE]:[HUET]],1,1+(ROW()-2)/COUNTA('ram ou '!$A:$A))</f>
        <v>HOCHART</v>
      </c>
      <c r="B1861" s="24" t="str">
        <f>INDEX('ram ou '!$A:$A,ROW(BDD!B1860)-COUNTA('ram ou '!A:A)*ROUNDDOWN((ROW()-ROW(BDD!$B$2))/COUNTA('ram ou '!$A:$A),0),1)</f>
        <v>LE MANS A/A</v>
      </c>
      <c r="C1861" s="24">
        <f>SUMPRODUCT((Tableau1[[#Headers],[BARRE]:[HUET]]=BDD[[#This Row],[Chauffeur]])*(Tableau1[[BARRE]:[HUET]]=BDD[[#This Row],[Tournée]]))</f>
        <v>0</v>
      </c>
    </row>
    <row r="1862" spans="1:3" x14ac:dyDescent="0.25">
      <c r="A1862" s="24" t="str">
        <f>INDEX(Tableau1[[#Headers],[BARRE]:[HUET]],1,1+(ROW()-2)/COUNTA('ram ou '!$A:$A))</f>
        <v>HOCHART</v>
      </c>
      <c r="B1862" s="24" t="str">
        <f>INDEX('ram ou '!$A:$A,ROW(BDD!B1861)-COUNTA('ram ou '!A:A)*ROUNDDOWN((ROW()-ROW(BDD!$B$2))/COUNTA('ram ou '!$A:$A),0),1)</f>
        <v>NAV TOURS</v>
      </c>
      <c r="C1862" s="24">
        <f>SUMPRODUCT((Tableau1[[#Headers],[BARRE]:[HUET]]=BDD[[#This Row],[Chauffeur]])*(Tableau1[[BARRE]:[HUET]]=BDD[[#This Row],[Tournée]]))</f>
        <v>0</v>
      </c>
    </row>
    <row r="1863" spans="1:3" x14ac:dyDescent="0.25">
      <c r="A1863" s="24" t="str">
        <f>INDEX(Tableau1[[#Headers],[BARRE]:[HUET]],1,1+(ROW()-2)/COUNTA('ram ou '!$A:$A))</f>
        <v>HOCHART</v>
      </c>
      <c r="B1863" s="24" t="str">
        <f>INDEX('ram ou '!$A:$A,ROW(BDD!B1862)-COUNTA('ram ou '!A:A)*ROUNDDOWN((ROW()-ROW(BDD!$B$2))/COUNTA('ram ou '!$A:$A),0),1)</f>
        <v>SU IFS + BASES</v>
      </c>
      <c r="C1863" s="24">
        <f>SUMPRODUCT((Tableau1[[#Headers],[BARRE]:[HUET]]=BDD[[#This Row],[Chauffeur]])*(Tableau1[[BARRE]:[HUET]]=BDD[[#This Row],[Tournée]]))</f>
        <v>0</v>
      </c>
    </row>
    <row r="1864" spans="1:3" x14ac:dyDescent="0.25">
      <c r="A1864" s="24" t="str">
        <f>INDEX(Tableau1[[#Headers],[BARRE]:[HUET]],1,1+(ROW()-2)/COUNTA('ram ou '!$A:$A))</f>
        <v>HOCHART</v>
      </c>
      <c r="B1864" s="24" t="str">
        <f>INDEX('ram ou '!$A:$A,ROW(BDD!B1863)-COUNTA('ram ou '!A:A)*ROUNDDOWN((ROW()-ROW(BDD!$B$2))/COUNTA('ram ou '!$A:$A),0),1)</f>
        <v>NAV NIORT 21H15</v>
      </c>
      <c r="C1864" s="24">
        <f>SUMPRODUCT((Tableau1[[#Headers],[BARRE]:[HUET]]=BDD[[#This Row],[Chauffeur]])*(Tableau1[[BARRE]:[HUET]]=BDD[[#This Row],[Tournée]]))</f>
        <v>0</v>
      </c>
    </row>
    <row r="1865" spans="1:3" x14ac:dyDescent="0.25">
      <c r="A1865" s="24" t="str">
        <f>INDEX(Tableau1[[#Headers],[BARRE]:[HUET]],1,1+(ROW()-2)/COUNTA('ram ou '!$A:$A))</f>
        <v>HOCHART</v>
      </c>
      <c r="B1865" s="24" t="str">
        <f>INDEX('ram ou '!$A:$A,ROW(BDD!B1864)-COUNTA('ram ou '!A:A)*ROUNDDOWN((ROW()-ROW(BDD!$B$2))/COUNTA('ram ou '!$A:$A),0),1)</f>
        <v>CP</v>
      </c>
      <c r="C1865" s="24">
        <f>SUMPRODUCT((Tableau1[[#Headers],[BARRE]:[HUET]]=BDD[[#This Row],[Chauffeur]])*(Tableau1[[BARRE]:[HUET]]=BDD[[#This Row],[Tournée]]))</f>
        <v>0</v>
      </c>
    </row>
    <row r="1866" spans="1:3" x14ac:dyDescent="0.25">
      <c r="A1866" s="24" t="str">
        <f>INDEX(Tableau1[[#Headers],[BARRE]:[HUET]],1,1+(ROW()-2)/COUNTA('ram ou '!$A:$A))</f>
        <v>HOCHART</v>
      </c>
      <c r="B1866" s="24" t="str">
        <f>INDEX('ram ou '!$A:$A,ROW(BDD!B1865)-COUNTA('ram ou '!A:A)*ROUNDDOWN((ROW()-ROW(BDD!$B$2))/COUNTA('ram ou '!$A:$A),0),1)</f>
        <v>RAM SAM 12H</v>
      </c>
      <c r="C1866" s="24">
        <f>SUMPRODUCT((Tableau1[[#Headers],[BARRE]:[HUET]]=BDD[[#This Row],[Chauffeur]])*(Tableau1[[BARRE]:[HUET]]=BDD[[#This Row],[Tournée]]))</f>
        <v>0</v>
      </c>
    </row>
    <row r="1867" spans="1:3" x14ac:dyDescent="0.25">
      <c r="A1867" s="24" t="str">
        <f>INDEX(Tableau1[[#Headers],[BARRE]:[HUET]],1,1+(ROW()-2)/COUNTA('ram ou '!$A:$A))</f>
        <v>HOCHART</v>
      </c>
      <c r="B1867" s="24" t="str">
        <f>INDEX('ram ou '!$A:$A,ROW(BDD!B1866)-COUNTA('ram ou '!A:A)*ROUNDDOWN((ROW()-ROW(BDD!$B$2))/COUNTA('ram ou '!$A:$A),0),1)</f>
        <v>ABSENCE</v>
      </c>
      <c r="C1867" s="24">
        <f>SUMPRODUCT((Tableau1[[#Headers],[BARRE]:[HUET]]=BDD[[#This Row],[Chauffeur]])*(Tableau1[[BARRE]:[HUET]]=BDD[[#This Row],[Tournée]]))</f>
        <v>0</v>
      </c>
    </row>
    <row r="1868" spans="1:3" x14ac:dyDescent="0.25">
      <c r="A1868" s="24" t="str">
        <f>INDEX(Tableau1[[#Headers],[BARRE]:[HUET]],1,1+(ROW()-2)/COUNTA('ram ou '!$A:$A))</f>
        <v>HOCHART</v>
      </c>
      <c r="B1868" s="24" t="str">
        <f>INDEX('ram ou '!$A:$A,ROW(BDD!B1867)-COUNTA('ram ou '!A:A)*ROUNDDOWN((ROW()-ROW(BDD!$B$2))/COUNTA('ram ou '!$A:$A),0),1)</f>
        <v>FORMATION</v>
      </c>
      <c r="C1868" s="24">
        <f>SUMPRODUCT((Tableau1[[#Headers],[BARRE]:[HUET]]=BDD[[#This Row],[Chauffeur]])*(Tableau1[[BARRE]:[HUET]]=BDD[[#This Row],[Tournée]]))</f>
        <v>0</v>
      </c>
    </row>
    <row r="1869" spans="1:3" x14ac:dyDescent="0.25">
      <c r="A1869" s="24" t="str">
        <f>INDEX(Tableau1[[#Headers],[BARRE]:[HUET]],1,1+(ROW()-2)/COUNTA('ram ou '!$A:$A))</f>
        <v>HOCHART</v>
      </c>
      <c r="B1869" s="24" t="str">
        <f>INDEX('ram ou '!$A:$A,ROW(BDD!B1868)-COUNTA('ram ou '!A:A)*ROUNDDOWN((ROW()-ROW(BDD!$B$2))/COUNTA('ram ou '!$A:$A),0),1)</f>
        <v>RCR</v>
      </c>
      <c r="C1869" s="24">
        <f>SUMPRODUCT((Tableau1[[#Headers],[BARRE]:[HUET]]=BDD[[#This Row],[Chauffeur]])*(Tableau1[[BARRE]:[HUET]]=BDD[[#This Row],[Tournée]]))</f>
        <v>0</v>
      </c>
    </row>
    <row r="1870" spans="1:3" x14ac:dyDescent="0.25">
      <c r="A1870" s="24" t="str">
        <f>INDEX(Tableau1[[#Headers],[BARRE]:[HUET]],1,1+(ROW()-2)/COUNTA('ram ou '!$A:$A))</f>
        <v>HOCHART</v>
      </c>
      <c r="B1870" s="24" t="str">
        <f>INDEX('ram ou '!$A:$A,ROW(BDD!B1869)-COUNTA('ram ou '!A:A)*ROUNDDOWN((ROW()-ROW(BDD!$B$2))/COUNTA('ram ou '!$A:$A),0),1)</f>
        <v>ELECTION</v>
      </c>
      <c r="C1870" s="24">
        <f>SUMPRODUCT((Tableau1[[#Headers],[BARRE]:[HUET]]=BDD[[#This Row],[Chauffeur]])*(Tableau1[[BARRE]:[HUET]]=BDD[[#This Row],[Tournée]]))</f>
        <v>0</v>
      </c>
    </row>
    <row r="1871" spans="1:3" x14ac:dyDescent="0.25">
      <c r="A1871" s="24" t="str">
        <f>INDEX(Tableau1[[#Headers],[BARRE]:[HUET]],1,1+(ROW()-2)/COUNTA('ram ou '!$A:$A))</f>
        <v>HOCHART</v>
      </c>
      <c r="B1871" s="24" t="str">
        <f>INDEX('ram ou '!$A:$A,ROW(BDD!B1870)-COUNTA('ram ou '!A:A)*ROUNDDOWN((ROW()-ROW(BDD!$B$2))/COUNTA('ram ou '!$A:$A),0),1)</f>
        <v>RAM SAM 11H30</v>
      </c>
      <c r="C1871" s="24">
        <f>SUMPRODUCT((Tableau1[[#Headers],[BARRE]:[HUET]]=BDD[[#This Row],[Chauffeur]])*(Tableau1[[BARRE]:[HUET]]=BDD[[#This Row],[Tournée]]))</f>
        <v>0</v>
      </c>
    </row>
    <row r="1872" spans="1:3" x14ac:dyDescent="0.25">
      <c r="A1872" s="24" t="str">
        <f>INDEX(Tableau1[[#Headers],[BARRE]:[HUET]],1,1+(ROW()-2)/COUNTA('ram ou '!$A:$A))</f>
        <v>HOCHART</v>
      </c>
      <c r="B1872" s="24" t="str">
        <f>INDEX('ram ou '!$A:$A,ROW(BDD!B1871)-COUNTA('ram ou '!A:A)*ROUNDDOWN((ROW()-ROW(BDD!$B$2))/COUNTA('ram ou '!$A:$A),0),1)</f>
        <v>RAM 13H N°1</v>
      </c>
      <c r="C1872" s="24">
        <f>SUMPRODUCT((Tableau1[[#Headers],[BARRE]:[HUET]]=BDD[[#This Row],[Chauffeur]])*(Tableau1[[BARRE]:[HUET]]=BDD[[#This Row],[Tournée]]))</f>
        <v>0</v>
      </c>
    </row>
    <row r="1873" spans="1:3" x14ac:dyDescent="0.25">
      <c r="A1873" s="24" t="str">
        <f>INDEX(Tableau1[[#Headers],[BARRE]:[HUET]],1,1+(ROW()-2)/COUNTA('ram ou '!$A:$A))</f>
        <v>HOCHART</v>
      </c>
      <c r="B1873" s="24" t="str">
        <f>INDEX('ram ou '!$A:$A,ROW(BDD!B1872)-COUNTA('ram ou '!A:A)*ROUNDDOWN((ROW()-ROW(BDD!$B$2))/COUNTA('ram ou '!$A:$A),0),1)</f>
        <v>RAM 13H N°3</v>
      </c>
      <c r="C1873" s="24">
        <f>SUMPRODUCT((Tableau1[[#Headers],[BARRE]:[HUET]]=BDD[[#This Row],[Chauffeur]])*(Tableau1[[BARRE]:[HUET]]=BDD[[#This Row],[Tournée]]))</f>
        <v>0</v>
      </c>
    </row>
    <row r="1874" spans="1:3" x14ac:dyDescent="0.25">
      <c r="A1874" s="24" t="str">
        <f>INDEX(Tableau1[[#Headers],[BARRE]:[HUET]],1,1+(ROW()-2)/COUNTA('ram ou '!$A:$A))</f>
        <v>HOCHART</v>
      </c>
      <c r="B1874" s="24" t="str">
        <f>INDEX('ram ou '!$A:$A,ROW(BDD!B1873)-COUNTA('ram ou '!A:A)*ROUNDDOWN((ROW()-ROW(BDD!$B$2))/COUNTA('ram ou '!$A:$A),0),1)</f>
        <v>RAM 13H N°4</v>
      </c>
      <c r="C1874" s="24">
        <f>SUMPRODUCT((Tableau1[[#Headers],[BARRE]:[HUET]]=BDD[[#This Row],[Chauffeur]])*(Tableau1[[BARRE]:[HUET]]=BDD[[#This Row],[Tournée]]))</f>
        <v>0</v>
      </c>
    </row>
    <row r="1875" spans="1:3" x14ac:dyDescent="0.25">
      <c r="A1875" s="24" t="str">
        <f>INDEX(Tableau1[[#Headers],[BARRE]:[HUET]],1,1+(ROW()-2)/COUNTA('ram ou '!$A:$A))</f>
        <v>HOCHART</v>
      </c>
      <c r="B1875" s="24" t="str">
        <f>INDEX('ram ou '!$A:$A,ROW(BDD!B1874)-COUNTA('ram ou '!A:A)*ROUNDDOWN((ROW()-ROW(BDD!$B$2))/COUNTA('ram ou '!$A:$A),0),1)</f>
        <v>ATHIS 1 + BASES</v>
      </c>
      <c r="C1875" s="24">
        <f>SUMPRODUCT((Tableau1[[#Headers],[BARRE]:[HUET]]=BDD[[#This Row],[Chauffeur]])*(Tableau1[[BARRE]:[HUET]]=BDD[[#This Row],[Tournée]]))</f>
        <v>0</v>
      </c>
    </row>
    <row r="1876" spans="1:3" x14ac:dyDescent="0.25">
      <c r="A1876" s="24" t="str">
        <f>INDEX(Tableau1[[#Headers],[BARRE]:[HUET]],1,1+(ROW()-2)/COUNTA('ram ou '!$A:$A))</f>
        <v>HOCHART</v>
      </c>
      <c r="B1876" s="24" t="str">
        <f>INDEX('ram ou '!$A:$A,ROW(BDD!B1875)-COUNTA('ram ou '!A:A)*ROUNDDOWN((ROW()-ROW(BDD!$B$2))/COUNTA('ram ou '!$A:$A),0),1)</f>
        <v>NANTES 21 H+ BASES</v>
      </c>
      <c r="C1876" s="24">
        <f>SUMPRODUCT((Tableau1[[#Headers],[BARRE]:[HUET]]=BDD[[#This Row],[Chauffeur]])*(Tableau1[[BARRE]:[HUET]]=BDD[[#This Row],[Tournée]]))</f>
        <v>0</v>
      </c>
    </row>
    <row r="1877" spans="1:3" x14ac:dyDescent="0.25">
      <c r="A1877" s="24" t="str">
        <f>INDEX(Tableau1[[#Headers],[BARRE]:[HUET]],1,1+(ROW()-2)/COUNTA('ram ou '!$A:$A))</f>
        <v>HOCHART</v>
      </c>
      <c r="B1877" s="24" t="str">
        <f>INDEX('ram ou '!$A:$A,ROW(BDD!B1876)-COUNTA('ram ou '!A:A)*ROUNDDOWN((ROW()-ROW(BDD!$B$2))/COUNTA('ram ou '!$A:$A),0),1)</f>
        <v>DELEGATION</v>
      </c>
      <c r="C1877" s="24">
        <f>SUMPRODUCT((Tableau1[[#Headers],[BARRE]:[HUET]]=BDD[[#This Row],[Chauffeur]])*(Tableau1[[BARRE]:[HUET]]=BDD[[#This Row],[Tournée]]))</f>
        <v>0</v>
      </c>
    </row>
    <row r="1878" spans="1:3" x14ac:dyDescent="0.25">
      <c r="A1878" s="24" t="str">
        <f>INDEX(Tableau1[[#Headers],[BARRE]:[HUET]],1,1+(ROW()-2)/COUNTA('ram ou '!$A:$A))</f>
        <v>HOCHART</v>
      </c>
      <c r="B1878" s="24" t="str">
        <f>INDEX('ram ou '!$A:$A,ROW(BDD!B1877)-COUNTA('ram ou '!A:A)*ROUNDDOWN((ROW()-ROW(BDD!$B$2))/COUNTA('ram ou '!$A:$A),0),1)</f>
        <v>REUNION</v>
      </c>
      <c r="C1878" s="24">
        <f>SUMPRODUCT((Tableau1[[#Headers],[BARRE]:[HUET]]=BDD[[#This Row],[Chauffeur]])*(Tableau1[[BARRE]:[HUET]]=BDD[[#This Row],[Tournée]]))</f>
        <v>0</v>
      </c>
    </row>
    <row r="1879" spans="1:3" x14ac:dyDescent="0.25">
      <c r="A1879" s="24" t="str">
        <f>INDEX(Tableau1[[#Headers],[BARRE]:[HUET]],1,1+(ROW()-2)/COUNTA('ram ou '!$A:$A))</f>
        <v>HOCHART</v>
      </c>
      <c r="B1879" s="24" t="str">
        <f>INDEX('ram ou '!$A:$A,ROW(BDD!B1878)-COUNTA('ram ou '!A:A)*ROUNDDOWN((ROW()-ROW(BDD!$B$2))/COUNTA('ram ou '!$A:$A),0),1)</f>
        <v>NAV 21H ORLEANS</v>
      </c>
      <c r="C1879" s="24">
        <f>SUMPRODUCT((Tableau1[[#Headers],[BARRE]:[HUET]]=BDD[[#This Row],[Chauffeur]])*(Tableau1[[BARRE]:[HUET]]=BDD[[#This Row],[Tournée]]))</f>
        <v>0</v>
      </c>
    </row>
    <row r="1880" spans="1:3" x14ac:dyDescent="0.25">
      <c r="A1880" s="24" t="str">
        <f>INDEX(Tableau1[[#Headers],[BARRE]:[HUET]],1,1+(ROW()-2)/COUNTA('ram ou '!$A:$A))</f>
        <v>HOCHART</v>
      </c>
      <c r="B1880" s="24" t="str">
        <f>INDEX('ram ou '!$A:$A,ROW(BDD!B1879)-COUNTA('ram ou '!A:A)*ROUNDDOWN((ROW()-ROW(BDD!$B$2))/COUNTA('ram ou '!$A:$A),0),1)</f>
        <v>RAM + PARC</v>
      </c>
      <c r="C1880" s="24">
        <f>SUMPRODUCT((Tableau1[[#Headers],[BARRE]:[HUET]]=BDD[[#This Row],[Chauffeur]])*(Tableau1[[BARRE]:[HUET]]=BDD[[#This Row],[Tournée]]))</f>
        <v>0</v>
      </c>
    </row>
    <row r="1881" spans="1:3" x14ac:dyDescent="0.25">
      <c r="A1881" s="24" t="str">
        <f>INDEX(Tableau1[[#Headers],[BARRE]:[HUET]],1,1+(ROW()-2)/COUNTA('ram ou '!$A:$A))</f>
        <v>HOCHART</v>
      </c>
      <c r="B1881" s="24" t="str">
        <f>INDEX('ram ou '!$A:$A,ROW(BDD!B1880)-COUNTA('ram ou '!A:A)*ROUNDDOWN((ROW()-ROW(BDD!$B$2))/COUNTA('ram ou '!$A:$A),0),1)</f>
        <v>RAM 12H15</v>
      </c>
      <c r="C1881" s="24">
        <f>SUMPRODUCT((Tableau1[[#Headers],[BARRE]:[HUET]]=BDD[[#This Row],[Chauffeur]])*(Tableau1[[BARRE]:[HUET]]=BDD[[#This Row],[Tournée]]))</f>
        <v>0</v>
      </c>
    </row>
    <row r="1882" spans="1:3" x14ac:dyDescent="0.25">
      <c r="A1882" s="24" t="str">
        <f>INDEX(Tableau1[[#Headers],[BARRE]:[HUET]],1,1+(ROW()-2)/COUNTA('ram ou '!$A:$A))</f>
        <v>HOCHART</v>
      </c>
      <c r="B1882" s="24" t="str">
        <f>INDEX('ram ou '!$A:$A,ROW(BDD!B1881)-COUNTA('ram ou '!A:A)*ROUNDDOWN((ROW()-ROW(BDD!$B$2))/COUNTA('ram ou '!$A:$A),0),1)</f>
        <v>RAM SAM 10H30</v>
      </c>
      <c r="C1882" s="24">
        <f>SUMPRODUCT((Tableau1[[#Headers],[BARRE]:[HUET]]=BDD[[#This Row],[Chauffeur]])*(Tableau1[[BARRE]:[HUET]]=BDD[[#This Row],[Tournée]]))</f>
        <v>0</v>
      </c>
    </row>
    <row r="1883" spans="1:3" x14ac:dyDescent="0.25">
      <c r="A1883" s="24" t="str">
        <f>INDEX(Tableau1[[#Headers],[BARRE]:[HUET]],1,1+(ROW()-2)/COUNTA('ram ou '!$A:$A))</f>
        <v>KOUPRAVA</v>
      </c>
      <c r="B1883" s="24" t="str">
        <f>INDEX('ram ou '!$A:$A,ROW(BDD!B1882)-COUNTA('ram ou '!A:A)*ROUNDDOWN((ROW()-ROW(BDD!$B$2))/COUNTA('ram ou '!$A:$A),0),1)</f>
        <v>NAV ATHIS 2</v>
      </c>
      <c r="C1883" s="24">
        <f>SUMPRODUCT((Tableau1[[#Headers],[BARRE]:[HUET]]=BDD[[#This Row],[Chauffeur]])*(Tableau1[[BARRE]:[HUET]]=BDD[[#This Row],[Tournée]]))</f>
        <v>0</v>
      </c>
    </row>
    <row r="1884" spans="1:3" x14ac:dyDescent="0.25">
      <c r="A1884" s="24" t="str">
        <f>INDEX(Tableau1[[#Headers],[BARRE]:[HUET]],1,1+(ROW()-2)/COUNTA('ram ou '!$A:$A))</f>
        <v>KOUPRAVA</v>
      </c>
      <c r="B1884" s="24" t="str">
        <f>INDEX('ram ou '!$A:$A,ROW(BDD!B1883)-COUNTA('ram ou '!A:A)*ROUNDDOWN((ROW()-ROW(BDD!$B$2))/COUNTA('ram ou '!$A:$A),0),1)</f>
        <v>NAV CHATEAUBOUR</v>
      </c>
      <c r="C1884" s="24">
        <f>SUMPRODUCT((Tableau1[[#Headers],[BARRE]:[HUET]]=BDD[[#This Row],[Chauffeur]])*(Tableau1[[BARRE]:[HUET]]=BDD[[#This Row],[Tournée]]))</f>
        <v>0</v>
      </c>
    </row>
    <row r="1885" spans="1:3" x14ac:dyDescent="0.25">
      <c r="A1885" s="24" t="str">
        <f>INDEX(Tableau1[[#Headers],[BARRE]:[HUET]],1,1+(ROW()-2)/COUNTA('ram ou '!$A:$A))</f>
        <v>KOUPRAVA</v>
      </c>
      <c r="B1885" s="24" t="str">
        <f>INDEX('ram ou '!$A:$A,ROW(BDD!B1884)-COUNTA('ram ou '!A:A)*ROUNDDOWN((ROW()-ROW(BDD!$B$2))/COUNTA('ram ou '!$A:$A),0),1)</f>
        <v>NAV CHAULNES</v>
      </c>
      <c r="C1885" s="24">
        <f>SUMPRODUCT((Tableau1[[#Headers],[BARRE]:[HUET]]=BDD[[#This Row],[Chauffeur]])*(Tableau1[[BARRE]:[HUET]]=BDD[[#This Row],[Tournée]]))</f>
        <v>0</v>
      </c>
    </row>
    <row r="1886" spans="1:3" x14ac:dyDescent="0.25">
      <c r="A1886" s="24" t="str">
        <f>INDEX(Tableau1[[#Headers],[BARRE]:[HUET]],1,1+(ROW()-2)/COUNTA('ram ou '!$A:$A))</f>
        <v>KOUPRAVA</v>
      </c>
      <c r="B1886" s="24" t="str">
        <f>INDEX('ram ou '!$A:$A,ROW(BDD!B1885)-COUNTA('ram ou '!A:A)*ROUNDDOWN((ROW()-ROW(BDD!$B$2))/COUNTA('ram ou '!$A:$A),0),1)</f>
        <v>NAV CLERMONT</v>
      </c>
      <c r="C1886" s="24">
        <f>SUMPRODUCT((Tableau1[[#Headers],[BARRE]:[HUET]]=BDD[[#This Row],[Chauffeur]])*(Tableau1[[BARRE]:[HUET]]=BDD[[#This Row],[Tournée]]))</f>
        <v>0</v>
      </c>
    </row>
    <row r="1887" spans="1:3" x14ac:dyDescent="0.25">
      <c r="A1887" s="24" t="str">
        <f>INDEX(Tableau1[[#Headers],[BARRE]:[HUET]],1,1+(ROW()-2)/COUNTA('ram ou '!$A:$A))</f>
        <v>KOUPRAVA</v>
      </c>
      <c r="B1887" s="24" t="str">
        <f>INDEX('ram ou '!$A:$A,ROW(BDD!B1886)-COUNTA('ram ou '!A:A)*ROUNDDOWN((ROW()-ROW(BDD!$B$2))/COUNTA('ram ou '!$A:$A),0),1)</f>
        <v>NAV DIJON</v>
      </c>
      <c r="C1887" s="24">
        <f>SUMPRODUCT((Tableau1[[#Headers],[BARRE]:[HUET]]=BDD[[#This Row],[Chauffeur]])*(Tableau1[[BARRE]:[HUET]]=BDD[[#This Row],[Tournée]]))</f>
        <v>0</v>
      </c>
    </row>
    <row r="1888" spans="1:3" x14ac:dyDescent="0.25">
      <c r="A1888" s="24" t="str">
        <f>INDEX(Tableau1[[#Headers],[BARRE]:[HUET]],1,1+(ROW()-2)/COUNTA('ram ou '!$A:$A))</f>
        <v>KOUPRAVA</v>
      </c>
      <c r="B1888" s="24" t="str">
        <f>INDEX('ram ou '!$A:$A,ROW(BDD!B1887)-COUNTA('ram ou '!A:A)*ROUNDDOWN((ROW()-ROW(BDD!$B$2))/COUNTA('ram ou '!$A:$A),0),1)</f>
        <v>NAV LANGRES</v>
      </c>
      <c r="C1888" s="24">
        <f>SUMPRODUCT((Tableau1[[#Headers],[BARRE]:[HUET]]=BDD[[#This Row],[Chauffeur]])*(Tableau1[[BARRE]:[HUET]]=BDD[[#This Row],[Tournée]]))</f>
        <v>0</v>
      </c>
    </row>
    <row r="1889" spans="1:3" x14ac:dyDescent="0.25">
      <c r="A1889" s="34" t="str">
        <f>INDEX(Tableau1[[#Headers],[BARRE]:[HUET]],1,1+(ROW()-2)/COUNTA('ram ou '!$A:$A))</f>
        <v>KOUPRAVA</v>
      </c>
      <c r="B1889" s="34" t="str">
        <f>INDEX('ram ou '!$A:$A,ROW(BDD!B1888)-COUNTA('ram ou '!A:A)*ROUNDDOWN((ROW()-ROW(BDD!$B$2))/COUNTA('ram ou '!$A:$A),0),1)</f>
        <v>NAV LILLE</v>
      </c>
      <c r="C1889" s="34">
        <f>SUMPRODUCT((Tableau1[[#Headers],[BARRE]:[HUET]]=BDD[[#This Row],[Chauffeur]])*(Tableau1[[BARRE]:[HUET]]=BDD[[#This Row],[Tournée]]))</f>
        <v>0</v>
      </c>
    </row>
    <row r="1890" spans="1:3" x14ac:dyDescent="0.25">
      <c r="A1890" s="24" t="str">
        <f>INDEX(Tableau1[[#Headers],[BARRE]:[HUET]],1,1+(ROW()-2)/COUNTA('ram ou '!$A:$A))</f>
        <v>KOUPRAVA</v>
      </c>
      <c r="B1890" s="24" t="str">
        <f>INDEX('ram ou '!$A:$A,ROW(BDD!B1889)-COUNTA('ram ou '!A:A)*ROUNDDOWN((ROW()-ROW(BDD!$B$2))/COUNTA('ram ou '!$A:$A),0),1)</f>
        <v>NAV NIORT</v>
      </c>
      <c r="C1890" s="24">
        <f>SUMPRODUCT((Tableau1[[#Headers],[BARRE]:[HUET]]=BDD[[#This Row],[Chauffeur]])*(Tableau1[[BARRE]:[HUET]]=BDD[[#This Row],[Tournée]]))</f>
        <v>0</v>
      </c>
    </row>
    <row r="1891" spans="1:3" x14ac:dyDescent="0.25">
      <c r="A1891" s="24" t="str">
        <f>INDEX(Tableau1[[#Headers],[BARRE]:[HUET]],1,1+(ROW()-2)/COUNTA('ram ou '!$A:$A))</f>
        <v>KOUPRAVA</v>
      </c>
      <c r="B1891" s="24" t="str">
        <f>INDEX('ram ou '!$A:$A,ROW(BDD!B1890)-COUNTA('ram ou '!A:A)*ROUNDDOWN((ROW()-ROW(BDD!$B$2))/COUNTA('ram ou '!$A:$A),0),1)</f>
        <v xml:space="preserve">NAV ST SEVER </v>
      </c>
      <c r="C1891" s="24">
        <f>SUMPRODUCT((Tableau1[[#Headers],[BARRE]:[HUET]]=BDD[[#This Row],[Chauffeur]])*(Tableau1[[BARRE]:[HUET]]=BDD[[#This Row],[Tournée]]))</f>
        <v>0</v>
      </c>
    </row>
    <row r="1892" spans="1:3" x14ac:dyDescent="0.25">
      <c r="A1892" s="24" t="str">
        <f>INDEX(Tableau1[[#Headers],[BARRE]:[HUET]],1,1+(ROW()-2)/COUNTA('ram ou '!$A:$A))</f>
        <v>KOUPRAVA</v>
      </c>
      <c r="B1892" s="24" t="str">
        <f>INDEX('ram ou '!$A:$A,ROW(BDD!B1891)-COUNTA('ram ou '!A:A)*ROUNDDOWN((ROW()-ROW(BDD!$B$2))/COUNTA('ram ou '!$A:$A),0),1)</f>
        <v>NAV VELAINES</v>
      </c>
      <c r="C1892" s="24">
        <f>SUMPRODUCT((Tableau1[[#Headers],[BARRE]:[HUET]]=BDD[[#This Row],[Chauffeur]])*(Tableau1[[BARRE]:[HUET]]=BDD[[#This Row],[Tournée]]))</f>
        <v>0</v>
      </c>
    </row>
    <row r="1893" spans="1:3" x14ac:dyDescent="0.25">
      <c r="A1893" s="24" t="str">
        <f>INDEX(Tableau1[[#Headers],[BARRE]:[HUET]],1,1+(ROW()-2)/COUNTA('ram ou '!$A:$A))</f>
        <v>KOUPRAVA</v>
      </c>
      <c r="B1893" s="24" t="str">
        <f>INDEX('ram ou '!$A:$A,ROW(BDD!B1892)-COUNTA('ram ou '!A:A)*ROUNDDOWN((ROW()-ROW(BDD!$B$2))/COUNTA('ram ou '!$A:$A),0),1)</f>
        <v>RAM +  NANTES 21H</v>
      </c>
      <c r="C1893" s="24">
        <f>SUMPRODUCT((Tableau1[[#Headers],[BARRE]:[HUET]]=BDD[[#This Row],[Chauffeur]])*(Tableau1[[BARRE]:[HUET]]=BDD[[#This Row],[Tournée]]))</f>
        <v>0</v>
      </c>
    </row>
    <row r="1894" spans="1:3" x14ac:dyDescent="0.25">
      <c r="A1894" s="24" t="str">
        <f>INDEX(Tableau1[[#Headers],[BARRE]:[HUET]],1,1+(ROW()-2)/COUNTA('ram ou '!$A:$A))</f>
        <v>KOUPRAVA</v>
      </c>
      <c r="B1894" s="24" t="str">
        <f>INDEX('ram ou '!$A:$A,ROW(BDD!B1893)-COUNTA('ram ou '!A:A)*ROUNDDOWN((ROW()-ROW(BDD!$B$2))/COUNTA('ram ou '!$A:$A),0),1)</f>
        <v>RAM + 20H TOURS</v>
      </c>
      <c r="C1894" s="24">
        <f>SUMPRODUCT((Tableau1[[#Headers],[BARRE]:[HUET]]=BDD[[#This Row],[Chauffeur]])*(Tableau1[[BARRE]:[HUET]]=BDD[[#This Row],[Tournée]]))</f>
        <v>0</v>
      </c>
    </row>
    <row r="1895" spans="1:3" x14ac:dyDescent="0.25">
      <c r="A1895" s="24" t="str">
        <f>INDEX(Tableau1[[#Headers],[BARRE]:[HUET]],1,1+(ROW()-2)/COUNTA('ram ou '!$A:$A))</f>
        <v>KOUPRAVA</v>
      </c>
      <c r="B1895" s="24" t="str">
        <f>INDEX('ram ou '!$A:$A,ROW(BDD!B1894)-COUNTA('ram ou '!A:A)*ROUNDDOWN((ROW()-ROW(BDD!$B$2))/COUNTA('ram ou '!$A:$A),0),1)</f>
        <v>RAM + 21h30 TOURS</v>
      </c>
      <c r="C1895" s="24">
        <f>SUMPRODUCT((Tableau1[[#Headers],[BARRE]:[HUET]]=BDD[[#This Row],[Chauffeur]])*(Tableau1[[BARRE]:[HUET]]=BDD[[#This Row],[Tournée]]))</f>
        <v>0</v>
      </c>
    </row>
    <row r="1896" spans="1:3" x14ac:dyDescent="0.25">
      <c r="A1896" s="24" t="str">
        <f>INDEX(Tableau1[[#Headers],[BARRE]:[HUET]],1,1+(ROW()-2)/COUNTA('ram ou '!$A:$A))</f>
        <v>KOUPRAVA</v>
      </c>
      <c r="B1896" s="24" t="str">
        <f>INDEX('ram ou '!$A:$A,ROW(BDD!B1895)-COUNTA('ram ou '!A:A)*ROUNDDOWN((ROW()-ROW(BDD!$B$2))/COUNTA('ram ou '!$A:$A),0),1)</f>
        <v>RAM + ANGERS 21H30</v>
      </c>
      <c r="C1896" s="24">
        <f>SUMPRODUCT((Tableau1[[#Headers],[BARRE]:[HUET]]=BDD[[#This Row],[Chauffeur]])*(Tableau1[[BARRE]:[HUET]]=BDD[[#This Row],[Tournée]]))</f>
        <v>0</v>
      </c>
    </row>
    <row r="1897" spans="1:3" x14ac:dyDescent="0.25">
      <c r="A1897" s="24" t="str">
        <f>INDEX(Tableau1[[#Headers],[BARRE]:[HUET]],1,1+(ROW()-2)/COUNTA('ram ou '!$A:$A))</f>
        <v>KOUPRAVA</v>
      </c>
      <c r="B1897" s="24" t="str">
        <f>INDEX('ram ou '!$A:$A,ROW(BDD!B1896)-COUNTA('ram ou '!A:A)*ROUNDDOWN((ROW()-ROW(BDD!$B$2))/COUNTA('ram ou '!$A:$A),0),1)</f>
        <v>RAM + ATHIS 1</v>
      </c>
      <c r="C1897" s="24">
        <f>SUMPRODUCT((Tableau1[[#Headers],[BARRE]:[HUET]]=BDD[[#This Row],[Chauffeur]])*(Tableau1[[BARRE]:[HUET]]=BDD[[#This Row],[Tournée]]))</f>
        <v>0</v>
      </c>
    </row>
    <row r="1898" spans="1:3" x14ac:dyDescent="0.25">
      <c r="A1898" s="24" t="str">
        <f>INDEX(Tableau1[[#Headers],[BARRE]:[HUET]],1,1+(ROW()-2)/COUNTA('ram ou '!$A:$A))</f>
        <v>KOUPRAVA</v>
      </c>
      <c r="B1898" s="24" t="str">
        <f>INDEX('ram ou '!$A:$A,ROW(BDD!B1897)-COUNTA('ram ou '!A:A)*ROUNDDOWN((ROW()-ROW(BDD!$B$2))/COUNTA('ram ou '!$A:$A),0),1)</f>
        <v>RAM + CAEN 21H15</v>
      </c>
      <c r="C1898" s="24">
        <f>SUMPRODUCT((Tableau1[[#Headers],[BARRE]:[HUET]]=BDD[[#This Row],[Chauffeur]])*(Tableau1[[BARRE]:[HUET]]=BDD[[#This Row],[Tournée]]))</f>
        <v>0</v>
      </c>
    </row>
    <row r="1899" spans="1:3" x14ac:dyDescent="0.25">
      <c r="A1899" s="24" t="str">
        <f>INDEX(Tableau1[[#Headers],[BARRE]:[HUET]],1,1+(ROW()-2)/COUNTA('ram ou '!$A:$A))</f>
        <v>KOUPRAVA</v>
      </c>
      <c r="B1899" s="24" t="str">
        <f>INDEX('ram ou '!$A:$A,ROW(BDD!B1898)-COUNTA('ram ou '!A:A)*ROUNDDOWN((ROW()-ROW(BDD!$B$2))/COUNTA('ram ou '!$A:$A),0),1)</f>
        <v>RAM + NANTES 1</v>
      </c>
      <c r="C1899" s="24">
        <f>SUMPRODUCT((Tableau1[[#Headers],[BARRE]:[HUET]]=BDD[[#This Row],[Chauffeur]])*(Tableau1[[BARRE]:[HUET]]=BDD[[#This Row],[Tournée]]))</f>
        <v>0</v>
      </c>
    </row>
    <row r="1900" spans="1:3" x14ac:dyDescent="0.25">
      <c r="A1900" s="24" t="str">
        <f>INDEX(Tableau1[[#Headers],[BARRE]:[HUET]],1,1+(ROW()-2)/COUNTA('ram ou '!$A:$A))</f>
        <v>KOUPRAVA</v>
      </c>
      <c r="B1900" s="24" t="str">
        <f>INDEX('ram ou '!$A:$A,ROW(BDD!B1899)-COUNTA('ram ou '!A:A)*ROUNDDOWN((ROW()-ROW(BDD!$B$2))/COUNTA('ram ou '!$A:$A),0),1)</f>
        <v>RAM + ORLEANS 21H</v>
      </c>
      <c r="C1900" s="24">
        <f>SUMPRODUCT((Tableau1[[#Headers],[BARRE]:[HUET]]=BDD[[#This Row],[Chauffeur]])*(Tableau1[[BARRE]:[HUET]]=BDD[[#This Row],[Tournée]]))</f>
        <v>0</v>
      </c>
    </row>
    <row r="1901" spans="1:3" x14ac:dyDescent="0.25">
      <c r="A1901" s="24" t="str">
        <f>INDEX(Tableau1[[#Headers],[BARRE]:[HUET]],1,1+(ROW()-2)/COUNTA('ram ou '!$A:$A))</f>
        <v>KOUPRAVA</v>
      </c>
      <c r="B1901" s="24" t="str">
        <f>INDEX('ram ou '!$A:$A,ROW(BDD!B1900)-COUNTA('ram ou '!A:A)*ROUNDDOWN((ROW()-ROW(BDD!$B$2))/COUNTA('ram ou '!$A:$A),0),1)</f>
        <v>RAM 14H00</v>
      </c>
      <c r="C1901" s="24">
        <f>SUMPRODUCT((Tableau1[[#Headers],[BARRE]:[HUET]]=BDD[[#This Row],[Chauffeur]])*(Tableau1[[BARRE]:[HUET]]=BDD[[#This Row],[Tournée]]))</f>
        <v>0</v>
      </c>
    </row>
    <row r="1902" spans="1:3" x14ac:dyDescent="0.25">
      <c r="A1902" s="24" t="str">
        <f>INDEX(Tableau1[[#Headers],[BARRE]:[HUET]],1,1+(ROW()-2)/COUNTA('ram ou '!$A:$A))</f>
        <v>KOUPRAVA</v>
      </c>
      <c r="B1902" s="24" t="str">
        <f>INDEX('ram ou '!$A:$A,ROW(BDD!B1901)-COUNTA('ram ou '!A:A)*ROUNDDOWN((ROW()-ROW(BDD!$B$2))/COUNTA('ram ou '!$A:$A),0),1)</f>
        <v>AGEN</v>
      </c>
      <c r="C1902" s="24">
        <f>SUMPRODUCT((Tableau1[[#Headers],[BARRE]:[HUET]]=BDD[[#This Row],[Chauffeur]])*(Tableau1[[BARRE]:[HUET]]=BDD[[#This Row],[Tournée]]))</f>
        <v>0</v>
      </c>
    </row>
    <row r="1903" spans="1:3" x14ac:dyDescent="0.25">
      <c r="A1903" s="24" t="str">
        <f>INDEX(Tableau1[[#Headers],[BARRE]:[HUET]],1,1+(ROW()-2)/COUNTA('ram ou '!$A:$A))</f>
        <v>KOUPRAVA</v>
      </c>
      <c r="B1903" s="24" t="str">
        <f>INDEX('ram ou '!$A:$A,ROW(BDD!B1902)-COUNTA('ram ou '!A:A)*ROUNDDOWN((ROW()-ROW(BDD!$B$2))/COUNTA('ram ou '!$A:$A),0),1)</f>
        <v>AGEN DIM</v>
      </c>
      <c r="C1903" s="24">
        <f>SUMPRODUCT((Tableau1[[#Headers],[BARRE]:[HUET]]=BDD[[#This Row],[Chauffeur]])*(Tableau1[[BARRE]:[HUET]]=BDD[[#This Row],[Tournée]]))</f>
        <v>0</v>
      </c>
    </row>
    <row r="1904" spans="1:3" x14ac:dyDescent="0.25">
      <c r="A1904" s="24" t="str">
        <f>INDEX(Tableau1[[#Headers],[BARRE]:[HUET]],1,1+(ROW()-2)/COUNTA('ram ou '!$A:$A))</f>
        <v>KOUPRAVA</v>
      </c>
      <c r="B1904" s="24" t="str">
        <f>INDEX('ram ou '!$A:$A,ROW(BDD!B1903)-COUNTA('ram ou '!A:A)*ROUNDDOWN((ROW()-ROW(BDD!$B$2))/COUNTA('ram ou '!$A:$A),0),1)</f>
        <v>AMILLY / SENS</v>
      </c>
      <c r="C1904" s="24">
        <f>SUMPRODUCT((Tableau1[[#Headers],[BARRE]:[HUET]]=BDD[[#This Row],[Chauffeur]])*(Tableau1[[BARRE]:[HUET]]=BDD[[#This Row],[Tournée]]))</f>
        <v>0</v>
      </c>
    </row>
    <row r="1905" spans="1:3" x14ac:dyDescent="0.25">
      <c r="A1905" s="24" t="str">
        <f>INDEX(Tableau1[[#Headers],[BARRE]:[HUET]],1,1+(ROW()-2)/COUNTA('ram ou '!$A:$A))</f>
        <v>KOUPRAVA</v>
      </c>
      <c r="B1905" s="24" t="str">
        <f>INDEX('ram ou '!$A:$A,ROW(BDD!B1904)-COUNTA('ram ou '!A:A)*ROUNDDOWN((ROW()-ROW(BDD!$B$2))/COUNTA('ram ou '!$A:$A),0),1)</f>
        <v>JACQUET SA</v>
      </c>
      <c r="C1905" s="24">
        <f>SUMPRODUCT((Tableau1[[#Headers],[BARRE]:[HUET]]=BDD[[#This Row],[Chauffeur]])*(Tableau1[[BARRE]:[HUET]]=BDD[[#This Row],[Tournée]]))</f>
        <v>0</v>
      </c>
    </row>
    <row r="1906" spans="1:3" x14ac:dyDescent="0.25">
      <c r="A1906" s="24" t="str">
        <f>INDEX(Tableau1[[#Headers],[BARRE]:[HUET]],1,1+(ROW()-2)/COUNTA('ram ou '!$A:$A))</f>
        <v>KOUPRAVA</v>
      </c>
      <c r="B1906" s="24" t="str">
        <f>INDEX('ram ou '!$A:$A,ROW(BDD!B1905)-COUNTA('ram ou '!A:A)*ROUNDDOWN((ROW()-ROW(BDD!$B$2))/COUNTA('ram ou '!$A:$A),0),1)</f>
        <v>PARIS 13H30</v>
      </c>
      <c r="C1906" s="24">
        <f>SUMPRODUCT((Tableau1[[#Headers],[BARRE]:[HUET]]=BDD[[#This Row],[Chauffeur]])*(Tableau1[[BARRE]:[HUET]]=BDD[[#This Row],[Tournée]]))</f>
        <v>0</v>
      </c>
    </row>
    <row r="1907" spans="1:3" x14ac:dyDescent="0.25">
      <c r="A1907" s="24" t="str">
        <f>INDEX(Tableau1[[#Headers],[BARRE]:[HUET]],1,1+(ROW()-2)/COUNTA('ram ou '!$A:$A))</f>
        <v>KOUPRAVA</v>
      </c>
      <c r="B1907" s="24" t="str">
        <f>INDEX('ram ou '!$A:$A,ROW(BDD!B1906)-COUNTA('ram ou '!A:A)*ROUNDDOWN((ROW()-ROW(BDD!$B$2))/COUNTA('ram ou '!$A:$A),0),1)</f>
        <v>RETOUR AGEN</v>
      </c>
      <c r="C1907" s="24">
        <f>SUMPRODUCT((Tableau1[[#Headers],[BARRE]:[HUET]]=BDD[[#This Row],[Chauffeur]])*(Tableau1[[BARRE]:[HUET]]=BDD[[#This Row],[Tournée]]))</f>
        <v>0</v>
      </c>
    </row>
    <row r="1908" spans="1:3" x14ac:dyDescent="0.25">
      <c r="A1908" s="24" t="str">
        <f>INDEX(Tableau1[[#Headers],[BARRE]:[HUET]],1,1+(ROW()-2)/COUNTA('ram ou '!$A:$A))</f>
        <v>KOUPRAVA</v>
      </c>
      <c r="B1908" s="24" t="str">
        <f>INDEX('ram ou '!$A:$A,ROW(BDD!B1907)-COUNTA('ram ou '!A:A)*ROUNDDOWN((ROW()-ROW(BDD!$B$2))/COUNTA('ram ou '!$A:$A),0),1)</f>
        <v>RETOUR ORLEANS</v>
      </c>
      <c r="C1908" s="24">
        <f>SUMPRODUCT((Tableau1[[#Headers],[BARRE]:[HUET]]=BDD[[#This Row],[Chauffeur]])*(Tableau1[[BARRE]:[HUET]]=BDD[[#This Row],[Tournée]]))</f>
        <v>0</v>
      </c>
    </row>
    <row r="1909" spans="1:3" x14ac:dyDescent="0.25">
      <c r="A1909" s="24" t="str">
        <f>INDEX(Tableau1[[#Headers],[BARRE]:[HUET]],1,1+(ROW()-2)/COUNTA('ram ou '!$A:$A))</f>
        <v>KOUPRAVA</v>
      </c>
      <c r="B1909" s="24" t="str">
        <f>INDEX('ram ou '!$A:$A,ROW(BDD!B1908)-COUNTA('ram ou '!A:A)*ROUNDDOWN((ROW()-ROW(BDD!$B$2))/COUNTA('ram ou '!$A:$A),0),1)</f>
        <v>RETOUR ORLEANS LU</v>
      </c>
      <c r="C1909" s="24">
        <f>SUMPRODUCT((Tableau1[[#Headers],[BARRE]:[HUET]]=BDD[[#This Row],[Chauffeur]])*(Tableau1[[BARRE]:[HUET]]=BDD[[#This Row],[Tournée]]))</f>
        <v>0</v>
      </c>
    </row>
    <row r="1910" spans="1:3" x14ac:dyDescent="0.25">
      <c r="A1910" s="24" t="str">
        <f>INDEX(Tableau1[[#Headers],[BARRE]:[HUET]],1,1+(ROW()-2)/COUNTA('ram ou '!$A:$A))</f>
        <v>KOUPRAVA</v>
      </c>
      <c r="B1910" s="24" t="str">
        <f>INDEX('ram ou '!$A:$A,ROW(BDD!B1909)-COUNTA('ram ou '!A:A)*ROUNDDOWN((ROW()-ROW(BDD!$B$2))/COUNTA('ram ou '!$A:$A),0),1)</f>
        <v>RETOUR ORLEANS SA</v>
      </c>
      <c r="C1910" s="24">
        <f>SUMPRODUCT((Tableau1[[#Headers],[BARRE]:[HUET]]=BDD[[#This Row],[Chauffeur]])*(Tableau1[[BARRE]:[HUET]]=BDD[[#This Row],[Tournée]]))</f>
        <v>0</v>
      </c>
    </row>
    <row r="1911" spans="1:3" x14ac:dyDescent="0.25">
      <c r="A1911" s="24" t="str">
        <f>INDEX(Tableau1[[#Headers],[BARRE]:[HUET]],1,1+(ROW()-2)/COUNTA('ram ou '!$A:$A))</f>
        <v>KOUPRAVA</v>
      </c>
      <c r="B1911" s="24" t="str">
        <f>INDEX('ram ou '!$A:$A,ROW(BDD!B1910)-COUNTA('ram ou '!A:A)*ROUNDDOWN((ROW()-ROW(BDD!$B$2))/COUNTA('ram ou '!$A:$A),0),1)</f>
        <v>SUP A/A PARIS</v>
      </c>
      <c r="C1911" s="24">
        <f>SUMPRODUCT((Tableau1[[#Headers],[BARRE]:[HUET]]=BDD[[#This Row],[Chauffeur]])*(Tableau1[[BARRE]:[HUET]]=BDD[[#This Row],[Tournée]]))</f>
        <v>0</v>
      </c>
    </row>
    <row r="1912" spans="1:3" x14ac:dyDescent="0.25">
      <c r="A1912" s="24" t="str">
        <f>INDEX(Tableau1[[#Headers],[BARRE]:[HUET]],1,1+(ROW()-2)/COUNTA('ram ou '!$A:$A))</f>
        <v>KOUPRAVA</v>
      </c>
      <c r="B1912" s="24" t="str">
        <f>INDEX('ram ou '!$A:$A,ROW(BDD!B1911)-COUNTA('ram ou '!A:A)*ROUNDDOWN((ROW()-ROW(BDD!$B$2))/COUNTA('ram ou '!$A:$A),0),1)</f>
        <v>VENDEE</v>
      </c>
      <c r="C1912" s="24">
        <f>SUMPRODUCT((Tableau1[[#Headers],[BARRE]:[HUET]]=BDD[[#This Row],[Chauffeur]])*(Tableau1[[BARRE]:[HUET]]=BDD[[#This Row],[Tournée]]))</f>
        <v>0</v>
      </c>
    </row>
    <row r="1913" spans="1:3" x14ac:dyDescent="0.25">
      <c r="A1913" s="24" t="str">
        <f>INDEX(Tableau1[[#Headers],[BARRE]:[HUET]],1,1+(ROW()-2)/COUNTA('ram ou '!$A:$A))</f>
        <v>KOUPRAVA</v>
      </c>
      <c r="B1913" s="24" t="str">
        <f>INDEX('ram ou '!$A:$A,ROW(BDD!B1912)-COUNTA('ram ou '!A:A)*ROUNDDOWN((ROW()-ROW(BDD!$B$2))/COUNTA('ram ou '!$A:$A),0),1)</f>
        <v>RAM MALO + LAVAL</v>
      </c>
      <c r="C1913" s="24">
        <f>SUMPRODUCT((Tableau1[[#Headers],[BARRE]:[HUET]]=BDD[[#This Row],[Chauffeur]])*(Tableau1[[BARRE]:[HUET]]=BDD[[#This Row],[Tournée]]))</f>
        <v>0</v>
      </c>
    </row>
    <row r="1914" spans="1:3" x14ac:dyDescent="0.25">
      <c r="A1914" s="24" t="str">
        <f>INDEX(Tableau1[[#Headers],[BARRE]:[HUET]],1,1+(ROW()-2)/COUNTA('ram ou '!$A:$A))</f>
        <v>KOUPRAVA</v>
      </c>
      <c r="B1914" s="24" t="str">
        <f>INDEX('ram ou '!$A:$A,ROW(BDD!B1913)-COUNTA('ram ou '!A:A)*ROUNDDOWN((ROW()-ROW(BDD!$B$2))/COUNTA('ram ou '!$A:$A),0),1)</f>
        <v>NAV LANGRE DIM</v>
      </c>
      <c r="C1914" s="24">
        <f>SUMPRODUCT((Tableau1[[#Headers],[BARRE]:[HUET]]=BDD[[#This Row],[Chauffeur]])*(Tableau1[[BARRE]:[HUET]]=BDD[[#This Row],[Tournée]]))</f>
        <v>0</v>
      </c>
    </row>
    <row r="1915" spans="1:3" x14ac:dyDescent="0.25">
      <c r="A1915" s="24" t="str">
        <f>INDEX(Tableau1[[#Headers],[BARRE]:[HUET]],1,1+(ROW()-2)/COUNTA('ram ou '!$A:$A))</f>
        <v>KOUPRAVA</v>
      </c>
      <c r="B1915" s="24" t="str">
        <f>INDEX('ram ou '!$A:$A,ROW(BDD!B1914)-COUNTA('ram ou '!A:A)*ROUNDDOWN((ROW()-ROW(BDD!$B$2))/COUNTA('ram ou '!$A:$A),0),1)</f>
        <v>SU FONTENAY 12H</v>
      </c>
      <c r="C1915" s="24">
        <f>SUMPRODUCT((Tableau1[[#Headers],[BARRE]:[HUET]]=BDD[[#This Row],[Chauffeur]])*(Tableau1[[BARRE]:[HUET]]=BDD[[#This Row],[Tournée]]))</f>
        <v>0</v>
      </c>
    </row>
    <row r="1916" spans="1:3" x14ac:dyDescent="0.25">
      <c r="A1916" s="24" t="str">
        <f>INDEX(Tableau1[[#Headers],[BARRE]:[HUET]],1,1+(ROW()-2)/COUNTA('ram ou '!$A:$A))</f>
        <v>KOUPRAVA</v>
      </c>
      <c r="B1916" s="24" t="str">
        <f>INDEX('ram ou '!$A:$A,ROW(BDD!B1915)-COUNTA('ram ou '!A:A)*ROUNDDOWN((ROW()-ROW(BDD!$B$2))/COUNTA('ram ou '!$A:$A),0),1)</f>
        <v>PLAINTEL DIM</v>
      </c>
      <c r="C1916" s="24">
        <f>SUMPRODUCT((Tableau1[[#Headers],[BARRE]:[HUET]]=BDD[[#This Row],[Chauffeur]])*(Tableau1[[BARRE]:[HUET]]=BDD[[#This Row],[Tournée]]))</f>
        <v>0</v>
      </c>
    </row>
    <row r="1917" spans="1:3" x14ac:dyDescent="0.25">
      <c r="A1917" s="24" t="str">
        <f>INDEX(Tableau1[[#Headers],[BARRE]:[HUET]],1,1+(ROW()-2)/COUNTA('ram ou '!$A:$A))</f>
        <v>KOUPRAVA</v>
      </c>
      <c r="B1917" s="24" t="str">
        <f>INDEX('ram ou '!$A:$A,ROW(BDD!B1916)-COUNTA('ram ou '!A:A)*ROUNDDOWN((ROW()-ROW(BDD!$B$2))/COUNTA('ram ou '!$A:$A),0),1)</f>
        <v>ROUEN + BASES</v>
      </c>
      <c r="C1917" s="24">
        <f>SUMPRODUCT((Tableau1[[#Headers],[BARRE]:[HUET]]=BDD[[#This Row],[Chauffeur]])*(Tableau1[[BARRE]:[HUET]]=BDD[[#This Row],[Tournée]]))</f>
        <v>0</v>
      </c>
    </row>
    <row r="1918" spans="1:3" x14ac:dyDescent="0.25">
      <c r="A1918" s="24" t="str">
        <f>INDEX(Tableau1[[#Headers],[BARRE]:[HUET]],1,1+(ROW()-2)/COUNTA('ram ou '!$A:$A))</f>
        <v>KOUPRAVA</v>
      </c>
      <c r="B1918" s="24" t="str">
        <f>INDEX('ram ou '!$A:$A,ROW(BDD!B1917)-COUNTA('ram ou '!A:A)*ROUNDDOWN((ROW()-ROW(BDD!$B$2))/COUNTA('ram ou '!$A:$A),0),1)</f>
        <v>LE MANS A/A</v>
      </c>
      <c r="C1918" s="24">
        <f>SUMPRODUCT((Tableau1[[#Headers],[BARRE]:[HUET]]=BDD[[#This Row],[Chauffeur]])*(Tableau1[[BARRE]:[HUET]]=BDD[[#This Row],[Tournée]]))</f>
        <v>0</v>
      </c>
    </row>
    <row r="1919" spans="1:3" x14ac:dyDescent="0.25">
      <c r="A1919" s="34" t="str">
        <f>INDEX(Tableau1[[#Headers],[BARRE]:[HUET]],1,1+(ROW()-2)/COUNTA('ram ou '!$A:$A))</f>
        <v>KOUPRAVA</v>
      </c>
      <c r="B1919" s="34" t="str">
        <f>INDEX('ram ou '!$A:$A,ROW(BDD!B1918)-COUNTA('ram ou '!A:A)*ROUNDDOWN((ROW()-ROW(BDD!$B$2))/COUNTA('ram ou '!$A:$A),0),1)</f>
        <v>NAV TOURS</v>
      </c>
      <c r="C1919" s="34">
        <f>SUMPRODUCT((Tableau1[[#Headers],[BARRE]:[HUET]]=BDD[[#This Row],[Chauffeur]])*(Tableau1[[BARRE]:[HUET]]=BDD[[#This Row],[Tournée]]))</f>
        <v>0</v>
      </c>
    </row>
    <row r="1920" spans="1:3" x14ac:dyDescent="0.25">
      <c r="A1920" s="24" t="str">
        <f>INDEX(Tableau1[[#Headers],[BARRE]:[HUET]],1,1+(ROW()-2)/COUNTA('ram ou '!$A:$A))</f>
        <v>KOUPRAVA</v>
      </c>
      <c r="B1920" s="24" t="str">
        <f>INDEX('ram ou '!$A:$A,ROW(BDD!B1919)-COUNTA('ram ou '!A:A)*ROUNDDOWN((ROW()-ROW(BDD!$B$2))/COUNTA('ram ou '!$A:$A),0),1)</f>
        <v>SU IFS + BASES</v>
      </c>
      <c r="C1920" s="24">
        <f>SUMPRODUCT((Tableau1[[#Headers],[BARRE]:[HUET]]=BDD[[#This Row],[Chauffeur]])*(Tableau1[[BARRE]:[HUET]]=BDD[[#This Row],[Tournée]]))</f>
        <v>0</v>
      </c>
    </row>
    <row r="1921" spans="1:3" x14ac:dyDescent="0.25">
      <c r="A1921" s="24" t="str">
        <f>INDEX(Tableau1[[#Headers],[BARRE]:[HUET]],1,1+(ROW()-2)/COUNTA('ram ou '!$A:$A))</f>
        <v>KOUPRAVA</v>
      </c>
      <c r="B1921" s="24" t="str">
        <f>INDEX('ram ou '!$A:$A,ROW(BDD!B1920)-COUNTA('ram ou '!A:A)*ROUNDDOWN((ROW()-ROW(BDD!$B$2))/COUNTA('ram ou '!$A:$A),0),1)</f>
        <v>NAV NIORT 21H15</v>
      </c>
      <c r="C1921" s="24">
        <f>SUMPRODUCT((Tableau1[[#Headers],[BARRE]:[HUET]]=BDD[[#This Row],[Chauffeur]])*(Tableau1[[BARRE]:[HUET]]=BDD[[#This Row],[Tournée]]))</f>
        <v>0</v>
      </c>
    </row>
    <row r="1922" spans="1:3" x14ac:dyDescent="0.25">
      <c r="A1922" s="24" t="str">
        <f>INDEX(Tableau1[[#Headers],[BARRE]:[HUET]],1,1+(ROW()-2)/COUNTA('ram ou '!$A:$A))</f>
        <v>KOUPRAVA</v>
      </c>
      <c r="B1922" s="24" t="str">
        <f>INDEX('ram ou '!$A:$A,ROW(BDD!B1921)-COUNTA('ram ou '!A:A)*ROUNDDOWN((ROW()-ROW(BDD!$B$2))/COUNTA('ram ou '!$A:$A),0),1)</f>
        <v>CP</v>
      </c>
      <c r="C1922" s="24">
        <f>SUMPRODUCT((Tableau1[[#Headers],[BARRE]:[HUET]]=BDD[[#This Row],[Chauffeur]])*(Tableau1[[BARRE]:[HUET]]=BDD[[#This Row],[Tournée]]))</f>
        <v>0</v>
      </c>
    </row>
    <row r="1923" spans="1:3" x14ac:dyDescent="0.25">
      <c r="A1923" s="24" t="str">
        <f>INDEX(Tableau1[[#Headers],[BARRE]:[HUET]],1,1+(ROW()-2)/COUNTA('ram ou '!$A:$A))</f>
        <v>KOUPRAVA</v>
      </c>
      <c r="B1923" s="24" t="str">
        <f>INDEX('ram ou '!$A:$A,ROW(BDD!B1922)-COUNTA('ram ou '!A:A)*ROUNDDOWN((ROW()-ROW(BDD!$B$2))/COUNTA('ram ou '!$A:$A),0),1)</f>
        <v>RAM SAM 12H</v>
      </c>
      <c r="C1923" s="24">
        <f>SUMPRODUCT((Tableau1[[#Headers],[BARRE]:[HUET]]=BDD[[#This Row],[Chauffeur]])*(Tableau1[[BARRE]:[HUET]]=BDD[[#This Row],[Tournée]]))</f>
        <v>0</v>
      </c>
    </row>
    <row r="1924" spans="1:3" x14ac:dyDescent="0.25">
      <c r="A1924" s="24" t="str">
        <f>INDEX(Tableau1[[#Headers],[BARRE]:[HUET]],1,1+(ROW()-2)/COUNTA('ram ou '!$A:$A))</f>
        <v>KOUPRAVA</v>
      </c>
      <c r="B1924" s="24" t="str">
        <f>INDEX('ram ou '!$A:$A,ROW(BDD!B1923)-COUNTA('ram ou '!A:A)*ROUNDDOWN((ROW()-ROW(BDD!$B$2))/COUNTA('ram ou '!$A:$A),0),1)</f>
        <v>ABSENCE</v>
      </c>
      <c r="C1924" s="24">
        <f>SUMPRODUCT((Tableau1[[#Headers],[BARRE]:[HUET]]=BDD[[#This Row],[Chauffeur]])*(Tableau1[[BARRE]:[HUET]]=BDD[[#This Row],[Tournée]]))</f>
        <v>0</v>
      </c>
    </row>
    <row r="1925" spans="1:3" x14ac:dyDescent="0.25">
      <c r="A1925" s="24" t="str">
        <f>INDEX(Tableau1[[#Headers],[BARRE]:[HUET]],1,1+(ROW()-2)/COUNTA('ram ou '!$A:$A))</f>
        <v>KOUPRAVA</v>
      </c>
      <c r="B1925" s="24" t="str">
        <f>INDEX('ram ou '!$A:$A,ROW(BDD!B1924)-COUNTA('ram ou '!A:A)*ROUNDDOWN((ROW()-ROW(BDD!$B$2))/COUNTA('ram ou '!$A:$A),0),1)</f>
        <v>FORMATION</v>
      </c>
      <c r="C1925" s="24">
        <f>SUMPRODUCT((Tableau1[[#Headers],[BARRE]:[HUET]]=BDD[[#This Row],[Chauffeur]])*(Tableau1[[BARRE]:[HUET]]=BDD[[#This Row],[Tournée]]))</f>
        <v>0</v>
      </c>
    </row>
    <row r="1926" spans="1:3" x14ac:dyDescent="0.25">
      <c r="A1926" s="34" t="str">
        <f>INDEX(Tableau1[[#Headers],[BARRE]:[HUET]],1,1+(ROW()-2)/COUNTA('ram ou '!$A:$A))</f>
        <v>KOUPRAVA</v>
      </c>
      <c r="B1926" s="34" t="str">
        <f>INDEX('ram ou '!$A:$A,ROW(BDD!B1925)-COUNTA('ram ou '!A:A)*ROUNDDOWN((ROW()-ROW(BDD!$B$2))/COUNTA('ram ou '!$A:$A),0),1)</f>
        <v>RCR</v>
      </c>
      <c r="C1926" s="34">
        <f>SUMPRODUCT((Tableau1[[#Headers],[BARRE]:[HUET]]=BDD[[#This Row],[Chauffeur]])*(Tableau1[[BARRE]:[HUET]]=BDD[[#This Row],[Tournée]]))</f>
        <v>0</v>
      </c>
    </row>
    <row r="1927" spans="1:3" x14ac:dyDescent="0.25">
      <c r="A1927" s="24" t="str">
        <f>INDEX(Tableau1[[#Headers],[BARRE]:[HUET]],1,1+(ROW()-2)/COUNTA('ram ou '!$A:$A))</f>
        <v>KOUPRAVA</v>
      </c>
      <c r="B1927" s="24" t="str">
        <f>INDEX('ram ou '!$A:$A,ROW(BDD!B1926)-COUNTA('ram ou '!A:A)*ROUNDDOWN((ROW()-ROW(BDD!$B$2))/COUNTA('ram ou '!$A:$A),0),1)</f>
        <v>ELECTION</v>
      </c>
      <c r="C1927" s="24">
        <f>SUMPRODUCT((Tableau1[[#Headers],[BARRE]:[HUET]]=BDD[[#This Row],[Chauffeur]])*(Tableau1[[BARRE]:[HUET]]=BDD[[#This Row],[Tournée]]))</f>
        <v>0</v>
      </c>
    </row>
    <row r="1928" spans="1:3" x14ac:dyDescent="0.25">
      <c r="A1928" s="24" t="str">
        <f>INDEX(Tableau1[[#Headers],[BARRE]:[HUET]],1,1+(ROW()-2)/COUNTA('ram ou '!$A:$A))</f>
        <v>KOUPRAVA</v>
      </c>
      <c r="B1928" s="24" t="str">
        <f>INDEX('ram ou '!$A:$A,ROW(BDD!B1927)-COUNTA('ram ou '!A:A)*ROUNDDOWN((ROW()-ROW(BDD!$B$2))/COUNTA('ram ou '!$A:$A),0),1)</f>
        <v>RAM SAM 11H30</v>
      </c>
      <c r="C1928" s="24">
        <f>SUMPRODUCT((Tableau1[[#Headers],[BARRE]:[HUET]]=BDD[[#This Row],[Chauffeur]])*(Tableau1[[BARRE]:[HUET]]=BDD[[#This Row],[Tournée]]))</f>
        <v>0</v>
      </c>
    </row>
    <row r="1929" spans="1:3" x14ac:dyDescent="0.25">
      <c r="A1929" s="24" t="str">
        <f>INDEX(Tableau1[[#Headers],[BARRE]:[HUET]],1,1+(ROW()-2)/COUNTA('ram ou '!$A:$A))</f>
        <v>KOUPRAVA</v>
      </c>
      <c r="B1929" s="24" t="str">
        <f>INDEX('ram ou '!$A:$A,ROW(BDD!B1928)-COUNTA('ram ou '!A:A)*ROUNDDOWN((ROW()-ROW(BDD!$B$2))/COUNTA('ram ou '!$A:$A),0),1)</f>
        <v>RAM 13H N°1</v>
      </c>
      <c r="C1929" s="24">
        <f>SUMPRODUCT((Tableau1[[#Headers],[BARRE]:[HUET]]=BDD[[#This Row],[Chauffeur]])*(Tableau1[[BARRE]:[HUET]]=BDD[[#This Row],[Tournée]]))</f>
        <v>0</v>
      </c>
    </row>
    <row r="1930" spans="1:3" x14ac:dyDescent="0.25">
      <c r="A1930" s="24" t="str">
        <f>INDEX(Tableau1[[#Headers],[BARRE]:[HUET]],1,1+(ROW()-2)/COUNTA('ram ou '!$A:$A))</f>
        <v>KOUPRAVA</v>
      </c>
      <c r="B1930" s="24" t="str">
        <f>INDEX('ram ou '!$A:$A,ROW(BDD!B1929)-COUNTA('ram ou '!A:A)*ROUNDDOWN((ROW()-ROW(BDD!$B$2))/COUNTA('ram ou '!$A:$A),0),1)</f>
        <v>RAM 13H N°3</v>
      </c>
      <c r="C1930" s="24">
        <f>SUMPRODUCT((Tableau1[[#Headers],[BARRE]:[HUET]]=BDD[[#This Row],[Chauffeur]])*(Tableau1[[BARRE]:[HUET]]=BDD[[#This Row],[Tournée]]))</f>
        <v>0</v>
      </c>
    </row>
    <row r="1931" spans="1:3" x14ac:dyDescent="0.25">
      <c r="A1931" s="24" t="str">
        <f>INDEX(Tableau1[[#Headers],[BARRE]:[HUET]],1,1+(ROW()-2)/COUNTA('ram ou '!$A:$A))</f>
        <v>KOUPRAVA</v>
      </c>
      <c r="B1931" s="24" t="str">
        <f>INDEX('ram ou '!$A:$A,ROW(BDD!B1930)-COUNTA('ram ou '!A:A)*ROUNDDOWN((ROW()-ROW(BDD!$B$2))/COUNTA('ram ou '!$A:$A),0),1)</f>
        <v>RAM 13H N°4</v>
      </c>
      <c r="C1931" s="24">
        <f>SUMPRODUCT((Tableau1[[#Headers],[BARRE]:[HUET]]=BDD[[#This Row],[Chauffeur]])*(Tableau1[[BARRE]:[HUET]]=BDD[[#This Row],[Tournée]]))</f>
        <v>0</v>
      </c>
    </row>
    <row r="1932" spans="1:3" x14ac:dyDescent="0.25">
      <c r="A1932" s="24" t="str">
        <f>INDEX(Tableau1[[#Headers],[BARRE]:[HUET]],1,1+(ROW()-2)/COUNTA('ram ou '!$A:$A))</f>
        <v>KOUPRAVA</v>
      </c>
      <c r="B1932" s="24" t="str">
        <f>INDEX('ram ou '!$A:$A,ROW(BDD!B1931)-COUNTA('ram ou '!A:A)*ROUNDDOWN((ROW()-ROW(BDD!$B$2))/COUNTA('ram ou '!$A:$A),0),1)</f>
        <v>ATHIS 1 + BASES</v>
      </c>
      <c r="C1932" s="24">
        <f>SUMPRODUCT((Tableau1[[#Headers],[BARRE]:[HUET]]=BDD[[#This Row],[Chauffeur]])*(Tableau1[[BARRE]:[HUET]]=BDD[[#This Row],[Tournée]]))</f>
        <v>0</v>
      </c>
    </row>
    <row r="1933" spans="1:3" x14ac:dyDescent="0.25">
      <c r="A1933" s="24" t="str">
        <f>INDEX(Tableau1[[#Headers],[BARRE]:[HUET]],1,1+(ROW()-2)/COUNTA('ram ou '!$A:$A))</f>
        <v>KOUPRAVA</v>
      </c>
      <c r="B1933" s="24" t="str">
        <f>INDEX('ram ou '!$A:$A,ROW(BDD!B1932)-COUNTA('ram ou '!A:A)*ROUNDDOWN((ROW()-ROW(BDD!$B$2))/COUNTA('ram ou '!$A:$A),0),1)</f>
        <v>NANTES 21 H+ BASES</v>
      </c>
      <c r="C1933" s="24">
        <f>SUMPRODUCT((Tableau1[[#Headers],[BARRE]:[HUET]]=BDD[[#This Row],[Chauffeur]])*(Tableau1[[BARRE]:[HUET]]=BDD[[#This Row],[Tournée]]))</f>
        <v>0</v>
      </c>
    </row>
    <row r="1934" spans="1:3" x14ac:dyDescent="0.25">
      <c r="A1934" s="24" t="str">
        <f>INDEX(Tableau1[[#Headers],[BARRE]:[HUET]],1,1+(ROW()-2)/COUNTA('ram ou '!$A:$A))</f>
        <v>KOUPRAVA</v>
      </c>
      <c r="B1934" s="24" t="str">
        <f>INDEX('ram ou '!$A:$A,ROW(BDD!B1933)-COUNTA('ram ou '!A:A)*ROUNDDOWN((ROW()-ROW(BDD!$B$2))/COUNTA('ram ou '!$A:$A),0),1)</f>
        <v>DELEGATION</v>
      </c>
      <c r="C1934" s="24">
        <f>SUMPRODUCT((Tableau1[[#Headers],[BARRE]:[HUET]]=BDD[[#This Row],[Chauffeur]])*(Tableau1[[BARRE]:[HUET]]=BDD[[#This Row],[Tournée]]))</f>
        <v>0</v>
      </c>
    </row>
    <row r="1935" spans="1:3" x14ac:dyDescent="0.25">
      <c r="A1935" s="24" t="str">
        <f>INDEX(Tableau1[[#Headers],[BARRE]:[HUET]],1,1+(ROW()-2)/COUNTA('ram ou '!$A:$A))</f>
        <v>KOUPRAVA</v>
      </c>
      <c r="B1935" s="24" t="str">
        <f>INDEX('ram ou '!$A:$A,ROW(BDD!B1934)-COUNTA('ram ou '!A:A)*ROUNDDOWN((ROW()-ROW(BDD!$B$2))/COUNTA('ram ou '!$A:$A),0),1)</f>
        <v>REUNION</v>
      </c>
      <c r="C1935" s="24">
        <f>SUMPRODUCT((Tableau1[[#Headers],[BARRE]:[HUET]]=BDD[[#This Row],[Chauffeur]])*(Tableau1[[BARRE]:[HUET]]=BDD[[#This Row],[Tournée]]))</f>
        <v>0</v>
      </c>
    </row>
    <row r="1936" spans="1:3" x14ac:dyDescent="0.25">
      <c r="A1936" s="34" t="str">
        <f>INDEX(Tableau1[[#Headers],[BARRE]:[HUET]],1,1+(ROW()-2)/COUNTA('ram ou '!$A:$A))</f>
        <v>KOUPRAVA</v>
      </c>
      <c r="B1936" s="34" t="str">
        <f>INDEX('ram ou '!$A:$A,ROW(BDD!B1935)-COUNTA('ram ou '!A:A)*ROUNDDOWN((ROW()-ROW(BDD!$B$2))/COUNTA('ram ou '!$A:$A),0),1)</f>
        <v>NAV 21H ORLEANS</v>
      </c>
      <c r="C1936" s="34">
        <f>SUMPRODUCT((Tableau1[[#Headers],[BARRE]:[HUET]]=BDD[[#This Row],[Chauffeur]])*(Tableau1[[BARRE]:[HUET]]=BDD[[#This Row],[Tournée]]))</f>
        <v>0</v>
      </c>
    </row>
    <row r="1937" spans="1:3" x14ac:dyDescent="0.25">
      <c r="A1937" s="34" t="str">
        <f>INDEX(Tableau1[[#Headers],[BARRE]:[HUET]],1,1+(ROW()-2)/COUNTA('ram ou '!$A:$A))</f>
        <v>KOUPRAVA</v>
      </c>
      <c r="B1937" s="34" t="str">
        <f>INDEX('ram ou '!$A:$A,ROW(BDD!B1936)-COUNTA('ram ou '!A:A)*ROUNDDOWN((ROW()-ROW(BDD!$B$2))/COUNTA('ram ou '!$A:$A),0),1)</f>
        <v>RAM + PARC</v>
      </c>
      <c r="C1937" s="34">
        <f>SUMPRODUCT((Tableau1[[#Headers],[BARRE]:[HUET]]=BDD[[#This Row],[Chauffeur]])*(Tableau1[[BARRE]:[HUET]]=BDD[[#This Row],[Tournée]]))</f>
        <v>0</v>
      </c>
    </row>
    <row r="1938" spans="1:3" x14ac:dyDescent="0.25">
      <c r="A1938" s="34" t="str">
        <f>INDEX(Tableau1[[#Headers],[BARRE]:[HUET]],1,1+(ROW()-2)/COUNTA('ram ou '!$A:$A))</f>
        <v>KOUPRAVA</v>
      </c>
      <c r="B1938" s="34" t="str">
        <f>INDEX('ram ou '!$A:$A,ROW(BDD!B1937)-COUNTA('ram ou '!A:A)*ROUNDDOWN((ROW()-ROW(BDD!$B$2))/COUNTA('ram ou '!$A:$A),0),1)</f>
        <v>RAM 12H15</v>
      </c>
      <c r="C1938" s="34">
        <f>SUMPRODUCT((Tableau1[[#Headers],[BARRE]:[HUET]]=BDD[[#This Row],[Chauffeur]])*(Tableau1[[BARRE]:[HUET]]=BDD[[#This Row],[Tournée]]))</f>
        <v>0</v>
      </c>
    </row>
    <row r="1939" spans="1:3" x14ac:dyDescent="0.25">
      <c r="A1939" s="34" t="str">
        <f>INDEX(Tableau1[[#Headers],[BARRE]:[HUET]],1,1+(ROW()-2)/COUNTA('ram ou '!$A:$A))</f>
        <v>KOUPRAVA</v>
      </c>
      <c r="B1939" s="34" t="str">
        <f>INDEX('ram ou '!$A:$A,ROW(BDD!B1938)-COUNTA('ram ou '!A:A)*ROUNDDOWN((ROW()-ROW(BDD!$B$2))/COUNTA('ram ou '!$A:$A),0),1)</f>
        <v>RAM SAM 10H30</v>
      </c>
      <c r="C1939" s="34">
        <f>SUMPRODUCT((Tableau1[[#Headers],[BARRE]:[HUET]]=BDD[[#This Row],[Chauffeur]])*(Tableau1[[BARRE]:[HUET]]=BDD[[#This Row],[Tournée]]))</f>
        <v>0</v>
      </c>
    </row>
    <row r="1940" spans="1:3" x14ac:dyDescent="0.25">
      <c r="A1940" s="34" t="str">
        <f>INDEX(Tableau1[[#Headers],[BARRE]:[HUET]],1,1+(ROW()-2)/COUNTA('ram ou '!$A:$A))</f>
        <v>LEMIERE</v>
      </c>
      <c r="B1940" s="34" t="str">
        <f>INDEX('ram ou '!$A:$A,ROW(BDD!B1939)-COUNTA('ram ou '!A:A)*ROUNDDOWN((ROW()-ROW(BDD!$B$2))/COUNTA('ram ou '!$A:$A),0),1)</f>
        <v>NAV ATHIS 2</v>
      </c>
      <c r="C1940" s="34">
        <f>SUMPRODUCT((Tableau1[[#Headers],[BARRE]:[HUET]]=BDD[[#This Row],[Chauffeur]])*(Tableau1[[BARRE]:[HUET]]=BDD[[#This Row],[Tournée]]))</f>
        <v>0</v>
      </c>
    </row>
    <row r="1941" spans="1:3" x14ac:dyDescent="0.25">
      <c r="A1941" s="34" t="str">
        <f>INDEX(Tableau1[[#Headers],[BARRE]:[HUET]],1,1+(ROW()-2)/COUNTA('ram ou '!$A:$A))</f>
        <v>LEMIERE</v>
      </c>
      <c r="B1941" s="34" t="str">
        <f>INDEX('ram ou '!$A:$A,ROW(BDD!B1940)-COUNTA('ram ou '!A:A)*ROUNDDOWN((ROW()-ROW(BDD!$B$2))/COUNTA('ram ou '!$A:$A),0),1)</f>
        <v>NAV CHATEAUBOUR</v>
      </c>
      <c r="C1941" s="34">
        <f>SUMPRODUCT((Tableau1[[#Headers],[BARRE]:[HUET]]=BDD[[#This Row],[Chauffeur]])*(Tableau1[[BARRE]:[HUET]]=BDD[[#This Row],[Tournée]]))</f>
        <v>0</v>
      </c>
    </row>
    <row r="1942" spans="1:3" x14ac:dyDescent="0.25">
      <c r="A1942" s="34" t="str">
        <f>INDEX(Tableau1[[#Headers],[BARRE]:[HUET]],1,1+(ROW()-2)/COUNTA('ram ou '!$A:$A))</f>
        <v>LEMIERE</v>
      </c>
      <c r="B1942" s="34" t="str">
        <f>INDEX('ram ou '!$A:$A,ROW(BDD!B1941)-COUNTA('ram ou '!A:A)*ROUNDDOWN((ROW()-ROW(BDD!$B$2))/COUNTA('ram ou '!$A:$A),0),1)</f>
        <v>NAV CHAULNES</v>
      </c>
      <c r="C1942" s="34">
        <f>SUMPRODUCT((Tableau1[[#Headers],[BARRE]:[HUET]]=BDD[[#This Row],[Chauffeur]])*(Tableau1[[BARRE]:[HUET]]=BDD[[#This Row],[Tournée]]))</f>
        <v>0</v>
      </c>
    </row>
    <row r="1943" spans="1:3" x14ac:dyDescent="0.25">
      <c r="A1943" s="34" t="str">
        <f>INDEX(Tableau1[[#Headers],[BARRE]:[HUET]],1,1+(ROW()-2)/COUNTA('ram ou '!$A:$A))</f>
        <v>LEMIERE</v>
      </c>
      <c r="B1943" s="34" t="str">
        <f>INDEX('ram ou '!$A:$A,ROW(BDD!B1942)-COUNTA('ram ou '!A:A)*ROUNDDOWN((ROW()-ROW(BDD!$B$2))/COUNTA('ram ou '!$A:$A),0),1)</f>
        <v>NAV CLERMONT</v>
      </c>
      <c r="C1943" s="34">
        <f>SUMPRODUCT((Tableau1[[#Headers],[BARRE]:[HUET]]=BDD[[#This Row],[Chauffeur]])*(Tableau1[[BARRE]:[HUET]]=BDD[[#This Row],[Tournée]]))</f>
        <v>0</v>
      </c>
    </row>
    <row r="1944" spans="1:3" x14ac:dyDescent="0.25">
      <c r="A1944" s="34" t="str">
        <f>INDEX(Tableau1[[#Headers],[BARRE]:[HUET]],1,1+(ROW()-2)/COUNTA('ram ou '!$A:$A))</f>
        <v>LEMIERE</v>
      </c>
      <c r="B1944" s="34" t="str">
        <f>INDEX('ram ou '!$A:$A,ROW(BDD!B1943)-COUNTA('ram ou '!A:A)*ROUNDDOWN((ROW()-ROW(BDD!$B$2))/COUNTA('ram ou '!$A:$A),0),1)</f>
        <v>NAV DIJON</v>
      </c>
      <c r="C1944" s="34">
        <f>SUMPRODUCT((Tableau1[[#Headers],[BARRE]:[HUET]]=BDD[[#This Row],[Chauffeur]])*(Tableau1[[BARRE]:[HUET]]=BDD[[#This Row],[Tournée]]))</f>
        <v>0</v>
      </c>
    </row>
    <row r="1945" spans="1:3" x14ac:dyDescent="0.25">
      <c r="A1945" s="34" t="str">
        <f>INDEX(Tableau1[[#Headers],[BARRE]:[HUET]],1,1+(ROW()-2)/COUNTA('ram ou '!$A:$A))</f>
        <v>LEMIERE</v>
      </c>
      <c r="B1945" s="34" t="str">
        <f>INDEX('ram ou '!$A:$A,ROW(BDD!B1944)-COUNTA('ram ou '!A:A)*ROUNDDOWN((ROW()-ROW(BDD!$B$2))/COUNTA('ram ou '!$A:$A),0),1)</f>
        <v>NAV LANGRES</v>
      </c>
      <c r="C1945" s="34">
        <f>SUMPRODUCT((Tableau1[[#Headers],[BARRE]:[HUET]]=BDD[[#This Row],[Chauffeur]])*(Tableau1[[BARRE]:[HUET]]=BDD[[#This Row],[Tournée]]))</f>
        <v>0</v>
      </c>
    </row>
    <row r="1946" spans="1:3" x14ac:dyDescent="0.25">
      <c r="A1946" s="34" t="str">
        <f>INDEX(Tableau1[[#Headers],[BARRE]:[HUET]],1,1+(ROW()-2)/COUNTA('ram ou '!$A:$A))</f>
        <v>LEMIERE</v>
      </c>
      <c r="B1946" s="34" t="str">
        <f>INDEX('ram ou '!$A:$A,ROW(BDD!B1945)-COUNTA('ram ou '!A:A)*ROUNDDOWN((ROW()-ROW(BDD!$B$2))/COUNTA('ram ou '!$A:$A),0),1)</f>
        <v>NAV LILLE</v>
      </c>
      <c r="C1946" s="34">
        <f>SUMPRODUCT((Tableau1[[#Headers],[BARRE]:[HUET]]=BDD[[#This Row],[Chauffeur]])*(Tableau1[[BARRE]:[HUET]]=BDD[[#This Row],[Tournée]]))</f>
        <v>0</v>
      </c>
    </row>
    <row r="1947" spans="1:3" x14ac:dyDescent="0.25">
      <c r="A1947" s="34" t="str">
        <f>INDEX(Tableau1[[#Headers],[BARRE]:[HUET]],1,1+(ROW()-2)/COUNTA('ram ou '!$A:$A))</f>
        <v>LEMIERE</v>
      </c>
      <c r="B1947" s="34" t="str">
        <f>INDEX('ram ou '!$A:$A,ROW(BDD!B1946)-COUNTA('ram ou '!A:A)*ROUNDDOWN((ROW()-ROW(BDD!$B$2))/COUNTA('ram ou '!$A:$A),0),1)</f>
        <v>NAV NIORT</v>
      </c>
      <c r="C1947" s="34">
        <f>SUMPRODUCT((Tableau1[[#Headers],[BARRE]:[HUET]]=BDD[[#This Row],[Chauffeur]])*(Tableau1[[BARRE]:[HUET]]=BDD[[#This Row],[Tournée]]))</f>
        <v>0</v>
      </c>
    </row>
    <row r="1948" spans="1:3" x14ac:dyDescent="0.25">
      <c r="A1948" s="34" t="str">
        <f>INDEX(Tableau1[[#Headers],[BARRE]:[HUET]],1,1+(ROW()-2)/COUNTA('ram ou '!$A:$A))</f>
        <v>LEMIERE</v>
      </c>
      <c r="B1948" s="34" t="str">
        <f>INDEX('ram ou '!$A:$A,ROW(BDD!B1947)-COUNTA('ram ou '!A:A)*ROUNDDOWN((ROW()-ROW(BDD!$B$2))/COUNTA('ram ou '!$A:$A),0),1)</f>
        <v xml:space="preserve">NAV ST SEVER </v>
      </c>
      <c r="C1948" s="34">
        <f>SUMPRODUCT((Tableau1[[#Headers],[BARRE]:[HUET]]=BDD[[#This Row],[Chauffeur]])*(Tableau1[[BARRE]:[HUET]]=BDD[[#This Row],[Tournée]]))</f>
        <v>0</v>
      </c>
    </row>
    <row r="1949" spans="1:3" x14ac:dyDescent="0.25">
      <c r="A1949" s="34" t="str">
        <f>INDEX(Tableau1[[#Headers],[BARRE]:[HUET]],1,1+(ROW()-2)/COUNTA('ram ou '!$A:$A))</f>
        <v>LEMIERE</v>
      </c>
      <c r="B1949" s="34" t="str">
        <f>INDEX('ram ou '!$A:$A,ROW(BDD!B1948)-COUNTA('ram ou '!A:A)*ROUNDDOWN((ROW()-ROW(BDD!$B$2))/COUNTA('ram ou '!$A:$A),0),1)</f>
        <v>NAV VELAINES</v>
      </c>
      <c r="C1949" s="34">
        <f>SUMPRODUCT((Tableau1[[#Headers],[BARRE]:[HUET]]=BDD[[#This Row],[Chauffeur]])*(Tableau1[[BARRE]:[HUET]]=BDD[[#This Row],[Tournée]]))</f>
        <v>0</v>
      </c>
    </row>
    <row r="1950" spans="1:3" x14ac:dyDescent="0.25">
      <c r="A1950" s="34" t="str">
        <f>INDEX(Tableau1[[#Headers],[BARRE]:[HUET]],1,1+(ROW()-2)/COUNTA('ram ou '!$A:$A))</f>
        <v>LEMIERE</v>
      </c>
      <c r="B1950" s="34" t="str">
        <f>INDEX('ram ou '!$A:$A,ROW(BDD!B1949)-COUNTA('ram ou '!A:A)*ROUNDDOWN((ROW()-ROW(BDD!$B$2))/COUNTA('ram ou '!$A:$A),0),1)</f>
        <v>RAM +  NANTES 21H</v>
      </c>
      <c r="C1950" s="34">
        <f>SUMPRODUCT((Tableau1[[#Headers],[BARRE]:[HUET]]=BDD[[#This Row],[Chauffeur]])*(Tableau1[[BARRE]:[HUET]]=BDD[[#This Row],[Tournée]]))</f>
        <v>0</v>
      </c>
    </row>
    <row r="1951" spans="1:3" x14ac:dyDescent="0.25">
      <c r="A1951" s="34" t="str">
        <f>INDEX(Tableau1[[#Headers],[BARRE]:[HUET]],1,1+(ROW()-2)/COUNTA('ram ou '!$A:$A))</f>
        <v>LEMIERE</v>
      </c>
      <c r="B1951" s="34" t="str">
        <f>INDEX('ram ou '!$A:$A,ROW(BDD!B1950)-COUNTA('ram ou '!A:A)*ROUNDDOWN((ROW()-ROW(BDD!$B$2))/COUNTA('ram ou '!$A:$A),0),1)</f>
        <v>RAM + 20H TOURS</v>
      </c>
      <c r="C1951" s="34">
        <f>SUMPRODUCT((Tableau1[[#Headers],[BARRE]:[HUET]]=BDD[[#This Row],[Chauffeur]])*(Tableau1[[BARRE]:[HUET]]=BDD[[#This Row],[Tournée]]))</f>
        <v>0</v>
      </c>
    </row>
    <row r="1952" spans="1:3" x14ac:dyDescent="0.25">
      <c r="A1952" s="34" t="str">
        <f>INDEX(Tableau1[[#Headers],[BARRE]:[HUET]],1,1+(ROW()-2)/COUNTA('ram ou '!$A:$A))</f>
        <v>LEMIERE</v>
      </c>
      <c r="B1952" s="34" t="str">
        <f>INDEX('ram ou '!$A:$A,ROW(BDD!B1951)-COUNTA('ram ou '!A:A)*ROUNDDOWN((ROW()-ROW(BDD!$B$2))/COUNTA('ram ou '!$A:$A),0),1)</f>
        <v>RAM + 21h30 TOURS</v>
      </c>
      <c r="C1952" s="34">
        <f>SUMPRODUCT((Tableau1[[#Headers],[BARRE]:[HUET]]=BDD[[#This Row],[Chauffeur]])*(Tableau1[[BARRE]:[HUET]]=BDD[[#This Row],[Tournée]]))</f>
        <v>0</v>
      </c>
    </row>
    <row r="1953" spans="1:3" x14ac:dyDescent="0.25">
      <c r="A1953" s="34" t="str">
        <f>INDEX(Tableau1[[#Headers],[BARRE]:[HUET]],1,1+(ROW()-2)/COUNTA('ram ou '!$A:$A))</f>
        <v>LEMIERE</v>
      </c>
      <c r="B1953" s="34" t="str">
        <f>INDEX('ram ou '!$A:$A,ROW(BDD!B1952)-COUNTA('ram ou '!A:A)*ROUNDDOWN((ROW()-ROW(BDD!$B$2))/COUNTA('ram ou '!$A:$A),0),1)</f>
        <v>RAM + ANGERS 21H30</v>
      </c>
      <c r="C1953" s="34">
        <f>SUMPRODUCT((Tableau1[[#Headers],[BARRE]:[HUET]]=BDD[[#This Row],[Chauffeur]])*(Tableau1[[BARRE]:[HUET]]=BDD[[#This Row],[Tournée]]))</f>
        <v>0</v>
      </c>
    </row>
    <row r="1954" spans="1:3" x14ac:dyDescent="0.25">
      <c r="A1954" s="34" t="str">
        <f>INDEX(Tableau1[[#Headers],[BARRE]:[HUET]],1,1+(ROW()-2)/COUNTA('ram ou '!$A:$A))</f>
        <v>LEMIERE</v>
      </c>
      <c r="B1954" s="34" t="str">
        <f>INDEX('ram ou '!$A:$A,ROW(BDD!B1953)-COUNTA('ram ou '!A:A)*ROUNDDOWN((ROW()-ROW(BDD!$B$2))/COUNTA('ram ou '!$A:$A),0),1)</f>
        <v>RAM + ATHIS 1</v>
      </c>
      <c r="C1954" s="34">
        <f>SUMPRODUCT((Tableau1[[#Headers],[BARRE]:[HUET]]=BDD[[#This Row],[Chauffeur]])*(Tableau1[[BARRE]:[HUET]]=BDD[[#This Row],[Tournée]]))</f>
        <v>0</v>
      </c>
    </row>
    <row r="1955" spans="1:3" x14ac:dyDescent="0.25">
      <c r="A1955" s="34" t="str">
        <f>INDEX(Tableau1[[#Headers],[BARRE]:[HUET]],1,1+(ROW()-2)/COUNTA('ram ou '!$A:$A))</f>
        <v>LEMIERE</v>
      </c>
      <c r="B1955" s="34" t="str">
        <f>INDEX('ram ou '!$A:$A,ROW(BDD!B1954)-COUNTA('ram ou '!A:A)*ROUNDDOWN((ROW()-ROW(BDD!$B$2))/COUNTA('ram ou '!$A:$A),0),1)</f>
        <v>RAM + CAEN 21H15</v>
      </c>
      <c r="C1955" s="34">
        <f>SUMPRODUCT((Tableau1[[#Headers],[BARRE]:[HUET]]=BDD[[#This Row],[Chauffeur]])*(Tableau1[[BARRE]:[HUET]]=BDD[[#This Row],[Tournée]]))</f>
        <v>0</v>
      </c>
    </row>
    <row r="1956" spans="1:3" x14ac:dyDescent="0.25">
      <c r="A1956" s="34" t="str">
        <f>INDEX(Tableau1[[#Headers],[BARRE]:[HUET]],1,1+(ROW()-2)/COUNTA('ram ou '!$A:$A))</f>
        <v>LEMIERE</v>
      </c>
      <c r="B1956" s="34" t="str">
        <f>INDEX('ram ou '!$A:$A,ROW(BDD!B1955)-COUNTA('ram ou '!A:A)*ROUNDDOWN((ROW()-ROW(BDD!$B$2))/COUNTA('ram ou '!$A:$A),0),1)</f>
        <v>RAM + NANTES 1</v>
      </c>
      <c r="C1956" s="34">
        <f>SUMPRODUCT((Tableau1[[#Headers],[BARRE]:[HUET]]=BDD[[#This Row],[Chauffeur]])*(Tableau1[[BARRE]:[HUET]]=BDD[[#This Row],[Tournée]]))</f>
        <v>0</v>
      </c>
    </row>
    <row r="1957" spans="1:3" x14ac:dyDescent="0.25">
      <c r="A1957" s="34" t="str">
        <f>INDEX(Tableau1[[#Headers],[BARRE]:[HUET]],1,1+(ROW()-2)/COUNTA('ram ou '!$A:$A))</f>
        <v>LEMIERE</v>
      </c>
      <c r="B1957" s="34" t="str">
        <f>INDEX('ram ou '!$A:$A,ROW(BDD!B1956)-COUNTA('ram ou '!A:A)*ROUNDDOWN((ROW()-ROW(BDD!$B$2))/COUNTA('ram ou '!$A:$A),0),1)</f>
        <v>RAM + ORLEANS 21H</v>
      </c>
      <c r="C1957" s="34">
        <f>SUMPRODUCT((Tableau1[[#Headers],[BARRE]:[HUET]]=BDD[[#This Row],[Chauffeur]])*(Tableau1[[BARRE]:[HUET]]=BDD[[#This Row],[Tournée]]))</f>
        <v>0</v>
      </c>
    </row>
    <row r="1958" spans="1:3" x14ac:dyDescent="0.25">
      <c r="A1958" s="34" t="str">
        <f>INDEX(Tableau1[[#Headers],[BARRE]:[HUET]],1,1+(ROW()-2)/COUNTA('ram ou '!$A:$A))</f>
        <v>LEMIERE</v>
      </c>
      <c r="B1958" s="34" t="str">
        <f>INDEX('ram ou '!$A:$A,ROW(BDD!B1957)-COUNTA('ram ou '!A:A)*ROUNDDOWN((ROW()-ROW(BDD!$B$2))/COUNTA('ram ou '!$A:$A),0),1)</f>
        <v>RAM 14H00</v>
      </c>
      <c r="C1958" s="34">
        <f>SUMPRODUCT((Tableau1[[#Headers],[BARRE]:[HUET]]=BDD[[#This Row],[Chauffeur]])*(Tableau1[[BARRE]:[HUET]]=BDD[[#This Row],[Tournée]]))</f>
        <v>0</v>
      </c>
    </row>
    <row r="1959" spans="1:3" x14ac:dyDescent="0.25">
      <c r="A1959" s="34" t="str">
        <f>INDEX(Tableau1[[#Headers],[BARRE]:[HUET]],1,1+(ROW()-2)/COUNTA('ram ou '!$A:$A))</f>
        <v>LEMIERE</v>
      </c>
      <c r="B1959" s="34" t="str">
        <f>INDEX('ram ou '!$A:$A,ROW(BDD!B1958)-COUNTA('ram ou '!A:A)*ROUNDDOWN((ROW()-ROW(BDD!$B$2))/COUNTA('ram ou '!$A:$A),0),1)</f>
        <v>AGEN</v>
      </c>
      <c r="C1959" s="34">
        <f>SUMPRODUCT((Tableau1[[#Headers],[BARRE]:[HUET]]=BDD[[#This Row],[Chauffeur]])*(Tableau1[[BARRE]:[HUET]]=BDD[[#This Row],[Tournée]]))</f>
        <v>0</v>
      </c>
    </row>
    <row r="1960" spans="1:3" x14ac:dyDescent="0.25">
      <c r="A1960" s="34" t="str">
        <f>INDEX(Tableau1[[#Headers],[BARRE]:[HUET]],1,1+(ROW()-2)/COUNTA('ram ou '!$A:$A))</f>
        <v>LEMIERE</v>
      </c>
      <c r="B1960" s="34" t="str">
        <f>INDEX('ram ou '!$A:$A,ROW(BDD!B1959)-COUNTA('ram ou '!A:A)*ROUNDDOWN((ROW()-ROW(BDD!$B$2))/COUNTA('ram ou '!$A:$A),0),1)</f>
        <v>AGEN DIM</v>
      </c>
      <c r="C1960" s="34">
        <f>SUMPRODUCT((Tableau1[[#Headers],[BARRE]:[HUET]]=BDD[[#This Row],[Chauffeur]])*(Tableau1[[BARRE]:[HUET]]=BDD[[#This Row],[Tournée]]))</f>
        <v>0</v>
      </c>
    </row>
    <row r="1961" spans="1:3" x14ac:dyDescent="0.25">
      <c r="A1961" s="34" t="str">
        <f>INDEX(Tableau1[[#Headers],[BARRE]:[HUET]],1,1+(ROW()-2)/COUNTA('ram ou '!$A:$A))</f>
        <v>LEMIERE</v>
      </c>
      <c r="B1961" s="34" t="str">
        <f>INDEX('ram ou '!$A:$A,ROW(BDD!B1960)-COUNTA('ram ou '!A:A)*ROUNDDOWN((ROW()-ROW(BDD!$B$2))/COUNTA('ram ou '!$A:$A),0),1)</f>
        <v>AMILLY / SENS</v>
      </c>
      <c r="C1961" s="34">
        <f>SUMPRODUCT((Tableau1[[#Headers],[BARRE]:[HUET]]=BDD[[#This Row],[Chauffeur]])*(Tableau1[[BARRE]:[HUET]]=BDD[[#This Row],[Tournée]]))</f>
        <v>0</v>
      </c>
    </row>
    <row r="1962" spans="1:3" x14ac:dyDescent="0.25">
      <c r="A1962" s="34" t="str">
        <f>INDEX(Tableau1[[#Headers],[BARRE]:[HUET]],1,1+(ROW()-2)/COUNTA('ram ou '!$A:$A))</f>
        <v>LEMIERE</v>
      </c>
      <c r="B1962" s="34" t="str">
        <f>INDEX('ram ou '!$A:$A,ROW(BDD!B1961)-COUNTA('ram ou '!A:A)*ROUNDDOWN((ROW()-ROW(BDD!$B$2))/COUNTA('ram ou '!$A:$A),0),1)</f>
        <v>JACQUET SA</v>
      </c>
      <c r="C1962" s="34">
        <f>SUMPRODUCT((Tableau1[[#Headers],[BARRE]:[HUET]]=BDD[[#This Row],[Chauffeur]])*(Tableau1[[BARRE]:[HUET]]=BDD[[#This Row],[Tournée]]))</f>
        <v>0</v>
      </c>
    </row>
    <row r="1963" spans="1:3" x14ac:dyDescent="0.25">
      <c r="A1963" s="34" t="str">
        <f>INDEX(Tableau1[[#Headers],[BARRE]:[HUET]],1,1+(ROW()-2)/COUNTA('ram ou '!$A:$A))</f>
        <v>LEMIERE</v>
      </c>
      <c r="B1963" s="34" t="str">
        <f>INDEX('ram ou '!$A:$A,ROW(BDD!B1962)-COUNTA('ram ou '!A:A)*ROUNDDOWN((ROW()-ROW(BDD!$B$2))/COUNTA('ram ou '!$A:$A),0),1)</f>
        <v>PARIS 13H30</v>
      </c>
      <c r="C1963" s="34">
        <f>SUMPRODUCT((Tableau1[[#Headers],[BARRE]:[HUET]]=BDD[[#This Row],[Chauffeur]])*(Tableau1[[BARRE]:[HUET]]=BDD[[#This Row],[Tournée]]))</f>
        <v>0</v>
      </c>
    </row>
    <row r="1964" spans="1:3" x14ac:dyDescent="0.25">
      <c r="A1964" s="34" t="str">
        <f>INDEX(Tableau1[[#Headers],[BARRE]:[HUET]],1,1+(ROW()-2)/COUNTA('ram ou '!$A:$A))</f>
        <v>LEMIERE</v>
      </c>
      <c r="B1964" s="34" t="str">
        <f>INDEX('ram ou '!$A:$A,ROW(BDD!B1963)-COUNTA('ram ou '!A:A)*ROUNDDOWN((ROW()-ROW(BDD!$B$2))/COUNTA('ram ou '!$A:$A),0),1)</f>
        <v>RETOUR AGEN</v>
      </c>
      <c r="C1964" s="34">
        <f>SUMPRODUCT((Tableau1[[#Headers],[BARRE]:[HUET]]=BDD[[#This Row],[Chauffeur]])*(Tableau1[[BARRE]:[HUET]]=BDD[[#This Row],[Tournée]]))</f>
        <v>0</v>
      </c>
    </row>
    <row r="1965" spans="1:3" x14ac:dyDescent="0.25">
      <c r="A1965" s="34" t="str">
        <f>INDEX(Tableau1[[#Headers],[BARRE]:[HUET]],1,1+(ROW()-2)/COUNTA('ram ou '!$A:$A))</f>
        <v>LEMIERE</v>
      </c>
      <c r="B1965" s="34" t="str">
        <f>INDEX('ram ou '!$A:$A,ROW(BDD!B1964)-COUNTA('ram ou '!A:A)*ROUNDDOWN((ROW()-ROW(BDD!$B$2))/COUNTA('ram ou '!$A:$A),0),1)</f>
        <v>RETOUR ORLEANS</v>
      </c>
      <c r="C1965" s="34">
        <f>SUMPRODUCT((Tableau1[[#Headers],[BARRE]:[HUET]]=BDD[[#This Row],[Chauffeur]])*(Tableau1[[BARRE]:[HUET]]=BDD[[#This Row],[Tournée]]))</f>
        <v>0</v>
      </c>
    </row>
    <row r="1966" spans="1:3" x14ac:dyDescent="0.25">
      <c r="A1966" s="34" t="str">
        <f>INDEX(Tableau1[[#Headers],[BARRE]:[HUET]],1,1+(ROW()-2)/COUNTA('ram ou '!$A:$A))</f>
        <v>LEMIERE</v>
      </c>
      <c r="B1966" s="34" t="str">
        <f>INDEX('ram ou '!$A:$A,ROW(BDD!B1965)-COUNTA('ram ou '!A:A)*ROUNDDOWN((ROW()-ROW(BDD!$B$2))/COUNTA('ram ou '!$A:$A),0),1)</f>
        <v>RETOUR ORLEANS LU</v>
      </c>
      <c r="C1966" s="34">
        <f>SUMPRODUCT((Tableau1[[#Headers],[BARRE]:[HUET]]=BDD[[#This Row],[Chauffeur]])*(Tableau1[[BARRE]:[HUET]]=BDD[[#This Row],[Tournée]]))</f>
        <v>0</v>
      </c>
    </row>
    <row r="1967" spans="1:3" x14ac:dyDescent="0.25">
      <c r="A1967" s="34" t="str">
        <f>INDEX(Tableau1[[#Headers],[BARRE]:[HUET]],1,1+(ROW()-2)/COUNTA('ram ou '!$A:$A))</f>
        <v>LEMIERE</v>
      </c>
      <c r="B1967" s="34" t="str">
        <f>INDEX('ram ou '!$A:$A,ROW(BDD!B1966)-COUNTA('ram ou '!A:A)*ROUNDDOWN((ROW()-ROW(BDD!$B$2))/COUNTA('ram ou '!$A:$A),0),1)</f>
        <v>RETOUR ORLEANS SA</v>
      </c>
      <c r="C1967" s="34">
        <f>SUMPRODUCT((Tableau1[[#Headers],[BARRE]:[HUET]]=BDD[[#This Row],[Chauffeur]])*(Tableau1[[BARRE]:[HUET]]=BDD[[#This Row],[Tournée]]))</f>
        <v>0</v>
      </c>
    </row>
    <row r="1968" spans="1:3" x14ac:dyDescent="0.25">
      <c r="A1968" s="34" t="str">
        <f>INDEX(Tableau1[[#Headers],[BARRE]:[HUET]],1,1+(ROW()-2)/COUNTA('ram ou '!$A:$A))</f>
        <v>LEMIERE</v>
      </c>
      <c r="B1968" s="34" t="str">
        <f>INDEX('ram ou '!$A:$A,ROW(BDD!B1967)-COUNTA('ram ou '!A:A)*ROUNDDOWN((ROW()-ROW(BDD!$B$2))/COUNTA('ram ou '!$A:$A),0),1)</f>
        <v>SUP A/A PARIS</v>
      </c>
      <c r="C1968" s="34">
        <f>SUMPRODUCT((Tableau1[[#Headers],[BARRE]:[HUET]]=BDD[[#This Row],[Chauffeur]])*(Tableau1[[BARRE]:[HUET]]=BDD[[#This Row],[Tournée]]))</f>
        <v>0</v>
      </c>
    </row>
    <row r="1969" spans="1:3" x14ac:dyDescent="0.25">
      <c r="A1969" s="34" t="str">
        <f>INDEX(Tableau1[[#Headers],[BARRE]:[HUET]],1,1+(ROW()-2)/COUNTA('ram ou '!$A:$A))</f>
        <v>LEMIERE</v>
      </c>
      <c r="B1969" s="34" t="str">
        <f>INDEX('ram ou '!$A:$A,ROW(BDD!B1968)-COUNTA('ram ou '!A:A)*ROUNDDOWN((ROW()-ROW(BDD!$B$2))/COUNTA('ram ou '!$A:$A),0),1)</f>
        <v>VENDEE</v>
      </c>
      <c r="C1969" s="34">
        <f>SUMPRODUCT((Tableau1[[#Headers],[BARRE]:[HUET]]=BDD[[#This Row],[Chauffeur]])*(Tableau1[[BARRE]:[HUET]]=BDD[[#This Row],[Tournée]]))</f>
        <v>0</v>
      </c>
    </row>
    <row r="1970" spans="1:3" x14ac:dyDescent="0.25">
      <c r="A1970" s="34" t="str">
        <f>INDEX(Tableau1[[#Headers],[BARRE]:[HUET]],1,1+(ROW()-2)/COUNTA('ram ou '!$A:$A))</f>
        <v>LEMIERE</v>
      </c>
      <c r="B1970" s="34" t="str">
        <f>INDEX('ram ou '!$A:$A,ROW(BDD!B1969)-COUNTA('ram ou '!A:A)*ROUNDDOWN((ROW()-ROW(BDD!$B$2))/COUNTA('ram ou '!$A:$A),0),1)</f>
        <v>RAM MALO + LAVAL</v>
      </c>
      <c r="C1970" s="34">
        <f>SUMPRODUCT((Tableau1[[#Headers],[BARRE]:[HUET]]=BDD[[#This Row],[Chauffeur]])*(Tableau1[[BARRE]:[HUET]]=BDD[[#This Row],[Tournée]]))</f>
        <v>0</v>
      </c>
    </row>
    <row r="1971" spans="1:3" x14ac:dyDescent="0.25">
      <c r="A1971" s="34" t="str">
        <f>INDEX(Tableau1[[#Headers],[BARRE]:[HUET]],1,1+(ROW()-2)/COUNTA('ram ou '!$A:$A))</f>
        <v>LEMIERE</v>
      </c>
      <c r="B1971" s="34" t="str">
        <f>INDEX('ram ou '!$A:$A,ROW(BDD!B1970)-COUNTA('ram ou '!A:A)*ROUNDDOWN((ROW()-ROW(BDD!$B$2))/COUNTA('ram ou '!$A:$A),0),1)</f>
        <v>NAV LANGRE DIM</v>
      </c>
      <c r="C1971" s="34">
        <f>SUMPRODUCT((Tableau1[[#Headers],[BARRE]:[HUET]]=BDD[[#This Row],[Chauffeur]])*(Tableau1[[BARRE]:[HUET]]=BDD[[#This Row],[Tournée]]))</f>
        <v>0</v>
      </c>
    </row>
    <row r="1972" spans="1:3" x14ac:dyDescent="0.25">
      <c r="A1972" s="34" t="str">
        <f>INDEX(Tableau1[[#Headers],[BARRE]:[HUET]],1,1+(ROW()-2)/COUNTA('ram ou '!$A:$A))</f>
        <v>LEMIERE</v>
      </c>
      <c r="B1972" s="34" t="str">
        <f>INDEX('ram ou '!$A:$A,ROW(BDD!B1971)-COUNTA('ram ou '!A:A)*ROUNDDOWN((ROW()-ROW(BDD!$B$2))/COUNTA('ram ou '!$A:$A),0),1)</f>
        <v>SU FONTENAY 12H</v>
      </c>
      <c r="C1972" s="34">
        <f>SUMPRODUCT((Tableau1[[#Headers],[BARRE]:[HUET]]=BDD[[#This Row],[Chauffeur]])*(Tableau1[[BARRE]:[HUET]]=BDD[[#This Row],[Tournée]]))</f>
        <v>0</v>
      </c>
    </row>
    <row r="1973" spans="1:3" x14ac:dyDescent="0.25">
      <c r="A1973" s="34" t="str">
        <f>INDEX(Tableau1[[#Headers],[BARRE]:[HUET]],1,1+(ROW()-2)/COUNTA('ram ou '!$A:$A))</f>
        <v>LEMIERE</v>
      </c>
      <c r="B1973" s="34" t="str">
        <f>INDEX('ram ou '!$A:$A,ROW(BDD!B1972)-COUNTA('ram ou '!A:A)*ROUNDDOWN((ROW()-ROW(BDD!$B$2))/COUNTA('ram ou '!$A:$A),0),1)</f>
        <v>PLAINTEL DIM</v>
      </c>
      <c r="C1973" s="34">
        <f>SUMPRODUCT((Tableau1[[#Headers],[BARRE]:[HUET]]=BDD[[#This Row],[Chauffeur]])*(Tableau1[[BARRE]:[HUET]]=BDD[[#This Row],[Tournée]]))</f>
        <v>0</v>
      </c>
    </row>
    <row r="1974" spans="1:3" x14ac:dyDescent="0.25">
      <c r="A1974" s="34" t="str">
        <f>INDEX(Tableau1[[#Headers],[BARRE]:[HUET]],1,1+(ROW()-2)/COUNTA('ram ou '!$A:$A))</f>
        <v>LEMIERE</v>
      </c>
      <c r="B1974" s="34" t="str">
        <f>INDEX('ram ou '!$A:$A,ROW(BDD!B1973)-COUNTA('ram ou '!A:A)*ROUNDDOWN((ROW()-ROW(BDD!$B$2))/COUNTA('ram ou '!$A:$A),0),1)</f>
        <v>ROUEN + BASES</v>
      </c>
      <c r="C1974" s="34">
        <f>SUMPRODUCT((Tableau1[[#Headers],[BARRE]:[HUET]]=BDD[[#This Row],[Chauffeur]])*(Tableau1[[BARRE]:[HUET]]=BDD[[#This Row],[Tournée]]))</f>
        <v>0</v>
      </c>
    </row>
    <row r="1975" spans="1:3" x14ac:dyDescent="0.25">
      <c r="A1975" s="34" t="str">
        <f>INDEX(Tableau1[[#Headers],[BARRE]:[HUET]],1,1+(ROW()-2)/COUNTA('ram ou '!$A:$A))</f>
        <v>LEMIERE</v>
      </c>
      <c r="B1975" s="34" t="str">
        <f>INDEX('ram ou '!$A:$A,ROW(BDD!B1974)-COUNTA('ram ou '!A:A)*ROUNDDOWN((ROW()-ROW(BDD!$B$2))/COUNTA('ram ou '!$A:$A),0),1)</f>
        <v>LE MANS A/A</v>
      </c>
      <c r="C1975" s="34">
        <f>SUMPRODUCT((Tableau1[[#Headers],[BARRE]:[HUET]]=BDD[[#This Row],[Chauffeur]])*(Tableau1[[BARRE]:[HUET]]=BDD[[#This Row],[Tournée]]))</f>
        <v>0</v>
      </c>
    </row>
    <row r="1976" spans="1:3" x14ac:dyDescent="0.25">
      <c r="A1976" s="34" t="str">
        <f>INDEX(Tableau1[[#Headers],[BARRE]:[HUET]],1,1+(ROW()-2)/COUNTA('ram ou '!$A:$A))</f>
        <v>LEMIERE</v>
      </c>
      <c r="B1976" s="34" t="str">
        <f>INDEX('ram ou '!$A:$A,ROW(BDD!B1975)-COUNTA('ram ou '!A:A)*ROUNDDOWN((ROW()-ROW(BDD!$B$2))/COUNTA('ram ou '!$A:$A),0),1)</f>
        <v>NAV TOURS</v>
      </c>
      <c r="C1976" s="34">
        <f>SUMPRODUCT((Tableau1[[#Headers],[BARRE]:[HUET]]=BDD[[#This Row],[Chauffeur]])*(Tableau1[[BARRE]:[HUET]]=BDD[[#This Row],[Tournée]]))</f>
        <v>0</v>
      </c>
    </row>
    <row r="1977" spans="1:3" x14ac:dyDescent="0.25">
      <c r="A1977" s="34" t="str">
        <f>INDEX(Tableau1[[#Headers],[BARRE]:[HUET]],1,1+(ROW()-2)/COUNTA('ram ou '!$A:$A))</f>
        <v>LEMIERE</v>
      </c>
      <c r="B1977" s="34" t="str">
        <f>INDEX('ram ou '!$A:$A,ROW(BDD!B1976)-COUNTA('ram ou '!A:A)*ROUNDDOWN((ROW()-ROW(BDD!$B$2))/COUNTA('ram ou '!$A:$A),0),1)</f>
        <v>SU IFS + BASES</v>
      </c>
      <c r="C1977" s="34">
        <f>SUMPRODUCT((Tableau1[[#Headers],[BARRE]:[HUET]]=BDD[[#This Row],[Chauffeur]])*(Tableau1[[BARRE]:[HUET]]=BDD[[#This Row],[Tournée]]))</f>
        <v>0</v>
      </c>
    </row>
    <row r="1978" spans="1:3" x14ac:dyDescent="0.25">
      <c r="A1978" s="34" t="str">
        <f>INDEX(Tableau1[[#Headers],[BARRE]:[HUET]],1,1+(ROW()-2)/COUNTA('ram ou '!$A:$A))</f>
        <v>LEMIERE</v>
      </c>
      <c r="B1978" s="34" t="str">
        <f>INDEX('ram ou '!$A:$A,ROW(BDD!B1977)-COUNTA('ram ou '!A:A)*ROUNDDOWN((ROW()-ROW(BDD!$B$2))/COUNTA('ram ou '!$A:$A),0),1)</f>
        <v>NAV NIORT 21H15</v>
      </c>
      <c r="C1978" s="34">
        <f>SUMPRODUCT((Tableau1[[#Headers],[BARRE]:[HUET]]=BDD[[#This Row],[Chauffeur]])*(Tableau1[[BARRE]:[HUET]]=BDD[[#This Row],[Tournée]]))</f>
        <v>0</v>
      </c>
    </row>
    <row r="1979" spans="1:3" x14ac:dyDescent="0.25">
      <c r="A1979" s="34" t="str">
        <f>INDEX(Tableau1[[#Headers],[BARRE]:[HUET]],1,1+(ROW()-2)/COUNTA('ram ou '!$A:$A))</f>
        <v>LEMIERE</v>
      </c>
      <c r="B1979" s="34" t="str">
        <f>INDEX('ram ou '!$A:$A,ROW(BDD!B1978)-COUNTA('ram ou '!A:A)*ROUNDDOWN((ROW()-ROW(BDD!$B$2))/COUNTA('ram ou '!$A:$A),0),1)</f>
        <v>CP</v>
      </c>
      <c r="C1979" s="34">
        <f>SUMPRODUCT((Tableau1[[#Headers],[BARRE]:[HUET]]=BDD[[#This Row],[Chauffeur]])*(Tableau1[[BARRE]:[HUET]]=BDD[[#This Row],[Tournée]]))</f>
        <v>0</v>
      </c>
    </row>
    <row r="1980" spans="1:3" x14ac:dyDescent="0.25">
      <c r="A1980" s="34" t="str">
        <f>INDEX(Tableau1[[#Headers],[BARRE]:[HUET]],1,1+(ROW()-2)/COUNTA('ram ou '!$A:$A))</f>
        <v>LEMIERE</v>
      </c>
      <c r="B1980" s="34" t="str">
        <f>INDEX('ram ou '!$A:$A,ROW(BDD!B1979)-COUNTA('ram ou '!A:A)*ROUNDDOWN((ROW()-ROW(BDD!$B$2))/COUNTA('ram ou '!$A:$A),0),1)</f>
        <v>RAM SAM 12H</v>
      </c>
      <c r="C1980" s="34">
        <f>SUMPRODUCT((Tableau1[[#Headers],[BARRE]:[HUET]]=BDD[[#This Row],[Chauffeur]])*(Tableau1[[BARRE]:[HUET]]=BDD[[#This Row],[Tournée]]))</f>
        <v>0</v>
      </c>
    </row>
    <row r="1981" spans="1:3" x14ac:dyDescent="0.25">
      <c r="A1981" s="34" t="str">
        <f>INDEX(Tableau1[[#Headers],[BARRE]:[HUET]],1,1+(ROW()-2)/COUNTA('ram ou '!$A:$A))</f>
        <v>LEMIERE</v>
      </c>
      <c r="B1981" s="34" t="str">
        <f>INDEX('ram ou '!$A:$A,ROW(BDD!B1980)-COUNTA('ram ou '!A:A)*ROUNDDOWN((ROW()-ROW(BDD!$B$2))/COUNTA('ram ou '!$A:$A),0),1)</f>
        <v>ABSENCE</v>
      </c>
      <c r="C1981" s="34">
        <f>SUMPRODUCT((Tableau1[[#Headers],[BARRE]:[HUET]]=BDD[[#This Row],[Chauffeur]])*(Tableau1[[BARRE]:[HUET]]=BDD[[#This Row],[Tournée]]))</f>
        <v>0</v>
      </c>
    </row>
    <row r="1982" spans="1:3" x14ac:dyDescent="0.25">
      <c r="A1982" s="34" t="str">
        <f>INDEX(Tableau1[[#Headers],[BARRE]:[HUET]],1,1+(ROW()-2)/COUNTA('ram ou '!$A:$A))</f>
        <v>LEMIERE</v>
      </c>
      <c r="B1982" s="34" t="str">
        <f>INDEX('ram ou '!$A:$A,ROW(BDD!B1981)-COUNTA('ram ou '!A:A)*ROUNDDOWN((ROW()-ROW(BDD!$B$2))/COUNTA('ram ou '!$A:$A),0),1)</f>
        <v>FORMATION</v>
      </c>
      <c r="C1982" s="34">
        <f>SUMPRODUCT((Tableau1[[#Headers],[BARRE]:[HUET]]=BDD[[#This Row],[Chauffeur]])*(Tableau1[[BARRE]:[HUET]]=BDD[[#This Row],[Tournée]]))</f>
        <v>0</v>
      </c>
    </row>
    <row r="1983" spans="1:3" x14ac:dyDescent="0.25">
      <c r="A1983" s="34" t="str">
        <f>INDEX(Tableau1[[#Headers],[BARRE]:[HUET]],1,1+(ROW()-2)/COUNTA('ram ou '!$A:$A))</f>
        <v>LEMIERE</v>
      </c>
      <c r="B1983" s="34" t="str">
        <f>INDEX('ram ou '!$A:$A,ROW(BDD!B1982)-COUNTA('ram ou '!A:A)*ROUNDDOWN((ROW()-ROW(BDD!$B$2))/COUNTA('ram ou '!$A:$A),0),1)</f>
        <v>RCR</v>
      </c>
      <c r="C1983" s="34">
        <f>SUMPRODUCT((Tableau1[[#Headers],[BARRE]:[HUET]]=BDD[[#This Row],[Chauffeur]])*(Tableau1[[BARRE]:[HUET]]=BDD[[#This Row],[Tournée]]))</f>
        <v>0</v>
      </c>
    </row>
    <row r="1984" spans="1:3" x14ac:dyDescent="0.25">
      <c r="A1984" s="34" t="str">
        <f>INDEX(Tableau1[[#Headers],[BARRE]:[HUET]],1,1+(ROW()-2)/COUNTA('ram ou '!$A:$A))</f>
        <v>LEMIERE</v>
      </c>
      <c r="B1984" s="34" t="str">
        <f>INDEX('ram ou '!$A:$A,ROW(BDD!B1983)-COUNTA('ram ou '!A:A)*ROUNDDOWN((ROW()-ROW(BDD!$B$2))/COUNTA('ram ou '!$A:$A),0),1)</f>
        <v>ELECTION</v>
      </c>
      <c r="C1984" s="34">
        <f>SUMPRODUCT((Tableau1[[#Headers],[BARRE]:[HUET]]=BDD[[#This Row],[Chauffeur]])*(Tableau1[[BARRE]:[HUET]]=BDD[[#This Row],[Tournée]]))</f>
        <v>0</v>
      </c>
    </row>
    <row r="1985" spans="1:3" x14ac:dyDescent="0.25">
      <c r="A1985" s="34" t="str">
        <f>INDEX(Tableau1[[#Headers],[BARRE]:[HUET]],1,1+(ROW()-2)/COUNTA('ram ou '!$A:$A))</f>
        <v>LEMIERE</v>
      </c>
      <c r="B1985" s="34" t="str">
        <f>INDEX('ram ou '!$A:$A,ROW(BDD!B1984)-COUNTA('ram ou '!A:A)*ROUNDDOWN((ROW()-ROW(BDD!$B$2))/COUNTA('ram ou '!$A:$A),0),1)</f>
        <v>RAM SAM 11H30</v>
      </c>
      <c r="C1985" s="34">
        <f>SUMPRODUCT((Tableau1[[#Headers],[BARRE]:[HUET]]=BDD[[#This Row],[Chauffeur]])*(Tableau1[[BARRE]:[HUET]]=BDD[[#This Row],[Tournée]]))</f>
        <v>0</v>
      </c>
    </row>
    <row r="1986" spans="1:3" x14ac:dyDescent="0.25">
      <c r="A1986" s="34" t="str">
        <f>INDEX(Tableau1[[#Headers],[BARRE]:[HUET]],1,1+(ROW()-2)/COUNTA('ram ou '!$A:$A))</f>
        <v>LEMIERE</v>
      </c>
      <c r="B1986" s="34" t="str">
        <f>INDEX('ram ou '!$A:$A,ROW(BDD!B1985)-COUNTA('ram ou '!A:A)*ROUNDDOWN((ROW()-ROW(BDD!$B$2))/COUNTA('ram ou '!$A:$A),0),1)</f>
        <v>RAM 13H N°1</v>
      </c>
      <c r="C1986" s="34">
        <f>SUMPRODUCT((Tableau1[[#Headers],[BARRE]:[HUET]]=BDD[[#This Row],[Chauffeur]])*(Tableau1[[BARRE]:[HUET]]=BDD[[#This Row],[Tournée]]))</f>
        <v>0</v>
      </c>
    </row>
    <row r="1987" spans="1:3" x14ac:dyDescent="0.25">
      <c r="A1987" s="34" t="str">
        <f>INDEX(Tableau1[[#Headers],[BARRE]:[HUET]],1,1+(ROW()-2)/COUNTA('ram ou '!$A:$A))</f>
        <v>LEMIERE</v>
      </c>
      <c r="B1987" s="34" t="str">
        <f>INDEX('ram ou '!$A:$A,ROW(BDD!B1986)-COUNTA('ram ou '!A:A)*ROUNDDOWN((ROW()-ROW(BDD!$B$2))/COUNTA('ram ou '!$A:$A),0),1)</f>
        <v>RAM 13H N°3</v>
      </c>
      <c r="C1987" s="34">
        <f>SUMPRODUCT((Tableau1[[#Headers],[BARRE]:[HUET]]=BDD[[#This Row],[Chauffeur]])*(Tableau1[[BARRE]:[HUET]]=BDD[[#This Row],[Tournée]]))</f>
        <v>0</v>
      </c>
    </row>
    <row r="1988" spans="1:3" x14ac:dyDescent="0.25">
      <c r="A1988" s="34" t="str">
        <f>INDEX(Tableau1[[#Headers],[BARRE]:[HUET]],1,1+(ROW()-2)/COUNTA('ram ou '!$A:$A))</f>
        <v>LEMIERE</v>
      </c>
      <c r="B1988" s="34" t="str">
        <f>INDEX('ram ou '!$A:$A,ROW(BDD!B1987)-COUNTA('ram ou '!A:A)*ROUNDDOWN((ROW()-ROW(BDD!$B$2))/COUNTA('ram ou '!$A:$A),0),1)</f>
        <v>RAM 13H N°4</v>
      </c>
      <c r="C1988" s="34">
        <f>SUMPRODUCT((Tableau1[[#Headers],[BARRE]:[HUET]]=BDD[[#This Row],[Chauffeur]])*(Tableau1[[BARRE]:[HUET]]=BDD[[#This Row],[Tournée]]))</f>
        <v>0</v>
      </c>
    </row>
    <row r="1989" spans="1:3" x14ac:dyDescent="0.25">
      <c r="A1989" s="34" t="str">
        <f>INDEX(Tableau1[[#Headers],[BARRE]:[HUET]],1,1+(ROW()-2)/COUNTA('ram ou '!$A:$A))</f>
        <v>LEMIERE</v>
      </c>
      <c r="B1989" s="34" t="str">
        <f>INDEX('ram ou '!$A:$A,ROW(BDD!B1988)-COUNTA('ram ou '!A:A)*ROUNDDOWN((ROW()-ROW(BDD!$B$2))/COUNTA('ram ou '!$A:$A),0),1)</f>
        <v>ATHIS 1 + BASES</v>
      </c>
      <c r="C1989" s="34">
        <f>SUMPRODUCT((Tableau1[[#Headers],[BARRE]:[HUET]]=BDD[[#This Row],[Chauffeur]])*(Tableau1[[BARRE]:[HUET]]=BDD[[#This Row],[Tournée]]))</f>
        <v>0</v>
      </c>
    </row>
    <row r="1990" spans="1:3" x14ac:dyDescent="0.25">
      <c r="A1990" s="34" t="str">
        <f>INDEX(Tableau1[[#Headers],[BARRE]:[HUET]],1,1+(ROW()-2)/COUNTA('ram ou '!$A:$A))</f>
        <v>LEMIERE</v>
      </c>
      <c r="B1990" s="34" t="str">
        <f>INDEX('ram ou '!$A:$A,ROW(BDD!B1989)-COUNTA('ram ou '!A:A)*ROUNDDOWN((ROW()-ROW(BDD!$B$2))/COUNTA('ram ou '!$A:$A),0),1)</f>
        <v>NANTES 21 H+ BASES</v>
      </c>
      <c r="C1990" s="34">
        <f>SUMPRODUCT((Tableau1[[#Headers],[BARRE]:[HUET]]=BDD[[#This Row],[Chauffeur]])*(Tableau1[[BARRE]:[HUET]]=BDD[[#This Row],[Tournée]]))</f>
        <v>0</v>
      </c>
    </row>
    <row r="1991" spans="1:3" x14ac:dyDescent="0.25">
      <c r="A1991" s="34" t="str">
        <f>INDEX(Tableau1[[#Headers],[BARRE]:[HUET]],1,1+(ROW()-2)/COUNTA('ram ou '!$A:$A))</f>
        <v>LEMIERE</v>
      </c>
      <c r="B1991" s="34" t="str">
        <f>INDEX('ram ou '!$A:$A,ROW(BDD!B1990)-COUNTA('ram ou '!A:A)*ROUNDDOWN((ROW()-ROW(BDD!$B$2))/COUNTA('ram ou '!$A:$A),0),1)</f>
        <v>DELEGATION</v>
      </c>
      <c r="C1991" s="34">
        <f>SUMPRODUCT((Tableau1[[#Headers],[BARRE]:[HUET]]=BDD[[#This Row],[Chauffeur]])*(Tableau1[[BARRE]:[HUET]]=BDD[[#This Row],[Tournée]]))</f>
        <v>0</v>
      </c>
    </row>
    <row r="1992" spans="1:3" x14ac:dyDescent="0.25">
      <c r="A1992" s="34" t="str">
        <f>INDEX(Tableau1[[#Headers],[BARRE]:[HUET]],1,1+(ROW()-2)/COUNTA('ram ou '!$A:$A))</f>
        <v>LEMIERE</v>
      </c>
      <c r="B1992" s="34" t="str">
        <f>INDEX('ram ou '!$A:$A,ROW(BDD!B1991)-COUNTA('ram ou '!A:A)*ROUNDDOWN((ROW()-ROW(BDD!$B$2))/COUNTA('ram ou '!$A:$A),0),1)</f>
        <v>REUNION</v>
      </c>
      <c r="C1992" s="34">
        <f>SUMPRODUCT((Tableau1[[#Headers],[BARRE]:[HUET]]=BDD[[#This Row],[Chauffeur]])*(Tableau1[[BARRE]:[HUET]]=BDD[[#This Row],[Tournée]]))</f>
        <v>0</v>
      </c>
    </row>
    <row r="1993" spans="1:3" x14ac:dyDescent="0.25">
      <c r="A1993" s="34" t="str">
        <f>INDEX(Tableau1[[#Headers],[BARRE]:[HUET]],1,1+(ROW()-2)/COUNTA('ram ou '!$A:$A))</f>
        <v>LEMIERE</v>
      </c>
      <c r="B1993" s="34" t="str">
        <f>INDEX('ram ou '!$A:$A,ROW(BDD!B1992)-COUNTA('ram ou '!A:A)*ROUNDDOWN((ROW()-ROW(BDD!$B$2))/COUNTA('ram ou '!$A:$A),0),1)</f>
        <v>NAV 21H ORLEANS</v>
      </c>
      <c r="C1993" s="34">
        <f>SUMPRODUCT((Tableau1[[#Headers],[BARRE]:[HUET]]=BDD[[#This Row],[Chauffeur]])*(Tableau1[[BARRE]:[HUET]]=BDD[[#This Row],[Tournée]]))</f>
        <v>0</v>
      </c>
    </row>
    <row r="1994" spans="1:3" x14ac:dyDescent="0.25">
      <c r="A1994" s="34" t="str">
        <f>INDEX(Tableau1[[#Headers],[BARRE]:[HUET]],1,1+(ROW()-2)/COUNTA('ram ou '!$A:$A))</f>
        <v>LEMIERE</v>
      </c>
      <c r="B1994" s="34" t="str">
        <f>INDEX('ram ou '!$A:$A,ROW(BDD!B1993)-COUNTA('ram ou '!A:A)*ROUNDDOWN((ROW()-ROW(BDD!$B$2))/COUNTA('ram ou '!$A:$A),0),1)</f>
        <v>RAM + PARC</v>
      </c>
      <c r="C1994" s="34">
        <f>SUMPRODUCT((Tableau1[[#Headers],[BARRE]:[HUET]]=BDD[[#This Row],[Chauffeur]])*(Tableau1[[BARRE]:[HUET]]=BDD[[#This Row],[Tournée]]))</f>
        <v>0</v>
      </c>
    </row>
    <row r="1995" spans="1:3" x14ac:dyDescent="0.25">
      <c r="A1995" s="34" t="str">
        <f>INDEX(Tableau1[[#Headers],[BARRE]:[HUET]],1,1+(ROW()-2)/COUNTA('ram ou '!$A:$A))</f>
        <v>LEMIERE</v>
      </c>
      <c r="B1995" s="34" t="str">
        <f>INDEX('ram ou '!$A:$A,ROW(BDD!B1994)-COUNTA('ram ou '!A:A)*ROUNDDOWN((ROW()-ROW(BDD!$B$2))/COUNTA('ram ou '!$A:$A),0),1)</f>
        <v>RAM 12H15</v>
      </c>
      <c r="C1995" s="34">
        <f>SUMPRODUCT((Tableau1[[#Headers],[BARRE]:[HUET]]=BDD[[#This Row],[Chauffeur]])*(Tableau1[[BARRE]:[HUET]]=BDD[[#This Row],[Tournée]]))</f>
        <v>0</v>
      </c>
    </row>
    <row r="1996" spans="1:3" x14ac:dyDescent="0.25">
      <c r="A1996" s="34" t="str">
        <f>INDEX(Tableau1[[#Headers],[BARRE]:[HUET]],1,1+(ROW()-2)/COUNTA('ram ou '!$A:$A))</f>
        <v>LEMIERE</v>
      </c>
      <c r="B1996" s="34" t="str">
        <f>INDEX('ram ou '!$A:$A,ROW(BDD!B1995)-COUNTA('ram ou '!A:A)*ROUNDDOWN((ROW()-ROW(BDD!$B$2))/COUNTA('ram ou '!$A:$A),0),1)</f>
        <v>RAM SAM 10H30</v>
      </c>
      <c r="C1996" s="34">
        <f>SUMPRODUCT((Tableau1[[#Headers],[BARRE]:[HUET]]=BDD[[#This Row],[Chauffeur]])*(Tableau1[[BARRE]:[HUET]]=BDD[[#This Row],[Tournée]]))</f>
        <v>0</v>
      </c>
    </row>
    <row r="1997" spans="1:3" x14ac:dyDescent="0.25">
      <c r="A1997" s="34" t="str">
        <f>INDEX(Tableau1[[#Headers],[BARRE]:[HUET]],1,1+(ROW()-2)/COUNTA('ram ou '!$A:$A))</f>
        <v>LEROUYER</v>
      </c>
      <c r="B1997" s="34" t="str">
        <f>INDEX('ram ou '!$A:$A,ROW(BDD!B1996)-COUNTA('ram ou '!A:A)*ROUNDDOWN((ROW()-ROW(BDD!$B$2))/COUNTA('ram ou '!$A:$A),0),1)</f>
        <v>NAV ATHIS 2</v>
      </c>
      <c r="C1997" s="34">
        <f>SUMPRODUCT((Tableau1[[#Headers],[BARRE]:[HUET]]=BDD[[#This Row],[Chauffeur]])*(Tableau1[[BARRE]:[HUET]]=BDD[[#This Row],[Tournée]]))</f>
        <v>0</v>
      </c>
    </row>
    <row r="1998" spans="1:3" x14ac:dyDescent="0.25">
      <c r="A1998" s="34" t="str">
        <f>INDEX(Tableau1[[#Headers],[BARRE]:[HUET]],1,1+(ROW()-2)/COUNTA('ram ou '!$A:$A))</f>
        <v>LEROUYER</v>
      </c>
      <c r="B1998" s="34" t="str">
        <f>INDEX('ram ou '!$A:$A,ROW(BDD!B1997)-COUNTA('ram ou '!A:A)*ROUNDDOWN((ROW()-ROW(BDD!$B$2))/COUNTA('ram ou '!$A:$A),0),1)</f>
        <v>NAV CHATEAUBOUR</v>
      </c>
      <c r="C1998" s="34">
        <f>SUMPRODUCT((Tableau1[[#Headers],[BARRE]:[HUET]]=BDD[[#This Row],[Chauffeur]])*(Tableau1[[BARRE]:[HUET]]=BDD[[#This Row],[Tournée]]))</f>
        <v>0</v>
      </c>
    </row>
    <row r="1999" spans="1:3" x14ac:dyDescent="0.25">
      <c r="A1999" s="34" t="str">
        <f>INDEX(Tableau1[[#Headers],[BARRE]:[HUET]],1,1+(ROW()-2)/COUNTA('ram ou '!$A:$A))</f>
        <v>LEROUYER</v>
      </c>
      <c r="B1999" s="34" t="str">
        <f>INDEX('ram ou '!$A:$A,ROW(BDD!B1998)-COUNTA('ram ou '!A:A)*ROUNDDOWN((ROW()-ROW(BDD!$B$2))/COUNTA('ram ou '!$A:$A),0),1)</f>
        <v>NAV CHAULNES</v>
      </c>
      <c r="C1999" s="34">
        <f>SUMPRODUCT((Tableau1[[#Headers],[BARRE]:[HUET]]=BDD[[#This Row],[Chauffeur]])*(Tableau1[[BARRE]:[HUET]]=BDD[[#This Row],[Tournée]]))</f>
        <v>0</v>
      </c>
    </row>
    <row r="2000" spans="1:3" x14ac:dyDescent="0.25">
      <c r="A2000" s="34" t="str">
        <f>INDEX(Tableau1[[#Headers],[BARRE]:[HUET]],1,1+(ROW()-2)/COUNTA('ram ou '!$A:$A))</f>
        <v>LEROUYER</v>
      </c>
      <c r="B2000" s="34" t="str">
        <f>INDEX('ram ou '!$A:$A,ROW(BDD!B1999)-COUNTA('ram ou '!A:A)*ROUNDDOWN((ROW()-ROW(BDD!$B$2))/COUNTA('ram ou '!$A:$A),0),1)</f>
        <v>NAV CLERMONT</v>
      </c>
      <c r="C2000" s="34">
        <f>SUMPRODUCT((Tableau1[[#Headers],[BARRE]:[HUET]]=BDD[[#This Row],[Chauffeur]])*(Tableau1[[BARRE]:[HUET]]=BDD[[#This Row],[Tournée]]))</f>
        <v>0</v>
      </c>
    </row>
    <row r="2001" spans="1:3" x14ac:dyDescent="0.25">
      <c r="A2001" s="34" t="str">
        <f>INDEX(Tableau1[[#Headers],[BARRE]:[HUET]],1,1+(ROW()-2)/COUNTA('ram ou '!$A:$A))</f>
        <v>LEROUYER</v>
      </c>
      <c r="B2001" s="34" t="str">
        <f>INDEX('ram ou '!$A:$A,ROW(BDD!B2000)-COUNTA('ram ou '!A:A)*ROUNDDOWN((ROW()-ROW(BDD!$B$2))/COUNTA('ram ou '!$A:$A),0),1)</f>
        <v>NAV DIJON</v>
      </c>
      <c r="C2001" s="34">
        <f>SUMPRODUCT((Tableau1[[#Headers],[BARRE]:[HUET]]=BDD[[#This Row],[Chauffeur]])*(Tableau1[[BARRE]:[HUET]]=BDD[[#This Row],[Tournée]]))</f>
        <v>0</v>
      </c>
    </row>
    <row r="2002" spans="1:3" x14ac:dyDescent="0.25">
      <c r="A2002" s="34" t="str">
        <f>INDEX(Tableau1[[#Headers],[BARRE]:[HUET]],1,1+(ROW()-2)/COUNTA('ram ou '!$A:$A))</f>
        <v>LEROUYER</v>
      </c>
      <c r="B2002" s="34" t="str">
        <f>INDEX('ram ou '!$A:$A,ROW(BDD!B2001)-COUNTA('ram ou '!A:A)*ROUNDDOWN((ROW()-ROW(BDD!$B$2))/COUNTA('ram ou '!$A:$A),0),1)</f>
        <v>NAV LANGRES</v>
      </c>
      <c r="C2002" s="34">
        <f>SUMPRODUCT((Tableau1[[#Headers],[BARRE]:[HUET]]=BDD[[#This Row],[Chauffeur]])*(Tableau1[[BARRE]:[HUET]]=BDD[[#This Row],[Tournée]]))</f>
        <v>0</v>
      </c>
    </row>
    <row r="2003" spans="1:3" x14ac:dyDescent="0.25">
      <c r="A2003" s="34" t="str">
        <f>INDEX(Tableau1[[#Headers],[BARRE]:[HUET]],1,1+(ROW()-2)/COUNTA('ram ou '!$A:$A))</f>
        <v>LEROUYER</v>
      </c>
      <c r="B2003" s="34" t="str">
        <f>INDEX('ram ou '!$A:$A,ROW(BDD!B2002)-COUNTA('ram ou '!A:A)*ROUNDDOWN((ROW()-ROW(BDD!$B$2))/COUNTA('ram ou '!$A:$A),0),1)</f>
        <v>NAV LILLE</v>
      </c>
      <c r="C2003" s="34">
        <f>SUMPRODUCT((Tableau1[[#Headers],[BARRE]:[HUET]]=BDD[[#This Row],[Chauffeur]])*(Tableau1[[BARRE]:[HUET]]=BDD[[#This Row],[Tournée]]))</f>
        <v>0</v>
      </c>
    </row>
    <row r="2004" spans="1:3" x14ac:dyDescent="0.25">
      <c r="A2004" s="34" t="str">
        <f>INDEX(Tableau1[[#Headers],[BARRE]:[HUET]],1,1+(ROW()-2)/COUNTA('ram ou '!$A:$A))</f>
        <v>LEROUYER</v>
      </c>
      <c r="B2004" s="34" t="str">
        <f>INDEX('ram ou '!$A:$A,ROW(BDD!B2003)-COUNTA('ram ou '!A:A)*ROUNDDOWN((ROW()-ROW(BDD!$B$2))/COUNTA('ram ou '!$A:$A),0),1)</f>
        <v>NAV NIORT</v>
      </c>
      <c r="C2004" s="34">
        <f>SUMPRODUCT((Tableau1[[#Headers],[BARRE]:[HUET]]=BDD[[#This Row],[Chauffeur]])*(Tableau1[[BARRE]:[HUET]]=BDD[[#This Row],[Tournée]]))</f>
        <v>0</v>
      </c>
    </row>
    <row r="2005" spans="1:3" x14ac:dyDescent="0.25">
      <c r="A2005" s="34" t="str">
        <f>INDEX(Tableau1[[#Headers],[BARRE]:[HUET]],1,1+(ROW()-2)/COUNTA('ram ou '!$A:$A))</f>
        <v>LEROUYER</v>
      </c>
      <c r="B2005" s="34" t="str">
        <f>INDEX('ram ou '!$A:$A,ROW(BDD!B2004)-COUNTA('ram ou '!A:A)*ROUNDDOWN((ROW()-ROW(BDD!$B$2))/COUNTA('ram ou '!$A:$A),0),1)</f>
        <v xml:space="preserve">NAV ST SEVER </v>
      </c>
      <c r="C2005" s="34">
        <f>SUMPRODUCT((Tableau1[[#Headers],[BARRE]:[HUET]]=BDD[[#This Row],[Chauffeur]])*(Tableau1[[BARRE]:[HUET]]=BDD[[#This Row],[Tournée]]))</f>
        <v>0</v>
      </c>
    </row>
    <row r="2006" spans="1:3" x14ac:dyDescent="0.25">
      <c r="A2006" s="34" t="str">
        <f>INDEX(Tableau1[[#Headers],[BARRE]:[HUET]],1,1+(ROW()-2)/COUNTA('ram ou '!$A:$A))</f>
        <v>LEROUYER</v>
      </c>
      <c r="B2006" s="34" t="str">
        <f>INDEX('ram ou '!$A:$A,ROW(BDD!B2005)-COUNTA('ram ou '!A:A)*ROUNDDOWN((ROW()-ROW(BDD!$B$2))/COUNTA('ram ou '!$A:$A),0),1)</f>
        <v>NAV VELAINES</v>
      </c>
      <c r="C2006" s="34">
        <f>SUMPRODUCT((Tableau1[[#Headers],[BARRE]:[HUET]]=BDD[[#This Row],[Chauffeur]])*(Tableau1[[BARRE]:[HUET]]=BDD[[#This Row],[Tournée]]))</f>
        <v>0</v>
      </c>
    </row>
    <row r="2007" spans="1:3" x14ac:dyDescent="0.25">
      <c r="A2007" s="34" t="str">
        <f>INDEX(Tableau1[[#Headers],[BARRE]:[HUET]],1,1+(ROW()-2)/COUNTA('ram ou '!$A:$A))</f>
        <v>LEROUYER</v>
      </c>
      <c r="B2007" s="34" t="str">
        <f>INDEX('ram ou '!$A:$A,ROW(BDD!B2006)-COUNTA('ram ou '!A:A)*ROUNDDOWN((ROW()-ROW(BDD!$B$2))/COUNTA('ram ou '!$A:$A),0),1)</f>
        <v>RAM +  NANTES 21H</v>
      </c>
      <c r="C2007" s="34">
        <f>SUMPRODUCT((Tableau1[[#Headers],[BARRE]:[HUET]]=BDD[[#This Row],[Chauffeur]])*(Tableau1[[BARRE]:[HUET]]=BDD[[#This Row],[Tournée]]))</f>
        <v>0</v>
      </c>
    </row>
    <row r="2008" spans="1:3" x14ac:dyDescent="0.25">
      <c r="A2008" s="34" t="str">
        <f>INDEX(Tableau1[[#Headers],[BARRE]:[HUET]],1,1+(ROW()-2)/COUNTA('ram ou '!$A:$A))</f>
        <v>LEROUYER</v>
      </c>
      <c r="B2008" s="34" t="str">
        <f>INDEX('ram ou '!$A:$A,ROW(BDD!B2007)-COUNTA('ram ou '!A:A)*ROUNDDOWN((ROW()-ROW(BDD!$B$2))/COUNTA('ram ou '!$A:$A),0),1)</f>
        <v>RAM + 20H TOURS</v>
      </c>
      <c r="C2008" s="34">
        <f>SUMPRODUCT((Tableau1[[#Headers],[BARRE]:[HUET]]=BDD[[#This Row],[Chauffeur]])*(Tableau1[[BARRE]:[HUET]]=BDD[[#This Row],[Tournée]]))</f>
        <v>0</v>
      </c>
    </row>
    <row r="2009" spans="1:3" x14ac:dyDescent="0.25">
      <c r="A2009" s="34" t="str">
        <f>INDEX(Tableau1[[#Headers],[BARRE]:[HUET]],1,1+(ROW()-2)/COUNTA('ram ou '!$A:$A))</f>
        <v>LEROUYER</v>
      </c>
      <c r="B2009" s="34" t="str">
        <f>INDEX('ram ou '!$A:$A,ROW(BDD!B2008)-COUNTA('ram ou '!A:A)*ROUNDDOWN((ROW()-ROW(BDD!$B$2))/COUNTA('ram ou '!$A:$A),0),1)</f>
        <v>RAM + 21h30 TOURS</v>
      </c>
      <c r="C2009" s="34">
        <f>SUMPRODUCT((Tableau1[[#Headers],[BARRE]:[HUET]]=BDD[[#This Row],[Chauffeur]])*(Tableau1[[BARRE]:[HUET]]=BDD[[#This Row],[Tournée]]))</f>
        <v>0</v>
      </c>
    </row>
    <row r="2010" spans="1:3" x14ac:dyDescent="0.25">
      <c r="A2010" s="34" t="str">
        <f>INDEX(Tableau1[[#Headers],[BARRE]:[HUET]],1,1+(ROW()-2)/COUNTA('ram ou '!$A:$A))</f>
        <v>LEROUYER</v>
      </c>
      <c r="B2010" s="34" t="str">
        <f>INDEX('ram ou '!$A:$A,ROW(BDD!B2009)-COUNTA('ram ou '!A:A)*ROUNDDOWN((ROW()-ROW(BDD!$B$2))/COUNTA('ram ou '!$A:$A),0),1)</f>
        <v>RAM + ANGERS 21H30</v>
      </c>
      <c r="C2010" s="34">
        <f>SUMPRODUCT((Tableau1[[#Headers],[BARRE]:[HUET]]=BDD[[#This Row],[Chauffeur]])*(Tableau1[[BARRE]:[HUET]]=BDD[[#This Row],[Tournée]]))</f>
        <v>0</v>
      </c>
    </row>
    <row r="2011" spans="1:3" x14ac:dyDescent="0.25">
      <c r="A2011" s="34" t="str">
        <f>INDEX(Tableau1[[#Headers],[BARRE]:[HUET]],1,1+(ROW()-2)/COUNTA('ram ou '!$A:$A))</f>
        <v>LEROUYER</v>
      </c>
      <c r="B2011" s="34" t="str">
        <f>INDEX('ram ou '!$A:$A,ROW(BDD!B2010)-COUNTA('ram ou '!A:A)*ROUNDDOWN((ROW()-ROW(BDD!$B$2))/COUNTA('ram ou '!$A:$A),0),1)</f>
        <v>RAM + ATHIS 1</v>
      </c>
      <c r="C2011" s="34">
        <f>SUMPRODUCT((Tableau1[[#Headers],[BARRE]:[HUET]]=BDD[[#This Row],[Chauffeur]])*(Tableau1[[BARRE]:[HUET]]=BDD[[#This Row],[Tournée]]))</f>
        <v>0</v>
      </c>
    </row>
    <row r="2012" spans="1:3" x14ac:dyDescent="0.25">
      <c r="A2012" s="34" t="str">
        <f>INDEX(Tableau1[[#Headers],[BARRE]:[HUET]],1,1+(ROW()-2)/COUNTA('ram ou '!$A:$A))</f>
        <v>LEROUYER</v>
      </c>
      <c r="B2012" s="34" t="str">
        <f>INDEX('ram ou '!$A:$A,ROW(BDD!B2011)-COUNTA('ram ou '!A:A)*ROUNDDOWN((ROW()-ROW(BDD!$B$2))/COUNTA('ram ou '!$A:$A),0),1)</f>
        <v>RAM + CAEN 21H15</v>
      </c>
      <c r="C2012" s="34">
        <f>SUMPRODUCT((Tableau1[[#Headers],[BARRE]:[HUET]]=BDD[[#This Row],[Chauffeur]])*(Tableau1[[BARRE]:[HUET]]=BDD[[#This Row],[Tournée]]))</f>
        <v>0</v>
      </c>
    </row>
    <row r="2013" spans="1:3" x14ac:dyDescent="0.25">
      <c r="A2013" s="34" t="str">
        <f>INDEX(Tableau1[[#Headers],[BARRE]:[HUET]],1,1+(ROW()-2)/COUNTA('ram ou '!$A:$A))</f>
        <v>LEROUYER</v>
      </c>
      <c r="B2013" s="34" t="str">
        <f>INDEX('ram ou '!$A:$A,ROW(BDD!B2012)-COUNTA('ram ou '!A:A)*ROUNDDOWN((ROW()-ROW(BDD!$B$2))/COUNTA('ram ou '!$A:$A),0),1)</f>
        <v>RAM + NANTES 1</v>
      </c>
      <c r="C2013" s="34">
        <f>SUMPRODUCT((Tableau1[[#Headers],[BARRE]:[HUET]]=BDD[[#This Row],[Chauffeur]])*(Tableau1[[BARRE]:[HUET]]=BDD[[#This Row],[Tournée]]))</f>
        <v>0</v>
      </c>
    </row>
    <row r="2014" spans="1:3" x14ac:dyDescent="0.25">
      <c r="A2014" s="34" t="str">
        <f>INDEX(Tableau1[[#Headers],[BARRE]:[HUET]],1,1+(ROW()-2)/COUNTA('ram ou '!$A:$A))</f>
        <v>LEROUYER</v>
      </c>
      <c r="B2014" s="34" t="str">
        <f>INDEX('ram ou '!$A:$A,ROW(BDD!B2013)-COUNTA('ram ou '!A:A)*ROUNDDOWN((ROW()-ROW(BDD!$B$2))/COUNTA('ram ou '!$A:$A),0),1)</f>
        <v>RAM + ORLEANS 21H</v>
      </c>
      <c r="C2014" s="34">
        <f>SUMPRODUCT((Tableau1[[#Headers],[BARRE]:[HUET]]=BDD[[#This Row],[Chauffeur]])*(Tableau1[[BARRE]:[HUET]]=BDD[[#This Row],[Tournée]]))</f>
        <v>0</v>
      </c>
    </row>
    <row r="2015" spans="1:3" x14ac:dyDescent="0.25">
      <c r="A2015" s="34" t="str">
        <f>INDEX(Tableau1[[#Headers],[BARRE]:[HUET]],1,1+(ROW()-2)/COUNTA('ram ou '!$A:$A))</f>
        <v>LEROUYER</v>
      </c>
      <c r="B2015" s="34" t="str">
        <f>INDEX('ram ou '!$A:$A,ROW(BDD!B2014)-COUNTA('ram ou '!A:A)*ROUNDDOWN((ROW()-ROW(BDD!$B$2))/COUNTA('ram ou '!$A:$A),0),1)</f>
        <v>RAM 14H00</v>
      </c>
      <c r="C2015" s="34">
        <f>SUMPRODUCT((Tableau1[[#Headers],[BARRE]:[HUET]]=BDD[[#This Row],[Chauffeur]])*(Tableau1[[BARRE]:[HUET]]=BDD[[#This Row],[Tournée]]))</f>
        <v>0</v>
      </c>
    </row>
    <row r="2016" spans="1:3" x14ac:dyDescent="0.25">
      <c r="A2016" s="34" t="str">
        <f>INDEX(Tableau1[[#Headers],[BARRE]:[HUET]],1,1+(ROW()-2)/COUNTA('ram ou '!$A:$A))</f>
        <v>LEROUYER</v>
      </c>
      <c r="B2016" s="34" t="str">
        <f>INDEX('ram ou '!$A:$A,ROW(BDD!B2015)-COUNTA('ram ou '!A:A)*ROUNDDOWN((ROW()-ROW(BDD!$B$2))/COUNTA('ram ou '!$A:$A),0),1)</f>
        <v>AGEN</v>
      </c>
      <c r="C2016" s="34">
        <f>SUMPRODUCT((Tableau1[[#Headers],[BARRE]:[HUET]]=BDD[[#This Row],[Chauffeur]])*(Tableau1[[BARRE]:[HUET]]=BDD[[#This Row],[Tournée]]))</f>
        <v>0</v>
      </c>
    </row>
    <row r="2017" spans="1:3" x14ac:dyDescent="0.25">
      <c r="A2017" s="34" t="str">
        <f>INDEX(Tableau1[[#Headers],[BARRE]:[HUET]],1,1+(ROW()-2)/COUNTA('ram ou '!$A:$A))</f>
        <v>LEROUYER</v>
      </c>
      <c r="B2017" s="34" t="str">
        <f>INDEX('ram ou '!$A:$A,ROW(BDD!B2016)-COUNTA('ram ou '!A:A)*ROUNDDOWN((ROW()-ROW(BDD!$B$2))/COUNTA('ram ou '!$A:$A),0),1)</f>
        <v>AGEN DIM</v>
      </c>
      <c r="C2017" s="34">
        <f>SUMPRODUCT((Tableau1[[#Headers],[BARRE]:[HUET]]=BDD[[#This Row],[Chauffeur]])*(Tableau1[[BARRE]:[HUET]]=BDD[[#This Row],[Tournée]]))</f>
        <v>0</v>
      </c>
    </row>
    <row r="2018" spans="1:3" x14ac:dyDescent="0.25">
      <c r="A2018" s="34" t="str">
        <f>INDEX(Tableau1[[#Headers],[BARRE]:[HUET]],1,1+(ROW()-2)/COUNTA('ram ou '!$A:$A))</f>
        <v>LEROUYER</v>
      </c>
      <c r="B2018" s="34" t="str">
        <f>INDEX('ram ou '!$A:$A,ROW(BDD!B2017)-COUNTA('ram ou '!A:A)*ROUNDDOWN((ROW()-ROW(BDD!$B$2))/COUNTA('ram ou '!$A:$A),0),1)</f>
        <v>AMILLY / SENS</v>
      </c>
      <c r="C2018" s="34">
        <f>SUMPRODUCT((Tableau1[[#Headers],[BARRE]:[HUET]]=BDD[[#This Row],[Chauffeur]])*(Tableau1[[BARRE]:[HUET]]=BDD[[#This Row],[Tournée]]))</f>
        <v>0</v>
      </c>
    </row>
    <row r="2019" spans="1:3" x14ac:dyDescent="0.25">
      <c r="A2019" s="34" t="str">
        <f>INDEX(Tableau1[[#Headers],[BARRE]:[HUET]],1,1+(ROW()-2)/COUNTA('ram ou '!$A:$A))</f>
        <v>LEROUYER</v>
      </c>
      <c r="B2019" s="34" t="str">
        <f>INDEX('ram ou '!$A:$A,ROW(BDD!B2018)-COUNTA('ram ou '!A:A)*ROUNDDOWN((ROW()-ROW(BDD!$B$2))/COUNTA('ram ou '!$A:$A),0),1)</f>
        <v>JACQUET SA</v>
      </c>
      <c r="C2019" s="34">
        <f>SUMPRODUCT((Tableau1[[#Headers],[BARRE]:[HUET]]=BDD[[#This Row],[Chauffeur]])*(Tableau1[[BARRE]:[HUET]]=BDD[[#This Row],[Tournée]]))</f>
        <v>0</v>
      </c>
    </row>
    <row r="2020" spans="1:3" x14ac:dyDescent="0.25">
      <c r="A2020" s="34" t="str">
        <f>INDEX(Tableau1[[#Headers],[BARRE]:[HUET]],1,1+(ROW()-2)/COUNTA('ram ou '!$A:$A))</f>
        <v>LEROUYER</v>
      </c>
      <c r="B2020" s="34" t="str">
        <f>INDEX('ram ou '!$A:$A,ROW(BDD!B2019)-COUNTA('ram ou '!A:A)*ROUNDDOWN((ROW()-ROW(BDD!$B$2))/COUNTA('ram ou '!$A:$A),0),1)</f>
        <v>PARIS 13H30</v>
      </c>
      <c r="C2020" s="34">
        <f>SUMPRODUCT((Tableau1[[#Headers],[BARRE]:[HUET]]=BDD[[#This Row],[Chauffeur]])*(Tableau1[[BARRE]:[HUET]]=BDD[[#This Row],[Tournée]]))</f>
        <v>0</v>
      </c>
    </row>
    <row r="2021" spans="1:3" x14ac:dyDescent="0.25">
      <c r="A2021" s="34" t="str">
        <f>INDEX(Tableau1[[#Headers],[BARRE]:[HUET]],1,1+(ROW()-2)/COUNTA('ram ou '!$A:$A))</f>
        <v>LEROUYER</v>
      </c>
      <c r="B2021" s="34" t="str">
        <f>INDEX('ram ou '!$A:$A,ROW(BDD!B2020)-COUNTA('ram ou '!A:A)*ROUNDDOWN((ROW()-ROW(BDD!$B$2))/COUNTA('ram ou '!$A:$A),0),1)</f>
        <v>RETOUR AGEN</v>
      </c>
      <c r="C2021" s="34">
        <f>SUMPRODUCT((Tableau1[[#Headers],[BARRE]:[HUET]]=BDD[[#This Row],[Chauffeur]])*(Tableau1[[BARRE]:[HUET]]=BDD[[#This Row],[Tournée]]))</f>
        <v>0</v>
      </c>
    </row>
    <row r="2022" spans="1:3" x14ac:dyDescent="0.25">
      <c r="A2022" s="34" t="str">
        <f>INDEX(Tableau1[[#Headers],[BARRE]:[HUET]],1,1+(ROW()-2)/COUNTA('ram ou '!$A:$A))</f>
        <v>LEROUYER</v>
      </c>
      <c r="B2022" s="34" t="str">
        <f>INDEX('ram ou '!$A:$A,ROW(BDD!B2021)-COUNTA('ram ou '!A:A)*ROUNDDOWN((ROW()-ROW(BDD!$B$2))/COUNTA('ram ou '!$A:$A),0),1)</f>
        <v>RETOUR ORLEANS</v>
      </c>
      <c r="C2022" s="34">
        <f>SUMPRODUCT((Tableau1[[#Headers],[BARRE]:[HUET]]=BDD[[#This Row],[Chauffeur]])*(Tableau1[[BARRE]:[HUET]]=BDD[[#This Row],[Tournée]]))</f>
        <v>0</v>
      </c>
    </row>
    <row r="2023" spans="1:3" x14ac:dyDescent="0.25">
      <c r="A2023" s="34" t="str">
        <f>INDEX(Tableau1[[#Headers],[BARRE]:[HUET]],1,1+(ROW()-2)/COUNTA('ram ou '!$A:$A))</f>
        <v>LEROUYER</v>
      </c>
      <c r="B2023" s="34" t="str">
        <f>INDEX('ram ou '!$A:$A,ROW(BDD!B2022)-COUNTA('ram ou '!A:A)*ROUNDDOWN((ROW()-ROW(BDD!$B$2))/COUNTA('ram ou '!$A:$A),0),1)</f>
        <v>RETOUR ORLEANS LU</v>
      </c>
      <c r="C2023" s="34">
        <f>SUMPRODUCT((Tableau1[[#Headers],[BARRE]:[HUET]]=BDD[[#This Row],[Chauffeur]])*(Tableau1[[BARRE]:[HUET]]=BDD[[#This Row],[Tournée]]))</f>
        <v>0</v>
      </c>
    </row>
    <row r="2024" spans="1:3" x14ac:dyDescent="0.25">
      <c r="A2024" s="34" t="str">
        <f>INDEX(Tableau1[[#Headers],[BARRE]:[HUET]],1,1+(ROW()-2)/COUNTA('ram ou '!$A:$A))</f>
        <v>LEROUYER</v>
      </c>
      <c r="B2024" s="34" t="str">
        <f>INDEX('ram ou '!$A:$A,ROW(BDD!B2023)-COUNTA('ram ou '!A:A)*ROUNDDOWN((ROW()-ROW(BDD!$B$2))/COUNTA('ram ou '!$A:$A),0),1)</f>
        <v>RETOUR ORLEANS SA</v>
      </c>
      <c r="C2024" s="34">
        <f>SUMPRODUCT((Tableau1[[#Headers],[BARRE]:[HUET]]=BDD[[#This Row],[Chauffeur]])*(Tableau1[[BARRE]:[HUET]]=BDD[[#This Row],[Tournée]]))</f>
        <v>0</v>
      </c>
    </row>
    <row r="2025" spans="1:3" x14ac:dyDescent="0.25">
      <c r="A2025" s="34" t="str">
        <f>INDEX(Tableau1[[#Headers],[BARRE]:[HUET]],1,1+(ROW()-2)/COUNTA('ram ou '!$A:$A))</f>
        <v>LEROUYER</v>
      </c>
      <c r="B2025" s="34" t="str">
        <f>INDEX('ram ou '!$A:$A,ROW(BDD!B2024)-COUNTA('ram ou '!A:A)*ROUNDDOWN((ROW()-ROW(BDD!$B$2))/COUNTA('ram ou '!$A:$A),0),1)</f>
        <v>SUP A/A PARIS</v>
      </c>
      <c r="C2025" s="34">
        <f>SUMPRODUCT((Tableau1[[#Headers],[BARRE]:[HUET]]=BDD[[#This Row],[Chauffeur]])*(Tableau1[[BARRE]:[HUET]]=BDD[[#This Row],[Tournée]]))</f>
        <v>0</v>
      </c>
    </row>
    <row r="2026" spans="1:3" x14ac:dyDescent="0.25">
      <c r="A2026" s="34" t="str">
        <f>INDEX(Tableau1[[#Headers],[BARRE]:[HUET]],1,1+(ROW()-2)/COUNTA('ram ou '!$A:$A))</f>
        <v>LEROUYER</v>
      </c>
      <c r="B2026" s="34" t="str">
        <f>INDEX('ram ou '!$A:$A,ROW(BDD!B2025)-COUNTA('ram ou '!A:A)*ROUNDDOWN((ROW()-ROW(BDD!$B$2))/COUNTA('ram ou '!$A:$A),0),1)</f>
        <v>VENDEE</v>
      </c>
      <c r="C2026" s="34">
        <f>SUMPRODUCT((Tableau1[[#Headers],[BARRE]:[HUET]]=BDD[[#This Row],[Chauffeur]])*(Tableau1[[BARRE]:[HUET]]=BDD[[#This Row],[Tournée]]))</f>
        <v>0</v>
      </c>
    </row>
    <row r="2027" spans="1:3" x14ac:dyDescent="0.25">
      <c r="A2027" s="34" t="str">
        <f>INDEX(Tableau1[[#Headers],[BARRE]:[HUET]],1,1+(ROW()-2)/COUNTA('ram ou '!$A:$A))</f>
        <v>LEROUYER</v>
      </c>
      <c r="B2027" s="34" t="str">
        <f>INDEX('ram ou '!$A:$A,ROW(BDD!B2026)-COUNTA('ram ou '!A:A)*ROUNDDOWN((ROW()-ROW(BDD!$B$2))/COUNTA('ram ou '!$A:$A),0),1)</f>
        <v>RAM MALO + LAVAL</v>
      </c>
      <c r="C2027" s="34">
        <f>SUMPRODUCT((Tableau1[[#Headers],[BARRE]:[HUET]]=BDD[[#This Row],[Chauffeur]])*(Tableau1[[BARRE]:[HUET]]=BDD[[#This Row],[Tournée]]))</f>
        <v>0</v>
      </c>
    </row>
    <row r="2028" spans="1:3" x14ac:dyDescent="0.25">
      <c r="A2028" s="34" t="str">
        <f>INDEX(Tableau1[[#Headers],[BARRE]:[HUET]],1,1+(ROW()-2)/COUNTA('ram ou '!$A:$A))</f>
        <v>LEROUYER</v>
      </c>
      <c r="B2028" s="34" t="str">
        <f>INDEX('ram ou '!$A:$A,ROW(BDD!B2027)-COUNTA('ram ou '!A:A)*ROUNDDOWN((ROW()-ROW(BDD!$B$2))/COUNTA('ram ou '!$A:$A),0),1)</f>
        <v>NAV LANGRE DIM</v>
      </c>
      <c r="C2028" s="34">
        <f>SUMPRODUCT((Tableau1[[#Headers],[BARRE]:[HUET]]=BDD[[#This Row],[Chauffeur]])*(Tableau1[[BARRE]:[HUET]]=BDD[[#This Row],[Tournée]]))</f>
        <v>0</v>
      </c>
    </row>
    <row r="2029" spans="1:3" x14ac:dyDescent="0.25">
      <c r="A2029" s="34" t="str">
        <f>INDEX(Tableau1[[#Headers],[BARRE]:[HUET]],1,1+(ROW()-2)/COUNTA('ram ou '!$A:$A))</f>
        <v>LEROUYER</v>
      </c>
      <c r="B2029" s="34" t="str">
        <f>INDEX('ram ou '!$A:$A,ROW(BDD!B2028)-COUNTA('ram ou '!A:A)*ROUNDDOWN((ROW()-ROW(BDD!$B$2))/COUNTA('ram ou '!$A:$A),0),1)</f>
        <v>SU FONTENAY 12H</v>
      </c>
      <c r="C2029" s="34">
        <f>SUMPRODUCT((Tableau1[[#Headers],[BARRE]:[HUET]]=BDD[[#This Row],[Chauffeur]])*(Tableau1[[BARRE]:[HUET]]=BDD[[#This Row],[Tournée]]))</f>
        <v>0</v>
      </c>
    </row>
    <row r="2030" spans="1:3" x14ac:dyDescent="0.25">
      <c r="A2030" s="34" t="str">
        <f>INDEX(Tableau1[[#Headers],[BARRE]:[HUET]],1,1+(ROW()-2)/COUNTA('ram ou '!$A:$A))</f>
        <v>LEROUYER</v>
      </c>
      <c r="B2030" s="34" t="str">
        <f>INDEX('ram ou '!$A:$A,ROW(BDD!B2029)-COUNTA('ram ou '!A:A)*ROUNDDOWN((ROW()-ROW(BDD!$B$2))/COUNTA('ram ou '!$A:$A),0),1)</f>
        <v>PLAINTEL DIM</v>
      </c>
      <c r="C2030" s="34">
        <f>SUMPRODUCT((Tableau1[[#Headers],[BARRE]:[HUET]]=BDD[[#This Row],[Chauffeur]])*(Tableau1[[BARRE]:[HUET]]=BDD[[#This Row],[Tournée]]))</f>
        <v>0</v>
      </c>
    </row>
    <row r="2031" spans="1:3" x14ac:dyDescent="0.25">
      <c r="A2031" s="34" t="str">
        <f>INDEX(Tableau1[[#Headers],[BARRE]:[HUET]],1,1+(ROW()-2)/COUNTA('ram ou '!$A:$A))</f>
        <v>LEROUYER</v>
      </c>
      <c r="B2031" s="34" t="str">
        <f>INDEX('ram ou '!$A:$A,ROW(BDD!B2030)-COUNTA('ram ou '!A:A)*ROUNDDOWN((ROW()-ROW(BDD!$B$2))/COUNTA('ram ou '!$A:$A),0),1)</f>
        <v>ROUEN + BASES</v>
      </c>
      <c r="C2031" s="34">
        <f>SUMPRODUCT((Tableau1[[#Headers],[BARRE]:[HUET]]=BDD[[#This Row],[Chauffeur]])*(Tableau1[[BARRE]:[HUET]]=BDD[[#This Row],[Tournée]]))</f>
        <v>0</v>
      </c>
    </row>
    <row r="2032" spans="1:3" x14ac:dyDescent="0.25">
      <c r="A2032" s="34" t="str">
        <f>INDEX(Tableau1[[#Headers],[BARRE]:[HUET]],1,1+(ROW()-2)/COUNTA('ram ou '!$A:$A))</f>
        <v>LEROUYER</v>
      </c>
      <c r="B2032" s="34" t="str">
        <f>INDEX('ram ou '!$A:$A,ROW(BDD!B2031)-COUNTA('ram ou '!A:A)*ROUNDDOWN((ROW()-ROW(BDD!$B$2))/COUNTA('ram ou '!$A:$A),0),1)</f>
        <v>LE MANS A/A</v>
      </c>
      <c r="C2032" s="34">
        <f>SUMPRODUCT((Tableau1[[#Headers],[BARRE]:[HUET]]=BDD[[#This Row],[Chauffeur]])*(Tableau1[[BARRE]:[HUET]]=BDD[[#This Row],[Tournée]]))</f>
        <v>0</v>
      </c>
    </row>
    <row r="2033" spans="1:3" x14ac:dyDescent="0.25">
      <c r="A2033" s="34" t="str">
        <f>INDEX(Tableau1[[#Headers],[BARRE]:[HUET]],1,1+(ROW()-2)/COUNTA('ram ou '!$A:$A))</f>
        <v>LEROUYER</v>
      </c>
      <c r="B2033" s="34" t="str">
        <f>INDEX('ram ou '!$A:$A,ROW(BDD!B2032)-COUNTA('ram ou '!A:A)*ROUNDDOWN((ROW()-ROW(BDD!$B$2))/COUNTA('ram ou '!$A:$A),0),1)</f>
        <v>NAV TOURS</v>
      </c>
      <c r="C2033" s="34">
        <f>SUMPRODUCT((Tableau1[[#Headers],[BARRE]:[HUET]]=BDD[[#This Row],[Chauffeur]])*(Tableau1[[BARRE]:[HUET]]=BDD[[#This Row],[Tournée]]))</f>
        <v>0</v>
      </c>
    </row>
    <row r="2034" spans="1:3" x14ac:dyDescent="0.25">
      <c r="A2034" s="34" t="str">
        <f>INDEX(Tableau1[[#Headers],[BARRE]:[HUET]],1,1+(ROW()-2)/COUNTA('ram ou '!$A:$A))</f>
        <v>LEROUYER</v>
      </c>
      <c r="B2034" s="34" t="str">
        <f>INDEX('ram ou '!$A:$A,ROW(BDD!B2033)-COUNTA('ram ou '!A:A)*ROUNDDOWN((ROW()-ROW(BDD!$B$2))/COUNTA('ram ou '!$A:$A),0),1)</f>
        <v>SU IFS + BASES</v>
      </c>
      <c r="C2034" s="34">
        <f>SUMPRODUCT((Tableau1[[#Headers],[BARRE]:[HUET]]=BDD[[#This Row],[Chauffeur]])*(Tableau1[[BARRE]:[HUET]]=BDD[[#This Row],[Tournée]]))</f>
        <v>0</v>
      </c>
    </row>
    <row r="2035" spans="1:3" x14ac:dyDescent="0.25">
      <c r="A2035" s="34" t="str">
        <f>INDEX(Tableau1[[#Headers],[BARRE]:[HUET]],1,1+(ROW()-2)/COUNTA('ram ou '!$A:$A))</f>
        <v>LEROUYER</v>
      </c>
      <c r="B2035" s="34" t="str">
        <f>INDEX('ram ou '!$A:$A,ROW(BDD!B2034)-COUNTA('ram ou '!A:A)*ROUNDDOWN((ROW()-ROW(BDD!$B$2))/COUNTA('ram ou '!$A:$A),0),1)</f>
        <v>NAV NIORT 21H15</v>
      </c>
      <c r="C2035" s="34">
        <f>SUMPRODUCT((Tableau1[[#Headers],[BARRE]:[HUET]]=BDD[[#This Row],[Chauffeur]])*(Tableau1[[BARRE]:[HUET]]=BDD[[#This Row],[Tournée]]))</f>
        <v>0</v>
      </c>
    </row>
    <row r="2036" spans="1:3" x14ac:dyDescent="0.25">
      <c r="A2036" s="34" t="str">
        <f>INDEX(Tableau1[[#Headers],[BARRE]:[HUET]],1,1+(ROW()-2)/COUNTA('ram ou '!$A:$A))</f>
        <v>LEROUYER</v>
      </c>
      <c r="B2036" s="34" t="str">
        <f>INDEX('ram ou '!$A:$A,ROW(BDD!B2035)-COUNTA('ram ou '!A:A)*ROUNDDOWN((ROW()-ROW(BDD!$B$2))/COUNTA('ram ou '!$A:$A),0),1)</f>
        <v>CP</v>
      </c>
      <c r="C2036" s="34">
        <f>SUMPRODUCT((Tableau1[[#Headers],[BARRE]:[HUET]]=BDD[[#This Row],[Chauffeur]])*(Tableau1[[BARRE]:[HUET]]=BDD[[#This Row],[Tournée]]))</f>
        <v>0</v>
      </c>
    </row>
    <row r="2037" spans="1:3" x14ac:dyDescent="0.25">
      <c r="A2037" s="34" t="str">
        <f>INDEX(Tableau1[[#Headers],[BARRE]:[HUET]],1,1+(ROW()-2)/COUNTA('ram ou '!$A:$A))</f>
        <v>LEROUYER</v>
      </c>
      <c r="B2037" s="34" t="str">
        <f>INDEX('ram ou '!$A:$A,ROW(BDD!B2036)-COUNTA('ram ou '!A:A)*ROUNDDOWN((ROW()-ROW(BDD!$B$2))/COUNTA('ram ou '!$A:$A),0),1)</f>
        <v>RAM SAM 12H</v>
      </c>
      <c r="C2037" s="34">
        <f>SUMPRODUCT((Tableau1[[#Headers],[BARRE]:[HUET]]=BDD[[#This Row],[Chauffeur]])*(Tableau1[[BARRE]:[HUET]]=BDD[[#This Row],[Tournée]]))</f>
        <v>0</v>
      </c>
    </row>
    <row r="2038" spans="1:3" x14ac:dyDescent="0.25">
      <c r="A2038" s="34" t="str">
        <f>INDEX(Tableau1[[#Headers],[BARRE]:[HUET]],1,1+(ROW()-2)/COUNTA('ram ou '!$A:$A))</f>
        <v>LEROUYER</v>
      </c>
      <c r="B2038" s="34" t="str">
        <f>INDEX('ram ou '!$A:$A,ROW(BDD!B2037)-COUNTA('ram ou '!A:A)*ROUNDDOWN((ROW()-ROW(BDD!$B$2))/COUNTA('ram ou '!$A:$A),0),1)</f>
        <v>ABSENCE</v>
      </c>
      <c r="C2038" s="34">
        <f>SUMPRODUCT((Tableau1[[#Headers],[BARRE]:[HUET]]=BDD[[#This Row],[Chauffeur]])*(Tableau1[[BARRE]:[HUET]]=BDD[[#This Row],[Tournée]]))</f>
        <v>0</v>
      </c>
    </row>
    <row r="2039" spans="1:3" x14ac:dyDescent="0.25">
      <c r="A2039" s="34" t="str">
        <f>INDEX(Tableau1[[#Headers],[BARRE]:[HUET]],1,1+(ROW()-2)/COUNTA('ram ou '!$A:$A))</f>
        <v>LEROUYER</v>
      </c>
      <c r="B2039" s="34" t="str">
        <f>INDEX('ram ou '!$A:$A,ROW(BDD!B2038)-COUNTA('ram ou '!A:A)*ROUNDDOWN((ROW()-ROW(BDD!$B$2))/COUNTA('ram ou '!$A:$A),0),1)</f>
        <v>FORMATION</v>
      </c>
      <c r="C2039" s="34">
        <f>SUMPRODUCT((Tableau1[[#Headers],[BARRE]:[HUET]]=BDD[[#This Row],[Chauffeur]])*(Tableau1[[BARRE]:[HUET]]=BDD[[#This Row],[Tournée]]))</f>
        <v>0</v>
      </c>
    </row>
    <row r="2040" spans="1:3" x14ac:dyDescent="0.25">
      <c r="A2040" s="34" t="str">
        <f>INDEX(Tableau1[[#Headers],[BARRE]:[HUET]],1,1+(ROW()-2)/COUNTA('ram ou '!$A:$A))</f>
        <v>LEROUYER</v>
      </c>
      <c r="B2040" s="34" t="str">
        <f>INDEX('ram ou '!$A:$A,ROW(BDD!B2039)-COUNTA('ram ou '!A:A)*ROUNDDOWN((ROW()-ROW(BDD!$B$2))/COUNTA('ram ou '!$A:$A),0),1)</f>
        <v>RCR</v>
      </c>
      <c r="C2040" s="34">
        <f>SUMPRODUCT((Tableau1[[#Headers],[BARRE]:[HUET]]=BDD[[#This Row],[Chauffeur]])*(Tableau1[[BARRE]:[HUET]]=BDD[[#This Row],[Tournée]]))</f>
        <v>0</v>
      </c>
    </row>
    <row r="2041" spans="1:3" x14ac:dyDescent="0.25">
      <c r="A2041" s="34" t="str">
        <f>INDEX(Tableau1[[#Headers],[BARRE]:[HUET]],1,1+(ROW()-2)/COUNTA('ram ou '!$A:$A))</f>
        <v>LEROUYER</v>
      </c>
      <c r="B2041" s="34" t="str">
        <f>INDEX('ram ou '!$A:$A,ROW(BDD!B2040)-COUNTA('ram ou '!A:A)*ROUNDDOWN((ROW()-ROW(BDD!$B$2))/COUNTA('ram ou '!$A:$A),0),1)</f>
        <v>ELECTION</v>
      </c>
      <c r="C2041" s="34">
        <f>SUMPRODUCT((Tableau1[[#Headers],[BARRE]:[HUET]]=BDD[[#This Row],[Chauffeur]])*(Tableau1[[BARRE]:[HUET]]=BDD[[#This Row],[Tournée]]))</f>
        <v>0</v>
      </c>
    </row>
    <row r="2042" spans="1:3" x14ac:dyDescent="0.25">
      <c r="A2042" s="34" t="str">
        <f>INDEX(Tableau1[[#Headers],[BARRE]:[HUET]],1,1+(ROW()-2)/COUNTA('ram ou '!$A:$A))</f>
        <v>LEROUYER</v>
      </c>
      <c r="B2042" s="34" t="str">
        <f>INDEX('ram ou '!$A:$A,ROW(BDD!B2041)-COUNTA('ram ou '!A:A)*ROUNDDOWN((ROW()-ROW(BDD!$B$2))/COUNTA('ram ou '!$A:$A),0),1)</f>
        <v>RAM SAM 11H30</v>
      </c>
      <c r="C2042" s="34">
        <f>SUMPRODUCT((Tableau1[[#Headers],[BARRE]:[HUET]]=BDD[[#This Row],[Chauffeur]])*(Tableau1[[BARRE]:[HUET]]=BDD[[#This Row],[Tournée]]))</f>
        <v>0</v>
      </c>
    </row>
    <row r="2043" spans="1:3" x14ac:dyDescent="0.25">
      <c r="A2043" s="34" t="str">
        <f>INDEX(Tableau1[[#Headers],[BARRE]:[HUET]],1,1+(ROW()-2)/COUNTA('ram ou '!$A:$A))</f>
        <v>LEROUYER</v>
      </c>
      <c r="B2043" s="34" t="str">
        <f>INDEX('ram ou '!$A:$A,ROW(BDD!B2042)-COUNTA('ram ou '!A:A)*ROUNDDOWN((ROW()-ROW(BDD!$B$2))/COUNTA('ram ou '!$A:$A),0),1)</f>
        <v>RAM 13H N°1</v>
      </c>
      <c r="C2043" s="34">
        <f>SUMPRODUCT((Tableau1[[#Headers],[BARRE]:[HUET]]=BDD[[#This Row],[Chauffeur]])*(Tableau1[[BARRE]:[HUET]]=BDD[[#This Row],[Tournée]]))</f>
        <v>0</v>
      </c>
    </row>
    <row r="2044" spans="1:3" x14ac:dyDescent="0.25">
      <c r="A2044" s="34" t="str">
        <f>INDEX(Tableau1[[#Headers],[BARRE]:[HUET]],1,1+(ROW()-2)/COUNTA('ram ou '!$A:$A))</f>
        <v>LEROUYER</v>
      </c>
      <c r="B2044" s="34" t="str">
        <f>INDEX('ram ou '!$A:$A,ROW(BDD!B2043)-COUNTA('ram ou '!A:A)*ROUNDDOWN((ROW()-ROW(BDD!$B$2))/COUNTA('ram ou '!$A:$A),0),1)</f>
        <v>RAM 13H N°3</v>
      </c>
      <c r="C2044" s="34">
        <f>SUMPRODUCT((Tableau1[[#Headers],[BARRE]:[HUET]]=BDD[[#This Row],[Chauffeur]])*(Tableau1[[BARRE]:[HUET]]=BDD[[#This Row],[Tournée]]))</f>
        <v>0</v>
      </c>
    </row>
    <row r="2045" spans="1:3" x14ac:dyDescent="0.25">
      <c r="A2045" s="34" t="str">
        <f>INDEX(Tableau1[[#Headers],[BARRE]:[HUET]],1,1+(ROW()-2)/COUNTA('ram ou '!$A:$A))</f>
        <v>LEROUYER</v>
      </c>
      <c r="B2045" s="34" t="str">
        <f>INDEX('ram ou '!$A:$A,ROW(BDD!B2044)-COUNTA('ram ou '!A:A)*ROUNDDOWN((ROW()-ROW(BDD!$B$2))/COUNTA('ram ou '!$A:$A),0),1)</f>
        <v>RAM 13H N°4</v>
      </c>
      <c r="C2045" s="34">
        <f>SUMPRODUCT((Tableau1[[#Headers],[BARRE]:[HUET]]=BDD[[#This Row],[Chauffeur]])*(Tableau1[[BARRE]:[HUET]]=BDD[[#This Row],[Tournée]]))</f>
        <v>0</v>
      </c>
    </row>
    <row r="2046" spans="1:3" x14ac:dyDescent="0.25">
      <c r="A2046" s="34" t="str">
        <f>INDEX(Tableau1[[#Headers],[BARRE]:[HUET]],1,1+(ROW()-2)/COUNTA('ram ou '!$A:$A))</f>
        <v>LEROUYER</v>
      </c>
      <c r="B2046" s="34" t="str">
        <f>INDEX('ram ou '!$A:$A,ROW(BDD!B2045)-COUNTA('ram ou '!A:A)*ROUNDDOWN((ROW()-ROW(BDD!$B$2))/COUNTA('ram ou '!$A:$A),0),1)</f>
        <v>ATHIS 1 + BASES</v>
      </c>
      <c r="C2046" s="34">
        <f>SUMPRODUCT((Tableau1[[#Headers],[BARRE]:[HUET]]=BDD[[#This Row],[Chauffeur]])*(Tableau1[[BARRE]:[HUET]]=BDD[[#This Row],[Tournée]]))</f>
        <v>0</v>
      </c>
    </row>
    <row r="2047" spans="1:3" x14ac:dyDescent="0.25">
      <c r="A2047" s="34" t="str">
        <f>INDEX(Tableau1[[#Headers],[BARRE]:[HUET]],1,1+(ROW()-2)/COUNTA('ram ou '!$A:$A))</f>
        <v>LEROUYER</v>
      </c>
      <c r="B2047" s="34" t="str">
        <f>INDEX('ram ou '!$A:$A,ROW(BDD!B2046)-COUNTA('ram ou '!A:A)*ROUNDDOWN((ROW()-ROW(BDD!$B$2))/COUNTA('ram ou '!$A:$A),0),1)</f>
        <v>NANTES 21 H+ BASES</v>
      </c>
      <c r="C2047" s="34">
        <f>SUMPRODUCT((Tableau1[[#Headers],[BARRE]:[HUET]]=BDD[[#This Row],[Chauffeur]])*(Tableau1[[BARRE]:[HUET]]=BDD[[#This Row],[Tournée]]))</f>
        <v>0</v>
      </c>
    </row>
    <row r="2048" spans="1:3" x14ac:dyDescent="0.25">
      <c r="A2048" s="34" t="str">
        <f>INDEX(Tableau1[[#Headers],[BARRE]:[HUET]],1,1+(ROW()-2)/COUNTA('ram ou '!$A:$A))</f>
        <v>LEROUYER</v>
      </c>
      <c r="B2048" s="34" t="str">
        <f>INDEX('ram ou '!$A:$A,ROW(BDD!B2047)-COUNTA('ram ou '!A:A)*ROUNDDOWN((ROW()-ROW(BDD!$B$2))/COUNTA('ram ou '!$A:$A),0),1)</f>
        <v>DELEGATION</v>
      </c>
      <c r="C2048" s="34">
        <f>SUMPRODUCT((Tableau1[[#Headers],[BARRE]:[HUET]]=BDD[[#This Row],[Chauffeur]])*(Tableau1[[BARRE]:[HUET]]=BDD[[#This Row],[Tournée]]))</f>
        <v>0</v>
      </c>
    </row>
    <row r="2049" spans="1:3" x14ac:dyDescent="0.25">
      <c r="A2049" s="34" t="str">
        <f>INDEX(Tableau1[[#Headers],[BARRE]:[HUET]],1,1+(ROW()-2)/COUNTA('ram ou '!$A:$A))</f>
        <v>LEROUYER</v>
      </c>
      <c r="B2049" s="34" t="str">
        <f>INDEX('ram ou '!$A:$A,ROW(BDD!B2048)-COUNTA('ram ou '!A:A)*ROUNDDOWN((ROW()-ROW(BDD!$B$2))/COUNTA('ram ou '!$A:$A),0),1)</f>
        <v>REUNION</v>
      </c>
      <c r="C2049" s="34">
        <f>SUMPRODUCT((Tableau1[[#Headers],[BARRE]:[HUET]]=BDD[[#This Row],[Chauffeur]])*(Tableau1[[BARRE]:[HUET]]=BDD[[#This Row],[Tournée]]))</f>
        <v>0</v>
      </c>
    </row>
    <row r="2050" spans="1:3" x14ac:dyDescent="0.25">
      <c r="A2050" s="34" t="str">
        <f>INDEX(Tableau1[[#Headers],[BARRE]:[HUET]],1,1+(ROW()-2)/COUNTA('ram ou '!$A:$A))</f>
        <v>LEROUYER</v>
      </c>
      <c r="B2050" s="34" t="str">
        <f>INDEX('ram ou '!$A:$A,ROW(BDD!B2049)-COUNTA('ram ou '!A:A)*ROUNDDOWN((ROW()-ROW(BDD!$B$2))/COUNTA('ram ou '!$A:$A),0),1)</f>
        <v>NAV 21H ORLEANS</v>
      </c>
      <c r="C2050" s="34">
        <f>SUMPRODUCT((Tableau1[[#Headers],[BARRE]:[HUET]]=BDD[[#This Row],[Chauffeur]])*(Tableau1[[BARRE]:[HUET]]=BDD[[#This Row],[Tournée]]))</f>
        <v>0</v>
      </c>
    </row>
    <row r="2051" spans="1:3" x14ac:dyDescent="0.25">
      <c r="A2051" s="34" t="str">
        <f>INDEX(Tableau1[[#Headers],[BARRE]:[HUET]],1,1+(ROW()-2)/COUNTA('ram ou '!$A:$A))</f>
        <v>LEROUYER</v>
      </c>
      <c r="B2051" s="34" t="str">
        <f>INDEX('ram ou '!$A:$A,ROW(BDD!B2050)-COUNTA('ram ou '!A:A)*ROUNDDOWN((ROW()-ROW(BDD!$B$2))/COUNTA('ram ou '!$A:$A),0),1)</f>
        <v>RAM + PARC</v>
      </c>
      <c r="C2051" s="34">
        <f>SUMPRODUCT((Tableau1[[#Headers],[BARRE]:[HUET]]=BDD[[#This Row],[Chauffeur]])*(Tableau1[[BARRE]:[HUET]]=BDD[[#This Row],[Tournée]]))</f>
        <v>0</v>
      </c>
    </row>
    <row r="2052" spans="1:3" x14ac:dyDescent="0.25">
      <c r="A2052" s="34" t="str">
        <f>INDEX(Tableau1[[#Headers],[BARRE]:[HUET]],1,1+(ROW()-2)/COUNTA('ram ou '!$A:$A))</f>
        <v>LEROUYER</v>
      </c>
      <c r="B2052" s="34" t="str">
        <f>INDEX('ram ou '!$A:$A,ROW(BDD!B2051)-COUNTA('ram ou '!A:A)*ROUNDDOWN((ROW()-ROW(BDD!$B$2))/COUNTA('ram ou '!$A:$A),0),1)</f>
        <v>RAM 12H15</v>
      </c>
      <c r="C2052" s="34">
        <f>SUMPRODUCT((Tableau1[[#Headers],[BARRE]:[HUET]]=BDD[[#This Row],[Chauffeur]])*(Tableau1[[BARRE]:[HUET]]=BDD[[#This Row],[Tournée]]))</f>
        <v>0</v>
      </c>
    </row>
    <row r="2053" spans="1:3" x14ac:dyDescent="0.25">
      <c r="A2053" s="34" t="str">
        <f>INDEX(Tableau1[[#Headers],[BARRE]:[HUET]],1,1+(ROW()-2)/COUNTA('ram ou '!$A:$A))</f>
        <v>LEROUYER</v>
      </c>
      <c r="B2053" s="34" t="str">
        <f>INDEX('ram ou '!$A:$A,ROW(BDD!B2052)-COUNTA('ram ou '!A:A)*ROUNDDOWN((ROW()-ROW(BDD!$B$2))/COUNTA('ram ou '!$A:$A),0),1)</f>
        <v>RAM SAM 10H30</v>
      </c>
      <c r="C2053" s="34">
        <f>SUMPRODUCT((Tableau1[[#Headers],[BARRE]:[HUET]]=BDD[[#This Row],[Chauffeur]])*(Tableau1[[BARRE]:[HUET]]=BDD[[#This Row],[Tournée]]))</f>
        <v>0</v>
      </c>
    </row>
    <row r="2054" spans="1:3" x14ac:dyDescent="0.25">
      <c r="A2054" s="34" t="str">
        <f>INDEX(Tableau1[[#Headers],[BARRE]:[HUET]],1,1+(ROW()-2)/COUNTA('ram ou '!$A:$A))</f>
        <v>METAYER</v>
      </c>
      <c r="B2054" s="34" t="str">
        <f>INDEX('ram ou '!$A:$A,ROW(BDD!B2053)-COUNTA('ram ou '!A:A)*ROUNDDOWN((ROW()-ROW(BDD!$B$2))/COUNTA('ram ou '!$A:$A),0),1)</f>
        <v>NAV ATHIS 2</v>
      </c>
      <c r="C2054" s="34">
        <f>SUMPRODUCT((Tableau1[[#Headers],[BARRE]:[HUET]]=BDD[[#This Row],[Chauffeur]])*(Tableau1[[BARRE]:[HUET]]=BDD[[#This Row],[Tournée]]))</f>
        <v>0</v>
      </c>
    </row>
    <row r="2055" spans="1:3" x14ac:dyDescent="0.25">
      <c r="A2055" s="34" t="str">
        <f>INDEX(Tableau1[[#Headers],[BARRE]:[HUET]],1,1+(ROW()-2)/COUNTA('ram ou '!$A:$A))</f>
        <v>METAYER</v>
      </c>
      <c r="B2055" s="34" t="str">
        <f>INDEX('ram ou '!$A:$A,ROW(BDD!B2054)-COUNTA('ram ou '!A:A)*ROUNDDOWN((ROW()-ROW(BDD!$B$2))/COUNTA('ram ou '!$A:$A),0),1)</f>
        <v>NAV CHATEAUBOUR</v>
      </c>
      <c r="C2055" s="34">
        <f>SUMPRODUCT((Tableau1[[#Headers],[BARRE]:[HUET]]=BDD[[#This Row],[Chauffeur]])*(Tableau1[[BARRE]:[HUET]]=BDD[[#This Row],[Tournée]]))</f>
        <v>0</v>
      </c>
    </row>
    <row r="2056" spans="1:3" x14ac:dyDescent="0.25">
      <c r="A2056" s="34" t="str">
        <f>INDEX(Tableau1[[#Headers],[BARRE]:[HUET]],1,1+(ROW()-2)/COUNTA('ram ou '!$A:$A))</f>
        <v>METAYER</v>
      </c>
      <c r="B2056" s="34" t="str">
        <f>INDEX('ram ou '!$A:$A,ROW(BDD!B2055)-COUNTA('ram ou '!A:A)*ROUNDDOWN((ROW()-ROW(BDD!$B$2))/COUNTA('ram ou '!$A:$A),0),1)</f>
        <v>NAV CHAULNES</v>
      </c>
      <c r="C2056" s="34">
        <f>SUMPRODUCT((Tableau1[[#Headers],[BARRE]:[HUET]]=BDD[[#This Row],[Chauffeur]])*(Tableau1[[BARRE]:[HUET]]=BDD[[#This Row],[Tournée]]))</f>
        <v>0</v>
      </c>
    </row>
    <row r="2057" spans="1:3" x14ac:dyDescent="0.25">
      <c r="A2057" s="34" t="str">
        <f>INDEX(Tableau1[[#Headers],[BARRE]:[HUET]],1,1+(ROW()-2)/COUNTA('ram ou '!$A:$A))</f>
        <v>METAYER</v>
      </c>
      <c r="B2057" s="34" t="str">
        <f>INDEX('ram ou '!$A:$A,ROW(BDD!B2056)-COUNTA('ram ou '!A:A)*ROUNDDOWN((ROW()-ROW(BDD!$B$2))/COUNTA('ram ou '!$A:$A),0),1)</f>
        <v>NAV CLERMONT</v>
      </c>
      <c r="C2057" s="34">
        <f>SUMPRODUCT((Tableau1[[#Headers],[BARRE]:[HUET]]=BDD[[#This Row],[Chauffeur]])*(Tableau1[[BARRE]:[HUET]]=BDD[[#This Row],[Tournée]]))</f>
        <v>0</v>
      </c>
    </row>
    <row r="2058" spans="1:3" x14ac:dyDescent="0.25">
      <c r="A2058" s="34" t="str">
        <f>INDEX(Tableau1[[#Headers],[BARRE]:[HUET]],1,1+(ROW()-2)/COUNTA('ram ou '!$A:$A))</f>
        <v>METAYER</v>
      </c>
      <c r="B2058" s="34" t="str">
        <f>INDEX('ram ou '!$A:$A,ROW(BDD!B2057)-COUNTA('ram ou '!A:A)*ROUNDDOWN((ROW()-ROW(BDD!$B$2))/COUNTA('ram ou '!$A:$A),0),1)</f>
        <v>NAV DIJON</v>
      </c>
      <c r="C2058" s="34">
        <f>SUMPRODUCT((Tableau1[[#Headers],[BARRE]:[HUET]]=BDD[[#This Row],[Chauffeur]])*(Tableau1[[BARRE]:[HUET]]=BDD[[#This Row],[Tournée]]))</f>
        <v>0</v>
      </c>
    </row>
    <row r="2059" spans="1:3" x14ac:dyDescent="0.25">
      <c r="A2059" s="34" t="str">
        <f>INDEX(Tableau1[[#Headers],[BARRE]:[HUET]],1,1+(ROW()-2)/COUNTA('ram ou '!$A:$A))</f>
        <v>METAYER</v>
      </c>
      <c r="B2059" s="34" t="str">
        <f>INDEX('ram ou '!$A:$A,ROW(BDD!B2058)-COUNTA('ram ou '!A:A)*ROUNDDOWN((ROW()-ROW(BDD!$B$2))/COUNTA('ram ou '!$A:$A),0),1)</f>
        <v>NAV LANGRES</v>
      </c>
      <c r="C2059" s="34">
        <f>SUMPRODUCT((Tableau1[[#Headers],[BARRE]:[HUET]]=BDD[[#This Row],[Chauffeur]])*(Tableau1[[BARRE]:[HUET]]=BDD[[#This Row],[Tournée]]))</f>
        <v>0</v>
      </c>
    </row>
    <row r="2060" spans="1:3" x14ac:dyDescent="0.25">
      <c r="A2060" s="34" t="str">
        <f>INDEX(Tableau1[[#Headers],[BARRE]:[HUET]],1,1+(ROW()-2)/COUNTA('ram ou '!$A:$A))</f>
        <v>METAYER</v>
      </c>
      <c r="B2060" s="34" t="str">
        <f>INDEX('ram ou '!$A:$A,ROW(BDD!B2059)-COUNTA('ram ou '!A:A)*ROUNDDOWN((ROW()-ROW(BDD!$B$2))/COUNTA('ram ou '!$A:$A),0),1)</f>
        <v>NAV LILLE</v>
      </c>
      <c r="C2060" s="34">
        <f>SUMPRODUCT((Tableau1[[#Headers],[BARRE]:[HUET]]=BDD[[#This Row],[Chauffeur]])*(Tableau1[[BARRE]:[HUET]]=BDD[[#This Row],[Tournée]]))</f>
        <v>0</v>
      </c>
    </row>
    <row r="2061" spans="1:3" x14ac:dyDescent="0.25">
      <c r="A2061" s="34" t="str">
        <f>INDEX(Tableau1[[#Headers],[BARRE]:[HUET]],1,1+(ROW()-2)/COUNTA('ram ou '!$A:$A))</f>
        <v>METAYER</v>
      </c>
      <c r="B2061" s="34" t="str">
        <f>INDEX('ram ou '!$A:$A,ROW(BDD!B2060)-COUNTA('ram ou '!A:A)*ROUNDDOWN((ROW()-ROW(BDD!$B$2))/COUNTA('ram ou '!$A:$A),0),1)</f>
        <v>NAV NIORT</v>
      </c>
      <c r="C2061" s="34">
        <f>SUMPRODUCT((Tableau1[[#Headers],[BARRE]:[HUET]]=BDD[[#This Row],[Chauffeur]])*(Tableau1[[BARRE]:[HUET]]=BDD[[#This Row],[Tournée]]))</f>
        <v>0</v>
      </c>
    </row>
    <row r="2062" spans="1:3" x14ac:dyDescent="0.25">
      <c r="A2062" s="34" t="str">
        <f>INDEX(Tableau1[[#Headers],[BARRE]:[HUET]],1,1+(ROW()-2)/COUNTA('ram ou '!$A:$A))</f>
        <v>METAYER</v>
      </c>
      <c r="B2062" s="34" t="str">
        <f>INDEX('ram ou '!$A:$A,ROW(BDD!B2061)-COUNTA('ram ou '!A:A)*ROUNDDOWN((ROW()-ROW(BDD!$B$2))/COUNTA('ram ou '!$A:$A),0),1)</f>
        <v xml:space="preserve">NAV ST SEVER </v>
      </c>
      <c r="C2062" s="34">
        <f>SUMPRODUCT((Tableau1[[#Headers],[BARRE]:[HUET]]=BDD[[#This Row],[Chauffeur]])*(Tableau1[[BARRE]:[HUET]]=BDD[[#This Row],[Tournée]]))</f>
        <v>0</v>
      </c>
    </row>
    <row r="2063" spans="1:3" x14ac:dyDescent="0.25">
      <c r="A2063" s="34" t="str">
        <f>INDEX(Tableau1[[#Headers],[BARRE]:[HUET]],1,1+(ROW()-2)/COUNTA('ram ou '!$A:$A))</f>
        <v>METAYER</v>
      </c>
      <c r="B2063" s="34" t="str">
        <f>INDEX('ram ou '!$A:$A,ROW(BDD!B2062)-COUNTA('ram ou '!A:A)*ROUNDDOWN((ROW()-ROW(BDD!$B$2))/COUNTA('ram ou '!$A:$A),0),1)</f>
        <v>NAV VELAINES</v>
      </c>
      <c r="C2063" s="34">
        <f>SUMPRODUCT((Tableau1[[#Headers],[BARRE]:[HUET]]=BDD[[#This Row],[Chauffeur]])*(Tableau1[[BARRE]:[HUET]]=BDD[[#This Row],[Tournée]]))</f>
        <v>0</v>
      </c>
    </row>
    <row r="2064" spans="1:3" x14ac:dyDescent="0.25">
      <c r="A2064" s="34" t="str">
        <f>INDEX(Tableau1[[#Headers],[BARRE]:[HUET]],1,1+(ROW()-2)/COUNTA('ram ou '!$A:$A))</f>
        <v>METAYER</v>
      </c>
      <c r="B2064" s="34" t="str">
        <f>INDEX('ram ou '!$A:$A,ROW(BDD!B2063)-COUNTA('ram ou '!A:A)*ROUNDDOWN((ROW()-ROW(BDD!$B$2))/COUNTA('ram ou '!$A:$A),0),1)</f>
        <v>RAM +  NANTES 21H</v>
      </c>
      <c r="C2064" s="34">
        <f>SUMPRODUCT((Tableau1[[#Headers],[BARRE]:[HUET]]=BDD[[#This Row],[Chauffeur]])*(Tableau1[[BARRE]:[HUET]]=BDD[[#This Row],[Tournée]]))</f>
        <v>0</v>
      </c>
    </row>
    <row r="2065" spans="1:3" x14ac:dyDescent="0.25">
      <c r="A2065" s="34" t="str">
        <f>INDEX(Tableau1[[#Headers],[BARRE]:[HUET]],1,1+(ROW()-2)/COUNTA('ram ou '!$A:$A))</f>
        <v>METAYER</v>
      </c>
      <c r="B2065" s="34" t="str">
        <f>INDEX('ram ou '!$A:$A,ROW(BDD!B2064)-COUNTA('ram ou '!A:A)*ROUNDDOWN((ROW()-ROW(BDD!$B$2))/COUNTA('ram ou '!$A:$A),0),1)</f>
        <v>RAM + 20H TOURS</v>
      </c>
      <c r="C2065" s="34">
        <f>SUMPRODUCT((Tableau1[[#Headers],[BARRE]:[HUET]]=BDD[[#This Row],[Chauffeur]])*(Tableau1[[BARRE]:[HUET]]=BDD[[#This Row],[Tournée]]))</f>
        <v>0</v>
      </c>
    </row>
    <row r="2066" spans="1:3" x14ac:dyDescent="0.25">
      <c r="A2066" s="34" t="str">
        <f>INDEX(Tableau1[[#Headers],[BARRE]:[HUET]],1,1+(ROW()-2)/COUNTA('ram ou '!$A:$A))</f>
        <v>METAYER</v>
      </c>
      <c r="B2066" s="34" t="str">
        <f>INDEX('ram ou '!$A:$A,ROW(BDD!B2065)-COUNTA('ram ou '!A:A)*ROUNDDOWN((ROW()-ROW(BDD!$B$2))/COUNTA('ram ou '!$A:$A),0),1)</f>
        <v>RAM + 21h30 TOURS</v>
      </c>
      <c r="C2066" s="34">
        <f>SUMPRODUCT((Tableau1[[#Headers],[BARRE]:[HUET]]=BDD[[#This Row],[Chauffeur]])*(Tableau1[[BARRE]:[HUET]]=BDD[[#This Row],[Tournée]]))</f>
        <v>0</v>
      </c>
    </row>
    <row r="2067" spans="1:3" x14ac:dyDescent="0.25">
      <c r="A2067" s="34" t="str">
        <f>INDEX(Tableau1[[#Headers],[BARRE]:[HUET]],1,1+(ROW()-2)/COUNTA('ram ou '!$A:$A))</f>
        <v>METAYER</v>
      </c>
      <c r="B2067" s="34" t="str">
        <f>INDEX('ram ou '!$A:$A,ROW(BDD!B2066)-COUNTA('ram ou '!A:A)*ROUNDDOWN((ROW()-ROW(BDD!$B$2))/COUNTA('ram ou '!$A:$A),0),1)</f>
        <v>RAM + ANGERS 21H30</v>
      </c>
      <c r="C2067" s="34">
        <f>SUMPRODUCT((Tableau1[[#Headers],[BARRE]:[HUET]]=BDD[[#This Row],[Chauffeur]])*(Tableau1[[BARRE]:[HUET]]=BDD[[#This Row],[Tournée]]))</f>
        <v>0</v>
      </c>
    </row>
    <row r="2068" spans="1:3" x14ac:dyDescent="0.25">
      <c r="A2068" s="34" t="str">
        <f>INDEX(Tableau1[[#Headers],[BARRE]:[HUET]],1,1+(ROW()-2)/COUNTA('ram ou '!$A:$A))</f>
        <v>METAYER</v>
      </c>
      <c r="B2068" s="34" t="str">
        <f>INDEX('ram ou '!$A:$A,ROW(BDD!B2067)-COUNTA('ram ou '!A:A)*ROUNDDOWN((ROW()-ROW(BDD!$B$2))/COUNTA('ram ou '!$A:$A),0),1)</f>
        <v>RAM + ATHIS 1</v>
      </c>
      <c r="C2068" s="34">
        <f>SUMPRODUCT((Tableau1[[#Headers],[BARRE]:[HUET]]=BDD[[#This Row],[Chauffeur]])*(Tableau1[[BARRE]:[HUET]]=BDD[[#This Row],[Tournée]]))</f>
        <v>0</v>
      </c>
    </row>
    <row r="2069" spans="1:3" x14ac:dyDescent="0.25">
      <c r="A2069" s="34" t="str">
        <f>INDEX(Tableau1[[#Headers],[BARRE]:[HUET]],1,1+(ROW()-2)/COUNTA('ram ou '!$A:$A))</f>
        <v>METAYER</v>
      </c>
      <c r="B2069" s="34" t="str">
        <f>INDEX('ram ou '!$A:$A,ROW(BDD!B2068)-COUNTA('ram ou '!A:A)*ROUNDDOWN((ROW()-ROW(BDD!$B$2))/COUNTA('ram ou '!$A:$A),0),1)</f>
        <v>RAM + CAEN 21H15</v>
      </c>
      <c r="C2069" s="34">
        <f>SUMPRODUCT((Tableau1[[#Headers],[BARRE]:[HUET]]=BDD[[#This Row],[Chauffeur]])*(Tableau1[[BARRE]:[HUET]]=BDD[[#This Row],[Tournée]]))</f>
        <v>0</v>
      </c>
    </row>
    <row r="2070" spans="1:3" x14ac:dyDescent="0.25">
      <c r="A2070" s="34" t="str">
        <f>INDEX(Tableau1[[#Headers],[BARRE]:[HUET]],1,1+(ROW()-2)/COUNTA('ram ou '!$A:$A))</f>
        <v>METAYER</v>
      </c>
      <c r="B2070" s="34" t="str">
        <f>INDEX('ram ou '!$A:$A,ROW(BDD!B2069)-COUNTA('ram ou '!A:A)*ROUNDDOWN((ROW()-ROW(BDD!$B$2))/COUNTA('ram ou '!$A:$A),0),1)</f>
        <v>RAM + NANTES 1</v>
      </c>
      <c r="C2070" s="34">
        <f>SUMPRODUCT((Tableau1[[#Headers],[BARRE]:[HUET]]=BDD[[#This Row],[Chauffeur]])*(Tableau1[[BARRE]:[HUET]]=BDD[[#This Row],[Tournée]]))</f>
        <v>0</v>
      </c>
    </row>
    <row r="2071" spans="1:3" x14ac:dyDescent="0.25">
      <c r="A2071" s="34" t="str">
        <f>INDEX(Tableau1[[#Headers],[BARRE]:[HUET]],1,1+(ROW()-2)/COUNTA('ram ou '!$A:$A))</f>
        <v>METAYER</v>
      </c>
      <c r="B2071" s="34" t="str">
        <f>INDEX('ram ou '!$A:$A,ROW(BDD!B2070)-COUNTA('ram ou '!A:A)*ROUNDDOWN((ROW()-ROW(BDD!$B$2))/COUNTA('ram ou '!$A:$A),0),1)</f>
        <v>RAM + ORLEANS 21H</v>
      </c>
      <c r="C2071" s="34">
        <f>SUMPRODUCT((Tableau1[[#Headers],[BARRE]:[HUET]]=BDD[[#This Row],[Chauffeur]])*(Tableau1[[BARRE]:[HUET]]=BDD[[#This Row],[Tournée]]))</f>
        <v>0</v>
      </c>
    </row>
    <row r="2072" spans="1:3" x14ac:dyDescent="0.25">
      <c r="A2072" s="34" t="str">
        <f>INDEX(Tableau1[[#Headers],[BARRE]:[HUET]],1,1+(ROW()-2)/COUNTA('ram ou '!$A:$A))</f>
        <v>METAYER</v>
      </c>
      <c r="B2072" s="34" t="str">
        <f>INDEX('ram ou '!$A:$A,ROW(BDD!B2071)-COUNTA('ram ou '!A:A)*ROUNDDOWN((ROW()-ROW(BDD!$B$2))/COUNTA('ram ou '!$A:$A),0),1)</f>
        <v>RAM 14H00</v>
      </c>
      <c r="C2072" s="34">
        <f>SUMPRODUCT((Tableau1[[#Headers],[BARRE]:[HUET]]=BDD[[#This Row],[Chauffeur]])*(Tableau1[[BARRE]:[HUET]]=BDD[[#This Row],[Tournée]]))</f>
        <v>0</v>
      </c>
    </row>
    <row r="2073" spans="1:3" x14ac:dyDescent="0.25">
      <c r="A2073" s="34" t="str">
        <f>INDEX(Tableau1[[#Headers],[BARRE]:[HUET]],1,1+(ROW()-2)/COUNTA('ram ou '!$A:$A))</f>
        <v>METAYER</v>
      </c>
      <c r="B2073" s="34" t="str">
        <f>INDEX('ram ou '!$A:$A,ROW(BDD!B2072)-COUNTA('ram ou '!A:A)*ROUNDDOWN((ROW()-ROW(BDD!$B$2))/COUNTA('ram ou '!$A:$A),0),1)</f>
        <v>AGEN</v>
      </c>
      <c r="C2073" s="34">
        <f>SUMPRODUCT((Tableau1[[#Headers],[BARRE]:[HUET]]=BDD[[#This Row],[Chauffeur]])*(Tableau1[[BARRE]:[HUET]]=BDD[[#This Row],[Tournée]]))</f>
        <v>0</v>
      </c>
    </row>
    <row r="2074" spans="1:3" x14ac:dyDescent="0.25">
      <c r="A2074" s="34" t="str">
        <f>INDEX(Tableau1[[#Headers],[BARRE]:[HUET]],1,1+(ROW()-2)/COUNTA('ram ou '!$A:$A))</f>
        <v>METAYER</v>
      </c>
      <c r="B2074" s="34" t="str">
        <f>INDEX('ram ou '!$A:$A,ROW(BDD!B2073)-COUNTA('ram ou '!A:A)*ROUNDDOWN((ROW()-ROW(BDD!$B$2))/COUNTA('ram ou '!$A:$A),0),1)</f>
        <v>AGEN DIM</v>
      </c>
      <c r="C2074" s="34">
        <f>SUMPRODUCT((Tableau1[[#Headers],[BARRE]:[HUET]]=BDD[[#This Row],[Chauffeur]])*(Tableau1[[BARRE]:[HUET]]=BDD[[#This Row],[Tournée]]))</f>
        <v>0</v>
      </c>
    </row>
    <row r="2075" spans="1:3" x14ac:dyDescent="0.25">
      <c r="A2075" s="34" t="str">
        <f>INDEX(Tableau1[[#Headers],[BARRE]:[HUET]],1,1+(ROW()-2)/COUNTA('ram ou '!$A:$A))</f>
        <v>METAYER</v>
      </c>
      <c r="B2075" s="34" t="str">
        <f>INDEX('ram ou '!$A:$A,ROW(BDD!B2074)-COUNTA('ram ou '!A:A)*ROUNDDOWN((ROW()-ROW(BDD!$B$2))/COUNTA('ram ou '!$A:$A),0),1)</f>
        <v>AMILLY / SENS</v>
      </c>
      <c r="C2075" s="34">
        <f>SUMPRODUCT((Tableau1[[#Headers],[BARRE]:[HUET]]=BDD[[#This Row],[Chauffeur]])*(Tableau1[[BARRE]:[HUET]]=BDD[[#This Row],[Tournée]]))</f>
        <v>0</v>
      </c>
    </row>
    <row r="2076" spans="1:3" x14ac:dyDescent="0.25">
      <c r="A2076" s="34" t="str">
        <f>INDEX(Tableau1[[#Headers],[BARRE]:[HUET]],1,1+(ROW()-2)/COUNTA('ram ou '!$A:$A))</f>
        <v>METAYER</v>
      </c>
      <c r="B2076" s="34" t="str">
        <f>INDEX('ram ou '!$A:$A,ROW(BDD!B2075)-COUNTA('ram ou '!A:A)*ROUNDDOWN((ROW()-ROW(BDD!$B$2))/COUNTA('ram ou '!$A:$A),0),1)</f>
        <v>JACQUET SA</v>
      </c>
      <c r="C2076" s="34">
        <f>SUMPRODUCT((Tableau1[[#Headers],[BARRE]:[HUET]]=BDD[[#This Row],[Chauffeur]])*(Tableau1[[BARRE]:[HUET]]=BDD[[#This Row],[Tournée]]))</f>
        <v>0</v>
      </c>
    </row>
    <row r="2077" spans="1:3" x14ac:dyDescent="0.25">
      <c r="A2077" s="34" t="str">
        <f>INDEX(Tableau1[[#Headers],[BARRE]:[HUET]],1,1+(ROW()-2)/COUNTA('ram ou '!$A:$A))</f>
        <v>METAYER</v>
      </c>
      <c r="B2077" s="34" t="str">
        <f>INDEX('ram ou '!$A:$A,ROW(BDD!B2076)-COUNTA('ram ou '!A:A)*ROUNDDOWN((ROW()-ROW(BDD!$B$2))/COUNTA('ram ou '!$A:$A),0),1)</f>
        <v>PARIS 13H30</v>
      </c>
      <c r="C2077" s="34">
        <f>SUMPRODUCT((Tableau1[[#Headers],[BARRE]:[HUET]]=BDD[[#This Row],[Chauffeur]])*(Tableau1[[BARRE]:[HUET]]=BDD[[#This Row],[Tournée]]))</f>
        <v>0</v>
      </c>
    </row>
    <row r="2078" spans="1:3" x14ac:dyDescent="0.25">
      <c r="A2078" s="34" t="str">
        <f>INDEX(Tableau1[[#Headers],[BARRE]:[HUET]],1,1+(ROW()-2)/COUNTA('ram ou '!$A:$A))</f>
        <v>METAYER</v>
      </c>
      <c r="B2078" s="34" t="str">
        <f>INDEX('ram ou '!$A:$A,ROW(BDD!B2077)-COUNTA('ram ou '!A:A)*ROUNDDOWN((ROW()-ROW(BDD!$B$2))/COUNTA('ram ou '!$A:$A),0),1)</f>
        <v>RETOUR AGEN</v>
      </c>
      <c r="C2078" s="34">
        <f>SUMPRODUCT((Tableau1[[#Headers],[BARRE]:[HUET]]=BDD[[#This Row],[Chauffeur]])*(Tableau1[[BARRE]:[HUET]]=BDD[[#This Row],[Tournée]]))</f>
        <v>0</v>
      </c>
    </row>
    <row r="2079" spans="1:3" x14ac:dyDescent="0.25">
      <c r="A2079" s="34" t="str">
        <f>INDEX(Tableau1[[#Headers],[BARRE]:[HUET]],1,1+(ROW()-2)/COUNTA('ram ou '!$A:$A))</f>
        <v>METAYER</v>
      </c>
      <c r="B2079" s="34" t="str">
        <f>INDEX('ram ou '!$A:$A,ROW(BDD!B2078)-COUNTA('ram ou '!A:A)*ROUNDDOWN((ROW()-ROW(BDD!$B$2))/COUNTA('ram ou '!$A:$A),0),1)</f>
        <v>RETOUR ORLEANS</v>
      </c>
      <c r="C2079" s="34">
        <f>SUMPRODUCT((Tableau1[[#Headers],[BARRE]:[HUET]]=BDD[[#This Row],[Chauffeur]])*(Tableau1[[BARRE]:[HUET]]=BDD[[#This Row],[Tournée]]))</f>
        <v>0</v>
      </c>
    </row>
    <row r="2080" spans="1:3" x14ac:dyDescent="0.25">
      <c r="A2080" s="34" t="str">
        <f>INDEX(Tableau1[[#Headers],[BARRE]:[HUET]],1,1+(ROW()-2)/COUNTA('ram ou '!$A:$A))</f>
        <v>METAYER</v>
      </c>
      <c r="B2080" s="34" t="str">
        <f>INDEX('ram ou '!$A:$A,ROW(BDD!B2079)-COUNTA('ram ou '!A:A)*ROUNDDOWN((ROW()-ROW(BDD!$B$2))/COUNTA('ram ou '!$A:$A),0),1)</f>
        <v>RETOUR ORLEANS LU</v>
      </c>
      <c r="C2080" s="34">
        <f>SUMPRODUCT((Tableau1[[#Headers],[BARRE]:[HUET]]=BDD[[#This Row],[Chauffeur]])*(Tableau1[[BARRE]:[HUET]]=BDD[[#This Row],[Tournée]]))</f>
        <v>0</v>
      </c>
    </row>
    <row r="2081" spans="1:3" x14ac:dyDescent="0.25">
      <c r="A2081" s="34" t="str">
        <f>INDEX(Tableau1[[#Headers],[BARRE]:[HUET]],1,1+(ROW()-2)/COUNTA('ram ou '!$A:$A))</f>
        <v>METAYER</v>
      </c>
      <c r="B2081" s="34" t="str">
        <f>INDEX('ram ou '!$A:$A,ROW(BDD!B2080)-COUNTA('ram ou '!A:A)*ROUNDDOWN((ROW()-ROW(BDD!$B$2))/COUNTA('ram ou '!$A:$A),0),1)</f>
        <v>RETOUR ORLEANS SA</v>
      </c>
      <c r="C2081" s="34">
        <f>SUMPRODUCT((Tableau1[[#Headers],[BARRE]:[HUET]]=BDD[[#This Row],[Chauffeur]])*(Tableau1[[BARRE]:[HUET]]=BDD[[#This Row],[Tournée]]))</f>
        <v>0</v>
      </c>
    </row>
    <row r="2082" spans="1:3" x14ac:dyDescent="0.25">
      <c r="A2082" s="34" t="str">
        <f>INDEX(Tableau1[[#Headers],[BARRE]:[HUET]],1,1+(ROW()-2)/COUNTA('ram ou '!$A:$A))</f>
        <v>METAYER</v>
      </c>
      <c r="B2082" s="34" t="str">
        <f>INDEX('ram ou '!$A:$A,ROW(BDD!B2081)-COUNTA('ram ou '!A:A)*ROUNDDOWN((ROW()-ROW(BDD!$B$2))/COUNTA('ram ou '!$A:$A),0),1)</f>
        <v>SUP A/A PARIS</v>
      </c>
      <c r="C2082" s="34">
        <f>SUMPRODUCT((Tableau1[[#Headers],[BARRE]:[HUET]]=BDD[[#This Row],[Chauffeur]])*(Tableau1[[BARRE]:[HUET]]=BDD[[#This Row],[Tournée]]))</f>
        <v>0</v>
      </c>
    </row>
    <row r="2083" spans="1:3" x14ac:dyDescent="0.25">
      <c r="A2083" s="34" t="str">
        <f>INDEX(Tableau1[[#Headers],[BARRE]:[HUET]],1,1+(ROW()-2)/COUNTA('ram ou '!$A:$A))</f>
        <v>METAYER</v>
      </c>
      <c r="B2083" s="34" t="str">
        <f>INDEX('ram ou '!$A:$A,ROW(BDD!B2082)-COUNTA('ram ou '!A:A)*ROUNDDOWN((ROW()-ROW(BDD!$B$2))/COUNTA('ram ou '!$A:$A),0),1)</f>
        <v>VENDEE</v>
      </c>
      <c r="C2083" s="34">
        <f>SUMPRODUCT((Tableau1[[#Headers],[BARRE]:[HUET]]=BDD[[#This Row],[Chauffeur]])*(Tableau1[[BARRE]:[HUET]]=BDD[[#This Row],[Tournée]]))</f>
        <v>0</v>
      </c>
    </row>
    <row r="2084" spans="1:3" x14ac:dyDescent="0.25">
      <c r="A2084" s="34" t="str">
        <f>INDEX(Tableau1[[#Headers],[BARRE]:[HUET]],1,1+(ROW()-2)/COUNTA('ram ou '!$A:$A))</f>
        <v>METAYER</v>
      </c>
      <c r="B2084" s="34" t="str">
        <f>INDEX('ram ou '!$A:$A,ROW(BDD!B2083)-COUNTA('ram ou '!A:A)*ROUNDDOWN((ROW()-ROW(BDD!$B$2))/COUNTA('ram ou '!$A:$A),0),1)</f>
        <v>RAM MALO + LAVAL</v>
      </c>
      <c r="C2084" s="34">
        <f>SUMPRODUCT((Tableau1[[#Headers],[BARRE]:[HUET]]=BDD[[#This Row],[Chauffeur]])*(Tableau1[[BARRE]:[HUET]]=BDD[[#This Row],[Tournée]]))</f>
        <v>0</v>
      </c>
    </row>
    <row r="2085" spans="1:3" x14ac:dyDescent="0.25">
      <c r="A2085" s="34" t="str">
        <f>INDEX(Tableau1[[#Headers],[BARRE]:[HUET]],1,1+(ROW()-2)/COUNTA('ram ou '!$A:$A))</f>
        <v>METAYER</v>
      </c>
      <c r="B2085" s="34" t="str">
        <f>INDEX('ram ou '!$A:$A,ROW(BDD!B2084)-COUNTA('ram ou '!A:A)*ROUNDDOWN((ROW()-ROW(BDD!$B$2))/COUNTA('ram ou '!$A:$A),0),1)</f>
        <v>NAV LANGRE DIM</v>
      </c>
      <c r="C2085" s="34">
        <f>SUMPRODUCT((Tableau1[[#Headers],[BARRE]:[HUET]]=BDD[[#This Row],[Chauffeur]])*(Tableau1[[BARRE]:[HUET]]=BDD[[#This Row],[Tournée]]))</f>
        <v>0</v>
      </c>
    </row>
    <row r="2086" spans="1:3" x14ac:dyDescent="0.25">
      <c r="A2086" s="34" t="str">
        <f>INDEX(Tableau1[[#Headers],[BARRE]:[HUET]],1,1+(ROW()-2)/COUNTA('ram ou '!$A:$A))</f>
        <v>METAYER</v>
      </c>
      <c r="B2086" s="34" t="str">
        <f>INDEX('ram ou '!$A:$A,ROW(BDD!B2085)-COUNTA('ram ou '!A:A)*ROUNDDOWN((ROW()-ROW(BDD!$B$2))/COUNTA('ram ou '!$A:$A),0),1)</f>
        <v>SU FONTENAY 12H</v>
      </c>
      <c r="C2086" s="34">
        <f>SUMPRODUCT((Tableau1[[#Headers],[BARRE]:[HUET]]=BDD[[#This Row],[Chauffeur]])*(Tableau1[[BARRE]:[HUET]]=BDD[[#This Row],[Tournée]]))</f>
        <v>0</v>
      </c>
    </row>
    <row r="2087" spans="1:3" x14ac:dyDescent="0.25">
      <c r="A2087" s="34" t="str">
        <f>INDEX(Tableau1[[#Headers],[BARRE]:[HUET]],1,1+(ROW()-2)/COUNTA('ram ou '!$A:$A))</f>
        <v>METAYER</v>
      </c>
      <c r="B2087" s="34" t="str">
        <f>INDEX('ram ou '!$A:$A,ROW(BDD!B2086)-COUNTA('ram ou '!A:A)*ROUNDDOWN((ROW()-ROW(BDD!$B$2))/COUNTA('ram ou '!$A:$A),0),1)</f>
        <v>PLAINTEL DIM</v>
      </c>
      <c r="C2087" s="34">
        <f>SUMPRODUCT((Tableau1[[#Headers],[BARRE]:[HUET]]=BDD[[#This Row],[Chauffeur]])*(Tableau1[[BARRE]:[HUET]]=BDD[[#This Row],[Tournée]]))</f>
        <v>0</v>
      </c>
    </row>
    <row r="2088" spans="1:3" x14ac:dyDescent="0.25">
      <c r="A2088" s="34" t="str">
        <f>INDEX(Tableau1[[#Headers],[BARRE]:[HUET]],1,1+(ROW()-2)/COUNTA('ram ou '!$A:$A))</f>
        <v>METAYER</v>
      </c>
      <c r="B2088" s="34" t="str">
        <f>INDEX('ram ou '!$A:$A,ROW(BDD!B2087)-COUNTA('ram ou '!A:A)*ROUNDDOWN((ROW()-ROW(BDD!$B$2))/COUNTA('ram ou '!$A:$A),0),1)</f>
        <v>ROUEN + BASES</v>
      </c>
      <c r="C2088" s="34">
        <f>SUMPRODUCT((Tableau1[[#Headers],[BARRE]:[HUET]]=BDD[[#This Row],[Chauffeur]])*(Tableau1[[BARRE]:[HUET]]=BDD[[#This Row],[Tournée]]))</f>
        <v>0</v>
      </c>
    </row>
    <row r="2089" spans="1:3" x14ac:dyDescent="0.25">
      <c r="A2089" s="34" t="str">
        <f>INDEX(Tableau1[[#Headers],[BARRE]:[HUET]],1,1+(ROW()-2)/COUNTA('ram ou '!$A:$A))</f>
        <v>METAYER</v>
      </c>
      <c r="B2089" s="34" t="str">
        <f>INDEX('ram ou '!$A:$A,ROW(BDD!B2088)-COUNTA('ram ou '!A:A)*ROUNDDOWN((ROW()-ROW(BDD!$B$2))/COUNTA('ram ou '!$A:$A),0),1)</f>
        <v>LE MANS A/A</v>
      </c>
      <c r="C2089" s="34">
        <f>SUMPRODUCT((Tableau1[[#Headers],[BARRE]:[HUET]]=BDD[[#This Row],[Chauffeur]])*(Tableau1[[BARRE]:[HUET]]=BDD[[#This Row],[Tournée]]))</f>
        <v>0</v>
      </c>
    </row>
    <row r="2090" spans="1:3" x14ac:dyDescent="0.25">
      <c r="A2090" s="34" t="str">
        <f>INDEX(Tableau1[[#Headers],[BARRE]:[HUET]],1,1+(ROW()-2)/COUNTA('ram ou '!$A:$A))</f>
        <v>METAYER</v>
      </c>
      <c r="B2090" s="34" t="str">
        <f>INDEX('ram ou '!$A:$A,ROW(BDD!B2089)-COUNTA('ram ou '!A:A)*ROUNDDOWN((ROW()-ROW(BDD!$B$2))/COUNTA('ram ou '!$A:$A),0),1)</f>
        <v>NAV TOURS</v>
      </c>
      <c r="C2090" s="34">
        <f>SUMPRODUCT((Tableau1[[#Headers],[BARRE]:[HUET]]=BDD[[#This Row],[Chauffeur]])*(Tableau1[[BARRE]:[HUET]]=BDD[[#This Row],[Tournée]]))</f>
        <v>0</v>
      </c>
    </row>
    <row r="2091" spans="1:3" x14ac:dyDescent="0.25">
      <c r="A2091" s="34" t="str">
        <f>INDEX(Tableau1[[#Headers],[BARRE]:[HUET]],1,1+(ROW()-2)/COUNTA('ram ou '!$A:$A))</f>
        <v>METAYER</v>
      </c>
      <c r="B2091" s="34" t="str">
        <f>INDEX('ram ou '!$A:$A,ROW(BDD!B2090)-COUNTA('ram ou '!A:A)*ROUNDDOWN((ROW()-ROW(BDD!$B$2))/COUNTA('ram ou '!$A:$A),0),1)</f>
        <v>SU IFS + BASES</v>
      </c>
      <c r="C2091" s="34">
        <f>SUMPRODUCT((Tableau1[[#Headers],[BARRE]:[HUET]]=BDD[[#This Row],[Chauffeur]])*(Tableau1[[BARRE]:[HUET]]=BDD[[#This Row],[Tournée]]))</f>
        <v>0</v>
      </c>
    </row>
    <row r="2092" spans="1:3" x14ac:dyDescent="0.25">
      <c r="A2092" s="34" t="str">
        <f>INDEX(Tableau1[[#Headers],[BARRE]:[HUET]],1,1+(ROW()-2)/COUNTA('ram ou '!$A:$A))</f>
        <v>METAYER</v>
      </c>
      <c r="B2092" s="34" t="str">
        <f>INDEX('ram ou '!$A:$A,ROW(BDD!B2091)-COUNTA('ram ou '!A:A)*ROUNDDOWN((ROW()-ROW(BDD!$B$2))/COUNTA('ram ou '!$A:$A),0),1)</f>
        <v>NAV NIORT 21H15</v>
      </c>
      <c r="C2092" s="34">
        <f>SUMPRODUCT((Tableau1[[#Headers],[BARRE]:[HUET]]=BDD[[#This Row],[Chauffeur]])*(Tableau1[[BARRE]:[HUET]]=BDD[[#This Row],[Tournée]]))</f>
        <v>0</v>
      </c>
    </row>
    <row r="2093" spans="1:3" x14ac:dyDescent="0.25">
      <c r="A2093" s="34" t="str">
        <f>INDEX(Tableau1[[#Headers],[BARRE]:[HUET]],1,1+(ROW()-2)/COUNTA('ram ou '!$A:$A))</f>
        <v>METAYER</v>
      </c>
      <c r="B2093" s="34" t="str">
        <f>INDEX('ram ou '!$A:$A,ROW(BDD!B2092)-COUNTA('ram ou '!A:A)*ROUNDDOWN((ROW()-ROW(BDD!$B$2))/COUNTA('ram ou '!$A:$A),0),1)</f>
        <v>CP</v>
      </c>
      <c r="C2093" s="34">
        <f>SUMPRODUCT((Tableau1[[#Headers],[BARRE]:[HUET]]=BDD[[#This Row],[Chauffeur]])*(Tableau1[[BARRE]:[HUET]]=BDD[[#This Row],[Tournée]]))</f>
        <v>0</v>
      </c>
    </row>
    <row r="2094" spans="1:3" x14ac:dyDescent="0.25">
      <c r="A2094" s="34" t="str">
        <f>INDEX(Tableau1[[#Headers],[BARRE]:[HUET]],1,1+(ROW()-2)/COUNTA('ram ou '!$A:$A))</f>
        <v>METAYER</v>
      </c>
      <c r="B2094" s="34" t="str">
        <f>INDEX('ram ou '!$A:$A,ROW(BDD!B2093)-COUNTA('ram ou '!A:A)*ROUNDDOWN((ROW()-ROW(BDD!$B$2))/COUNTA('ram ou '!$A:$A),0),1)</f>
        <v>RAM SAM 12H</v>
      </c>
      <c r="C2094" s="34">
        <f>SUMPRODUCT((Tableau1[[#Headers],[BARRE]:[HUET]]=BDD[[#This Row],[Chauffeur]])*(Tableau1[[BARRE]:[HUET]]=BDD[[#This Row],[Tournée]]))</f>
        <v>0</v>
      </c>
    </row>
    <row r="2095" spans="1:3" x14ac:dyDescent="0.25">
      <c r="A2095" s="34" t="str">
        <f>INDEX(Tableau1[[#Headers],[BARRE]:[HUET]],1,1+(ROW()-2)/COUNTA('ram ou '!$A:$A))</f>
        <v>METAYER</v>
      </c>
      <c r="B2095" s="34" t="str">
        <f>INDEX('ram ou '!$A:$A,ROW(BDD!B2094)-COUNTA('ram ou '!A:A)*ROUNDDOWN((ROW()-ROW(BDD!$B$2))/COUNTA('ram ou '!$A:$A),0),1)</f>
        <v>ABSENCE</v>
      </c>
      <c r="C2095" s="34">
        <f>SUMPRODUCT((Tableau1[[#Headers],[BARRE]:[HUET]]=BDD[[#This Row],[Chauffeur]])*(Tableau1[[BARRE]:[HUET]]=BDD[[#This Row],[Tournée]]))</f>
        <v>0</v>
      </c>
    </row>
    <row r="2096" spans="1:3" x14ac:dyDescent="0.25">
      <c r="A2096" s="34" t="str">
        <f>INDEX(Tableau1[[#Headers],[BARRE]:[HUET]],1,1+(ROW()-2)/COUNTA('ram ou '!$A:$A))</f>
        <v>METAYER</v>
      </c>
      <c r="B2096" s="34" t="str">
        <f>INDEX('ram ou '!$A:$A,ROW(BDD!B2095)-COUNTA('ram ou '!A:A)*ROUNDDOWN((ROW()-ROW(BDD!$B$2))/COUNTA('ram ou '!$A:$A),0),1)</f>
        <v>FORMATION</v>
      </c>
      <c r="C2096" s="34">
        <f>SUMPRODUCT((Tableau1[[#Headers],[BARRE]:[HUET]]=BDD[[#This Row],[Chauffeur]])*(Tableau1[[BARRE]:[HUET]]=BDD[[#This Row],[Tournée]]))</f>
        <v>0</v>
      </c>
    </row>
    <row r="2097" spans="1:3" x14ac:dyDescent="0.25">
      <c r="A2097" s="34" t="str">
        <f>INDEX(Tableau1[[#Headers],[BARRE]:[HUET]],1,1+(ROW()-2)/COUNTA('ram ou '!$A:$A))</f>
        <v>METAYER</v>
      </c>
      <c r="B2097" s="34" t="str">
        <f>INDEX('ram ou '!$A:$A,ROW(BDD!B2096)-COUNTA('ram ou '!A:A)*ROUNDDOWN((ROW()-ROW(BDD!$B$2))/COUNTA('ram ou '!$A:$A),0),1)</f>
        <v>RCR</v>
      </c>
      <c r="C2097" s="34">
        <f>SUMPRODUCT((Tableau1[[#Headers],[BARRE]:[HUET]]=BDD[[#This Row],[Chauffeur]])*(Tableau1[[BARRE]:[HUET]]=BDD[[#This Row],[Tournée]]))</f>
        <v>0</v>
      </c>
    </row>
    <row r="2098" spans="1:3" x14ac:dyDescent="0.25">
      <c r="A2098" s="34" t="str">
        <f>INDEX(Tableau1[[#Headers],[BARRE]:[HUET]],1,1+(ROW()-2)/COUNTA('ram ou '!$A:$A))</f>
        <v>METAYER</v>
      </c>
      <c r="B2098" s="34" t="str">
        <f>INDEX('ram ou '!$A:$A,ROW(BDD!B2097)-COUNTA('ram ou '!A:A)*ROUNDDOWN((ROW()-ROW(BDD!$B$2))/COUNTA('ram ou '!$A:$A),0),1)</f>
        <v>ELECTION</v>
      </c>
      <c r="C2098" s="34">
        <f>SUMPRODUCT((Tableau1[[#Headers],[BARRE]:[HUET]]=BDD[[#This Row],[Chauffeur]])*(Tableau1[[BARRE]:[HUET]]=BDD[[#This Row],[Tournée]]))</f>
        <v>0</v>
      </c>
    </row>
    <row r="2099" spans="1:3" x14ac:dyDescent="0.25">
      <c r="A2099" s="34" t="str">
        <f>INDEX(Tableau1[[#Headers],[BARRE]:[HUET]],1,1+(ROW()-2)/COUNTA('ram ou '!$A:$A))</f>
        <v>METAYER</v>
      </c>
      <c r="B2099" s="34" t="str">
        <f>INDEX('ram ou '!$A:$A,ROW(BDD!B2098)-COUNTA('ram ou '!A:A)*ROUNDDOWN((ROW()-ROW(BDD!$B$2))/COUNTA('ram ou '!$A:$A),0),1)</f>
        <v>RAM SAM 11H30</v>
      </c>
      <c r="C2099" s="34">
        <f>SUMPRODUCT((Tableau1[[#Headers],[BARRE]:[HUET]]=BDD[[#This Row],[Chauffeur]])*(Tableau1[[BARRE]:[HUET]]=BDD[[#This Row],[Tournée]]))</f>
        <v>0</v>
      </c>
    </row>
    <row r="2100" spans="1:3" x14ac:dyDescent="0.25">
      <c r="A2100" s="34" t="str">
        <f>INDEX(Tableau1[[#Headers],[BARRE]:[HUET]],1,1+(ROW()-2)/COUNTA('ram ou '!$A:$A))</f>
        <v>METAYER</v>
      </c>
      <c r="B2100" s="34" t="str">
        <f>INDEX('ram ou '!$A:$A,ROW(BDD!B2099)-COUNTA('ram ou '!A:A)*ROUNDDOWN((ROW()-ROW(BDD!$B$2))/COUNTA('ram ou '!$A:$A),0),1)</f>
        <v>RAM 13H N°1</v>
      </c>
      <c r="C2100" s="34">
        <f>SUMPRODUCT((Tableau1[[#Headers],[BARRE]:[HUET]]=BDD[[#This Row],[Chauffeur]])*(Tableau1[[BARRE]:[HUET]]=BDD[[#This Row],[Tournée]]))</f>
        <v>0</v>
      </c>
    </row>
    <row r="2101" spans="1:3" x14ac:dyDescent="0.25">
      <c r="A2101" s="34" t="str">
        <f>INDEX(Tableau1[[#Headers],[BARRE]:[HUET]],1,1+(ROW()-2)/COUNTA('ram ou '!$A:$A))</f>
        <v>METAYER</v>
      </c>
      <c r="B2101" s="34" t="str">
        <f>INDEX('ram ou '!$A:$A,ROW(BDD!B2100)-COUNTA('ram ou '!A:A)*ROUNDDOWN((ROW()-ROW(BDD!$B$2))/COUNTA('ram ou '!$A:$A),0),1)</f>
        <v>RAM 13H N°3</v>
      </c>
      <c r="C2101" s="34">
        <f>SUMPRODUCT((Tableau1[[#Headers],[BARRE]:[HUET]]=BDD[[#This Row],[Chauffeur]])*(Tableau1[[BARRE]:[HUET]]=BDD[[#This Row],[Tournée]]))</f>
        <v>0</v>
      </c>
    </row>
    <row r="2102" spans="1:3" x14ac:dyDescent="0.25">
      <c r="A2102" s="34" t="str">
        <f>INDEX(Tableau1[[#Headers],[BARRE]:[HUET]],1,1+(ROW()-2)/COUNTA('ram ou '!$A:$A))</f>
        <v>METAYER</v>
      </c>
      <c r="B2102" s="34" t="str">
        <f>INDEX('ram ou '!$A:$A,ROW(BDD!B2101)-COUNTA('ram ou '!A:A)*ROUNDDOWN((ROW()-ROW(BDD!$B$2))/COUNTA('ram ou '!$A:$A),0),1)</f>
        <v>RAM 13H N°4</v>
      </c>
      <c r="C2102" s="34">
        <f>SUMPRODUCT((Tableau1[[#Headers],[BARRE]:[HUET]]=BDD[[#This Row],[Chauffeur]])*(Tableau1[[BARRE]:[HUET]]=BDD[[#This Row],[Tournée]]))</f>
        <v>0</v>
      </c>
    </row>
    <row r="2103" spans="1:3" x14ac:dyDescent="0.25">
      <c r="A2103" s="34" t="str">
        <f>INDEX(Tableau1[[#Headers],[BARRE]:[HUET]],1,1+(ROW()-2)/COUNTA('ram ou '!$A:$A))</f>
        <v>METAYER</v>
      </c>
      <c r="B2103" s="34" t="str">
        <f>INDEX('ram ou '!$A:$A,ROW(BDD!B2102)-COUNTA('ram ou '!A:A)*ROUNDDOWN((ROW()-ROW(BDD!$B$2))/COUNTA('ram ou '!$A:$A),0),1)</f>
        <v>ATHIS 1 + BASES</v>
      </c>
      <c r="C2103" s="34">
        <f>SUMPRODUCT((Tableau1[[#Headers],[BARRE]:[HUET]]=BDD[[#This Row],[Chauffeur]])*(Tableau1[[BARRE]:[HUET]]=BDD[[#This Row],[Tournée]]))</f>
        <v>0</v>
      </c>
    </row>
    <row r="2104" spans="1:3" x14ac:dyDescent="0.25">
      <c r="A2104" s="34" t="str">
        <f>INDEX(Tableau1[[#Headers],[BARRE]:[HUET]],1,1+(ROW()-2)/COUNTA('ram ou '!$A:$A))</f>
        <v>METAYER</v>
      </c>
      <c r="B2104" s="34" t="str">
        <f>INDEX('ram ou '!$A:$A,ROW(BDD!B2103)-COUNTA('ram ou '!A:A)*ROUNDDOWN((ROW()-ROW(BDD!$B$2))/COUNTA('ram ou '!$A:$A),0),1)</f>
        <v>NANTES 21 H+ BASES</v>
      </c>
      <c r="C2104" s="34">
        <f>SUMPRODUCT((Tableau1[[#Headers],[BARRE]:[HUET]]=BDD[[#This Row],[Chauffeur]])*(Tableau1[[BARRE]:[HUET]]=BDD[[#This Row],[Tournée]]))</f>
        <v>0</v>
      </c>
    </row>
    <row r="2105" spans="1:3" x14ac:dyDescent="0.25">
      <c r="A2105" s="34" t="str">
        <f>INDEX(Tableau1[[#Headers],[BARRE]:[HUET]],1,1+(ROW()-2)/COUNTA('ram ou '!$A:$A))</f>
        <v>METAYER</v>
      </c>
      <c r="B2105" s="34" t="str">
        <f>INDEX('ram ou '!$A:$A,ROW(BDD!B2104)-COUNTA('ram ou '!A:A)*ROUNDDOWN((ROW()-ROW(BDD!$B$2))/COUNTA('ram ou '!$A:$A),0),1)</f>
        <v>DELEGATION</v>
      </c>
      <c r="C2105" s="34">
        <f>SUMPRODUCT((Tableau1[[#Headers],[BARRE]:[HUET]]=BDD[[#This Row],[Chauffeur]])*(Tableau1[[BARRE]:[HUET]]=BDD[[#This Row],[Tournée]]))</f>
        <v>0</v>
      </c>
    </row>
    <row r="2106" spans="1:3" x14ac:dyDescent="0.25">
      <c r="A2106" s="34" t="str">
        <f>INDEX(Tableau1[[#Headers],[BARRE]:[HUET]],1,1+(ROW()-2)/COUNTA('ram ou '!$A:$A))</f>
        <v>METAYER</v>
      </c>
      <c r="B2106" s="34" t="str">
        <f>INDEX('ram ou '!$A:$A,ROW(BDD!B2105)-COUNTA('ram ou '!A:A)*ROUNDDOWN((ROW()-ROW(BDD!$B$2))/COUNTA('ram ou '!$A:$A),0),1)</f>
        <v>REUNION</v>
      </c>
      <c r="C2106" s="34">
        <f>SUMPRODUCT((Tableau1[[#Headers],[BARRE]:[HUET]]=BDD[[#This Row],[Chauffeur]])*(Tableau1[[BARRE]:[HUET]]=BDD[[#This Row],[Tournée]]))</f>
        <v>0</v>
      </c>
    </row>
    <row r="2107" spans="1:3" x14ac:dyDescent="0.25">
      <c r="A2107" s="34" t="str">
        <f>INDEX(Tableau1[[#Headers],[BARRE]:[HUET]],1,1+(ROW()-2)/COUNTA('ram ou '!$A:$A))</f>
        <v>METAYER</v>
      </c>
      <c r="B2107" s="34" t="str">
        <f>INDEX('ram ou '!$A:$A,ROW(BDD!B2106)-COUNTA('ram ou '!A:A)*ROUNDDOWN((ROW()-ROW(BDD!$B$2))/COUNTA('ram ou '!$A:$A),0),1)</f>
        <v>NAV 21H ORLEANS</v>
      </c>
      <c r="C2107" s="34">
        <f>SUMPRODUCT((Tableau1[[#Headers],[BARRE]:[HUET]]=BDD[[#This Row],[Chauffeur]])*(Tableau1[[BARRE]:[HUET]]=BDD[[#This Row],[Tournée]]))</f>
        <v>0</v>
      </c>
    </row>
    <row r="2108" spans="1:3" x14ac:dyDescent="0.25">
      <c r="A2108" s="34" t="str">
        <f>INDEX(Tableau1[[#Headers],[BARRE]:[HUET]],1,1+(ROW()-2)/COUNTA('ram ou '!$A:$A))</f>
        <v>METAYER</v>
      </c>
      <c r="B2108" s="34" t="str">
        <f>INDEX('ram ou '!$A:$A,ROW(BDD!B2107)-COUNTA('ram ou '!A:A)*ROUNDDOWN((ROW()-ROW(BDD!$B$2))/COUNTA('ram ou '!$A:$A),0),1)</f>
        <v>RAM + PARC</v>
      </c>
      <c r="C2108" s="34">
        <f>SUMPRODUCT((Tableau1[[#Headers],[BARRE]:[HUET]]=BDD[[#This Row],[Chauffeur]])*(Tableau1[[BARRE]:[HUET]]=BDD[[#This Row],[Tournée]]))</f>
        <v>0</v>
      </c>
    </row>
    <row r="2109" spans="1:3" x14ac:dyDescent="0.25">
      <c r="A2109" s="34" t="str">
        <f>INDEX(Tableau1[[#Headers],[BARRE]:[HUET]],1,1+(ROW()-2)/COUNTA('ram ou '!$A:$A))</f>
        <v>METAYER</v>
      </c>
      <c r="B2109" s="34" t="str">
        <f>INDEX('ram ou '!$A:$A,ROW(BDD!B2108)-COUNTA('ram ou '!A:A)*ROUNDDOWN((ROW()-ROW(BDD!$B$2))/COUNTA('ram ou '!$A:$A),0),1)</f>
        <v>RAM 12H15</v>
      </c>
      <c r="C2109" s="34">
        <f>SUMPRODUCT((Tableau1[[#Headers],[BARRE]:[HUET]]=BDD[[#This Row],[Chauffeur]])*(Tableau1[[BARRE]:[HUET]]=BDD[[#This Row],[Tournée]]))</f>
        <v>0</v>
      </c>
    </row>
    <row r="2110" spans="1:3" x14ac:dyDescent="0.25">
      <c r="A2110" s="34" t="str">
        <f>INDEX(Tableau1[[#Headers],[BARRE]:[HUET]],1,1+(ROW()-2)/COUNTA('ram ou '!$A:$A))</f>
        <v>METAYER</v>
      </c>
      <c r="B2110" s="34" t="str">
        <f>INDEX('ram ou '!$A:$A,ROW(BDD!B2109)-COUNTA('ram ou '!A:A)*ROUNDDOWN((ROW()-ROW(BDD!$B$2))/COUNTA('ram ou '!$A:$A),0),1)</f>
        <v>RAM SAM 10H30</v>
      </c>
      <c r="C2110" s="34">
        <f>SUMPRODUCT((Tableau1[[#Headers],[BARRE]:[HUET]]=BDD[[#This Row],[Chauffeur]])*(Tableau1[[BARRE]:[HUET]]=BDD[[#This Row],[Tournée]]))</f>
        <v>0</v>
      </c>
    </row>
    <row r="2111" spans="1:3" x14ac:dyDescent="0.25">
      <c r="A2111" s="34" t="str">
        <f>INDEX(Tableau1[[#Headers],[BARRE]:[HUET]],1,1+(ROW()-2)/COUNTA('ram ou '!$A:$A))</f>
        <v>RAVACHE</v>
      </c>
      <c r="B2111" s="34" t="str">
        <f>INDEX('ram ou '!$A:$A,ROW(BDD!B2110)-COUNTA('ram ou '!A:A)*ROUNDDOWN((ROW()-ROW(BDD!$B$2))/COUNTA('ram ou '!$A:$A),0),1)</f>
        <v>NAV ATHIS 2</v>
      </c>
      <c r="C2111" s="34">
        <f>SUMPRODUCT((Tableau1[[#Headers],[BARRE]:[HUET]]=BDD[[#This Row],[Chauffeur]])*(Tableau1[[BARRE]:[HUET]]=BDD[[#This Row],[Tournée]]))</f>
        <v>0</v>
      </c>
    </row>
    <row r="2112" spans="1:3" x14ac:dyDescent="0.25">
      <c r="A2112" s="34" t="str">
        <f>INDEX(Tableau1[[#Headers],[BARRE]:[HUET]],1,1+(ROW()-2)/COUNTA('ram ou '!$A:$A))</f>
        <v>RAVACHE</v>
      </c>
      <c r="B2112" s="34" t="str">
        <f>INDEX('ram ou '!$A:$A,ROW(BDD!B2111)-COUNTA('ram ou '!A:A)*ROUNDDOWN((ROW()-ROW(BDD!$B$2))/COUNTA('ram ou '!$A:$A),0),1)</f>
        <v>NAV CHATEAUBOUR</v>
      </c>
      <c r="C2112" s="34">
        <f>SUMPRODUCT((Tableau1[[#Headers],[BARRE]:[HUET]]=BDD[[#This Row],[Chauffeur]])*(Tableau1[[BARRE]:[HUET]]=BDD[[#This Row],[Tournée]]))</f>
        <v>0</v>
      </c>
    </row>
    <row r="2113" spans="1:3" x14ac:dyDescent="0.25">
      <c r="A2113" s="34" t="str">
        <f>INDEX(Tableau1[[#Headers],[BARRE]:[HUET]],1,1+(ROW()-2)/COUNTA('ram ou '!$A:$A))</f>
        <v>RAVACHE</v>
      </c>
      <c r="B2113" s="34" t="str">
        <f>INDEX('ram ou '!$A:$A,ROW(BDD!B2112)-COUNTA('ram ou '!A:A)*ROUNDDOWN((ROW()-ROW(BDD!$B$2))/COUNTA('ram ou '!$A:$A),0),1)</f>
        <v>NAV CHAULNES</v>
      </c>
      <c r="C2113" s="34">
        <f>SUMPRODUCT((Tableau1[[#Headers],[BARRE]:[HUET]]=BDD[[#This Row],[Chauffeur]])*(Tableau1[[BARRE]:[HUET]]=BDD[[#This Row],[Tournée]]))</f>
        <v>0</v>
      </c>
    </row>
    <row r="2114" spans="1:3" x14ac:dyDescent="0.25">
      <c r="A2114" s="34" t="str">
        <f>INDEX(Tableau1[[#Headers],[BARRE]:[HUET]],1,1+(ROW()-2)/COUNTA('ram ou '!$A:$A))</f>
        <v>RAVACHE</v>
      </c>
      <c r="B2114" s="34" t="str">
        <f>INDEX('ram ou '!$A:$A,ROW(BDD!B2113)-COUNTA('ram ou '!A:A)*ROUNDDOWN((ROW()-ROW(BDD!$B$2))/COUNTA('ram ou '!$A:$A),0),1)</f>
        <v>NAV CLERMONT</v>
      </c>
      <c r="C2114" s="34">
        <f>SUMPRODUCT((Tableau1[[#Headers],[BARRE]:[HUET]]=BDD[[#This Row],[Chauffeur]])*(Tableau1[[BARRE]:[HUET]]=BDD[[#This Row],[Tournée]]))</f>
        <v>0</v>
      </c>
    </row>
    <row r="2115" spans="1:3" x14ac:dyDescent="0.25">
      <c r="A2115" s="34" t="str">
        <f>INDEX(Tableau1[[#Headers],[BARRE]:[HUET]],1,1+(ROW()-2)/COUNTA('ram ou '!$A:$A))</f>
        <v>RAVACHE</v>
      </c>
      <c r="B2115" s="34" t="str">
        <f>INDEX('ram ou '!$A:$A,ROW(BDD!B2114)-COUNTA('ram ou '!A:A)*ROUNDDOWN((ROW()-ROW(BDD!$B$2))/COUNTA('ram ou '!$A:$A),0),1)</f>
        <v>NAV DIJON</v>
      </c>
      <c r="C2115" s="34">
        <f>SUMPRODUCT((Tableau1[[#Headers],[BARRE]:[HUET]]=BDD[[#This Row],[Chauffeur]])*(Tableau1[[BARRE]:[HUET]]=BDD[[#This Row],[Tournée]]))</f>
        <v>0</v>
      </c>
    </row>
    <row r="2116" spans="1:3" x14ac:dyDescent="0.25">
      <c r="A2116" s="34" t="str">
        <f>INDEX(Tableau1[[#Headers],[BARRE]:[HUET]],1,1+(ROW()-2)/COUNTA('ram ou '!$A:$A))</f>
        <v>RAVACHE</v>
      </c>
      <c r="B2116" s="34" t="str">
        <f>INDEX('ram ou '!$A:$A,ROW(BDD!B2115)-COUNTA('ram ou '!A:A)*ROUNDDOWN((ROW()-ROW(BDD!$B$2))/COUNTA('ram ou '!$A:$A),0),1)</f>
        <v>NAV LANGRES</v>
      </c>
      <c r="C2116" s="34">
        <f>SUMPRODUCT((Tableau1[[#Headers],[BARRE]:[HUET]]=BDD[[#This Row],[Chauffeur]])*(Tableau1[[BARRE]:[HUET]]=BDD[[#This Row],[Tournée]]))</f>
        <v>0</v>
      </c>
    </row>
    <row r="2117" spans="1:3" x14ac:dyDescent="0.25">
      <c r="A2117" s="34" t="str">
        <f>INDEX(Tableau1[[#Headers],[BARRE]:[HUET]],1,1+(ROW()-2)/COUNTA('ram ou '!$A:$A))</f>
        <v>RAVACHE</v>
      </c>
      <c r="B2117" s="34" t="str">
        <f>INDEX('ram ou '!$A:$A,ROW(BDD!B2116)-COUNTA('ram ou '!A:A)*ROUNDDOWN((ROW()-ROW(BDD!$B$2))/COUNTA('ram ou '!$A:$A),0),1)</f>
        <v>NAV LILLE</v>
      </c>
      <c r="C2117" s="34">
        <f>SUMPRODUCT((Tableau1[[#Headers],[BARRE]:[HUET]]=BDD[[#This Row],[Chauffeur]])*(Tableau1[[BARRE]:[HUET]]=BDD[[#This Row],[Tournée]]))</f>
        <v>0</v>
      </c>
    </row>
    <row r="2118" spans="1:3" x14ac:dyDescent="0.25">
      <c r="A2118" s="34" t="str">
        <f>INDEX(Tableau1[[#Headers],[BARRE]:[HUET]],1,1+(ROW()-2)/COUNTA('ram ou '!$A:$A))</f>
        <v>RAVACHE</v>
      </c>
      <c r="B2118" s="34" t="str">
        <f>INDEX('ram ou '!$A:$A,ROW(BDD!B2117)-COUNTA('ram ou '!A:A)*ROUNDDOWN((ROW()-ROW(BDD!$B$2))/COUNTA('ram ou '!$A:$A),0),1)</f>
        <v>NAV NIORT</v>
      </c>
      <c r="C2118" s="34">
        <f>SUMPRODUCT((Tableau1[[#Headers],[BARRE]:[HUET]]=BDD[[#This Row],[Chauffeur]])*(Tableau1[[BARRE]:[HUET]]=BDD[[#This Row],[Tournée]]))</f>
        <v>0</v>
      </c>
    </row>
    <row r="2119" spans="1:3" x14ac:dyDescent="0.25">
      <c r="A2119" s="34" t="str">
        <f>INDEX(Tableau1[[#Headers],[BARRE]:[HUET]],1,1+(ROW()-2)/COUNTA('ram ou '!$A:$A))</f>
        <v>RAVACHE</v>
      </c>
      <c r="B2119" s="34" t="str">
        <f>INDEX('ram ou '!$A:$A,ROW(BDD!B2118)-COUNTA('ram ou '!A:A)*ROUNDDOWN((ROW()-ROW(BDD!$B$2))/COUNTA('ram ou '!$A:$A),0),1)</f>
        <v xml:space="preserve">NAV ST SEVER </v>
      </c>
      <c r="C2119" s="34">
        <f>SUMPRODUCT((Tableau1[[#Headers],[BARRE]:[HUET]]=BDD[[#This Row],[Chauffeur]])*(Tableau1[[BARRE]:[HUET]]=BDD[[#This Row],[Tournée]]))</f>
        <v>0</v>
      </c>
    </row>
    <row r="2120" spans="1:3" x14ac:dyDescent="0.25">
      <c r="A2120" s="34" t="str">
        <f>INDEX(Tableau1[[#Headers],[BARRE]:[HUET]],1,1+(ROW()-2)/COUNTA('ram ou '!$A:$A))</f>
        <v>RAVACHE</v>
      </c>
      <c r="B2120" s="34" t="str">
        <f>INDEX('ram ou '!$A:$A,ROW(BDD!B2119)-COUNTA('ram ou '!A:A)*ROUNDDOWN((ROW()-ROW(BDD!$B$2))/COUNTA('ram ou '!$A:$A),0),1)</f>
        <v>NAV VELAINES</v>
      </c>
      <c r="C2120" s="34">
        <f>SUMPRODUCT((Tableau1[[#Headers],[BARRE]:[HUET]]=BDD[[#This Row],[Chauffeur]])*(Tableau1[[BARRE]:[HUET]]=BDD[[#This Row],[Tournée]]))</f>
        <v>0</v>
      </c>
    </row>
    <row r="2121" spans="1:3" x14ac:dyDescent="0.25">
      <c r="A2121" s="34" t="str">
        <f>INDEX(Tableau1[[#Headers],[BARRE]:[HUET]],1,1+(ROW()-2)/COUNTA('ram ou '!$A:$A))</f>
        <v>RAVACHE</v>
      </c>
      <c r="B2121" s="34" t="str">
        <f>INDEX('ram ou '!$A:$A,ROW(BDD!B2120)-COUNTA('ram ou '!A:A)*ROUNDDOWN((ROW()-ROW(BDD!$B$2))/COUNTA('ram ou '!$A:$A),0),1)</f>
        <v>RAM +  NANTES 21H</v>
      </c>
      <c r="C2121" s="34">
        <f>SUMPRODUCT((Tableau1[[#Headers],[BARRE]:[HUET]]=BDD[[#This Row],[Chauffeur]])*(Tableau1[[BARRE]:[HUET]]=BDD[[#This Row],[Tournée]]))</f>
        <v>0</v>
      </c>
    </row>
    <row r="2122" spans="1:3" x14ac:dyDescent="0.25">
      <c r="A2122" s="34" t="str">
        <f>INDEX(Tableau1[[#Headers],[BARRE]:[HUET]],1,1+(ROW()-2)/COUNTA('ram ou '!$A:$A))</f>
        <v>RAVACHE</v>
      </c>
      <c r="B2122" s="34" t="str">
        <f>INDEX('ram ou '!$A:$A,ROW(BDD!B2121)-COUNTA('ram ou '!A:A)*ROUNDDOWN((ROW()-ROW(BDD!$B$2))/COUNTA('ram ou '!$A:$A),0),1)</f>
        <v>RAM + 20H TOURS</v>
      </c>
      <c r="C2122" s="34">
        <f>SUMPRODUCT((Tableau1[[#Headers],[BARRE]:[HUET]]=BDD[[#This Row],[Chauffeur]])*(Tableau1[[BARRE]:[HUET]]=BDD[[#This Row],[Tournée]]))</f>
        <v>0</v>
      </c>
    </row>
    <row r="2123" spans="1:3" x14ac:dyDescent="0.25">
      <c r="A2123" s="34" t="str">
        <f>INDEX(Tableau1[[#Headers],[BARRE]:[HUET]],1,1+(ROW()-2)/COUNTA('ram ou '!$A:$A))</f>
        <v>RAVACHE</v>
      </c>
      <c r="B2123" s="34" t="str">
        <f>INDEX('ram ou '!$A:$A,ROW(BDD!B2122)-COUNTA('ram ou '!A:A)*ROUNDDOWN((ROW()-ROW(BDD!$B$2))/COUNTA('ram ou '!$A:$A),0),1)</f>
        <v>RAM + 21h30 TOURS</v>
      </c>
      <c r="C2123" s="34">
        <f>SUMPRODUCT((Tableau1[[#Headers],[BARRE]:[HUET]]=BDD[[#This Row],[Chauffeur]])*(Tableau1[[BARRE]:[HUET]]=BDD[[#This Row],[Tournée]]))</f>
        <v>0</v>
      </c>
    </row>
    <row r="2124" spans="1:3" x14ac:dyDescent="0.25">
      <c r="A2124" s="34" t="str">
        <f>INDEX(Tableau1[[#Headers],[BARRE]:[HUET]],1,1+(ROW()-2)/COUNTA('ram ou '!$A:$A))</f>
        <v>RAVACHE</v>
      </c>
      <c r="B2124" s="34" t="str">
        <f>INDEX('ram ou '!$A:$A,ROW(BDD!B2123)-COUNTA('ram ou '!A:A)*ROUNDDOWN((ROW()-ROW(BDD!$B$2))/COUNTA('ram ou '!$A:$A),0),1)</f>
        <v>RAM + ANGERS 21H30</v>
      </c>
      <c r="C2124" s="34">
        <f>SUMPRODUCT((Tableau1[[#Headers],[BARRE]:[HUET]]=BDD[[#This Row],[Chauffeur]])*(Tableau1[[BARRE]:[HUET]]=BDD[[#This Row],[Tournée]]))</f>
        <v>0</v>
      </c>
    </row>
    <row r="2125" spans="1:3" x14ac:dyDescent="0.25">
      <c r="A2125" s="34" t="str">
        <f>INDEX(Tableau1[[#Headers],[BARRE]:[HUET]],1,1+(ROW()-2)/COUNTA('ram ou '!$A:$A))</f>
        <v>RAVACHE</v>
      </c>
      <c r="B2125" s="34" t="str">
        <f>INDEX('ram ou '!$A:$A,ROW(BDD!B2124)-COUNTA('ram ou '!A:A)*ROUNDDOWN((ROW()-ROW(BDD!$B$2))/COUNTA('ram ou '!$A:$A),0),1)</f>
        <v>RAM + ATHIS 1</v>
      </c>
      <c r="C2125" s="34">
        <f>SUMPRODUCT((Tableau1[[#Headers],[BARRE]:[HUET]]=BDD[[#This Row],[Chauffeur]])*(Tableau1[[BARRE]:[HUET]]=BDD[[#This Row],[Tournée]]))</f>
        <v>0</v>
      </c>
    </row>
    <row r="2126" spans="1:3" x14ac:dyDescent="0.25">
      <c r="A2126" s="34" t="str">
        <f>INDEX(Tableau1[[#Headers],[BARRE]:[HUET]],1,1+(ROW()-2)/COUNTA('ram ou '!$A:$A))</f>
        <v>RAVACHE</v>
      </c>
      <c r="B2126" s="34" t="str">
        <f>INDEX('ram ou '!$A:$A,ROW(BDD!B2125)-COUNTA('ram ou '!A:A)*ROUNDDOWN((ROW()-ROW(BDD!$B$2))/COUNTA('ram ou '!$A:$A),0),1)</f>
        <v>RAM + CAEN 21H15</v>
      </c>
      <c r="C2126" s="34">
        <f>SUMPRODUCT((Tableau1[[#Headers],[BARRE]:[HUET]]=BDD[[#This Row],[Chauffeur]])*(Tableau1[[BARRE]:[HUET]]=BDD[[#This Row],[Tournée]]))</f>
        <v>0</v>
      </c>
    </row>
    <row r="2127" spans="1:3" x14ac:dyDescent="0.25">
      <c r="A2127" s="34" t="str">
        <f>INDEX(Tableau1[[#Headers],[BARRE]:[HUET]],1,1+(ROW()-2)/COUNTA('ram ou '!$A:$A))</f>
        <v>RAVACHE</v>
      </c>
      <c r="B2127" s="34" t="str">
        <f>INDEX('ram ou '!$A:$A,ROW(BDD!B2126)-COUNTA('ram ou '!A:A)*ROUNDDOWN((ROW()-ROW(BDD!$B$2))/COUNTA('ram ou '!$A:$A),0),1)</f>
        <v>RAM + NANTES 1</v>
      </c>
      <c r="C2127" s="34">
        <f>SUMPRODUCT((Tableau1[[#Headers],[BARRE]:[HUET]]=BDD[[#This Row],[Chauffeur]])*(Tableau1[[BARRE]:[HUET]]=BDD[[#This Row],[Tournée]]))</f>
        <v>0</v>
      </c>
    </row>
    <row r="2128" spans="1:3" x14ac:dyDescent="0.25">
      <c r="A2128" s="34" t="str">
        <f>INDEX(Tableau1[[#Headers],[BARRE]:[HUET]],1,1+(ROW()-2)/COUNTA('ram ou '!$A:$A))</f>
        <v>RAVACHE</v>
      </c>
      <c r="B2128" s="34" t="str">
        <f>INDEX('ram ou '!$A:$A,ROW(BDD!B2127)-COUNTA('ram ou '!A:A)*ROUNDDOWN((ROW()-ROW(BDD!$B$2))/COUNTA('ram ou '!$A:$A),0),1)</f>
        <v>RAM + ORLEANS 21H</v>
      </c>
      <c r="C2128" s="34">
        <f>SUMPRODUCT((Tableau1[[#Headers],[BARRE]:[HUET]]=BDD[[#This Row],[Chauffeur]])*(Tableau1[[BARRE]:[HUET]]=BDD[[#This Row],[Tournée]]))</f>
        <v>0</v>
      </c>
    </row>
    <row r="2129" spans="1:3" x14ac:dyDescent="0.25">
      <c r="A2129" s="34" t="str">
        <f>INDEX(Tableau1[[#Headers],[BARRE]:[HUET]],1,1+(ROW()-2)/COUNTA('ram ou '!$A:$A))</f>
        <v>RAVACHE</v>
      </c>
      <c r="B2129" s="34" t="str">
        <f>INDEX('ram ou '!$A:$A,ROW(BDD!B2128)-COUNTA('ram ou '!A:A)*ROUNDDOWN((ROW()-ROW(BDD!$B$2))/COUNTA('ram ou '!$A:$A),0),1)</f>
        <v>RAM 14H00</v>
      </c>
      <c r="C2129" s="34">
        <f>SUMPRODUCT((Tableau1[[#Headers],[BARRE]:[HUET]]=BDD[[#This Row],[Chauffeur]])*(Tableau1[[BARRE]:[HUET]]=BDD[[#This Row],[Tournée]]))</f>
        <v>0</v>
      </c>
    </row>
    <row r="2130" spans="1:3" x14ac:dyDescent="0.25">
      <c r="A2130" s="34" t="str">
        <f>INDEX(Tableau1[[#Headers],[BARRE]:[HUET]],1,1+(ROW()-2)/COUNTA('ram ou '!$A:$A))</f>
        <v>RAVACHE</v>
      </c>
      <c r="B2130" s="34" t="str">
        <f>INDEX('ram ou '!$A:$A,ROW(BDD!B2129)-COUNTA('ram ou '!A:A)*ROUNDDOWN((ROW()-ROW(BDD!$B$2))/COUNTA('ram ou '!$A:$A),0),1)</f>
        <v>AGEN</v>
      </c>
      <c r="C2130" s="34">
        <f>SUMPRODUCT((Tableau1[[#Headers],[BARRE]:[HUET]]=BDD[[#This Row],[Chauffeur]])*(Tableau1[[BARRE]:[HUET]]=BDD[[#This Row],[Tournée]]))</f>
        <v>0</v>
      </c>
    </row>
    <row r="2131" spans="1:3" x14ac:dyDescent="0.25">
      <c r="A2131" s="34" t="str">
        <f>INDEX(Tableau1[[#Headers],[BARRE]:[HUET]],1,1+(ROW()-2)/COUNTA('ram ou '!$A:$A))</f>
        <v>RAVACHE</v>
      </c>
      <c r="B2131" s="34" t="str">
        <f>INDEX('ram ou '!$A:$A,ROW(BDD!B2130)-COUNTA('ram ou '!A:A)*ROUNDDOWN((ROW()-ROW(BDD!$B$2))/COUNTA('ram ou '!$A:$A),0),1)</f>
        <v>AGEN DIM</v>
      </c>
      <c r="C2131" s="34">
        <f>SUMPRODUCT((Tableau1[[#Headers],[BARRE]:[HUET]]=BDD[[#This Row],[Chauffeur]])*(Tableau1[[BARRE]:[HUET]]=BDD[[#This Row],[Tournée]]))</f>
        <v>0</v>
      </c>
    </row>
    <row r="2132" spans="1:3" x14ac:dyDescent="0.25">
      <c r="A2132" s="34" t="str">
        <f>INDEX(Tableau1[[#Headers],[BARRE]:[HUET]],1,1+(ROW()-2)/COUNTA('ram ou '!$A:$A))</f>
        <v>RAVACHE</v>
      </c>
      <c r="B2132" s="34" t="str">
        <f>INDEX('ram ou '!$A:$A,ROW(BDD!B2131)-COUNTA('ram ou '!A:A)*ROUNDDOWN((ROW()-ROW(BDD!$B$2))/COUNTA('ram ou '!$A:$A),0),1)</f>
        <v>AMILLY / SENS</v>
      </c>
      <c r="C2132" s="34">
        <f>SUMPRODUCT((Tableau1[[#Headers],[BARRE]:[HUET]]=BDD[[#This Row],[Chauffeur]])*(Tableau1[[BARRE]:[HUET]]=BDD[[#This Row],[Tournée]]))</f>
        <v>0</v>
      </c>
    </row>
    <row r="2133" spans="1:3" x14ac:dyDescent="0.25">
      <c r="A2133" s="34" t="str">
        <f>INDEX(Tableau1[[#Headers],[BARRE]:[HUET]],1,1+(ROW()-2)/COUNTA('ram ou '!$A:$A))</f>
        <v>RAVACHE</v>
      </c>
      <c r="B2133" s="34" t="str">
        <f>INDEX('ram ou '!$A:$A,ROW(BDD!B2132)-COUNTA('ram ou '!A:A)*ROUNDDOWN((ROW()-ROW(BDD!$B$2))/COUNTA('ram ou '!$A:$A),0),1)</f>
        <v>JACQUET SA</v>
      </c>
      <c r="C2133" s="34">
        <f>SUMPRODUCT((Tableau1[[#Headers],[BARRE]:[HUET]]=BDD[[#This Row],[Chauffeur]])*(Tableau1[[BARRE]:[HUET]]=BDD[[#This Row],[Tournée]]))</f>
        <v>0</v>
      </c>
    </row>
    <row r="2134" spans="1:3" x14ac:dyDescent="0.25">
      <c r="A2134" s="34" t="str">
        <f>INDEX(Tableau1[[#Headers],[BARRE]:[HUET]],1,1+(ROW()-2)/COUNTA('ram ou '!$A:$A))</f>
        <v>RAVACHE</v>
      </c>
      <c r="B2134" s="34" t="str">
        <f>INDEX('ram ou '!$A:$A,ROW(BDD!B2133)-COUNTA('ram ou '!A:A)*ROUNDDOWN((ROW()-ROW(BDD!$B$2))/COUNTA('ram ou '!$A:$A),0),1)</f>
        <v>PARIS 13H30</v>
      </c>
      <c r="C2134" s="34">
        <f>SUMPRODUCT((Tableau1[[#Headers],[BARRE]:[HUET]]=BDD[[#This Row],[Chauffeur]])*(Tableau1[[BARRE]:[HUET]]=BDD[[#This Row],[Tournée]]))</f>
        <v>0</v>
      </c>
    </row>
    <row r="2135" spans="1:3" x14ac:dyDescent="0.25">
      <c r="A2135" s="34" t="str">
        <f>INDEX(Tableau1[[#Headers],[BARRE]:[HUET]],1,1+(ROW()-2)/COUNTA('ram ou '!$A:$A))</f>
        <v>RAVACHE</v>
      </c>
      <c r="B2135" s="34" t="str">
        <f>INDEX('ram ou '!$A:$A,ROW(BDD!B2134)-COUNTA('ram ou '!A:A)*ROUNDDOWN((ROW()-ROW(BDD!$B$2))/COUNTA('ram ou '!$A:$A),0),1)</f>
        <v>RETOUR AGEN</v>
      </c>
      <c r="C2135" s="34">
        <f>SUMPRODUCT((Tableau1[[#Headers],[BARRE]:[HUET]]=BDD[[#This Row],[Chauffeur]])*(Tableau1[[BARRE]:[HUET]]=BDD[[#This Row],[Tournée]]))</f>
        <v>0</v>
      </c>
    </row>
    <row r="2136" spans="1:3" x14ac:dyDescent="0.25">
      <c r="A2136" s="34" t="str">
        <f>INDEX(Tableau1[[#Headers],[BARRE]:[HUET]],1,1+(ROW()-2)/COUNTA('ram ou '!$A:$A))</f>
        <v>RAVACHE</v>
      </c>
      <c r="B2136" s="34" t="str">
        <f>INDEX('ram ou '!$A:$A,ROW(BDD!B2135)-COUNTA('ram ou '!A:A)*ROUNDDOWN((ROW()-ROW(BDD!$B$2))/COUNTA('ram ou '!$A:$A),0),1)</f>
        <v>RETOUR ORLEANS</v>
      </c>
      <c r="C2136" s="34">
        <f>SUMPRODUCT((Tableau1[[#Headers],[BARRE]:[HUET]]=BDD[[#This Row],[Chauffeur]])*(Tableau1[[BARRE]:[HUET]]=BDD[[#This Row],[Tournée]]))</f>
        <v>0</v>
      </c>
    </row>
    <row r="2137" spans="1:3" x14ac:dyDescent="0.25">
      <c r="A2137" s="34" t="str">
        <f>INDEX(Tableau1[[#Headers],[BARRE]:[HUET]],1,1+(ROW()-2)/COUNTA('ram ou '!$A:$A))</f>
        <v>RAVACHE</v>
      </c>
      <c r="B2137" s="34" t="str">
        <f>INDEX('ram ou '!$A:$A,ROW(BDD!B2136)-COUNTA('ram ou '!A:A)*ROUNDDOWN((ROW()-ROW(BDD!$B$2))/COUNTA('ram ou '!$A:$A),0),1)</f>
        <v>RETOUR ORLEANS LU</v>
      </c>
      <c r="C2137" s="34">
        <f>SUMPRODUCT((Tableau1[[#Headers],[BARRE]:[HUET]]=BDD[[#This Row],[Chauffeur]])*(Tableau1[[BARRE]:[HUET]]=BDD[[#This Row],[Tournée]]))</f>
        <v>0</v>
      </c>
    </row>
    <row r="2138" spans="1:3" x14ac:dyDescent="0.25">
      <c r="A2138" s="34" t="str">
        <f>INDEX(Tableau1[[#Headers],[BARRE]:[HUET]],1,1+(ROW()-2)/COUNTA('ram ou '!$A:$A))</f>
        <v>RAVACHE</v>
      </c>
      <c r="B2138" s="34" t="str">
        <f>INDEX('ram ou '!$A:$A,ROW(BDD!B2137)-COUNTA('ram ou '!A:A)*ROUNDDOWN((ROW()-ROW(BDD!$B$2))/COUNTA('ram ou '!$A:$A),0),1)</f>
        <v>RETOUR ORLEANS SA</v>
      </c>
      <c r="C2138" s="34">
        <f>SUMPRODUCT((Tableau1[[#Headers],[BARRE]:[HUET]]=BDD[[#This Row],[Chauffeur]])*(Tableau1[[BARRE]:[HUET]]=BDD[[#This Row],[Tournée]]))</f>
        <v>0</v>
      </c>
    </row>
    <row r="2139" spans="1:3" x14ac:dyDescent="0.25">
      <c r="A2139" s="34" t="str">
        <f>INDEX(Tableau1[[#Headers],[BARRE]:[HUET]],1,1+(ROW()-2)/COUNTA('ram ou '!$A:$A))</f>
        <v>RAVACHE</v>
      </c>
      <c r="B2139" s="34" t="str">
        <f>INDEX('ram ou '!$A:$A,ROW(BDD!B2138)-COUNTA('ram ou '!A:A)*ROUNDDOWN((ROW()-ROW(BDD!$B$2))/COUNTA('ram ou '!$A:$A),0),1)</f>
        <v>SUP A/A PARIS</v>
      </c>
      <c r="C2139" s="34">
        <f>SUMPRODUCT((Tableau1[[#Headers],[BARRE]:[HUET]]=BDD[[#This Row],[Chauffeur]])*(Tableau1[[BARRE]:[HUET]]=BDD[[#This Row],[Tournée]]))</f>
        <v>0</v>
      </c>
    </row>
    <row r="2140" spans="1:3" x14ac:dyDescent="0.25">
      <c r="A2140" s="34" t="str">
        <f>INDEX(Tableau1[[#Headers],[BARRE]:[HUET]],1,1+(ROW()-2)/COUNTA('ram ou '!$A:$A))</f>
        <v>RAVACHE</v>
      </c>
      <c r="B2140" s="34" t="str">
        <f>INDEX('ram ou '!$A:$A,ROW(BDD!B2139)-COUNTA('ram ou '!A:A)*ROUNDDOWN((ROW()-ROW(BDD!$B$2))/COUNTA('ram ou '!$A:$A),0),1)</f>
        <v>VENDEE</v>
      </c>
      <c r="C2140" s="34">
        <f>SUMPRODUCT((Tableau1[[#Headers],[BARRE]:[HUET]]=BDD[[#This Row],[Chauffeur]])*(Tableau1[[BARRE]:[HUET]]=BDD[[#This Row],[Tournée]]))</f>
        <v>0</v>
      </c>
    </row>
    <row r="2141" spans="1:3" x14ac:dyDescent="0.25">
      <c r="A2141" s="34" t="str">
        <f>INDEX(Tableau1[[#Headers],[BARRE]:[HUET]],1,1+(ROW()-2)/COUNTA('ram ou '!$A:$A))</f>
        <v>RAVACHE</v>
      </c>
      <c r="B2141" s="34" t="str">
        <f>INDEX('ram ou '!$A:$A,ROW(BDD!B2140)-COUNTA('ram ou '!A:A)*ROUNDDOWN((ROW()-ROW(BDD!$B$2))/COUNTA('ram ou '!$A:$A),0),1)</f>
        <v>RAM MALO + LAVAL</v>
      </c>
      <c r="C2141" s="34">
        <f>SUMPRODUCT((Tableau1[[#Headers],[BARRE]:[HUET]]=BDD[[#This Row],[Chauffeur]])*(Tableau1[[BARRE]:[HUET]]=BDD[[#This Row],[Tournée]]))</f>
        <v>0</v>
      </c>
    </row>
    <row r="2142" spans="1:3" x14ac:dyDescent="0.25">
      <c r="A2142" s="34" t="str">
        <f>INDEX(Tableau1[[#Headers],[BARRE]:[HUET]],1,1+(ROW()-2)/COUNTA('ram ou '!$A:$A))</f>
        <v>RAVACHE</v>
      </c>
      <c r="B2142" s="34" t="str">
        <f>INDEX('ram ou '!$A:$A,ROW(BDD!B2141)-COUNTA('ram ou '!A:A)*ROUNDDOWN((ROW()-ROW(BDD!$B$2))/COUNTA('ram ou '!$A:$A),0),1)</f>
        <v>NAV LANGRE DIM</v>
      </c>
      <c r="C2142" s="34">
        <f>SUMPRODUCT((Tableau1[[#Headers],[BARRE]:[HUET]]=BDD[[#This Row],[Chauffeur]])*(Tableau1[[BARRE]:[HUET]]=BDD[[#This Row],[Tournée]]))</f>
        <v>0</v>
      </c>
    </row>
    <row r="2143" spans="1:3" x14ac:dyDescent="0.25">
      <c r="A2143" s="34" t="str">
        <f>INDEX(Tableau1[[#Headers],[BARRE]:[HUET]],1,1+(ROW()-2)/COUNTA('ram ou '!$A:$A))</f>
        <v>RAVACHE</v>
      </c>
      <c r="B2143" s="34" t="str">
        <f>INDEX('ram ou '!$A:$A,ROW(BDD!B2142)-COUNTA('ram ou '!A:A)*ROUNDDOWN((ROW()-ROW(BDD!$B$2))/COUNTA('ram ou '!$A:$A),0),1)</f>
        <v>SU FONTENAY 12H</v>
      </c>
      <c r="C2143" s="34">
        <f>SUMPRODUCT((Tableau1[[#Headers],[BARRE]:[HUET]]=BDD[[#This Row],[Chauffeur]])*(Tableau1[[BARRE]:[HUET]]=BDD[[#This Row],[Tournée]]))</f>
        <v>0</v>
      </c>
    </row>
    <row r="2144" spans="1:3" x14ac:dyDescent="0.25">
      <c r="A2144" s="34" t="str">
        <f>INDEX(Tableau1[[#Headers],[BARRE]:[HUET]],1,1+(ROW()-2)/COUNTA('ram ou '!$A:$A))</f>
        <v>RAVACHE</v>
      </c>
      <c r="B2144" s="34" t="str">
        <f>INDEX('ram ou '!$A:$A,ROW(BDD!B2143)-COUNTA('ram ou '!A:A)*ROUNDDOWN((ROW()-ROW(BDD!$B$2))/COUNTA('ram ou '!$A:$A),0),1)</f>
        <v>PLAINTEL DIM</v>
      </c>
      <c r="C2144" s="34">
        <f>SUMPRODUCT((Tableau1[[#Headers],[BARRE]:[HUET]]=BDD[[#This Row],[Chauffeur]])*(Tableau1[[BARRE]:[HUET]]=BDD[[#This Row],[Tournée]]))</f>
        <v>0</v>
      </c>
    </row>
    <row r="2145" spans="1:3" x14ac:dyDescent="0.25">
      <c r="A2145" s="34" t="str">
        <f>INDEX(Tableau1[[#Headers],[BARRE]:[HUET]],1,1+(ROW()-2)/COUNTA('ram ou '!$A:$A))</f>
        <v>RAVACHE</v>
      </c>
      <c r="B2145" s="34" t="str">
        <f>INDEX('ram ou '!$A:$A,ROW(BDD!B2144)-COUNTA('ram ou '!A:A)*ROUNDDOWN((ROW()-ROW(BDD!$B$2))/COUNTA('ram ou '!$A:$A),0),1)</f>
        <v>ROUEN + BASES</v>
      </c>
      <c r="C2145" s="34">
        <f>SUMPRODUCT((Tableau1[[#Headers],[BARRE]:[HUET]]=BDD[[#This Row],[Chauffeur]])*(Tableau1[[BARRE]:[HUET]]=BDD[[#This Row],[Tournée]]))</f>
        <v>0</v>
      </c>
    </row>
    <row r="2146" spans="1:3" x14ac:dyDescent="0.25">
      <c r="A2146" s="34" t="str">
        <f>INDEX(Tableau1[[#Headers],[BARRE]:[HUET]],1,1+(ROW()-2)/COUNTA('ram ou '!$A:$A))</f>
        <v>RAVACHE</v>
      </c>
      <c r="B2146" s="34" t="str">
        <f>INDEX('ram ou '!$A:$A,ROW(BDD!B2145)-COUNTA('ram ou '!A:A)*ROUNDDOWN((ROW()-ROW(BDD!$B$2))/COUNTA('ram ou '!$A:$A),0),1)</f>
        <v>LE MANS A/A</v>
      </c>
      <c r="C2146" s="34">
        <f>SUMPRODUCT((Tableau1[[#Headers],[BARRE]:[HUET]]=BDD[[#This Row],[Chauffeur]])*(Tableau1[[BARRE]:[HUET]]=BDD[[#This Row],[Tournée]]))</f>
        <v>0</v>
      </c>
    </row>
    <row r="2147" spans="1:3" x14ac:dyDescent="0.25">
      <c r="A2147" s="34" t="str">
        <f>INDEX(Tableau1[[#Headers],[BARRE]:[HUET]],1,1+(ROW()-2)/COUNTA('ram ou '!$A:$A))</f>
        <v>RAVACHE</v>
      </c>
      <c r="B2147" s="34" t="str">
        <f>INDEX('ram ou '!$A:$A,ROW(BDD!B2146)-COUNTA('ram ou '!A:A)*ROUNDDOWN((ROW()-ROW(BDD!$B$2))/COUNTA('ram ou '!$A:$A),0),1)</f>
        <v>NAV TOURS</v>
      </c>
      <c r="C2147" s="34">
        <f>SUMPRODUCT((Tableau1[[#Headers],[BARRE]:[HUET]]=BDD[[#This Row],[Chauffeur]])*(Tableau1[[BARRE]:[HUET]]=BDD[[#This Row],[Tournée]]))</f>
        <v>0</v>
      </c>
    </row>
    <row r="2148" spans="1:3" x14ac:dyDescent="0.25">
      <c r="A2148" s="34" t="str">
        <f>INDEX(Tableau1[[#Headers],[BARRE]:[HUET]],1,1+(ROW()-2)/COUNTA('ram ou '!$A:$A))</f>
        <v>RAVACHE</v>
      </c>
      <c r="B2148" s="34" t="str">
        <f>INDEX('ram ou '!$A:$A,ROW(BDD!B2147)-COUNTA('ram ou '!A:A)*ROUNDDOWN((ROW()-ROW(BDD!$B$2))/COUNTA('ram ou '!$A:$A),0),1)</f>
        <v>SU IFS + BASES</v>
      </c>
      <c r="C2148" s="34">
        <f>SUMPRODUCT((Tableau1[[#Headers],[BARRE]:[HUET]]=BDD[[#This Row],[Chauffeur]])*(Tableau1[[BARRE]:[HUET]]=BDD[[#This Row],[Tournée]]))</f>
        <v>0</v>
      </c>
    </row>
    <row r="2149" spans="1:3" x14ac:dyDescent="0.25">
      <c r="A2149" s="34" t="str">
        <f>INDEX(Tableau1[[#Headers],[BARRE]:[HUET]],1,1+(ROW()-2)/COUNTA('ram ou '!$A:$A))</f>
        <v>RAVACHE</v>
      </c>
      <c r="B2149" s="34" t="str">
        <f>INDEX('ram ou '!$A:$A,ROW(BDD!B2148)-COUNTA('ram ou '!A:A)*ROUNDDOWN((ROW()-ROW(BDD!$B$2))/COUNTA('ram ou '!$A:$A),0),1)</f>
        <v>NAV NIORT 21H15</v>
      </c>
      <c r="C2149" s="34">
        <f>SUMPRODUCT((Tableau1[[#Headers],[BARRE]:[HUET]]=BDD[[#This Row],[Chauffeur]])*(Tableau1[[BARRE]:[HUET]]=BDD[[#This Row],[Tournée]]))</f>
        <v>0</v>
      </c>
    </row>
    <row r="2150" spans="1:3" x14ac:dyDescent="0.25">
      <c r="A2150" s="34" t="str">
        <f>INDEX(Tableau1[[#Headers],[BARRE]:[HUET]],1,1+(ROW()-2)/COUNTA('ram ou '!$A:$A))</f>
        <v>RAVACHE</v>
      </c>
      <c r="B2150" s="34" t="str">
        <f>INDEX('ram ou '!$A:$A,ROW(BDD!B2149)-COUNTA('ram ou '!A:A)*ROUNDDOWN((ROW()-ROW(BDD!$B$2))/COUNTA('ram ou '!$A:$A),0),1)</f>
        <v>CP</v>
      </c>
      <c r="C2150" s="34">
        <f>SUMPRODUCT((Tableau1[[#Headers],[BARRE]:[HUET]]=BDD[[#This Row],[Chauffeur]])*(Tableau1[[BARRE]:[HUET]]=BDD[[#This Row],[Tournée]]))</f>
        <v>0</v>
      </c>
    </row>
    <row r="2151" spans="1:3" x14ac:dyDescent="0.25">
      <c r="A2151" s="34" t="str">
        <f>INDEX(Tableau1[[#Headers],[BARRE]:[HUET]],1,1+(ROW()-2)/COUNTA('ram ou '!$A:$A))</f>
        <v>RAVACHE</v>
      </c>
      <c r="B2151" s="34" t="str">
        <f>INDEX('ram ou '!$A:$A,ROW(BDD!B2150)-COUNTA('ram ou '!A:A)*ROUNDDOWN((ROW()-ROW(BDD!$B$2))/COUNTA('ram ou '!$A:$A),0),1)</f>
        <v>RAM SAM 12H</v>
      </c>
      <c r="C2151" s="34">
        <f>SUMPRODUCT((Tableau1[[#Headers],[BARRE]:[HUET]]=BDD[[#This Row],[Chauffeur]])*(Tableau1[[BARRE]:[HUET]]=BDD[[#This Row],[Tournée]]))</f>
        <v>0</v>
      </c>
    </row>
    <row r="2152" spans="1:3" x14ac:dyDescent="0.25">
      <c r="A2152" s="34" t="str">
        <f>INDEX(Tableau1[[#Headers],[BARRE]:[HUET]],1,1+(ROW()-2)/COUNTA('ram ou '!$A:$A))</f>
        <v>RAVACHE</v>
      </c>
      <c r="B2152" s="34" t="str">
        <f>INDEX('ram ou '!$A:$A,ROW(BDD!B2151)-COUNTA('ram ou '!A:A)*ROUNDDOWN((ROW()-ROW(BDD!$B$2))/COUNTA('ram ou '!$A:$A),0),1)</f>
        <v>ABSENCE</v>
      </c>
      <c r="C2152" s="34">
        <f>SUMPRODUCT((Tableau1[[#Headers],[BARRE]:[HUET]]=BDD[[#This Row],[Chauffeur]])*(Tableau1[[BARRE]:[HUET]]=BDD[[#This Row],[Tournée]]))</f>
        <v>0</v>
      </c>
    </row>
    <row r="2153" spans="1:3" x14ac:dyDescent="0.25">
      <c r="A2153" s="34" t="str">
        <f>INDEX(Tableau1[[#Headers],[BARRE]:[HUET]],1,1+(ROW()-2)/COUNTA('ram ou '!$A:$A))</f>
        <v>RAVACHE</v>
      </c>
      <c r="B2153" s="34" t="str">
        <f>INDEX('ram ou '!$A:$A,ROW(BDD!B2152)-COUNTA('ram ou '!A:A)*ROUNDDOWN((ROW()-ROW(BDD!$B$2))/COUNTA('ram ou '!$A:$A),0),1)</f>
        <v>FORMATION</v>
      </c>
      <c r="C2153" s="34">
        <f>SUMPRODUCT((Tableau1[[#Headers],[BARRE]:[HUET]]=BDD[[#This Row],[Chauffeur]])*(Tableau1[[BARRE]:[HUET]]=BDD[[#This Row],[Tournée]]))</f>
        <v>0</v>
      </c>
    </row>
    <row r="2154" spans="1:3" x14ac:dyDescent="0.25">
      <c r="A2154" s="34" t="str">
        <f>INDEX(Tableau1[[#Headers],[BARRE]:[HUET]],1,1+(ROW()-2)/COUNTA('ram ou '!$A:$A))</f>
        <v>RAVACHE</v>
      </c>
      <c r="B2154" s="34" t="str">
        <f>INDEX('ram ou '!$A:$A,ROW(BDD!B2153)-COUNTA('ram ou '!A:A)*ROUNDDOWN((ROW()-ROW(BDD!$B$2))/COUNTA('ram ou '!$A:$A),0),1)</f>
        <v>RCR</v>
      </c>
      <c r="C2154" s="34">
        <f>SUMPRODUCT((Tableau1[[#Headers],[BARRE]:[HUET]]=BDD[[#This Row],[Chauffeur]])*(Tableau1[[BARRE]:[HUET]]=BDD[[#This Row],[Tournée]]))</f>
        <v>0</v>
      </c>
    </row>
    <row r="2155" spans="1:3" x14ac:dyDescent="0.25">
      <c r="A2155" s="34" t="str">
        <f>INDEX(Tableau1[[#Headers],[BARRE]:[HUET]],1,1+(ROW()-2)/COUNTA('ram ou '!$A:$A))</f>
        <v>RAVACHE</v>
      </c>
      <c r="B2155" s="34" t="str">
        <f>INDEX('ram ou '!$A:$A,ROW(BDD!B2154)-COUNTA('ram ou '!A:A)*ROUNDDOWN((ROW()-ROW(BDD!$B$2))/COUNTA('ram ou '!$A:$A),0),1)</f>
        <v>ELECTION</v>
      </c>
      <c r="C2155" s="34">
        <f>SUMPRODUCT((Tableau1[[#Headers],[BARRE]:[HUET]]=BDD[[#This Row],[Chauffeur]])*(Tableau1[[BARRE]:[HUET]]=BDD[[#This Row],[Tournée]]))</f>
        <v>0</v>
      </c>
    </row>
    <row r="2156" spans="1:3" x14ac:dyDescent="0.25">
      <c r="A2156" s="34" t="str">
        <f>INDEX(Tableau1[[#Headers],[BARRE]:[HUET]],1,1+(ROW()-2)/COUNTA('ram ou '!$A:$A))</f>
        <v>RAVACHE</v>
      </c>
      <c r="B2156" s="34" t="str">
        <f>INDEX('ram ou '!$A:$A,ROW(BDD!B2155)-COUNTA('ram ou '!A:A)*ROUNDDOWN((ROW()-ROW(BDD!$B$2))/COUNTA('ram ou '!$A:$A),0),1)</f>
        <v>RAM SAM 11H30</v>
      </c>
      <c r="C2156" s="34">
        <f>SUMPRODUCT((Tableau1[[#Headers],[BARRE]:[HUET]]=BDD[[#This Row],[Chauffeur]])*(Tableau1[[BARRE]:[HUET]]=BDD[[#This Row],[Tournée]]))</f>
        <v>0</v>
      </c>
    </row>
    <row r="2157" spans="1:3" x14ac:dyDescent="0.25">
      <c r="A2157" s="34" t="str">
        <f>INDEX(Tableau1[[#Headers],[BARRE]:[HUET]],1,1+(ROW()-2)/COUNTA('ram ou '!$A:$A))</f>
        <v>RAVACHE</v>
      </c>
      <c r="B2157" s="34" t="str">
        <f>INDEX('ram ou '!$A:$A,ROW(BDD!B2156)-COUNTA('ram ou '!A:A)*ROUNDDOWN((ROW()-ROW(BDD!$B$2))/COUNTA('ram ou '!$A:$A),0),1)</f>
        <v>RAM 13H N°1</v>
      </c>
      <c r="C2157" s="34">
        <f>SUMPRODUCT((Tableau1[[#Headers],[BARRE]:[HUET]]=BDD[[#This Row],[Chauffeur]])*(Tableau1[[BARRE]:[HUET]]=BDD[[#This Row],[Tournée]]))</f>
        <v>0</v>
      </c>
    </row>
    <row r="2158" spans="1:3" x14ac:dyDescent="0.25">
      <c r="A2158" s="34" t="str">
        <f>INDEX(Tableau1[[#Headers],[BARRE]:[HUET]],1,1+(ROW()-2)/COUNTA('ram ou '!$A:$A))</f>
        <v>RAVACHE</v>
      </c>
      <c r="B2158" s="34" t="str">
        <f>INDEX('ram ou '!$A:$A,ROW(BDD!B2157)-COUNTA('ram ou '!A:A)*ROUNDDOWN((ROW()-ROW(BDD!$B$2))/COUNTA('ram ou '!$A:$A),0),1)</f>
        <v>RAM 13H N°3</v>
      </c>
      <c r="C2158" s="34">
        <f>SUMPRODUCT((Tableau1[[#Headers],[BARRE]:[HUET]]=BDD[[#This Row],[Chauffeur]])*(Tableau1[[BARRE]:[HUET]]=BDD[[#This Row],[Tournée]]))</f>
        <v>0</v>
      </c>
    </row>
    <row r="2159" spans="1:3" x14ac:dyDescent="0.25">
      <c r="A2159" s="34" t="str">
        <f>INDEX(Tableau1[[#Headers],[BARRE]:[HUET]],1,1+(ROW()-2)/COUNTA('ram ou '!$A:$A))</f>
        <v>RAVACHE</v>
      </c>
      <c r="B2159" s="34" t="str">
        <f>INDEX('ram ou '!$A:$A,ROW(BDD!B2158)-COUNTA('ram ou '!A:A)*ROUNDDOWN((ROW()-ROW(BDD!$B$2))/COUNTA('ram ou '!$A:$A),0),1)</f>
        <v>RAM 13H N°4</v>
      </c>
      <c r="C2159" s="34">
        <f>SUMPRODUCT((Tableau1[[#Headers],[BARRE]:[HUET]]=BDD[[#This Row],[Chauffeur]])*(Tableau1[[BARRE]:[HUET]]=BDD[[#This Row],[Tournée]]))</f>
        <v>0</v>
      </c>
    </row>
    <row r="2160" spans="1:3" x14ac:dyDescent="0.25">
      <c r="A2160" s="34" t="str">
        <f>INDEX(Tableau1[[#Headers],[BARRE]:[HUET]],1,1+(ROW()-2)/COUNTA('ram ou '!$A:$A))</f>
        <v>RAVACHE</v>
      </c>
      <c r="B2160" s="34" t="str">
        <f>INDEX('ram ou '!$A:$A,ROW(BDD!B2159)-COUNTA('ram ou '!A:A)*ROUNDDOWN((ROW()-ROW(BDD!$B$2))/COUNTA('ram ou '!$A:$A),0),1)</f>
        <v>ATHIS 1 + BASES</v>
      </c>
      <c r="C2160" s="34">
        <f>SUMPRODUCT((Tableau1[[#Headers],[BARRE]:[HUET]]=BDD[[#This Row],[Chauffeur]])*(Tableau1[[BARRE]:[HUET]]=BDD[[#This Row],[Tournée]]))</f>
        <v>0</v>
      </c>
    </row>
    <row r="2161" spans="1:3" x14ac:dyDescent="0.25">
      <c r="A2161" s="34" t="str">
        <f>INDEX(Tableau1[[#Headers],[BARRE]:[HUET]],1,1+(ROW()-2)/COUNTA('ram ou '!$A:$A))</f>
        <v>RAVACHE</v>
      </c>
      <c r="B2161" s="34" t="str">
        <f>INDEX('ram ou '!$A:$A,ROW(BDD!B2160)-COUNTA('ram ou '!A:A)*ROUNDDOWN((ROW()-ROW(BDD!$B$2))/COUNTA('ram ou '!$A:$A),0),1)</f>
        <v>NANTES 21 H+ BASES</v>
      </c>
      <c r="C2161" s="34">
        <f>SUMPRODUCT((Tableau1[[#Headers],[BARRE]:[HUET]]=BDD[[#This Row],[Chauffeur]])*(Tableau1[[BARRE]:[HUET]]=BDD[[#This Row],[Tournée]]))</f>
        <v>0</v>
      </c>
    </row>
    <row r="2162" spans="1:3" x14ac:dyDescent="0.25">
      <c r="A2162" s="34" t="str">
        <f>INDEX(Tableau1[[#Headers],[BARRE]:[HUET]],1,1+(ROW()-2)/COUNTA('ram ou '!$A:$A))</f>
        <v>RAVACHE</v>
      </c>
      <c r="B2162" s="34" t="str">
        <f>INDEX('ram ou '!$A:$A,ROW(BDD!B2161)-COUNTA('ram ou '!A:A)*ROUNDDOWN((ROW()-ROW(BDD!$B$2))/COUNTA('ram ou '!$A:$A),0),1)</f>
        <v>DELEGATION</v>
      </c>
      <c r="C2162" s="34">
        <f>SUMPRODUCT((Tableau1[[#Headers],[BARRE]:[HUET]]=BDD[[#This Row],[Chauffeur]])*(Tableau1[[BARRE]:[HUET]]=BDD[[#This Row],[Tournée]]))</f>
        <v>0</v>
      </c>
    </row>
    <row r="2163" spans="1:3" x14ac:dyDescent="0.25">
      <c r="A2163" s="34" t="str">
        <f>INDEX(Tableau1[[#Headers],[BARRE]:[HUET]],1,1+(ROW()-2)/COUNTA('ram ou '!$A:$A))</f>
        <v>RAVACHE</v>
      </c>
      <c r="B2163" s="34" t="str">
        <f>INDEX('ram ou '!$A:$A,ROW(BDD!B2162)-COUNTA('ram ou '!A:A)*ROUNDDOWN((ROW()-ROW(BDD!$B$2))/COUNTA('ram ou '!$A:$A),0),1)</f>
        <v>REUNION</v>
      </c>
      <c r="C2163" s="34">
        <f>SUMPRODUCT((Tableau1[[#Headers],[BARRE]:[HUET]]=BDD[[#This Row],[Chauffeur]])*(Tableau1[[BARRE]:[HUET]]=BDD[[#This Row],[Tournée]]))</f>
        <v>0</v>
      </c>
    </row>
    <row r="2164" spans="1:3" x14ac:dyDescent="0.25">
      <c r="A2164" s="34" t="str">
        <f>INDEX(Tableau1[[#Headers],[BARRE]:[HUET]],1,1+(ROW()-2)/COUNTA('ram ou '!$A:$A))</f>
        <v>RAVACHE</v>
      </c>
      <c r="B2164" s="34" t="str">
        <f>INDEX('ram ou '!$A:$A,ROW(BDD!B2163)-COUNTA('ram ou '!A:A)*ROUNDDOWN((ROW()-ROW(BDD!$B$2))/COUNTA('ram ou '!$A:$A),0),1)</f>
        <v>NAV 21H ORLEANS</v>
      </c>
      <c r="C2164" s="34">
        <f>SUMPRODUCT((Tableau1[[#Headers],[BARRE]:[HUET]]=BDD[[#This Row],[Chauffeur]])*(Tableau1[[BARRE]:[HUET]]=BDD[[#This Row],[Tournée]]))</f>
        <v>0</v>
      </c>
    </row>
    <row r="2165" spans="1:3" x14ac:dyDescent="0.25">
      <c r="A2165" s="34" t="str">
        <f>INDEX(Tableau1[[#Headers],[BARRE]:[HUET]],1,1+(ROW()-2)/COUNTA('ram ou '!$A:$A))</f>
        <v>RAVACHE</v>
      </c>
      <c r="B2165" s="34" t="str">
        <f>INDEX('ram ou '!$A:$A,ROW(BDD!B2164)-COUNTA('ram ou '!A:A)*ROUNDDOWN((ROW()-ROW(BDD!$B$2))/COUNTA('ram ou '!$A:$A),0),1)</f>
        <v>RAM + PARC</v>
      </c>
      <c r="C2165" s="34">
        <f>SUMPRODUCT((Tableau1[[#Headers],[BARRE]:[HUET]]=BDD[[#This Row],[Chauffeur]])*(Tableau1[[BARRE]:[HUET]]=BDD[[#This Row],[Tournée]]))</f>
        <v>0</v>
      </c>
    </row>
    <row r="2166" spans="1:3" x14ac:dyDescent="0.25">
      <c r="A2166" s="34" t="str">
        <f>INDEX(Tableau1[[#Headers],[BARRE]:[HUET]],1,1+(ROW()-2)/COUNTA('ram ou '!$A:$A))</f>
        <v>RAVACHE</v>
      </c>
      <c r="B2166" s="34" t="str">
        <f>INDEX('ram ou '!$A:$A,ROW(BDD!B2165)-COUNTA('ram ou '!A:A)*ROUNDDOWN((ROW()-ROW(BDD!$B$2))/COUNTA('ram ou '!$A:$A),0),1)</f>
        <v>RAM 12H15</v>
      </c>
      <c r="C2166" s="34">
        <f>SUMPRODUCT((Tableau1[[#Headers],[BARRE]:[HUET]]=BDD[[#This Row],[Chauffeur]])*(Tableau1[[BARRE]:[HUET]]=BDD[[#This Row],[Tournée]]))</f>
        <v>0</v>
      </c>
    </row>
    <row r="2167" spans="1:3" x14ac:dyDescent="0.25">
      <c r="A2167" s="34" t="str">
        <f>INDEX(Tableau1[[#Headers],[BARRE]:[HUET]],1,1+(ROW()-2)/COUNTA('ram ou '!$A:$A))</f>
        <v>RAVACHE</v>
      </c>
      <c r="B2167" s="34" t="str">
        <f>INDEX('ram ou '!$A:$A,ROW(BDD!B2166)-COUNTA('ram ou '!A:A)*ROUNDDOWN((ROW()-ROW(BDD!$B$2))/COUNTA('ram ou '!$A:$A),0),1)</f>
        <v>RAM SAM 10H30</v>
      </c>
      <c r="C2167" s="34">
        <f>SUMPRODUCT((Tableau1[[#Headers],[BARRE]:[HUET]]=BDD[[#This Row],[Chauffeur]])*(Tableau1[[BARRE]:[HUET]]=BDD[[#This Row],[Tournée]]))</f>
        <v>0</v>
      </c>
    </row>
    <row r="2168" spans="1:3" x14ac:dyDescent="0.25">
      <c r="A2168" s="34" t="str">
        <f>INDEX(Tableau1[[#Headers],[BARRE]:[HUET]],1,1+(ROW()-2)/COUNTA('ram ou '!$A:$A))</f>
        <v>Colonne1</v>
      </c>
      <c r="B2168" s="34" t="str">
        <f>INDEX('ram ou '!$A:$A,ROW(BDD!B2167)-COUNTA('ram ou '!A:A)*ROUNDDOWN((ROW()-ROW(BDD!$B$2))/COUNTA('ram ou '!$A:$A),0),1)</f>
        <v>NAV ATHIS 2</v>
      </c>
      <c r="C2168" s="34">
        <f>SUMPRODUCT((Tableau1[[#Headers],[BARRE]:[HUET]]=BDD[[#This Row],[Chauffeur]])*(Tableau1[[BARRE]:[HUET]]=BDD[[#This Row],[Tournée]]))</f>
        <v>0</v>
      </c>
    </row>
    <row r="2169" spans="1:3" x14ac:dyDescent="0.25">
      <c r="A2169" s="34" t="str">
        <f>INDEX(Tableau1[[#Headers],[BARRE]:[HUET]],1,1+(ROW()-2)/COUNTA('ram ou '!$A:$A))</f>
        <v>Colonne1</v>
      </c>
      <c r="B2169" s="34" t="str">
        <f>INDEX('ram ou '!$A:$A,ROW(BDD!B2168)-COUNTA('ram ou '!A:A)*ROUNDDOWN((ROW()-ROW(BDD!$B$2))/COUNTA('ram ou '!$A:$A),0),1)</f>
        <v>NAV CHATEAUBOUR</v>
      </c>
      <c r="C2169" s="34">
        <f>SUMPRODUCT((Tableau1[[#Headers],[BARRE]:[HUET]]=BDD[[#This Row],[Chauffeur]])*(Tableau1[[BARRE]:[HUET]]=BDD[[#This Row],[Tournée]]))</f>
        <v>0</v>
      </c>
    </row>
    <row r="2170" spans="1:3" x14ac:dyDescent="0.25">
      <c r="A2170" s="34" t="str">
        <f>INDEX(Tableau1[[#Headers],[BARRE]:[HUET]],1,1+(ROW()-2)/COUNTA('ram ou '!$A:$A))</f>
        <v>Colonne1</v>
      </c>
      <c r="B2170" s="34" t="str">
        <f>INDEX('ram ou '!$A:$A,ROW(BDD!B2169)-COUNTA('ram ou '!A:A)*ROUNDDOWN((ROW()-ROW(BDD!$B$2))/COUNTA('ram ou '!$A:$A),0),1)</f>
        <v>NAV CHAULNES</v>
      </c>
      <c r="C2170" s="34">
        <f>SUMPRODUCT((Tableau1[[#Headers],[BARRE]:[HUET]]=BDD[[#This Row],[Chauffeur]])*(Tableau1[[BARRE]:[HUET]]=BDD[[#This Row],[Tournée]]))</f>
        <v>0</v>
      </c>
    </row>
    <row r="2171" spans="1:3" x14ac:dyDescent="0.25">
      <c r="A2171" s="34" t="str">
        <f>INDEX(Tableau1[[#Headers],[BARRE]:[HUET]],1,1+(ROW()-2)/COUNTA('ram ou '!$A:$A))</f>
        <v>Colonne1</v>
      </c>
      <c r="B2171" s="34" t="str">
        <f>INDEX('ram ou '!$A:$A,ROW(BDD!B2170)-COUNTA('ram ou '!A:A)*ROUNDDOWN((ROW()-ROW(BDD!$B$2))/COUNTA('ram ou '!$A:$A),0),1)</f>
        <v>NAV CLERMONT</v>
      </c>
      <c r="C2171" s="34">
        <f>SUMPRODUCT((Tableau1[[#Headers],[BARRE]:[HUET]]=BDD[[#This Row],[Chauffeur]])*(Tableau1[[BARRE]:[HUET]]=BDD[[#This Row],[Tournée]]))</f>
        <v>0</v>
      </c>
    </row>
    <row r="2172" spans="1:3" x14ac:dyDescent="0.25">
      <c r="A2172" s="34" t="str">
        <f>INDEX(Tableau1[[#Headers],[BARRE]:[HUET]],1,1+(ROW()-2)/COUNTA('ram ou '!$A:$A))</f>
        <v>Colonne1</v>
      </c>
      <c r="B2172" s="34" t="str">
        <f>INDEX('ram ou '!$A:$A,ROW(BDD!B2171)-COUNTA('ram ou '!A:A)*ROUNDDOWN((ROW()-ROW(BDD!$B$2))/COUNTA('ram ou '!$A:$A),0),1)</f>
        <v>NAV DIJON</v>
      </c>
      <c r="C2172" s="34">
        <f>SUMPRODUCT((Tableau1[[#Headers],[BARRE]:[HUET]]=BDD[[#This Row],[Chauffeur]])*(Tableau1[[BARRE]:[HUET]]=BDD[[#This Row],[Tournée]]))</f>
        <v>0</v>
      </c>
    </row>
    <row r="2173" spans="1:3" x14ac:dyDescent="0.25">
      <c r="A2173" s="34" t="str">
        <f>INDEX(Tableau1[[#Headers],[BARRE]:[HUET]],1,1+(ROW()-2)/COUNTA('ram ou '!$A:$A))</f>
        <v>Colonne1</v>
      </c>
      <c r="B2173" s="34" t="str">
        <f>INDEX('ram ou '!$A:$A,ROW(BDD!B2172)-COUNTA('ram ou '!A:A)*ROUNDDOWN((ROW()-ROW(BDD!$B$2))/COUNTA('ram ou '!$A:$A),0),1)</f>
        <v>NAV LANGRES</v>
      </c>
      <c r="C2173" s="34">
        <f>SUMPRODUCT((Tableau1[[#Headers],[BARRE]:[HUET]]=BDD[[#This Row],[Chauffeur]])*(Tableau1[[BARRE]:[HUET]]=BDD[[#This Row],[Tournée]]))</f>
        <v>0</v>
      </c>
    </row>
    <row r="2174" spans="1:3" x14ac:dyDescent="0.25">
      <c r="A2174" s="34" t="str">
        <f>INDEX(Tableau1[[#Headers],[BARRE]:[HUET]],1,1+(ROW()-2)/COUNTA('ram ou '!$A:$A))</f>
        <v>Colonne1</v>
      </c>
      <c r="B2174" s="34" t="str">
        <f>INDEX('ram ou '!$A:$A,ROW(BDD!B2173)-COUNTA('ram ou '!A:A)*ROUNDDOWN((ROW()-ROW(BDD!$B$2))/COUNTA('ram ou '!$A:$A),0),1)</f>
        <v>NAV LILLE</v>
      </c>
      <c r="C2174" s="34">
        <f>SUMPRODUCT((Tableau1[[#Headers],[BARRE]:[HUET]]=BDD[[#This Row],[Chauffeur]])*(Tableau1[[BARRE]:[HUET]]=BDD[[#This Row],[Tournée]]))</f>
        <v>0</v>
      </c>
    </row>
    <row r="2175" spans="1:3" x14ac:dyDescent="0.25">
      <c r="A2175" s="34" t="str">
        <f>INDEX(Tableau1[[#Headers],[BARRE]:[HUET]],1,1+(ROW()-2)/COUNTA('ram ou '!$A:$A))</f>
        <v>Colonne1</v>
      </c>
      <c r="B2175" s="34" t="str">
        <f>INDEX('ram ou '!$A:$A,ROW(BDD!B2174)-COUNTA('ram ou '!A:A)*ROUNDDOWN((ROW()-ROW(BDD!$B$2))/COUNTA('ram ou '!$A:$A),0),1)</f>
        <v>NAV NIORT</v>
      </c>
      <c r="C2175" s="34">
        <f>SUMPRODUCT((Tableau1[[#Headers],[BARRE]:[HUET]]=BDD[[#This Row],[Chauffeur]])*(Tableau1[[BARRE]:[HUET]]=BDD[[#This Row],[Tournée]]))</f>
        <v>0</v>
      </c>
    </row>
    <row r="2176" spans="1:3" x14ac:dyDescent="0.25">
      <c r="A2176" s="34" t="str">
        <f>INDEX(Tableau1[[#Headers],[BARRE]:[HUET]],1,1+(ROW()-2)/COUNTA('ram ou '!$A:$A))</f>
        <v>Colonne1</v>
      </c>
      <c r="B2176" s="34" t="str">
        <f>INDEX('ram ou '!$A:$A,ROW(BDD!B2175)-COUNTA('ram ou '!A:A)*ROUNDDOWN((ROW()-ROW(BDD!$B$2))/COUNTA('ram ou '!$A:$A),0),1)</f>
        <v xml:space="preserve">NAV ST SEVER </v>
      </c>
      <c r="C2176" s="34">
        <f>SUMPRODUCT((Tableau1[[#Headers],[BARRE]:[HUET]]=BDD[[#This Row],[Chauffeur]])*(Tableau1[[BARRE]:[HUET]]=BDD[[#This Row],[Tournée]]))</f>
        <v>0</v>
      </c>
    </row>
    <row r="2177" spans="1:3" x14ac:dyDescent="0.25">
      <c r="A2177" s="34" t="str">
        <f>INDEX(Tableau1[[#Headers],[BARRE]:[HUET]],1,1+(ROW()-2)/COUNTA('ram ou '!$A:$A))</f>
        <v>Colonne1</v>
      </c>
      <c r="B2177" s="34" t="str">
        <f>INDEX('ram ou '!$A:$A,ROW(BDD!B2176)-COUNTA('ram ou '!A:A)*ROUNDDOWN((ROW()-ROW(BDD!$B$2))/COUNTA('ram ou '!$A:$A),0),1)</f>
        <v>NAV VELAINES</v>
      </c>
      <c r="C2177" s="34">
        <f>SUMPRODUCT((Tableau1[[#Headers],[BARRE]:[HUET]]=BDD[[#This Row],[Chauffeur]])*(Tableau1[[BARRE]:[HUET]]=BDD[[#This Row],[Tournée]]))</f>
        <v>0</v>
      </c>
    </row>
    <row r="2178" spans="1:3" x14ac:dyDescent="0.25">
      <c r="A2178" s="34" t="str">
        <f>INDEX(Tableau1[[#Headers],[BARRE]:[HUET]],1,1+(ROW()-2)/COUNTA('ram ou '!$A:$A))</f>
        <v>Colonne1</v>
      </c>
      <c r="B2178" s="34" t="str">
        <f>INDEX('ram ou '!$A:$A,ROW(BDD!B2177)-COUNTA('ram ou '!A:A)*ROUNDDOWN((ROW()-ROW(BDD!$B$2))/COUNTA('ram ou '!$A:$A),0),1)</f>
        <v>RAM +  NANTES 21H</v>
      </c>
      <c r="C2178" s="34">
        <f>SUMPRODUCT((Tableau1[[#Headers],[BARRE]:[HUET]]=BDD[[#This Row],[Chauffeur]])*(Tableau1[[BARRE]:[HUET]]=BDD[[#This Row],[Tournée]]))</f>
        <v>0</v>
      </c>
    </row>
    <row r="2179" spans="1:3" x14ac:dyDescent="0.25">
      <c r="A2179" s="34" t="str">
        <f>INDEX(Tableau1[[#Headers],[BARRE]:[HUET]],1,1+(ROW()-2)/COUNTA('ram ou '!$A:$A))</f>
        <v>Colonne1</v>
      </c>
      <c r="B2179" s="34" t="str">
        <f>INDEX('ram ou '!$A:$A,ROW(BDD!B2178)-COUNTA('ram ou '!A:A)*ROUNDDOWN((ROW()-ROW(BDD!$B$2))/COUNTA('ram ou '!$A:$A),0),1)</f>
        <v>RAM + 20H TOURS</v>
      </c>
      <c r="C2179" s="34">
        <f>SUMPRODUCT((Tableau1[[#Headers],[BARRE]:[HUET]]=BDD[[#This Row],[Chauffeur]])*(Tableau1[[BARRE]:[HUET]]=BDD[[#This Row],[Tournée]]))</f>
        <v>0</v>
      </c>
    </row>
    <row r="2180" spans="1:3" x14ac:dyDescent="0.25">
      <c r="A2180" s="34" t="str">
        <f>INDEX(Tableau1[[#Headers],[BARRE]:[HUET]],1,1+(ROW()-2)/COUNTA('ram ou '!$A:$A))</f>
        <v>Colonne1</v>
      </c>
      <c r="B2180" s="34" t="str">
        <f>INDEX('ram ou '!$A:$A,ROW(BDD!B2179)-COUNTA('ram ou '!A:A)*ROUNDDOWN((ROW()-ROW(BDD!$B$2))/COUNTA('ram ou '!$A:$A),0),1)</f>
        <v>RAM + 21h30 TOURS</v>
      </c>
      <c r="C2180" s="34">
        <f>SUMPRODUCT((Tableau1[[#Headers],[BARRE]:[HUET]]=BDD[[#This Row],[Chauffeur]])*(Tableau1[[BARRE]:[HUET]]=BDD[[#This Row],[Tournée]]))</f>
        <v>0</v>
      </c>
    </row>
    <row r="2181" spans="1:3" x14ac:dyDescent="0.25">
      <c r="A2181" s="34" t="str">
        <f>INDEX(Tableau1[[#Headers],[BARRE]:[HUET]],1,1+(ROW()-2)/COUNTA('ram ou '!$A:$A))</f>
        <v>Colonne1</v>
      </c>
      <c r="B2181" s="34" t="str">
        <f>INDEX('ram ou '!$A:$A,ROW(BDD!B2180)-COUNTA('ram ou '!A:A)*ROUNDDOWN((ROW()-ROW(BDD!$B$2))/COUNTA('ram ou '!$A:$A),0),1)</f>
        <v>RAM + ANGERS 21H30</v>
      </c>
      <c r="C2181" s="34">
        <f>SUMPRODUCT((Tableau1[[#Headers],[BARRE]:[HUET]]=BDD[[#This Row],[Chauffeur]])*(Tableau1[[BARRE]:[HUET]]=BDD[[#This Row],[Tournée]]))</f>
        <v>0</v>
      </c>
    </row>
    <row r="2182" spans="1:3" x14ac:dyDescent="0.25">
      <c r="A2182" s="34" t="str">
        <f>INDEX(Tableau1[[#Headers],[BARRE]:[HUET]],1,1+(ROW()-2)/COUNTA('ram ou '!$A:$A))</f>
        <v>Colonne1</v>
      </c>
      <c r="B2182" s="34" t="str">
        <f>INDEX('ram ou '!$A:$A,ROW(BDD!B2181)-COUNTA('ram ou '!A:A)*ROUNDDOWN((ROW()-ROW(BDD!$B$2))/COUNTA('ram ou '!$A:$A),0),1)</f>
        <v>RAM + ATHIS 1</v>
      </c>
      <c r="C2182" s="34">
        <f>SUMPRODUCT((Tableau1[[#Headers],[BARRE]:[HUET]]=BDD[[#This Row],[Chauffeur]])*(Tableau1[[BARRE]:[HUET]]=BDD[[#This Row],[Tournée]]))</f>
        <v>0</v>
      </c>
    </row>
    <row r="2183" spans="1:3" x14ac:dyDescent="0.25">
      <c r="A2183" s="34" t="str">
        <f>INDEX(Tableau1[[#Headers],[BARRE]:[HUET]],1,1+(ROW()-2)/COUNTA('ram ou '!$A:$A))</f>
        <v>Colonne1</v>
      </c>
      <c r="B2183" s="34" t="str">
        <f>INDEX('ram ou '!$A:$A,ROW(BDD!B2182)-COUNTA('ram ou '!A:A)*ROUNDDOWN((ROW()-ROW(BDD!$B$2))/COUNTA('ram ou '!$A:$A),0),1)</f>
        <v>RAM + CAEN 21H15</v>
      </c>
      <c r="C2183" s="34">
        <f>SUMPRODUCT((Tableau1[[#Headers],[BARRE]:[HUET]]=BDD[[#This Row],[Chauffeur]])*(Tableau1[[BARRE]:[HUET]]=BDD[[#This Row],[Tournée]]))</f>
        <v>0</v>
      </c>
    </row>
    <row r="2184" spans="1:3" x14ac:dyDescent="0.25">
      <c r="A2184" s="34" t="str">
        <f>INDEX(Tableau1[[#Headers],[BARRE]:[HUET]],1,1+(ROW()-2)/COUNTA('ram ou '!$A:$A))</f>
        <v>Colonne1</v>
      </c>
      <c r="B2184" s="34" t="str">
        <f>INDEX('ram ou '!$A:$A,ROW(BDD!B2183)-COUNTA('ram ou '!A:A)*ROUNDDOWN((ROW()-ROW(BDD!$B$2))/COUNTA('ram ou '!$A:$A),0),1)</f>
        <v>RAM + NANTES 1</v>
      </c>
      <c r="C2184" s="34">
        <f>SUMPRODUCT((Tableau1[[#Headers],[BARRE]:[HUET]]=BDD[[#This Row],[Chauffeur]])*(Tableau1[[BARRE]:[HUET]]=BDD[[#This Row],[Tournée]]))</f>
        <v>0</v>
      </c>
    </row>
    <row r="2185" spans="1:3" x14ac:dyDescent="0.25">
      <c r="A2185" s="34" t="str">
        <f>INDEX(Tableau1[[#Headers],[BARRE]:[HUET]],1,1+(ROW()-2)/COUNTA('ram ou '!$A:$A))</f>
        <v>Colonne1</v>
      </c>
      <c r="B2185" s="34" t="str">
        <f>INDEX('ram ou '!$A:$A,ROW(BDD!B2184)-COUNTA('ram ou '!A:A)*ROUNDDOWN((ROW()-ROW(BDD!$B$2))/COUNTA('ram ou '!$A:$A),0),1)</f>
        <v>RAM + ORLEANS 21H</v>
      </c>
      <c r="C2185" s="34">
        <f>SUMPRODUCT((Tableau1[[#Headers],[BARRE]:[HUET]]=BDD[[#This Row],[Chauffeur]])*(Tableau1[[BARRE]:[HUET]]=BDD[[#This Row],[Tournée]]))</f>
        <v>0</v>
      </c>
    </row>
    <row r="2186" spans="1:3" x14ac:dyDescent="0.25">
      <c r="A2186" s="34" t="str">
        <f>INDEX(Tableau1[[#Headers],[BARRE]:[HUET]],1,1+(ROW()-2)/COUNTA('ram ou '!$A:$A))</f>
        <v>Colonne1</v>
      </c>
      <c r="B2186" s="34" t="str">
        <f>INDEX('ram ou '!$A:$A,ROW(BDD!B2185)-COUNTA('ram ou '!A:A)*ROUNDDOWN((ROW()-ROW(BDD!$B$2))/COUNTA('ram ou '!$A:$A),0),1)</f>
        <v>RAM 14H00</v>
      </c>
      <c r="C2186" s="34">
        <f>SUMPRODUCT((Tableau1[[#Headers],[BARRE]:[HUET]]=BDD[[#This Row],[Chauffeur]])*(Tableau1[[BARRE]:[HUET]]=BDD[[#This Row],[Tournée]]))</f>
        <v>0</v>
      </c>
    </row>
    <row r="2187" spans="1:3" x14ac:dyDescent="0.25">
      <c r="A2187" s="34" t="str">
        <f>INDEX(Tableau1[[#Headers],[BARRE]:[HUET]],1,1+(ROW()-2)/COUNTA('ram ou '!$A:$A))</f>
        <v>Colonne1</v>
      </c>
      <c r="B2187" s="34" t="str">
        <f>INDEX('ram ou '!$A:$A,ROW(BDD!B2186)-COUNTA('ram ou '!A:A)*ROUNDDOWN((ROW()-ROW(BDD!$B$2))/COUNTA('ram ou '!$A:$A),0),1)</f>
        <v>AGEN</v>
      </c>
      <c r="C2187" s="34">
        <f>SUMPRODUCT((Tableau1[[#Headers],[BARRE]:[HUET]]=BDD[[#This Row],[Chauffeur]])*(Tableau1[[BARRE]:[HUET]]=BDD[[#This Row],[Tournée]]))</f>
        <v>0</v>
      </c>
    </row>
    <row r="2188" spans="1:3" x14ac:dyDescent="0.25">
      <c r="A2188" s="34" t="str">
        <f>INDEX(Tableau1[[#Headers],[BARRE]:[HUET]],1,1+(ROW()-2)/COUNTA('ram ou '!$A:$A))</f>
        <v>Colonne1</v>
      </c>
      <c r="B2188" s="34" t="str">
        <f>INDEX('ram ou '!$A:$A,ROW(BDD!B2187)-COUNTA('ram ou '!A:A)*ROUNDDOWN((ROW()-ROW(BDD!$B$2))/COUNTA('ram ou '!$A:$A),0),1)</f>
        <v>AGEN DIM</v>
      </c>
      <c r="C2188" s="34">
        <f>SUMPRODUCT((Tableau1[[#Headers],[BARRE]:[HUET]]=BDD[[#This Row],[Chauffeur]])*(Tableau1[[BARRE]:[HUET]]=BDD[[#This Row],[Tournée]]))</f>
        <v>0</v>
      </c>
    </row>
    <row r="2189" spans="1:3" x14ac:dyDescent="0.25">
      <c r="A2189" s="34" t="str">
        <f>INDEX(Tableau1[[#Headers],[BARRE]:[HUET]],1,1+(ROW()-2)/COUNTA('ram ou '!$A:$A))</f>
        <v>Colonne1</v>
      </c>
      <c r="B2189" s="34" t="str">
        <f>INDEX('ram ou '!$A:$A,ROW(BDD!B2188)-COUNTA('ram ou '!A:A)*ROUNDDOWN((ROW()-ROW(BDD!$B$2))/COUNTA('ram ou '!$A:$A),0),1)</f>
        <v>AMILLY / SENS</v>
      </c>
      <c r="C2189" s="34">
        <f>SUMPRODUCT((Tableau1[[#Headers],[BARRE]:[HUET]]=BDD[[#This Row],[Chauffeur]])*(Tableau1[[BARRE]:[HUET]]=BDD[[#This Row],[Tournée]]))</f>
        <v>0</v>
      </c>
    </row>
    <row r="2190" spans="1:3" x14ac:dyDescent="0.25">
      <c r="A2190" s="34" t="str">
        <f>INDEX(Tableau1[[#Headers],[BARRE]:[HUET]],1,1+(ROW()-2)/COUNTA('ram ou '!$A:$A))</f>
        <v>Colonne1</v>
      </c>
      <c r="B2190" s="34" t="str">
        <f>INDEX('ram ou '!$A:$A,ROW(BDD!B2189)-COUNTA('ram ou '!A:A)*ROUNDDOWN((ROW()-ROW(BDD!$B$2))/COUNTA('ram ou '!$A:$A),0),1)</f>
        <v>JACQUET SA</v>
      </c>
      <c r="C2190" s="34">
        <f>SUMPRODUCT((Tableau1[[#Headers],[BARRE]:[HUET]]=BDD[[#This Row],[Chauffeur]])*(Tableau1[[BARRE]:[HUET]]=BDD[[#This Row],[Tournée]]))</f>
        <v>0</v>
      </c>
    </row>
    <row r="2191" spans="1:3" x14ac:dyDescent="0.25">
      <c r="A2191" s="34" t="str">
        <f>INDEX(Tableau1[[#Headers],[BARRE]:[HUET]],1,1+(ROW()-2)/COUNTA('ram ou '!$A:$A))</f>
        <v>Colonne1</v>
      </c>
      <c r="B2191" s="34" t="str">
        <f>INDEX('ram ou '!$A:$A,ROW(BDD!B2190)-COUNTA('ram ou '!A:A)*ROUNDDOWN((ROW()-ROW(BDD!$B$2))/COUNTA('ram ou '!$A:$A),0),1)</f>
        <v>PARIS 13H30</v>
      </c>
      <c r="C2191" s="34">
        <f>SUMPRODUCT((Tableau1[[#Headers],[BARRE]:[HUET]]=BDD[[#This Row],[Chauffeur]])*(Tableau1[[BARRE]:[HUET]]=BDD[[#This Row],[Tournée]]))</f>
        <v>0</v>
      </c>
    </row>
    <row r="2192" spans="1:3" x14ac:dyDescent="0.25">
      <c r="A2192" s="34" t="str">
        <f>INDEX(Tableau1[[#Headers],[BARRE]:[HUET]],1,1+(ROW()-2)/COUNTA('ram ou '!$A:$A))</f>
        <v>Colonne1</v>
      </c>
      <c r="B2192" s="34" t="str">
        <f>INDEX('ram ou '!$A:$A,ROW(BDD!B2191)-COUNTA('ram ou '!A:A)*ROUNDDOWN((ROW()-ROW(BDD!$B$2))/COUNTA('ram ou '!$A:$A),0),1)</f>
        <v>RETOUR AGEN</v>
      </c>
      <c r="C2192" s="34">
        <f>SUMPRODUCT((Tableau1[[#Headers],[BARRE]:[HUET]]=BDD[[#This Row],[Chauffeur]])*(Tableau1[[BARRE]:[HUET]]=BDD[[#This Row],[Tournée]]))</f>
        <v>0</v>
      </c>
    </row>
    <row r="2193" spans="1:3" x14ac:dyDescent="0.25">
      <c r="A2193" s="34" t="str">
        <f>INDEX(Tableau1[[#Headers],[BARRE]:[HUET]],1,1+(ROW()-2)/COUNTA('ram ou '!$A:$A))</f>
        <v>Colonne1</v>
      </c>
      <c r="B2193" s="34" t="str">
        <f>INDEX('ram ou '!$A:$A,ROW(BDD!B2192)-COUNTA('ram ou '!A:A)*ROUNDDOWN((ROW()-ROW(BDD!$B$2))/COUNTA('ram ou '!$A:$A),0),1)</f>
        <v>RETOUR ORLEANS</v>
      </c>
      <c r="C2193" s="34">
        <f>SUMPRODUCT((Tableau1[[#Headers],[BARRE]:[HUET]]=BDD[[#This Row],[Chauffeur]])*(Tableau1[[BARRE]:[HUET]]=BDD[[#This Row],[Tournée]]))</f>
        <v>0</v>
      </c>
    </row>
    <row r="2194" spans="1:3" x14ac:dyDescent="0.25">
      <c r="A2194" s="34" t="str">
        <f>INDEX(Tableau1[[#Headers],[BARRE]:[HUET]],1,1+(ROW()-2)/COUNTA('ram ou '!$A:$A))</f>
        <v>Colonne1</v>
      </c>
      <c r="B2194" s="34" t="str">
        <f>INDEX('ram ou '!$A:$A,ROW(BDD!B2193)-COUNTA('ram ou '!A:A)*ROUNDDOWN((ROW()-ROW(BDD!$B$2))/COUNTA('ram ou '!$A:$A),0),1)</f>
        <v>RETOUR ORLEANS LU</v>
      </c>
      <c r="C2194" s="34">
        <f>SUMPRODUCT((Tableau1[[#Headers],[BARRE]:[HUET]]=BDD[[#This Row],[Chauffeur]])*(Tableau1[[BARRE]:[HUET]]=BDD[[#This Row],[Tournée]]))</f>
        <v>0</v>
      </c>
    </row>
    <row r="2195" spans="1:3" x14ac:dyDescent="0.25">
      <c r="A2195" s="34" t="str">
        <f>INDEX(Tableau1[[#Headers],[BARRE]:[HUET]],1,1+(ROW()-2)/COUNTA('ram ou '!$A:$A))</f>
        <v>Colonne1</v>
      </c>
      <c r="B2195" s="34" t="str">
        <f>INDEX('ram ou '!$A:$A,ROW(BDD!B2194)-COUNTA('ram ou '!A:A)*ROUNDDOWN((ROW()-ROW(BDD!$B$2))/COUNTA('ram ou '!$A:$A),0),1)</f>
        <v>RETOUR ORLEANS SA</v>
      </c>
      <c r="C2195" s="34">
        <f>SUMPRODUCT((Tableau1[[#Headers],[BARRE]:[HUET]]=BDD[[#This Row],[Chauffeur]])*(Tableau1[[BARRE]:[HUET]]=BDD[[#This Row],[Tournée]]))</f>
        <v>0</v>
      </c>
    </row>
    <row r="2196" spans="1:3" x14ac:dyDescent="0.25">
      <c r="A2196" s="34" t="str">
        <f>INDEX(Tableau1[[#Headers],[BARRE]:[HUET]],1,1+(ROW()-2)/COUNTA('ram ou '!$A:$A))</f>
        <v>Colonne1</v>
      </c>
      <c r="B2196" s="34" t="str">
        <f>INDEX('ram ou '!$A:$A,ROW(BDD!B2195)-COUNTA('ram ou '!A:A)*ROUNDDOWN((ROW()-ROW(BDD!$B$2))/COUNTA('ram ou '!$A:$A),0),1)</f>
        <v>SUP A/A PARIS</v>
      </c>
      <c r="C2196" s="34">
        <f>SUMPRODUCT((Tableau1[[#Headers],[BARRE]:[HUET]]=BDD[[#This Row],[Chauffeur]])*(Tableau1[[BARRE]:[HUET]]=BDD[[#This Row],[Tournée]]))</f>
        <v>0</v>
      </c>
    </row>
    <row r="2197" spans="1:3" x14ac:dyDescent="0.25">
      <c r="A2197" s="34" t="str">
        <f>INDEX(Tableau1[[#Headers],[BARRE]:[HUET]],1,1+(ROW()-2)/COUNTA('ram ou '!$A:$A))</f>
        <v>Colonne1</v>
      </c>
      <c r="B2197" s="34" t="str">
        <f>INDEX('ram ou '!$A:$A,ROW(BDD!B2196)-COUNTA('ram ou '!A:A)*ROUNDDOWN((ROW()-ROW(BDD!$B$2))/COUNTA('ram ou '!$A:$A),0),1)</f>
        <v>VENDEE</v>
      </c>
      <c r="C2197" s="34">
        <f>SUMPRODUCT((Tableau1[[#Headers],[BARRE]:[HUET]]=BDD[[#This Row],[Chauffeur]])*(Tableau1[[BARRE]:[HUET]]=BDD[[#This Row],[Tournée]]))</f>
        <v>0</v>
      </c>
    </row>
    <row r="2198" spans="1:3" x14ac:dyDescent="0.25">
      <c r="A2198" s="34" t="str">
        <f>INDEX(Tableau1[[#Headers],[BARRE]:[HUET]],1,1+(ROW()-2)/COUNTA('ram ou '!$A:$A))</f>
        <v>Colonne1</v>
      </c>
      <c r="B2198" s="34" t="str">
        <f>INDEX('ram ou '!$A:$A,ROW(BDD!B2197)-COUNTA('ram ou '!A:A)*ROUNDDOWN((ROW()-ROW(BDD!$B$2))/COUNTA('ram ou '!$A:$A),0),1)</f>
        <v>RAM MALO + LAVAL</v>
      </c>
      <c r="C2198" s="34">
        <f>SUMPRODUCT((Tableau1[[#Headers],[BARRE]:[HUET]]=BDD[[#This Row],[Chauffeur]])*(Tableau1[[BARRE]:[HUET]]=BDD[[#This Row],[Tournée]]))</f>
        <v>0</v>
      </c>
    </row>
    <row r="2199" spans="1:3" x14ac:dyDescent="0.25">
      <c r="A2199" s="34" t="str">
        <f>INDEX(Tableau1[[#Headers],[BARRE]:[HUET]],1,1+(ROW()-2)/COUNTA('ram ou '!$A:$A))</f>
        <v>Colonne1</v>
      </c>
      <c r="B2199" s="34" t="str">
        <f>INDEX('ram ou '!$A:$A,ROW(BDD!B2198)-COUNTA('ram ou '!A:A)*ROUNDDOWN((ROW()-ROW(BDD!$B$2))/COUNTA('ram ou '!$A:$A),0),1)</f>
        <v>NAV LANGRE DIM</v>
      </c>
      <c r="C2199" s="34">
        <f>SUMPRODUCT((Tableau1[[#Headers],[BARRE]:[HUET]]=BDD[[#This Row],[Chauffeur]])*(Tableau1[[BARRE]:[HUET]]=BDD[[#This Row],[Tournée]]))</f>
        <v>0</v>
      </c>
    </row>
    <row r="2200" spans="1:3" x14ac:dyDescent="0.25">
      <c r="A2200" s="34" t="str">
        <f>INDEX(Tableau1[[#Headers],[BARRE]:[HUET]],1,1+(ROW()-2)/COUNTA('ram ou '!$A:$A))</f>
        <v>Colonne1</v>
      </c>
      <c r="B2200" s="34" t="str">
        <f>INDEX('ram ou '!$A:$A,ROW(BDD!B2199)-COUNTA('ram ou '!A:A)*ROUNDDOWN((ROW()-ROW(BDD!$B$2))/COUNTA('ram ou '!$A:$A),0),1)</f>
        <v>SU FONTENAY 12H</v>
      </c>
      <c r="C2200" s="34">
        <f>SUMPRODUCT((Tableau1[[#Headers],[BARRE]:[HUET]]=BDD[[#This Row],[Chauffeur]])*(Tableau1[[BARRE]:[HUET]]=BDD[[#This Row],[Tournée]]))</f>
        <v>0</v>
      </c>
    </row>
    <row r="2201" spans="1:3" x14ac:dyDescent="0.25">
      <c r="A2201" s="34" t="str">
        <f>INDEX(Tableau1[[#Headers],[BARRE]:[HUET]],1,1+(ROW()-2)/COUNTA('ram ou '!$A:$A))</f>
        <v>Colonne1</v>
      </c>
      <c r="B2201" s="34" t="str">
        <f>INDEX('ram ou '!$A:$A,ROW(BDD!B2200)-COUNTA('ram ou '!A:A)*ROUNDDOWN((ROW()-ROW(BDD!$B$2))/COUNTA('ram ou '!$A:$A),0),1)</f>
        <v>PLAINTEL DIM</v>
      </c>
      <c r="C2201" s="34">
        <f>SUMPRODUCT((Tableau1[[#Headers],[BARRE]:[HUET]]=BDD[[#This Row],[Chauffeur]])*(Tableau1[[BARRE]:[HUET]]=BDD[[#This Row],[Tournée]]))</f>
        <v>0</v>
      </c>
    </row>
    <row r="2202" spans="1:3" x14ac:dyDescent="0.25">
      <c r="A2202" s="34" t="str">
        <f>INDEX(Tableau1[[#Headers],[BARRE]:[HUET]],1,1+(ROW()-2)/COUNTA('ram ou '!$A:$A))</f>
        <v>Colonne1</v>
      </c>
      <c r="B2202" s="34" t="str">
        <f>INDEX('ram ou '!$A:$A,ROW(BDD!B2201)-COUNTA('ram ou '!A:A)*ROUNDDOWN((ROW()-ROW(BDD!$B$2))/COUNTA('ram ou '!$A:$A),0),1)</f>
        <v>ROUEN + BASES</v>
      </c>
      <c r="C2202" s="34">
        <f>SUMPRODUCT((Tableau1[[#Headers],[BARRE]:[HUET]]=BDD[[#This Row],[Chauffeur]])*(Tableau1[[BARRE]:[HUET]]=BDD[[#This Row],[Tournée]]))</f>
        <v>0</v>
      </c>
    </row>
    <row r="2203" spans="1:3" x14ac:dyDescent="0.25">
      <c r="A2203" s="34" t="str">
        <f>INDEX(Tableau1[[#Headers],[BARRE]:[HUET]],1,1+(ROW()-2)/COUNTA('ram ou '!$A:$A))</f>
        <v>Colonne1</v>
      </c>
      <c r="B2203" s="34" t="str">
        <f>INDEX('ram ou '!$A:$A,ROW(BDD!B2202)-COUNTA('ram ou '!A:A)*ROUNDDOWN((ROW()-ROW(BDD!$B$2))/COUNTA('ram ou '!$A:$A),0),1)</f>
        <v>LE MANS A/A</v>
      </c>
      <c r="C2203" s="34">
        <f>SUMPRODUCT((Tableau1[[#Headers],[BARRE]:[HUET]]=BDD[[#This Row],[Chauffeur]])*(Tableau1[[BARRE]:[HUET]]=BDD[[#This Row],[Tournée]]))</f>
        <v>0</v>
      </c>
    </row>
    <row r="2204" spans="1:3" x14ac:dyDescent="0.25">
      <c r="A2204" s="34" t="str">
        <f>INDEX(Tableau1[[#Headers],[BARRE]:[HUET]],1,1+(ROW()-2)/COUNTA('ram ou '!$A:$A))</f>
        <v>Colonne1</v>
      </c>
      <c r="B2204" s="34" t="str">
        <f>INDEX('ram ou '!$A:$A,ROW(BDD!B2203)-COUNTA('ram ou '!A:A)*ROUNDDOWN((ROW()-ROW(BDD!$B$2))/COUNTA('ram ou '!$A:$A),0),1)</f>
        <v>NAV TOURS</v>
      </c>
      <c r="C2204" s="34">
        <f>SUMPRODUCT((Tableau1[[#Headers],[BARRE]:[HUET]]=BDD[[#This Row],[Chauffeur]])*(Tableau1[[BARRE]:[HUET]]=BDD[[#This Row],[Tournée]]))</f>
        <v>0</v>
      </c>
    </row>
    <row r="2205" spans="1:3" x14ac:dyDescent="0.25">
      <c r="A2205" s="34" t="str">
        <f>INDEX(Tableau1[[#Headers],[BARRE]:[HUET]],1,1+(ROW()-2)/COUNTA('ram ou '!$A:$A))</f>
        <v>Colonne1</v>
      </c>
      <c r="B2205" s="34" t="str">
        <f>INDEX('ram ou '!$A:$A,ROW(BDD!B2204)-COUNTA('ram ou '!A:A)*ROUNDDOWN((ROW()-ROW(BDD!$B$2))/COUNTA('ram ou '!$A:$A),0),1)</f>
        <v>SU IFS + BASES</v>
      </c>
      <c r="C2205" s="34">
        <f>SUMPRODUCT((Tableau1[[#Headers],[BARRE]:[HUET]]=BDD[[#This Row],[Chauffeur]])*(Tableau1[[BARRE]:[HUET]]=BDD[[#This Row],[Tournée]]))</f>
        <v>0</v>
      </c>
    </row>
    <row r="2206" spans="1:3" x14ac:dyDescent="0.25">
      <c r="A2206" s="34" t="str">
        <f>INDEX(Tableau1[[#Headers],[BARRE]:[HUET]],1,1+(ROW()-2)/COUNTA('ram ou '!$A:$A))</f>
        <v>Colonne1</v>
      </c>
      <c r="B2206" s="34" t="str">
        <f>INDEX('ram ou '!$A:$A,ROW(BDD!B2205)-COUNTA('ram ou '!A:A)*ROUNDDOWN((ROW()-ROW(BDD!$B$2))/COUNTA('ram ou '!$A:$A),0),1)</f>
        <v>NAV NIORT 21H15</v>
      </c>
      <c r="C2206" s="34">
        <f>SUMPRODUCT((Tableau1[[#Headers],[BARRE]:[HUET]]=BDD[[#This Row],[Chauffeur]])*(Tableau1[[BARRE]:[HUET]]=BDD[[#This Row],[Tournée]]))</f>
        <v>0</v>
      </c>
    </row>
    <row r="2207" spans="1:3" x14ac:dyDescent="0.25">
      <c r="A2207" s="34" t="str">
        <f>INDEX(Tableau1[[#Headers],[BARRE]:[HUET]],1,1+(ROW()-2)/COUNTA('ram ou '!$A:$A))</f>
        <v>Colonne1</v>
      </c>
      <c r="B2207" s="34" t="str">
        <f>INDEX('ram ou '!$A:$A,ROW(BDD!B2206)-COUNTA('ram ou '!A:A)*ROUNDDOWN((ROW()-ROW(BDD!$B$2))/COUNTA('ram ou '!$A:$A),0),1)</f>
        <v>CP</v>
      </c>
      <c r="C2207" s="34">
        <f>SUMPRODUCT((Tableau1[[#Headers],[BARRE]:[HUET]]=BDD[[#This Row],[Chauffeur]])*(Tableau1[[BARRE]:[HUET]]=BDD[[#This Row],[Tournée]]))</f>
        <v>0</v>
      </c>
    </row>
    <row r="2208" spans="1:3" x14ac:dyDescent="0.25">
      <c r="A2208" s="34" t="str">
        <f>INDEX(Tableau1[[#Headers],[BARRE]:[HUET]],1,1+(ROW()-2)/COUNTA('ram ou '!$A:$A))</f>
        <v>Colonne1</v>
      </c>
      <c r="B2208" s="34" t="str">
        <f>INDEX('ram ou '!$A:$A,ROW(BDD!B2207)-COUNTA('ram ou '!A:A)*ROUNDDOWN((ROW()-ROW(BDD!$B$2))/COUNTA('ram ou '!$A:$A),0),1)</f>
        <v>RAM SAM 12H</v>
      </c>
      <c r="C2208" s="34">
        <f>SUMPRODUCT((Tableau1[[#Headers],[BARRE]:[HUET]]=BDD[[#This Row],[Chauffeur]])*(Tableau1[[BARRE]:[HUET]]=BDD[[#This Row],[Tournée]]))</f>
        <v>0</v>
      </c>
    </row>
    <row r="2209" spans="1:3" x14ac:dyDescent="0.25">
      <c r="A2209" s="34" t="str">
        <f>INDEX(Tableau1[[#Headers],[BARRE]:[HUET]],1,1+(ROW()-2)/COUNTA('ram ou '!$A:$A))</f>
        <v>Colonne1</v>
      </c>
      <c r="B2209" s="34" t="str">
        <f>INDEX('ram ou '!$A:$A,ROW(BDD!B2208)-COUNTA('ram ou '!A:A)*ROUNDDOWN((ROW()-ROW(BDD!$B$2))/COUNTA('ram ou '!$A:$A),0),1)</f>
        <v>ABSENCE</v>
      </c>
      <c r="C2209" s="34">
        <f>SUMPRODUCT((Tableau1[[#Headers],[BARRE]:[HUET]]=BDD[[#This Row],[Chauffeur]])*(Tableau1[[BARRE]:[HUET]]=BDD[[#This Row],[Tournée]]))</f>
        <v>0</v>
      </c>
    </row>
    <row r="2210" spans="1:3" x14ac:dyDescent="0.25">
      <c r="A2210" s="34" t="str">
        <f>INDEX(Tableau1[[#Headers],[BARRE]:[HUET]],1,1+(ROW()-2)/COUNTA('ram ou '!$A:$A))</f>
        <v>Colonne1</v>
      </c>
      <c r="B2210" s="34" t="str">
        <f>INDEX('ram ou '!$A:$A,ROW(BDD!B2209)-COUNTA('ram ou '!A:A)*ROUNDDOWN((ROW()-ROW(BDD!$B$2))/COUNTA('ram ou '!$A:$A),0),1)</f>
        <v>FORMATION</v>
      </c>
      <c r="C2210" s="34">
        <f>SUMPRODUCT((Tableau1[[#Headers],[BARRE]:[HUET]]=BDD[[#This Row],[Chauffeur]])*(Tableau1[[BARRE]:[HUET]]=BDD[[#This Row],[Tournée]]))</f>
        <v>0</v>
      </c>
    </row>
    <row r="2211" spans="1:3" x14ac:dyDescent="0.25">
      <c r="A2211" s="34" t="str">
        <f>INDEX(Tableau1[[#Headers],[BARRE]:[HUET]],1,1+(ROW()-2)/COUNTA('ram ou '!$A:$A))</f>
        <v>Colonne1</v>
      </c>
      <c r="B2211" s="34" t="str">
        <f>INDEX('ram ou '!$A:$A,ROW(BDD!B2210)-COUNTA('ram ou '!A:A)*ROUNDDOWN((ROW()-ROW(BDD!$B$2))/COUNTA('ram ou '!$A:$A),0),1)</f>
        <v>RCR</v>
      </c>
      <c r="C2211" s="34">
        <f>SUMPRODUCT((Tableau1[[#Headers],[BARRE]:[HUET]]=BDD[[#This Row],[Chauffeur]])*(Tableau1[[BARRE]:[HUET]]=BDD[[#This Row],[Tournée]]))</f>
        <v>0</v>
      </c>
    </row>
    <row r="2212" spans="1:3" x14ac:dyDescent="0.25">
      <c r="A2212" s="34" t="str">
        <f>INDEX(Tableau1[[#Headers],[BARRE]:[HUET]],1,1+(ROW()-2)/COUNTA('ram ou '!$A:$A))</f>
        <v>Colonne1</v>
      </c>
      <c r="B2212" s="34" t="str">
        <f>INDEX('ram ou '!$A:$A,ROW(BDD!B2211)-COUNTA('ram ou '!A:A)*ROUNDDOWN((ROW()-ROW(BDD!$B$2))/COUNTA('ram ou '!$A:$A),0),1)</f>
        <v>ELECTION</v>
      </c>
      <c r="C2212" s="34">
        <f>SUMPRODUCT((Tableau1[[#Headers],[BARRE]:[HUET]]=BDD[[#This Row],[Chauffeur]])*(Tableau1[[BARRE]:[HUET]]=BDD[[#This Row],[Tournée]]))</f>
        <v>0</v>
      </c>
    </row>
    <row r="2213" spans="1:3" x14ac:dyDescent="0.25">
      <c r="A2213" s="34" t="str">
        <f>INDEX(Tableau1[[#Headers],[BARRE]:[HUET]],1,1+(ROW()-2)/COUNTA('ram ou '!$A:$A))</f>
        <v>Colonne1</v>
      </c>
      <c r="B2213" s="34" t="str">
        <f>INDEX('ram ou '!$A:$A,ROW(BDD!B2212)-COUNTA('ram ou '!A:A)*ROUNDDOWN((ROW()-ROW(BDD!$B$2))/COUNTA('ram ou '!$A:$A),0),1)</f>
        <v>RAM SAM 11H30</v>
      </c>
      <c r="C2213" s="34">
        <f>SUMPRODUCT((Tableau1[[#Headers],[BARRE]:[HUET]]=BDD[[#This Row],[Chauffeur]])*(Tableau1[[BARRE]:[HUET]]=BDD[[#This Row],[Tournée]]))</f>
        <v>0</v>
      </c>
    </row>
    <row r="2214" spans="1:3" x14ac:dyDescent="0.25">
      <c r="A2214" s="34" t="str">
        <f>INDEX(Tableau1[[#Headers],[BARRE]:[HUET]],1,1+(ROW()-2)/COUNTA('ram ou '!$A:$A))</f>
        <v>Colonne1</v>
      </c>
      <c r="B2214" s="34" t="str">
        <f>INDEX('ram ou '!$A:$A,ROW(BDD!B2213)-COUNTA('ram ou '!A:A)*ROUNDDOWN((ROW()-ROW(BDD!$B$2))/COUNTA('ram ou '!$A:$A),0),1)</f>
        <v>RAM 13H N°1</v>
      </c>
      <c r="C2214" s="34">
        <f>SUMPRODUCT((Tableau1[[#Headers],[BARRE]:[HUET]]=BDD[[#This Row],[Chauffeur]])*(Tableau1[[BARRE]:[HUET]]=BDD[[#This Row],[Tournée]]))</f>
        <v>0</v>
      </c>
    </row>
    <row r="2215" spans="1:3" x14ac:dyDescent="0.25">
      <c r="A2215" s="34" t="str">
        <f>INDEX(Tableau1[[#Headers],[BARRE]:[HUET]],1,1+(ROW()-2)/COUNTA('ram ou '!$A:$A))</f>
        <v>Colonne1</v>
      </c>
      <c r="B2215" s="34" t="str">
        <f>INDEX('ram ou '!$A:$A,ROW(BDD!B2214)-COUNTA('ram ou '!A:A)*ROUNDDOWN((ROW()-ROW(BDD!$B$2))/COUNTA('ram ou '!$A:$A),0),1)</f>
        <v>RAM 13H N°3</v>
      </c>
      <c r="C2215" s="34">
        <f>SUMPRODUCT((Tableau1[[#Headers],[BARRE]:[HUET]]=BDD[[#This Row],[Chauffeur]])*(Tableau1[[BARRE]:[HUET]]=BDD[[#This Row],[Tournée]]))</f>
        <v>0</v>
      </c>
    </row>
    <row r="2216" spans="1:3" x14ac:dyDescent="0.25">
      <c r="A2216" s="34" t="str">
        <f>INDEX(Tableau1[[#Headers],[BARRE]:[HUET]],1,1+(ROW()-2)/COUNTA('ram ou '!$A:$A))</f>
        <v>Colonne1</v>
      </c>
      <c r="B2216" s="34" t="str">
        <f>INDEX('ram ou '!$A:$A,ROW(BDD!B2215)-COUNTA('ram ou '!A:A)*ROUNDDOWN((ROW()-ROW(BDD!$B$2))/COUNTA('ram ou '!$A:$A),0),1)</f>
        <v>RAM 13H N°4</v>
      </c>
      <c r="C2216" s="34">
        <f>SUMPRODUCT((Tableau1[[#Headers],[BARRE]:[HUET]]=BDD[[#This Row],[Chauffeur]])*(Tableau1[[BARRE]:[HUET]]=BDD[[#This Row],[Tournée]]))</f>
        <v>0</v>
      </c>
    </row>
    <row r="2217" spans="1:3" x14ac:dyDescent="0.25">
      <c r="A2217" s="34" t="str">
        <f>INDEX(Tableau1[[#Headers],[BARRE]:[HUET]],1,1+(ROW()-2)/COUNTA('ram ou '!$A:$A))</f>
        <v>Colonne1</v>
      </c>
      <c r="B2217" s="34" t="str">
        <f>INDEX('ram ou '!$A:$A,ROW(BDD!B2216)-COUNTA('ram ou '!A:A)*ROUNDDOWN((ROW()-ROW(BDD!$B$2))/COUNTA('ram ou '!$A:$A),0),1)</f>
        <v>ATHIS 1 + BASES</v>
      </c>
      <c r="C2217" s="34">
        <f>SUMPRODUCT((Tableau1[[#Headers],[BARRE]:[HUET]]=BDD[[#This Row],[Chauffeur]])*(Tableau1[[BARRE]:[HUET]]=BDD[[#This Row],[Tournée]]))</f>
        <v>0</v>
      </c>
    </row>
    <row r="2218" spans="1:3" x14ac:dyDescent="0.25">
      <c r="A2218" s="34" t="str">
        <f>INDEX(Tableau1[[#Headers],[BARRE]:[HUET]],1,1+(ROW()-2)/COUNTA('ram ou '!$A:$A))</f>
        <v>Colonne1</v>
      </c>
      <c r="B2218" s="34" t="str">
        <f>INDEX('ram ou '!$A:$A,ROW(BDD!B2217)-COUNTA('ram ou '!A:A)*ROUNDDOWN((ROW()-ROW(BDD!$B$2))/COUNTA('ram ou '!$A:$A),0),1)</f>
        <v>NANTES 21 H+ BASES</v>
      </c>
      <c r="C2218" s="34">
        <f>SUMPRODUCT((Tableau1[[#Headers],[BARRE]:[HUET]]=BDD[[#This Row],[Chauffeur]])*(Tableau1[[BARRE]:[HUET]]=BDD[[#This Row],[Tournée]]))</f>
        <v>0</v>
      </c>
    </row>
    <row r="2219" spans="1:3" x14ac:dyDescent="0.25">
      <c r="A2219" s="34" t="str">
        <f>INDEX(Tableau1[[#Headers],[BARRE]:[HUET]],1,1+(ROW()-2)/COUNTA('ram ou '!$A:$A))</f>
        <v>Colonne1</v>
      </c>
      <c r="B2219" s="34" t="str">
        <f>INDEX('ram ou '!$A:$A,ROW(BDD!B2218)-COUNTA('ram ou '!A:A)*ROUNDDOWN((ROW()-ROW(BDD!$B$2))/COUNTA('ram ou '!$A:$A),0),1)</f>
        <v>DELEGATION</v>
      </c>
      <c r="C2219" s="34">
        <f>SUMPRODUCT((Tableau1[[#Headers],[BARRE]:[HUET]]=BDD[[#This Row],[Chauffeur]])*(Tableau1[[BARRE]:[HUET]]=BDD[[#This Row],[Tournée]]))</f>
        <v>0</v>
      </c>
    </row>
    <row r="2220" spans="1:3" x14ac:dyDescent="0.25">
      <c r="A2220" s="34" t="str">
        <f>INDEX(Tableau1[[#Headers],[BARRE]:[HUET]],1,1+(ROW()-2)/COUNTA('ram ou '!$A:$A))</f>
        <v>Colonne1</v>
      </c>
      <c r="B2220" s="34" t="str">
        <f>INDEX('ram ou '!$A:$A,ROW(BDD!B2219)-COUNTA('ram ou '!A:A)*ROUNDDOWN((ROW()-ROW(BDD!$B$2))/COUNTA('ram ou '!$A:$A),0),1)</f>
        <v>REUNION</v>
      </c>
      <c r="C2220" s="34">
        <f>SUMPRODUCT((Tableau1[[#Headers],[BARRE]:[HUET]]=BDD[[#This Row],[Chauffeur]])*(Tableau1[[BARRE]:[HUET]]=BDD[[#This Row],[Tournée]]))</f>
        <v>0</v>
      </c>
    </row>
    <row r="2221" spans="1:3" x14ac:dyDescent="0.25">
      <c r="A2221" s="34" t="str">
        <f>INDEX(Tableau1[[#Headers],[BARRE]:[HUET]],1,1+(ROW()-2)/COUNTA('ram ou '!$A:$A))</f>
        <v>Colonne1</v>
      </c>
      <c r="B2221" s="34" t="str">
        <f>INDEX('ram ou '!$A:$A,ROW(BDD!B2220)-COUNTA('ram ou '!A:A)*ROUNDDOWN((ROW()-ROW(BDD!$B$2))/COUNTA('ram ou '!$A:$A),0),1)</f>
        <v>NAV 21H ORLEANS</v>
      </c>
      <c r="C2221" s="34">
        <f>SUMPRODUCT((Tableau1[[#Headers],[BARRE]:[HUET]]=BDD[[#This Row],[Chauffeur]])*(Tableau1[[BARRE]:[HUET]]=BDD[[#This Row],[Tournée]]))</f>
        <v>0</v>
      </c>
    </row>
    <row r="2222" spans="1:3" x14ac:dyDescent="0.25">
      <c r="A2222" s="34" t="str">
        <f>INDEX(Tableau1[[#Headers],[BARRE]:[HUET]],1,1+(ROW()-2)/COUNTA('ram ou '!$A:$A))</f>
        <v>Colonne1</v>
      </c>
      <c r="B2222" s="34" t="str">
        <f>INDEX('ram ou '!$A:$A,ROW(BDD!B2221)-COUNTA('ram ou '!A:A)*ROUNDDOWN((ROW()-ROW(BDD!$B$2))/COUNTA('ram ou '!$A:$A),0),1)</f>
        <v>RAM + PARC</v>
      </c>
      <c r="C2222" s="34">
        <f>SUMPRODUCT((Tableau1[[#Headers],[BARRE]:[HUET]]=BDD[[#This Row],[Chauffeur]])*(Tableau1[[BARRE]:[HUET]]=BDD[[#This Row],[Tournée]]))</f>
        <v>0</v>
      </c>
    </row>
    <row r="2223" spans="1:3" x14ac:dyDescent="0.25">
      <c r="A2223" s="34" t="str">
        <f>INDEX(Tableau1[[#Headers],[BARRE]:[HUET]],1,1+(ROW()-2)/COUNTA('ram ou '!$A:$A))</f>
        <v>Colonne1</v>
      </c>
      <c r="B2223" s="34" t="str">
        <f>INDEX('ram ou '!$A:$A,ROW(BDD!B2222)-COUNTA('ram ou '!A:A)*ROUNDDOWN((ROW()-ROW(BDD!$B$2))/COUNTA('ram ou '!$A:$A),0),1)</f>
        <v>RAM 12H15</v>
      </c>
      <c r="C2223" s="34">
        <f>SUMPRODUCT((Tableau1[[#Headers],[BARRE]:[HUET]]=BDD[[#This Row],[Chauffeur]])*(Tableau1[[BARRE]:[HUET]]=BDD[[#This Row],[Tournée]]))</f>
        <v>0</v>
      </c>
    </row>
    <row r="2224" spans="1:3" x14ac:dyDescent="0.25">
      <c r="A2224" s="34" t="str">
        <f>INDEX(Tableau1[[#Headers],[BARRE]:[HUET]],1,1+(ROW()-2)/COUNTA('ram ou '!$A:$A))</f>
        <v>Colonne1</v>
      </c>
      <c r="B2224" s="34" t="str">
        <f>INDEX('ram ou '!$A:$A,ROW(BDD!B2223)-COUNTA('ram ou '!A:A)*ROUNDDOWN((ROW()-ROW(BDD!$B$2))/COUNTA('ram ou '!$A:$A),0),1)</f>
        <v>RAM SAM 10H30</v>
      </c>
      <c r="C2224" s="34">
        <f>SUMPRODUCT((Tableau1[[#Headers],[BARRE]:[HUET]]=BDD[[#This Row],[Chauffeur]])*(Tableau1[[BARRE]:[HUET]]=BDD[[#This Row],[Tournée]]))</f>
        <v>0</v>
      </c>
    </row>
    <row r="2225" spans="1:3" x14ac:dyDescent="0.25">
      <c r="A2225" s="34" t="str">
        <f>INDEX(Tableau1[[#Headers],[BARRE]:[HUET]],1,1+(ROW()-2)/COUNTA('ram ou '!$A:$A))</f>
        <v>Colonne2</v>
      </c>
      <c r="B2225" s="34" t="str">
        <f>INDEX('ram ou '!$A:$A,ROW(BDD!B2224)-COUNTA('ram ou '!A:A)*ROUNDDOWN((ROW()-ROW(BDD!$B$2))/COUNTA('ram ou '!$A:$A),0),1)</f>
        <v>NAV ATHIS 2</v>
      </c>
      <c r="C2225" s="34">
        <f>SUMPRODUCT((Tableau1[[#Headers],[BARRE]:[HUET]]=BDD[[#This Row],[Chauffeur]])*(Tableau1[[BARRE]:[HUET]]=BDD[[#This Row],[Tournée]]))</f>
        <v>0</v>
      </c>
    </row>
    <row r="2226" spans="1:3" x14ac:dyDescent="0.25">
      <c r="A2226" s="34" t="str">
        <f>INDEX(Tableau1[[#Headers],[BARRE]:[HUET]],1,1+(ROW()-2)/COUNTA('ram ou '!$A:$A))</f>
        <v>Colonne2</v>
      </c>
      <c r="B2226" s="34" t="str">
        <f>INDEX('ram ou '!$A:$A,ROW(BDD!B2225)-COUNTA('ram ou '!A:A)*ROUNDDOWN((ROW()-ROW(BDD!$B$2))/COUNTA('ram ou '!$A:$A),0),1)</f>
        <v>NAV CHATEAUBOUR</v>
      </c>
      <c r="C2226" s="34">
        <f>SUMPRODUCT((Tableau1[[#Headers],[BARRE]:[HUET]]=BDD[[#This Row],[Chauffeur]])*(Tableau1[[BARRE]:[HUET]]=BDD[[#This Row],[Tournée]]))</f>
        <v>0</v>
      </c>
    </row>
    <row r="2227" spans="1:3" x14ac:dyDescent="0.25">
      <c r="A2227" s="34" t="str">
        <f>INDEX(Tableau1[[#Headers],[BARRE]:[HUET]],1,1+(ROW()-2)/COUNTA('ram ou '!$A:$A))</f>
        <v>Colonne2</v>
      </c>
      <c r="B2227" s="34" t="str">
        <f>INDEX('ram ou '!$A:$A,ROW(BDD!B2226)-COUNTA('ram ou '!A:A)*ROUNDDOWN((ROW()-ROW(BDD!$B$2))/COUNTA('ram ou '!$A:$A),0),1)</f>
        <v>NAV CHAULNES</v>
      </c>
      <c r="C2227" s="34">
        <f>SUMPRODUCT((Tableau1[[#Headers],[BARRE]:[HUET]]=BDD[[#This Row],[Chauffeur]])*(Tableau1[[BARRE]:[HUET]]=BDD[[#This Row],[Tournée]]))</f>
        <v>0</v>
      </c>
    </row>
    <row r="2228" spans="1:3" x14ac:dyDescent="0.25">
      <c r="A2228" s="34" t="str">
        <f>INDEX(Tableau1[[#Headers],[BARRE]:[HUET]],1,1+(ROW()-2)/COUNTA('ram ou '!$A:$A))</f>
        <v>Colonne2</v>
      </c>
      <c r="B2228" s="34" t="str">
        <f>INDEX('ram ou '!$A:$A,ROW(BDD!B2227)-COUNTA('ram ou '!A:A)*ROUNDDOWN((ROW()-ROW(BDD!$B$2))/COUNTA('ram ou '!$A:$A),0),1)</f>
        <v>NAV CLERMONT</v>
      </c>
      <c r="C2228" s="34">
        <f>SUMPRODUCT((Tableau1[[#Headers],[BARRE]:[HUET]]=BDD[[#This Row],[Chauffeur]])*(Tableau1[[BARRE]:[HUET]]=BDD[[#This Row],[Tournée]]))</f>
        <v>0</v>
      </c>
    </row>
    <row r="2229" spans="1:3" x14ac:dyDescent="0.25">
      <c r="A2229" s="34" t="str">
        <f>INDEX(Tableau1[[#Headers],[BARRE]:[HUET]],1,1+(ROW()-2)/COUNTA('ram ou '!$A:$A))</f>
        <v>Colonne2</v>
      </c>
      <c r="B2229" s="34" t="str">
        <f>INDEX('ram ou '!$A:$A,ROW(BDD!B2228)-COUNTA('ram ou '!A:A)*ROUNDDOWN((ROW()-ROW(BDD!$B$2))/COUNTA('ram ou '!$A:$A),0),1)</f>
        <v>NAV DIJON</v>
      </c>
      <c r="C2229" s="34">
        <f>SUMPRODUCT((Tableau1[[#Headers],[BARRE]:[HUET]]=BDD[[#This Row],[Chauffeur]])*(Tableau1[[BARRE]:[HUET]]=BDD[[#This Row],[Tournée]]))</f>
        <v>0</v>
      </c>
    </row>
    <row r="2230" spans="1:3" x14ac:dyDescent="0.25">
      <c r="A2230" s="34" t="str">
        <f>INDEX(Tableau1[[#Headers],[BARRE]:[HUET]],1,1+(ROW()-2)/COUNTA('ram ou '!$A:$A))</f>
        <v>Colonne2</v>
      </c>
      <c r="B2230" s="34" t="str">
        <f>INDEX('ram ou '!$A:$A,ROW(BDD!B2229)-COUNTA('ram ou '!A:A)*ROUNDDOWN((ROW()-ROW(BDD!$B$2))/COUNTA('ram ou '!$A:$A),0),1)</f>
        <v>NAV LANGRES</v>
      </c>
      <c r="C2230" s="34">
        <f>SUMPRODUCT((Tableau1[[#Headers],[BARRE]:[HUET]]=BDD[[#This Row],[Chauffeur]])*(Tableau1[[BARRE]:[HUET]]=BDD[[#This Row],[Tournée]]))</f>
        <v>0</v>
      </c>
    </row>
    <row r="2231" spans="1:3" x14ac:dyDescent="0.25">
      <c r="A2231" s="34" t="str">
        <f>INDEX(Tableau1[[#Headers],[BARRE]:[HUET]],1,1+(ROW()-2)/COUNTA('ram ou '!$A:$A))</f>
        <v>Colonne2</v>
      </c>
      <c r="B2231" s="34" t="str">
        <f>INDEX('ram ou '!$A:$A,ROW(BDD!B2230)-COUNTA('ram ou '!A:A)*ROUNDDOWN((ROW()-ROW(BDD!$B$2))/COUNTA('ram ou '!$A:$A),0),1)</f>
        <v>NAV LILLE</v>
      </c>
      <c r="C2231" s="34">
        <f>SUMPRODUCT((Tableau1[[#Headers],[BARRE]:[HUET]]=BDD[[#This Row],[Chauffeur]])*(Tableau1[[BARRE]:[HUET]]=BDD[[#This Row],[Tournée]]))</f>
        <v>0</v>
      </c>
    </row>
    <row r="2232" spans="1:3" x14ac:dyDescent="0.25">
      <c r="A2232" s="34" t="str">
        <f>INDEX(Tableau1[[#Headers],[BARRE]:[HUET]],1,1+(ROW()-2)/COUNTA('ram ou '!$A:$A))</f>
        <v>Colonne2</v>
      </c>
      <c r="B2232" s="34" t="str">
        <f>INDEX('ram ou '!$A:$A,ROW(BDD!B2231)-COUNTA('ram ou '!A:A)*ROUNDDOWN((ROW()-ROW(BDD!$B$2))/COUNTA('ram ou '!$A:$A),0),1)</f>
        <v>NAV NIORT</v>
      </c>
      <c r="C2232" s="34">
        <f>SUMPRODUCT((Tableau1[[#Headers],[BARRE]:[HUET]]=BDD[[#This Row],[Chauffeur]])*(Tableau1[[BARRE]:[HUET]]=BDD[[#This Row],[Tournée]]))</f>
        <v>0</v>
      </c>
    </row>
    <row r="2233" spans="1:3" x14ac:dyDescent="0.25">
      <c r="A2233" s="34" t="str">
        <f>INDEX(Tableau1[[#Headers],[BARRE]:[HUET]],1,1+(ROW()-2)/COUNTA('ram ou '!$A:$A))</f>
        <v>Colonne2</v>
      </c>
      <c r="B2233" s="34" t="str">
        <f>INDEX('ram ou '!$A:$A,ROW(BDD!B2232)-COUNTA('ram ou '!A:A)*ROUNDDOWN((ROW()-ROW(BDD!$B$2))/COUNTA('ram ou '!$A:$A),0),1)</f>
        <v xml:space="preserve">NAV ST SEVER </v>
      </c>
      <c r="C2233" s="34">
        <f>SUMPRODUCT((Tableau1[[#Headers],[BARRE]:[HUET]]=BDD[[#This Row],[Chauffeur]])*(Tableau1[[BARRE]:[HUET]]=BDD[[#This Row],[Tournée]]))</f>
        <v>0</v>
      </c>
    </row>
    <row r="2234" spans="1:3" x14ac:dyDescent="0.25">
      <c r="A2234" s="34" t="str">
        <f>INDEX(Tableau1[[#Headers],[BARRE]:[HUET]],1,1+(ROW()-2)/COUNTA('ram ou '!$A:$A))</f>
        <v>Colonne2</v>
      </c>
      <c r="B2234" s="34" t="str">
        <f>INDEX('ram ou '!$A:$A,ROW(BDD!B2233)-COUNTA('ram ou '!A:A)*ROUNDDOWN((ROW()-ROW(BDD!$B$2))/COUNTA('ram ou '!$A:$A),0),1)</f>
        <v>NAV VELAINES</v>
      </c>
      <c r="C2234" s="34">
        <f>SUMPRODUCT((Tableau1[[#Headers],[BARRE]:[HUET]]=BDD[[#This Row],[Chauffeur]])*(Tableau1[[BARRE]:[HUET]]=BDD[[#This Row],[Tournée]]))</f>
        <v>0</v>
      </c>
    </row>
    <row r="2235" spans="1:3" x14ac:dyDescent="0.25">
      <c r="A2235" s="34" t="str">
        <f>INDEX(Tableau1[[#Headers],[BARRE]:[HUET]],1,1+(ROW()-2)/COUNTA('ram ou '!$A:$A))</f>
        <v>Colonne2</v>
      </c>
      <c r="B2235" s="34" t="str">
        <f>INDEX('ram ou '!$A:$A,ROW(BDD!B2234)-COUNTA('ram ou '!A:A)*ROUNDDOWN((ROW()-ROW(BDD!$B$2))/COUNTA('ram ou '!$A:$A),0),1)</f>
        <v>RAM +  NANTES 21H</v>
      </c>
      <c r="C2235" s="34">
        <f>SUMPRODUCT((Tableau1[[#Headers],[BARRE]:[HUET]]=BDD[[#This Row],[Chauffeur]])*(Tableau1[[BARRE]:[HUET]]=BDD[[#This Row],[Tournée]]))</f>
        <v>0</v>
      </c>
    </row>
    <row r="2236" spans="1:3" x14ac:dyDescent="0.25">
      <c r="A2236" s="34" t="str">
        <f>INDEX(Tableau1[[#Headers],[BARRE]:[HUET]],1,1+(ROW()-2)/COUNTA('ram ou '!$A:$A))</f>
        <v>Colonne2</v>
      </c>
      <c r="B2236" s="34" t="str">
        <f>INDEX('ram ou '!$A:$A,ROW(BDD!B2235)-COUNTA('ram ou '!A:A)*ROUNDDOWN((ROW()-ROW(BDD!$B$2))/COUNTA('ram ou '!$A:$A),0),1)</f>
        <v>RAM + 20H TOURS</v>
      </c>
      <c r="C2236" s="34">
        <f>SUMPRODUCT((Tableau1[[#Headers],[BARRE]:[HUET]]=BDD[[#This Row],[Chauffeur]])*(Tableau1[[BARRE]:[HUET]]=BDD[[#This Row],[Tournée]]))</f>
        <v>0</v>
      </c>
    </row>
    <row r="2237" spans="1:3" x14ac:dyDescent="0.25">
      <c r="A2237" s="34" t="str">
        <f>INDEX(Tableau1[[#Headers],[BARRE]:[HUET]],1,1+(ROW()-2)/COUNTA('ram ou '!$A:$A))</f>
        <v>Colonne2</v>
      </c>
      <c r="B2237" s="34" t="str">
        <f>INDEX('ram ou '!$A:$A,ROW(BDD!B2236)-COUNTA('ram ou '!A:A)*ROUNDDOWN((ROW()-ROW(BDD!$B$2))/COUNTA('ram ou '!$A:$A),0),1)</f>
        <v>RAM + 21h30 TOURS</v>
      </c>
      <c r="C2237" s="34">
        <f>SUMPRODUCT((Tableau1[[#Headers],[BARRE]:[HUET]]=BDD[[#This Row],[Chauffeur]])*(Tableau1[[BARRE]:[HUET]]=BDD[[#This Row],[Tournée]]))</f>
        <v>0</v>
      </c>
    </row>
    <row r="2238" spans="1:3" x14ac:dyDescent="0.25">
      <c r="A2238" s="34" t="str">
        <f>INDEX(Tableau1[[#Headers],[BARRE]:[HUET]],1,1+(ROW()-2)/COUNTA('ram ou '!$A:$A))</f>
        <v>Colonne2</v>
      </c>
      <c r="B2238" s="34" t="str">
        <f>INDEX('ram ou '!$A:$A,ROW(BDD!B2237)-COUNTA('ram ou '!A:A)*ROUNDDOWN((ROW()-ROW(BDD!$B$2))/COUNTA('ram ou '!$A:$A),0),1)</f>
        <v>RAM + ANGERS 21H30</v>
      </c>
      <c r="C2238" s="34">
        <f>SUMPRODUCT((Tableau1[[#Headers],[BARRE]:[HUET]]=BDD[[#This Row],[Chauffeur]])*(Tableau1[[BARRE]:[HUET]]=BDD[[#This Row],[Tournée]]))</f>
        <v>0</v>
      </c>
    </row>
    <row r="2239" spans="1:3" x14ac:dyDescent="0.25">
      <c r="A2239" s="34" t="str">
        <f>INDEX(Tableau1[[#Headers],[BARRE]:[HUET]],1,1+(ROW()-2)/COUNTA('ram ou '!$A:$A))</f>
        <v>Colonne2</v>
      </c>
      <c r="B2239" s="34" t="str">
        <f>INDEX('ram ou '!$A:$A,ROW(BDD!B2238)-COUNTA('ram ou '!A:A)*ROUNDDOWN((ROW()-ROW(BDD!$B$2))/COUNTA('ram ou '!$A:$A),0),1)</f>
        <v>RAM + ATHIS 1</v>
      </c>
      <c r="C2239" s="34">
        <f>SUMPRODUCT((Tableau1[[#Headers],[BARRE]:[HUET]]=BDD[[#This Row],[Chauffeur]])*(Tableau1[[BARRE]:[HUET]]=BDD[[#This Row],[Tournée]]))</f>
        <v>0</v>
      </c>
    </row>
    <row r="2240" spans="1:3" x14ac:dyDescent="0.25">
      <c r="A2240" s="34" t="str">
        <f>INDEX(Tableau1[[#Headers],[BARRE]:[HUET]],1,1+(ROW()-2)/COUNTA('ram ou '!$A:$A))</f>
        <v>Colonne2</v>
      </c>
      <c r="B2240" s="34" t="str">
        <f>INDEX('ram ou '!$A:$A,ROW(BDD!B2239)-COUNTA('ram ou '!A:A)*ROUNDDOWN((ROW()-ROW(BDD!$B$2))/COUNTA('ram ou '!$A:$A),0),1)</f>
        <v>RAM + CAEN 21H15</v>
      </c>
      <c r="C2240" s="34">
        <f>SUMPRODUCT((Tableau1[[#Headers],[BARRE]:[HUET]]=BDD[[#This Row],[Chauffeur]])*(Tableau1[[BARRE]:[HUET]]=BDD[[#This Row],[Tournée]]))</f>
        <v>0</v>
      </c>
    </row>
    <row r="2241" spans="1:3" x14ac:dyDescent="0.25">
      <c r="A2241" s="34" t="str">
        <f>INDEX(Tableau1[[#Headers],[BARRE]:[HUET]],1,1+(ROW()-2)/COUNTA('ram ou '!$A:$A))</f>
        <v>Colonne2</v>
      </c>
      <c r="B2241" s="34" t="str">
        <f>INDEX('ram ou '!$A:$A,ROW(BDD!B2240)-COUNTA('ram ou '!A:A)*ROUNDDOWN((ROW()-ROW(BDD!$B$2))/COUNTA('ram ou '!$A:$A),0),1)</f>
        <v>RAM + NANTES 1</v>
      </c>
      <c r="C2241" s="34">
        <f>SUMPRODUCT((Tableau1[[#Headers],[BARRE]:[HUET]]=BDD[[#This Row],[Chauffeur]])*(Tableau1[[BARRE]:[HUET]]=BDD[[#This Row],[Tournée]]))</f>
        <v>0</v>
      </c>
    </row>
    <row r="2242" spans="1:3" x14ac:dyDescent="0.25">
      <c r="A2242" s="34" t="str">
        <f>INDEX(Tableau1[[#Headers],[BARRE]:[HUET]],1,1+(ROW()-2)/COUNTA('ram ou '!$A:$A))</f>
        <v>Colonne2</v>
      </c>
      <c r="B2242" s="34" t="str">
        <f>INDEX('ram ou '!$A:$A,ROW(BDD!B2241)-COUNTA('ram ou '!A:A)*ROUNDDOWN((ROW()-ROW(BDD!$B$2))/COUNTA('ram ou '!$A:$A),0),1)</f>
        <v>RAM + ORLEANS 21H</v>
      </c>
      <c r="C2242" s="34">
        <f>SUMPRODUCT((Tableau1[[#Headers],[BARRE]:[HUET]]=BDD[[#This Row],[Chauffeur]])*(Tableau1[[BARRE]:[HUET]]=BDD[[#This Row],[Tournée]]))</f>
        <v>0</v>
      </c>
    </row>
    <row r="2243" spans="1:3" x14ac:dyDescent="0.25">
      <c r="A2243" s="34" t="str">
        <f>INDEX(Tableau1[[#Headers],[BARRE]:[HUET]],1,1+(ROW()-2)/COUNTA('ram ou '!$A:$A))</f>
        <v>Colonne2</v>
      </c>
      <c r="B2243" s="34" t="str">
        <f>INDEX('ram ou '!$A:$A,ROW(BDD!B2242)-COUNTA('ram ou '!A:A)*ROUNDDOWN((ROW()-ROW(BDD!$B$2))/COUNTA('ram ou '!$A:$A),0),1)</f>
        <v>RAM 14H00</v>
      </c>
      <c r="C2243" s="34">
        <f>SUMPRODUCT((Tableau1[[#Headers],[BARRE]:[HUET]]=BDD[[#This Row],[Chauffeur]])*(Tableau1[[BARRE]:[HUET]]=BDD[[#This Row],[Tournée]]))</f>
        <v>0</v>
      </c>
    </row>
    <row r="2244" spans="1:3" x14ac:dyDescent="0.25">
      <c r="A2244" s="34" t="str">
        <f>INDEX(Tableau1[[#Headers],[BARRE]:[HUET]],1,1+(ROW()-2)/COUNTA('ram ou '!$A:$A))</f>
        <v>Colonne2</v>
      </c>
      <c r="B2244" s="34" t="str">
        <f>INDEX('ram ou '!$A:$A,ROW(BDD!B2243)-COUNTA('ram ou '!A:A)*ROUNDDOWN((ROW()-ROW(BDD!$B$2))/COUNTA('ram ou '!$A:$A),0),1)</f>
        <v>AGEN</v>
      </c>
      <c r="C2244" s="34">
        <f>SUMPRODUCT((Tableau1[[#Headers],[BARRE]:[HUET]]=BDD[[#This Row],[Chauffeur]])*(Tableau1[[BARRE]:[HUET]]=BDD[[#This Row],[Tournée]]))</f>
        <v>0</v>
      </c>
    </row>
    <row r="2245" spans="1:3" x14ac:dyDescent="0.25">
      <c r="A2245" s="34" t="str">
        <f>INDEX(Tableau1[[#Headers],[BARRE]:[HUET]],1,1+(ROW()-2)/COUNTA('ram ou '!$A:$A))</f>
        <v>Colonne2</v>
      </c>
      <c r="B2245" s="34" t="str">
        <f>INDEX('ram ou '!$A:$A,ROW(BDD!B2244)-COUNTA('ram ou '!A:A)*ROUNDDOWN((ROW()-ROW(BDD!$B$2))/COUNTA('ram ou '!$A:$A),0),1)</f>
        <v>AGEN DIM</v>
      </c>
      <c r="C2245" s="34">
        <f>SUMPRODUCT((Tableau1[[#Headers],[BARRE]:[HUET]]=BDD[[#This Row],[Chauffeur]])*(Tableau1[[BARRE]:[HUET]]=BDD[[#This Row],[Tournée]]))</f>
        <v>0</v>
      </c>
    </row>
    <row r="2246" spans="1:3" x14ac:dyDescent="0.25">
      <c r="A2246" s="34" t="str">
        <f>INDEX(Tableau1[[#Headers],[BARRE]:[HUET]],1,1+(ROW()-2)/COUNTA('ram ou '!$A:$A))</f>
        <v>Colonne2</v>
      </c>
      <c r="B2246" s="34" t="str">
        <f>INDEX('ram ou '!$A:$A,ROW(BDD!B2245)-COUNTA('ram ou '!A:A)*ROUNDDOWN((ROW()-ROW(BDD!$B$2))/COUNTA('ram ou '!$A:$A),0),1)</f>
        <v>AMILLY / SENS</v>
      </c>
      <c r="C2246" s="34">
        <f>SUMPRODUCT((Tableau1[[#Headers],[BARRE]:[HUET]]=BDD[[#This Row],[Chauffeur]])*(Tableau1[[BARRE]:[HUET]]=BDD[[#This Row],[Tournée]]))</f>
        <v>0</v>
      </c>
    </row>
    <row r="2247" spans="1:3" x14ac:dyDescent="0.25">
      <c r="A2247" s="34" t="str">
        <f>INDEX(Tableau1[[#Headers],[BARRE]:[HUET]],1,1+(ROW()-2)/COUNTA('ram ou '!$A:$A))</f>
        <v>Colonne2</v>
      </c>
      <c r="B2247" s="34" t="str">
        <f>INDEX('ram ou '!$A:$A,ROW(BDD!B2246)-COUNTA('ram ou '!A:A)*ROUNDDOWN((ROW()-ROW(BDD!$B$2))/COUNTA('ram ou '!$A:$A),0),1)</f>
        <v>JACQUET SA</v>
      </c>
      <c r="C2247" s="34">
        <f>SUMPRODUCT((Tableau1[[#Headers],[BARRE]:[HUET]]=BDD[[#This Row],[Chauffeur]])*(Tableau1[[BARRE]:[HUET]]=BDD[[#This Row],[Tournée]]))</f>
        <v>0</v>
      </c>
    </row>
    <row r="2248" spans="1:3" x14ac:dyDescent="0.25">
      <c r="A2248" s="34" t="str">
        <f>INDEX(Tableau1[[#Headers],[BARRE]:[HUET]],1,1+(ROW()-2)/COUNTA('ram ou '!$A:$A))</f>
        <v>Colonne2</v>
      </c>
      <c r="B2248" s="34" t="str">
        <f>INDEX('ram ou '!$A:$A,ROW(BDD!B2247)-COUNTA('ram ou '!A:A)*ROUNDDOWN((ROW()-ROW(BDD!$B$2))/COUNTA('ram ou '!$A:$A),0),1)</f>
        <v>PARIS 13H30</v>
      </c>
      <c r="C2248" s="34">
        <f>SUMPRODUCT((Tableau1[[#Headers],[BARRE]:[HUET]]=BDD[[#This Row],[Chauffeur]])*(Tableau1[[BARRE]:[HUET]]=BDD[[#This Row],[Tournée]]))</f>
        <v>0</v>
      </c>
    </row>
    <row r="2249" spans="1:3" x14ac:dyDescent="0.25">
      <c r="A2249" s="34" t="str">
        <f>INDEX(Tableau1[[#Headers],[BARRE]:[HUET]],1,1+(ROW()-2)/COUNTA('ram ou '!$A:$A))</f>
        <v>Colonne2</v>
      </c>
      <c r="B2249" s="34" t="str">
        <f>INDEX('ram ou '!$A:$A,ROW(BDD!B2248)-COUNTA('ram ou '!A:A)*ROUNDDOWN((ROW()-ROW(BDD!$B$2))/COUNTA('ram ou '!$A:$A),0),1)</f>
        <v>RETOUR AGEN</v>
      </c>
      <c r="C2249" s="34">
        <f>SUMPRODUCT((Tableau1[[#Headers],[BARRE]:[HUET]]=BDD[[#This Row],[Chauffeur]])*(Tableau1[[BARRE]:[HUET]]=BDD[[#This Row],[Tournée]]))</f>
        <v>0</v>
      </c>
    </row>
    <row r="2250" spans="1:3" x14ac:dyDescent="0.25">
      <c r="A2250" s="34" t="str">
        <f>INDEX(Tableau1[[#Headers],[BARRE]:[HUET]],1,1+(ROW()-2)/COUNTA('ram ou '!$A:$A))</f>
        <v>Colonne2</v>
      </c>
      <c r="B2250" s="34" t="str">
        <f>INDEX('ram ou '!$A:$A,ROW(BDD!B2249)-COUNTA('ram ou '!A:A)*ROUNDDOWN((ROW()-ROW(BDD!$B$2))/COUNTA('ram ou '!$A:$A),0),1)</f>
        <v>RETOUR ORLEANS</v>
      </c>
      <c r="C2250" s="34">
        <f>SUMPRODUCT((Tableau1[[#Headers],[BARRE]:[HUET]]=BDD[[#This Row],[Chauffeur]])*(Tableau1[[BARRE]:[HUET]]=BDD[[#This Row],[Tournée]]))</f>
        <v>0</v>
      </c>
    </row>
    <row r="2251" spans="1:3" x14ac:dyDescent="0.25">
      <c r="A2251" s="34" t="str">
        <f>INDEX(Tableau1[[#Headers],[BARRE]:[HUET]],1,1+(ROW()-2)/COUNTA('ram ou '!$A:$A))</f>
        <v>Colonne2</v>
      </c>
      <c r="B2251" s="34" t="str">
        <f>INDEX('ram ou '!$A:$A,ROW(BDD!B2250)-COUNTA('ram ou '!A:A)*ROUNDDOWN((ROW()-ROW(BDD!$B$2))/COUNTA('ram ou '!$A:$A),0),1)</f>
        <v>RETOUR ORLEANS LU</v>
      </c>
      <c r="C2251" s="34">
        <f>SUMPRODUCT((Tableau1[[#Headers],[BARRE]:[HUET]]=BDD[[#This Row],[Chauffeur]])*(Tableau1[[BARRE]:[HUET]]=BDD[[#This Row],[Tournée]]))</f>
        <v>0</v>
      </c>
    </row>
    <row r="2252" spans="1:3" x14ac:dyDescent="0.25">
      <c r="A2252" s="34" t="str">
        <f>INDEX(Tableau1[[#Headers],[BARRE]:[HUET]],1,1+(ROW()-2)/COUNTA('ram ou '!$A:$A))</f>
        <v>Colonne2</v>
      </c>
      <c r="B2252" s="34" t="str">
        <f>INDEX('ram ou '!$A:$A,ROW(BDD!B2251)-COUNTA('ram ou '!A:A)*ROUNDDOWN((ROW()-ROW(BDD!$B$2))/COUNTA('ram ou '!$A:$A),0),1)</f>
        <v>RETOUR ORLEANS SA</v>
      </c>
      <c r="C2252" s="34">
        <f>SUMPRODUCT((Tableau1[[#Headers],[BARRE]:[HUET]]=BDD[[#This Row],[Chauffeur]])*(Tableau1[[BARRE]:[HUET]]=BDD[[#This Row],[Tournée]]))</f>
        <v>0</v>
      </c>
    </row>
    <row r="2253" spans="1:3" x14ac:dyDescent="0.25">
      <c r="A2253" s="34" t="str">
        <f>INDEX(Tableau1[[#Headers],[BARRE]:[HUET]],1,1+(ROW()-2)/COUNTA('ram ou '!$A:$A))</f>
        <v>Colonne2</v>
      </c>
      <c r="B2253" s="34" t="str">
        <f>INDEX('ram ou '!$A:$A,ROW(BDD!B2252)-COUNTA('ram ou '!A:A)*ROUNDDOWN((ROW()-ROW(BDD!$B$2))/COUNTA('ram ou '!$A:$A),0),1)</f>
        <v>SUP A/A PARIS</v>
      </c>
      <c r="C2253" s="34">
        <f>SUMPRODUCT((Tableau1[[#Headers],[BARRE]:[HUET]]=BDD[[#This Row],[Chauffeur]])*(Tableau1[[BARRE]:[HUET]]=BDD[[#This Row],[Tournée]]))</f>
        <v>0</v>
      </c>
    </row>
    <row r="2254" spans="1:3" x14ac:dyDescent="0.25">
      <c r="A2254" s="34" t="str">
        <f>INDEX(Tableau1[[#Headers],[BARRE]:[HUET]],1,1+(ROW()-2)/COUNTA('ram ou '!$A:$A))</f>
        <v>Colonne2</v>
      </c>
      <c r="B2254" s="34" t="str">
        <f>INDEX('ram ou '!$A:$A,ROW(BDD!B2253)-COUNTA('ram ou '!A:A)*ROUNDDOWN((ROW()-ROW(BDD!$B$2))/COUNTA('ram ou '!$A:$A),0),1)</f>
        <v>VENDEE</v>
      </c>
      <c r="C2254" s="34">
        <f>SUMPRODUCT((Tableau1[[#Headers],[BARRE]:[HUET]]=BDD[[#This Row],[Chauffeur]])*(Tableau1[[BARRE]:[HUET]]=BDD[[#This Row],[Tournée]]))</f>
        <v>0</v>
      </c>
    </row>
    <row r="2255" spans="1:3" x14ac:dyDescent="0.25">
      <c r="A2255" s="34" t="str">
        <f>INDEX(Tableau1[[#Headers],[BARRE]:[HUET]],1,1+(ROW()-2)/COUNTA('ram ou '!$A:$A))</f>
        <v>Colonne2</v>
      </c>
      <c r="B2255" s="34" t="str">
        <f>INDEX('ram ou '!$A:$A,ROW(BDD!B2254)-COUNTA('ram ou '!A:A)*ROUNDDOWN((ROW()-ROW(BDD!$B$2))/COUNTA('ram ou '!$A:$A),0),1)</f>
        <v>RAM MALO + LAVAL</v>
      </c>
      <c r="C2255" s="34">
        <f>SUMPRODUCT((Tableau1[[#Headers],[BARRE]:[HUET]]=BDD[[#This Row],[Chauffeur]])*(Tableau1[[BARRE]:[HUET]]=BDD[[#This Row],[Tournée]]))</f>
        <v>0</v>
      </c>
    </row>
    <row r="2256" spans="1:3" x14ac:dyDescent="0.25">
      <c r="A2256" s="34" t="str">
        <f>INDEX(Tableau1[[#Headers],[BARRE]:[HUET]],1,1+(ROW()-2)/COUNTA('ram ou '!$A:$A))</f>
        <v>Colonne2</v>
      </c>
      <c r="B2256" s="34" t="str">
        <f>INDEX('ram ou '!$A:$A,ROW(BDD!B2255)-COUNTA('ram ou '!A:A)*ROUNDDOWN((ROW()-ROW(BDD!$B$2))/COUNTA('ram ou '!$A:$A),0),1)</f>
        <v>NAV LANGRE DIM</v>
      </c>
      <c r="C2256" s="34">
        <f>SUMPRODUCT((Tableau1[[#Headers],[BARRE]:[HUET]]=BDD[[#This Row],[Chauffeur]])*(Tableau1[[BARRE]:[HUET]]=BDD[[#This Row],[Tournée]]))</f>
        <v>0</v>
      </c>
    </row>
    <row r="2257" spans="1:3" x14ac:dyDescent="0.25">
      <c r="A2257" s="34" t="str">
        <f>INDEX(Tableau1[[#Headers],[BARRE]:[HUET]],1,1+(ROW()-2)/COUNTA('ram ou '!$A:$A))</f>
        <v>Colonne2</v>
      </c>
      <c r="B2257" s="34" t="str">
        <f>INDEX('ram ou '!$A:$A,ROW(BDD!B2256)-COUNTA('ram ou '!A:A)*ROUNDDOWN((ROW()-ROW(BDD!$B$2))/COUNTA('ram ou '!$A:$A),0),1)</f>
        <v>SU FONTENAY 12H</v>
      </c>
      <c r="C2257" s="34">
        <f>SUMPRODUCT((Tableau1[[#Headers],[BARRE]:[HUET]]=BDD[[#This Row],[Chauffeur]])*(Tableau1[[BARRE]:[HUET]]=BDD[[#This Row],[Tournée]]))</f>
        <v>0</v>
      </c>
    </row>
    <row r="2258" spans="1:3" x14ac:dyDescent="0.25">
      <c r="A2258" s="34" t="str">
        <f>INDEX(Tableau1[[#Headers],[BARRE]:[HUET]],1,1+(ROW()-2)/COUNTA('ram ou '!$A:$A))</f>
        <v>Colonne2</v>
      </c>
      <c r="B2258" s="34" t="str">
        <f>INDEX('ram ou '!$A:$A,ROW(BDD!B2257)-COUNTA('ram ou '!A:A)*ROUNDDOWN((ROW()-ROW(BDD!$B$2))/COUNTA('ram ou '!$A:$A),0),1)</f>
        <v>PLAINTEL DIM</v>
      </c>
      <c r="C2258" s="34">
        <f>SUMPRODUCT((Tableau1[[#Headers],[BARRE]:[HUET]]=BDD[[#This Row],[Chauffeur]])*(Tableau1[[BARRE]:[HUET]]=BDD[[#This Row],[Tournée]]))</f>
        <v>0</v>
      </c>
    </row>
    <row r="2259" spans="1:3" x14ac:dyDescent="0.25">
      <c r="A2259" s="34" t="str">
        <f>INDEX(Tableau1[[#Headers],[BARRE]:[HUET]],1,1+(ROW()-2)/COUNTA('ram ou '!$A:$A))</f>
        <v>Colonne2</v>
      </c>
      <c r="B2259" s="34" t="str">
        <f>INDEX('ram ou '!$A:$A,ROW(BDD!B2258)-COUNTA('ram ou '!A:A)*ROUNDDOWN((ROW()-ROW(BDD!$B$2))/COUNTA('ram ou '!$A:$A),0),1)</f>
        <v>ROUEN + BASES</v>
      </c>
      <c r="C2259" s="34">
        <f>SUMPRODUCT((Tableau1[[#Headers],[BARRE]:[HUET]]=BDD[[#This Row],[Chauffeur]])*(Tableau1[[BARRE]:[HUET]]=BDD[[#This Row],[Tournée]]))</f>
        <v>0</v>
      </c>
    </row>
    <row r="2260" spans="1:3" x14ac:dyDescent="0.25">
      <c r="A2260" s="34" t="str">
        <f>INDEX(Tableau1[[#Headers],[BARRE]:[HUET]],1,1+(ROW()-2)/COUNTA('ram ou '!$A:$A))</f>
        <v>Colonne2</v>
      </c>
      <c r="B2260" s="34" t="str">
        <f>INDEX('ram ou '!$A:$A,ROW(BDD!B2259)-COUNTA('ram ou '!A:A)*ROUNDDOWN((ROW()-ROW(BDD!$B$2))/COUNTA('ram ou '!$A:$A),0),1)</f>
        <v>LE MANS A/A</v>
      </c>
      <c r="C2260" s="34">
        <f>SUMPRODUCT((Tableau1[[#Headers],[BARRE]:[HUET]]=BDD[[#This Row],[Chauffeur]])*(Tableau1[[BARRE]:[HUET]]=BDD[[#This Row],[Tournée]]))</f>
        <v>0</v>
      </c>
    </row>
    <row r="2261" spans="1:3" x14ac:dyDescent="0.25">
      <c r="A2261" s="34" t="str">
        <f>INDEX(Tableau1[[#Headers],[BARRE]:[HUET]],1,1+(ROW()-2)/COUNTA('ram ou '!$A:$A))</f>
        <v>Colonne2</v>
      </c>
      <c r="B2261" s="34" t="str">
        <f>INDEX('ram ou '!$A:$A,ROW(BDD!B2260)-COUNTA('ram ou '!A:A)*ROUNDDOWN((ROW()-ROW(BDD!$B$2))/COUNTA('ram ou '!$A:$A),0),1)</f>
        <v>NAV TOURS</v>
      </c>
      <c r="C2261" s="34">
        <f>SUMPRODUCT((Tableau1[[#Headers],[BARRE]:[HUET]]=BDD[[#This Row],[Chauffeur]])*(Tableau1[[BARRE]:[HUET]]=BDD[[#This Row],[Tournée]]))</f>
        <v>0</v>
      </c>
    </row>
    <row r="2262" spans="1:3" x14ac:dyDescent="0.25">
      <c r="A2262" s="34" t="str">
        <f>INDEX(Tableau1[[#Headers],[BARRE]:[HUET]],1,1+(ROW()-2)/COUNTA('ram ou '!$A:$A))</f>
        <v>Colonne2</v>
      </c>
      <c r="B2262" s="34" t="str">
        <f>INDEX('ram ou '!$A:$A,ROW(BDD!B2261)-COUNTA('ram ou '!A:A)*ROUNDDOWN((ROW()-ROW(BDD!$B$2))/COUNTA('ram ou '!$A:$A),0),1)</f>
        <v>SU IFS + BASES</v>
      </c>
      <c r="C2262" s="34">
        <f>SUMPRODUCT((Tableau1[[#Headers],[BARRE]:[HUET]]=BDD[[#This Row],[Chauffeur]])*(Tableau1[[BARRE]:[HUET]]=BDD[[#This Row],[Tournée]]))</f>
        <v>0</v>
      </c>
    </row>
    <row r="2263" spans="1:3" x14ac:dyDescent="0.25">
      <c r="A2263" s="34" t="str">
        <f>INDEX(Tableau1[[#Headers],[BARRE]:[HUET]],1,1+(ROW()-2)/COUNTA('ram ou '!$A:$A))</f>
        <v>Colonne2</v>
      </c>
      <c r="B2263" s="34" t="str">
        <f>INDEX('ram ou '!$A:$A,ROW(BDD!B2262)-COUNTA('ram ou '!A:A)*ROUNDDOWN((ROW()-ROW(BDD!$B$2))/COUNTA('ram ou '!$A:$A),0),1)</f>
        <v>NAV NIORT 21H15</v>
      </c>
      <c r="C2263" s="34">
        <f>SUMPRODUCT((Tableau1[[#Headers],[BARRE]:[HUET]]=BDD[[#This Row],[Chauffeur]])*(Tableau1[[BARRE]:[HUET]]=BDD[[#This Row],[Tournée]]))</f>
        <v>0</v>
      </c>
    </row>
    <row r="2264" spans="1:3" x14ac:dyDescent="0.25">
      <c r="A2264" s="34" t="str">
        <f>INDEX(Tableau1[[#Headers],[BARRE]:[HUET]],1,1+(ROW()-2)/COUNTA('ram ou '!$A:$A))</f>
        <v>Colonne2</v>
      </c>
      <c r="B2264" s="34" t="str">
        <f>INDEX('ram ou '!$A:$A,ROW(BDD!B2263)-COUNTA('ram ou '!A:A)*ROUNDDOWN((ROW()-ROW(BDD!$B$2))/COUNTA('ram ou '!$A:$A),0),1)</f>
        <v>CP</v>
      </c>
      <c r="C2264" s="34">
        <f>SUMPRODUCT((Tableau1[[#Headers],[BARRE]:[HUET]]=BDD[[#This Row],[Chauffeur]])*(Tableau1[[BARRE]:[HUET]]=BDD[[#This Row],[Tournée]]))</f>
        <v>0</v>
      </c>
    </row>
    <row r="2265" spans="1:3" x14ac:dyDescent="0.25">
      <c r="A2265" s="34" t="str">
        <f>INDEX(Tableau1[[#Headers],[BARRE]:[HUET]],1,1+(ROW()-2)/COUNTA('ram ou '!$A:$A))</f>
        <v>Colonne2</v>
      </c>
      <c r="B2265" s="34" t="str">
        <f>INDEX('ram ou '!$A:$A,ROW(BDD!B2264)-COUNTA('ram ou '!A:A)*ROUNDDOWN((ROW()-ROW(BDD!$B$2))/COUNTA('ram ou '!$A:$A),0),1)</f>
        <v>RAM SAM 12H</v>
      </c>
      <c r="C2265" s="34">
        <f>SUMPRODUCT((Tableau1[[#Headers],[BARRE]:[HUET]]=BDD[[#This Row],[Chauffeur]])*(Tableau1[[BARRE]:[HUET]]=BDD[[#This Row],[Tournée]]))</f>
        <v>0</v>
      </c>
    </row>
    <row r="2266" spans="1:3" x14ac:dyDescent="0.25">
      <c r="A2266" s="34" t="str">
        <f>INDEX(Tableau1[[#Headers],[BARRE]:[HUET]],1,1+(ROW()-2)/COUNTA('ram ou '!$A:$A))</f>
        <v>Colonne2</v>
      </c>
      <c r="B2266" s="34" t="str">
        <f>INDEX('ram ou '!$A:$A,ROW(BDD!B2265)-COUNTA('ram ou '!A:A)*ROUNDDOWN((ROW()-ROW(BDD!$B$2))/COUNTA('ram ou '!$A:$A),0),1)</f>
        <v>ABSENCE</v>
      </c>
      <c r="C2266" s="34">
        <f>SUMPRODUCT((Tableau1[[#Headers],[BARRE]:[HUET]]=BDD[[#This Row],[Chauffeur]])*(Tableau1[[BARRE]:[HUET]]=BDD[[#This Row],[Tournée]]))</f>
        <v>0</v>
      </c>
    </row>
    <row r="2267" spans="1:3" x14ac:dyDescent="0.25">
      <c r="A2267" s="34" t="str">
        <f>INDEX(Tableau1[[#Headers],[BARRE]:[HUET]],1,1+(ROW()-2)/COUNTA('ram ou '!$A:$A))</f>
        <v>Colonne2</v>
      </c>
      <c r="B2267" s="34" t="str">
        <f>INDEX('ram ou '!$A:$A,ROW(BDD!B2266)-COUNTA('ram ou '!A:A)*ROUNDDOWN((ROW()-ROW(BDD!$B$2))/COUNTA('ram ou '!$A:$A),0),1)</f>
        <v>FORMATION</v>
      </c>
      <c r="C2267" s="34">
        <f>SUMPRODUCT((Tableau1[[#Headers],[BARRE]:[HUET]]=BDD[[#This Row],[Chauffeur]])*(Tableau1[[BARRE]:[HUET]]=BDD[[#This Row],[Tournée]]))</f>
        <v>0</v>
      </c>
    </row>
    <row r="2268" spans="1:3" x14ac:dyDescent="0.25">
      <c r="A2268" s="34" t="str">
        <f>INDEX(Tableau1[[#Headers],[BARRE]:[HUET]],1,1+(ROW()-2)/COUNTA('ram ou '!$A:$A))</f>
        <v>Colonne2</v>
      </c>
      <c r="B2268" s="34" t="str">
        <f>INDEX('ram ou '!$A:$A,ROW(BDD!B2267)-COUNTA('ram ou '!A:A)*ROUNDDOWN((ROW()-ROW(BDD!$B$2))/COUNTA('ram ou '!$A:$A),0),1)</f>
        <v>RCR</v>
      </c>
      <c r="C2268" s="34">
        <f>SUMPRODUCT((Tableau1[[#Headers],[BARRE]:[HUET]]=BDD[[#This Row],[Chauffeur]])*(Tableau1[[BARRE]:[HUET]]=BDD[[#This Row],[Tournée]]))</f>
        <v>0</v>
      </c>
    </row>
    <row r="2269" spans="1:3" x14ac:dyDescent="0.25">
      <c r="A2269" s="34" t="str">
        <f>INDEX(Tableau1[[#Headers],[BARRE]:[HUET]],1,1+(ROW()-2)/COUNTA('ram ou '!$A:$A))</f>
        <v>Colonne2</v>
      </c>
      <c r="B2269" s="34" t="str">
        <f>INDEX('ram ou '!$A:$A,ROW(BDD!B2268)-COUNTA('ram ou '!A:A)*ROUNDDOWN((ROW()-ROW(BDD!$B$2))/COUNTA('ram ou '!$A:$A),0),1)</f>
        <v>ELECTION</v>
      </c>
      <c r="C2269" s="34">
        <f>SUMPRODUCT((Tableau1[[#Headers],[BARRE]:[HUET]]=BDD[[#This Row],[Chauffeur]])*(Tableau1[[BARRE]:[HUET]]=BDD[[#This Row],[Tournée]]))</f>
        <v>0</v>
      </c>
    </row>
    <row r="2270" spans="1:3" x14ac:dyDescent="0.25">
      <c r="A2270" s="34" t="str">
        <f>INDEX(Tableau1[[#Headers],[BARRE]:[HUET]],1,1+(ROW()-2)/COUNTA('ram ou '!$A:$A))</f>
        <v>Colonne2</v>
      </c>
      <c r="B2270" s="34" t="str">
        <f>INDEX('ram ou '!$A:$A,ROW(BDD!B2269)-COUNTA('ram ou '!A:A)*ROUNDDOWN((ROW()-ROW(BDD!$B$2))/COUNTA('ram ou '!$A:$A),0),1)</f>
        <v>RAM SAM 11H30</v>
      </c>
      <c r="C2270" s="34">
        <f>SUMPRODUCT((Tableau1[[#Headers],[BARRE]:[HUET]]=BDD[[#This Row],[Chauffeur]])*(Tableau1[[BARRE]:[HUET]]=BDD[[#This Row],[Tournée]]))</f>
        <v>0</v>
      </c>
    </row>
    <row r="2271" spans="1:3" x14ac:dyDescent="0.25">
      <c r="A2271" s="34" t="str">
        <f>INDEX(Tableau1[[#Headers],[BARRE]:[HUET]],1,1+(ROW()-2)/COUNTA('ram ou '!$A:$A))</f>
        <v>Colonne2</v>
      </c>
      <c r="B2271" s="34" t="str">
        <f>INDEX('ram ou '!$A:$A,ROW(BDD!B2270)-COUNTA('ram ou '!A:A)*ROUNDDOWN((ROW()-ROW(BDD!$B$2))/COUNTA('ram ou '!$A:$A),0),1)</f>
        <v>RAM 13H N°1</v>
      </c>
      <c r="C2271" s="34">
        <f>SUMPRODUCT((Tableau1[[#Headers],[BARRE]:[HUET]]=BDD[[#This Row],[Chauffeur]])*(Tableau1[[BARRE]:[HUET]]=BDD[[#This Row],[Tournée]]))</f>
        <v>0</v>
      </c>
    </row>
    <row r="2272" spans="1:3" x14ac:dyDescent="0.25">
      <c r="A2272" s="34" t="str">
        <f>INDEX(Tableau1[[#Headers],[BARRE]:[HUET]],1,1+(ROW()-2)/COUNTA('ram ou '!$A:$A))</f>
        <v>Colonne2</v>
      </c>
      <c r="B2272" s="34" t="str">
        <f>INDEX('ram ou '!$A:$A,ROW(BDD!B2271)-COUNTA('ram ou '!A:A)*ROUNDDOWN((ROW()-ROW(BDD!$B$2))/COUNTA('ram ou '!$A:$A),0),1)</f>
        <v>RAM 13H N°3</v>
      </c>
      <c r="C2272" s="34">
        <f>SUMPRODUCT((Tableau1[[#Headers],[BARRE]:[HUET]]=BDD[[#This Row],[Chauffeur]])*(Tableau1[[BARRE]:[HUET]]=BDD[[#This Row],[Tournée]]))</f>
        <v>0</v>
      </c>
    </row>
    <row r="2273" spans="1:3" x14ac:dyDescent="0.25">
      <c r="A2273" s="34" t="str">
        <f>INDEX(Tableau1[[#Headers],[BARRE]:[HUET]],1,1+(ROW()-2)/COUNTA('ram ou '!$A:$A))</f>
        <v>Colonne2</v>
      </c>
      <c r="B2273" s="34" t="str">
        <f>INDEX('ram ou '!$A:$A,ROW(BDD!B2272)-COUNTA('ram ou '!A:A)*ROUNDDOWN((ROW()-ROW(BDD!$B$2))/COUNTA('ram ou '!$A:$A),0),1)</f>
        <v>RAM 13H N°4</v>
      </c>
      <c r="C2273" s="34">
        <f>SUMPRODUCT((Tableau1[[#Headers],[BARRE]:[HUET]]=BDD[[#This Row],[Chauffeur]])*(Tableau1[[BARRE]:[HUET]]=BDD[[#This Row],[Tournée]]))</f>
        <v>0</v>
      </c>
    </row>
    <row r="2274" spans="1:3" x14ac:dyDescent="0.25">
      <c r="A2274" s="34" t="str">
        <f>INDEX(Tableau1[[#Headers],[BARRE]:[HUET]],1,1+(ROW()-2)/COUNTA('ram ou '!$A:$A))</f>
        <v>Colonne2</v>
      </c>
      <c r="B2274" s="34" t="str">
        <f>INDEX('ram ou '!$A:$A,ROW(BDD!B2273)-COUNTA('ram ou '!A:A)*ROUNDDOWN((ROW()-ROW(BDD!$B$2))/COUNTA('ram ou '!$A:$A),0),1)</f>
        <v>ATHIS 1 + BASES</v>
      </c>
      <c r="C2274" s="34">
        <f>SUMPRODUCT((Tableau1[[#Headers],[BARRE]:[HUET]]=BDD[[#This Row],[Chauffeur]])*(Tableau1[[BARRE]:[HUET]]=BDD[[#This Row],[Tournée]]))</f>
        <v>0</v>
      </c>
    </row>
    <row r="2275" spans="1:3" x14ac:dyDescent="0.25">
      <c r="A2275" s="34" t="str">
        <f>INDEX(Tableau1[[#Headers],[BARRE]:[HUET]],1,1+(ROW()-2)/COUNTA('ram ou '!$A:$A))</f>
        <v>Colonne2</v>
      </c>
      <c r="B2275" s="34" t="str">
        <f>INDEX('ram ou '!$A:$A,ROW(BDD!B2274)-COUNTA('ram ou '!A:A)*ROUNDDOWN((ROW()-ROW(BDD!$B$2))/COUNTA('ram ou '!$A:$A),0),1)</f>
        <v>NANTES 21 H+ BASES</v>
      </c>
      <c r="C2275" s="34">
        <f>SUMPRODUCT((Tableau1[[#Headers],[BARRE]:[HUET]]=BDD[[#This Row],[Chauffeur]])*(Tableau1[[BARRE]:[HUET]]=BDD[[#This Row],[Tournée]]))</f>
        <v>0</v>
      </c>
    </row>
    <row r="2276" spans="1:3" x14ac:dyDescent="0.25">
      <c r="A2276" s="34" t="str">
        <f>INDEX(Tableau1[[#Headers],[BARRE]:[HUET]],1,1+(ROW()-2)/COUNTA('ram ou '!$A:$A))</f>
        <v>Colonne2</v>
      </c>
      <c r="B2276" s="34" t="str">
        <f>INDEX('ram ou '!$A:$A,ROW(BDD!B2275)-COUNTA('ram ou '!A:A)*ROUNDDOWN((ROW()-ROW(BDD!$B$2))/COUNTA('ram ou '!$A:$A),0),1)</f>
        <v>DELEGATION</v>
      </c>
      <c r="C2276" s="34">
        <f>SUMPRODUCT((Tableau1[[#Headers],[BARRE]:[HUET]]=BDD[[#This Row],[Chauffeur]])*(Tableau1[[BARRE]:[HUET]]=BDD[[#This Row],[Tournée]]))</f>
        <v>0</v>
      </c>
    </row>
    <row r="2277" spans="1:3" x14ac:dyDescent="0.25">
      <c r="A2277" s="34" t="str">
        <f>INDEX(Tableau1[[#Headers],[BARRE]:[HUET]],1,1+(ROW()-2)/COUNTA('ram ou '!$A:$A))</f>
        <v>Colonne2</v>
      </c>
      <c r="B2277" s="34" t="str">
        <f>INDEX('ram ou '!$A:$A,ROW(BDD!B2276)-COUNTA('ram ou '!A:A)*ROUNDDOWN((ROW()-ROW(BDD!$B$2))/COUNTA('ram ou '!$A:$A),0),1)</f>
        <v>REUNION</v>
      </c>
      <c r="C2277" s="34">
        <f>SUMPRODUCT((Tableau1[[#Headers],[BARRE]:[HUET]]=BDD[[#This Row],[Chauffeur]])*(Tableau1[[BARRE]:[HUET]]=BDD[[#This Row],[Tournée]]))</f>
        <v>0</v>
      </c>
    </row>
    <row r="2278" spans="1:3" x14ac:dyDescent="0.25">
      <c r="A2278" s="34" t="str">
        <f>INDEX(Tableau1[[#Headers],[BARRE]:[HUET]],1,1+(ROW()-2)/COUNTA('ram ou '!$A:$A))</f>
        <v>Colonne2</v>
      </c>
      <c r="B2278" s="34" t="str">
        <f>INDEX('ram ou '!$A:$A,ROW(BDD!B2277)-COUNTA('ram ou '!A:A)*ROUNDDOWN((ROW()-ROW(BDD!$B$2))/COUNTA('ram ou '!$A:$A),0),1)</f>
        <v>NAV 21H ORLEANS</v>
      </c>
      <c r="C2278" s="34">
        <f>SUMPRODUCT((Tableau1[[#Headers],[BARRE]:[HUET]]=BDD[[#This Row],[Chauffeur]])*(Tableau1[[BARRE]:[HUET]]=BDD[[#This Row],[Tournée]]))</f>
        <v>0</v>
      </c>
    </row>
    <row r="2279" spans="1:3" x14ac:dyDescent="0.25">
      <c r="A2279" s="34" t="str">
        <f>INDEX(Tableau1[[#Headers],[BARRE]:[HUET]],1,1+(ROW()-2)/COUNTA('ram ou '!$A:$A))</f>
        <v>Colonne2</v>
      </c>
      <c r="B2279" s="34" t="str">
        <f>INDEX('ram ou '!$A:$A,ROW(BDD!B2278)-COUNTA('ram ou '!A:A)*ROUNDDOWN((ROW()-ROW(BDD!$B$2))/COUNTA('ram ou '!$A:$A),0),1)</f>
        <v>RAM + PARC</v>
      </c>
      <c r="C2279" s="34">
        <f>SUMPRODUCT((Tableau1[[#Headers],[BARRE]:[HUET]]=BDD[[#This Row],[Chauffeur]])*(Tableau1[[BARRE]:[HUET]]=BDD[[#This Row],[Tournée]]))</f>
        <v>0</v>
      </c>
    </row>
    <row r="2280" spans="1:3" x14ac:dyDescent="0.25">
      <c r="A2280" s="34" t="str">
        <f>INDEX(Tableau1[[#Headers],[BARRE]:[HUET]],1,1+(ROW()-2)/COUNTA('ram ou '!$A:$A))</f>
        <v>Colonne2</v>
      </c>
      <c r="B2280" s="34" t="str">
        <f>INDEX('ram ou '!$A:$A,ROW(BDD!B2279)-COUNTA('ram ou '!A:A)*ROUNDDOWN((ROW()-ROW(BDD!$B$2))/COUNTA('ram ou '!$A:$A),0),1)</f>
        <v>RAM 12H15</v>
      </c>
      <c r="C2280" s="34">
        <f>SUMPRODUCT((Tableau1[[#Headers],[BARRE]:[HUET]]=BDD[[#This Row],[Chauffeur]])*(Tableau1[[BARRE]:[HUET]]=BDD[[#This Row],[Tournée]]))</f>
        <v>0</v>
      </c>
    </row>
    <row r="2281" spans="1:3" x14ac:dyDescent="0.25">
      <c r="A2281" s="34" t="str">
        <f>INDEX(Tableau1[[#Headers],[BARRE]:[HUET]],1,1+(ROW()-2)/COUNTA('ram ou '!$A:$A))</f>
        <v>Colonne2</v>
      </c>
      <c r="B2281" s="34" t="str">
        <f>INDEX('ram ou '!$A:$A,ROW(BDD!B2280)-COUNTA('ram ou '!A:A)*ROUNDDOWN((ROW()-ROW(BDD!$B$2))/COUNTA('ram ou '!$A:$A),0),1)</f>
        <v>RAM SAM 10H30</v>
      </c>
      <c r="C2281" s="34">
        <f>SUMPRODUCT((Tableau1[[#Headers],[BARRE]:[HUET]]=BDD[[#This Row],[Chauffeur]])*(Tableau1[[BARRE]:[HUET]]=BDD[[#This Row],[Tournée]]))</f>
        <v>0</v>
      </c>
    </row>
    <row r="2282" spans="1:3" x14ac:dyDescent="0.25">
      <c r="A2282" s="34" t="str">
        <f>INDEX(Tableau1[[#Headers],[BARRE]:[HUET]],1,1+(ROW()-2)/COUNTA('ram ou '!$A:$A))</f>
        <v>ROUAULT</v>
      </c>
      <c r="B2282" s="34" t="str">
        <f>INDEX('ram ou '!$A:$A,ROW(BDD!B2281)-COUNTA('ram ou '!A:A)*ROUNDDOWN((ROW()-ROW(BDD!$B$2))/COUNTA('ram ou '!$A:$A),0),1)</f>
        <v>NAV ATHIS 2</v>
      </c>
      <c r="C2282" s="34">
        <f>SUMPRODUCT((Tableau1[[#Headers],[BARRE]:[HUET]]=BDD[[#This Row],[Chauffeur]])*(Tableau1[[BARRE]:[HUET]]=BDD[[#This Row],[Tournée]]))</f>
        <v>0</v>
      </c>
    </row>
    <row r="2283" spans="1:3" x14ac:dyDescent="0.25">
      <c r="A2283" s="34" t="str">
        <f>INDEX(Tableau1[[#Headers],[BARRE]:[HUET]],1,1+(ROW()-2)/COUNTA('ram ou '!$A:$A))</f>
        <v>ROUAULT</v>
      </c>
      <c r="B2283" s="34" t="str">
        <f>INDEX('ram ou '!$A:$A,ROW(BDD!B2282)-COUNTA('ram ou '!A:A)*ROUNDDOWN((ROW()-ROW(BDD!$B$2))/COUNTA('ram ou '!$A:$A),0),1)</f>
        <v>NAV CHATEAUBOUR</v>
      </c>
      <c r="C2283" s="34">
        <f>SUMPRODUCT((Tableau1[[#Headers],[BARRE]:[HUET]]=BDD[[#This Row],[Chauffeur]])*(Tableau1[[BARRE]:[HUET]]=BDD[[#This Row],[Tournée]]))</f>
        <v>0</v>
      </c>
    </row>
    <row r="2284" spans="1:3" x14ac:dyDescent="0.25">
      <c r="A2284" s="34" t="str">
        <f>INDEX(Tableau1[[#Headers],[BARRE]:[HUET]],1,1+(ROW()-2)/COUNTA('ram ou '!$A:$A))</f>
        <v>ROUAULT</v>
      </c>
      <c r="B2284" s="34" t="str">
        <f>INDEX('ram ou '!$A:$A,ROW(BDD!B2283)-COUNTA('ram ou '!A:A)*ROUNDDOWN((ROW()-ROW(BDD!$B$2))/COUNTA('ram ou '!$A:$A),0),1)</f>
        <v>NAV CHAULNES</v>
      </c>
      <c r="C2284" s="34">
        <f>SUMPRODUCT((Tableau1[[#Headers],[BARRE]:[HUET]]=BDD[[#This Row],[Chauffeur]])*(Tableau1[[BARRE]:[HUET]]=BDD[[#This Row],[Tournée]]))</f>
        <v>0</v>
      </c>
    </row>
    <row r="2285" spans="1:3" x14ac:dyDescent="0.25">
      <c r="A2285" s="34" t="str">
        <f>INDEX(Tableau1[[#Headers],[BARRE]:[HUET]],1,1+(ROW()-2)/COUNTA('ram ou '!$A:$A))</f>
        <v>ROUAULT</v>
      </c>
      <c r="B2285" s="34" t="str">
        <f>INDEX('ram ou '!$A:$A,ROW(BDD!B2284)-COUNTA('ram ou '!A:A)*ROUNDDOWN((ROW()-ROW(BDD!$B$2))/COUNTA('ram ou '!$A:$A),0),1)</f>
        <v>NAV CLERMONT</v>
      </c>
      <c r="C2285" s="34">
        <f>SUMPRODUCT((Tableau1[[#Headers],[BARRE]:[HUET]]=BDD[[#This Row],[Chauffeur]])*(Tableau1[[BARRE]:[HUET]]=BDD[[#This Row],[Tournée]]))</f>
        <v>0</v>
      </c>
    </row>
    <row r="2286" spans="1:3" x14ac:dyDescent="0.25">
      <c r="A2286" s="34" t="str">
        <f>INDEX(Tableau1[[#Headers],[BARRE]:[HUET]],1,1+(ROW()-2)/COUNTA('ram ou '!$A:$A))</f>
        <v>ROUAULT</v>
      </c>
      <c r="B2286" s="34" t="str">
        <f>INDEX('ram ou '!$A:$A,ROW(BDD!B2285)-COUNTA('ram ou '!A:A)*ROUNDDOWN((ROW()-ROW(BDD!$B$2))/COUNTA('ram ou '!$A:$A),0),1)</f>
        <v>NAV DIJON</v>
      </c>
      <c r="C2286" s="34">
        <f>SUMPRODUCT((Tableau1[[#Headers],[BARRE]:[HUET]]=BDD[[#This Row],[Chauffeur]])*(Tableau1[[BARRE]:[HUET]]=BDD[[#This Row],[Tournée]]))</f>
        <v>0</v>
      </c>
    </row>
    <row r="2287" spans="1:3" x14ac:dyDescent="0.25">
      <c r="A2287" s="34" t="str">
        <f>INDEX(Tableau1[[#Headers],[BARRE]:[HUET]],1,1+(ROW()-2)/COUNTA('ram ou '!$A:$A))</f>
        <v>ROUAULT</v>
      </c>
      <c r="B2287" s="34" t="str">
        <f>INDEX('ram ou '!$A:$A,ROW(BDD!B2286)-COUNTA('ram ou '!A:A)*ROUNDDOWN((ROW()-ROW(BDD!$B$2))/COUNTA('ram ou '!$A:$A),0),1)</f>
        <v>NAV LANGRES</v>
      </c>
      <c r="C2287" s="34">
        <f>SUMPRODUCT((Tableau1[[#Headers],[BARRE]:[HUET]]=BDD[[#This Row],[Chauffeur]])*(Tableau1[[BARRE]:[HUET]]=BDD[[#This Row],[Tournée]]))</f>
        <v>0</v>
      </c>
    </row>
    <row r="2288" spans="1:3" x14ac:dyDescent="0.25">
      <c r="A2288" s="34" t="str">
        <f>INDEX(Tableau1[[#Headers],[BARRE]:[HUET]],1,1+(ROW()-2)/COUNTA('ram ou '!$A:$A))</f>
        <v>ROUAULT</v>
      </c>
      <c r="B2288" s="34" t="str">
        <f>INDEX('ram ou '!$A:$A,ROW(BDD!B2287)-COUNTA('ram ou '!A:A)*ROUNDDOWN((ROW()-ROW(BDD!$B$2))/COUNTA('ram ou '!$A:$A),0),1)</f>
        <v>NAV LILLE</v>
      </c>
      <c r="C2288" s="34">
        <f>SUMPRODUCT((Tableau1[[#Headers],[BARRE]:[HUET]]=BDD[[#This Row],[Chauffeur]])*(Tableau1[[BARRE]:[HUET]]=BDD[[#This Row],[Tournée]]))</f>
        <v>0</v>
      </c>
    </row>
    <row r="2289" spans="1:3" x14ac:dyDescent="0.25">
      <c r="A2289" s="34" t="str">
        <f>INDEX(Tableau1[[#Headers],[BARRE]:[HUET]],1,1+(ROW()-2)/COUNTA('ram ou '!$A:$A))</f>
        <v>ROUAULT</v>
      </c>
      <c r="B2289" s="34" t="str">
        <f>INDEX('ram ou '!$A:$A,ROW(BDD!B2288)-COUNTA('ram ou '!A:A)*ROUNDDOWN((ROW()-ROW(BDD!$B$2))/COUNTA('ram ou '!$A:$A),0),1)</f>
        <v>NAV NIORT</v>
      </c>
      <c r="C2289" s="34">
        <f>SUMPRODUCT((Tableau1[[#Headers],[BARRE]:[HUET]]=BDD[[#This Row],[Chauffeur]])*(Tableau1[[BARRE]:[HUET]]=BDD[[#This Row],[Tournée]]))</f>
        <v>0</v>
      </c>
    </row>
    <row r="2290" spans="1:3" x14ac:dyDescent="0.25">
      <c r="A2290" s="34" t="str">
        <f>INDEX(Tableau1[[#Headers],[BARRE]:[HUET]],1,1+(ROW()-2)/COUNTA('ram ou '!$A:$A))</f>
        <v>ROUAULT</v>
      </c>
      <c r="B2290" s="34" t="str">
        <f>INDEX('ram ou '!$A:$A,ROW(BDD!B2289)-COUNTA('ram ou '!A:A)*ROUNDDOWN((ROW()-ROW(BDD!$B$2))/COUNTA('ram ou '!$A:$A),0),1)</f>
        <v xml:space="preserve">NAV ST SEVER </v>
      </c>
      <c r="C2290" s="34">
        <f>SUMPRODUCT((Tableau1[[#Headers],[BARRE]:[HUET]]=BDD[[#This Row],[Chauffeur]])*(Tableau1[[BARRE]:[HUET]]=BDD[[#This Row],[Tournée]]))</f>
        <v>0</v>
      </c>
    </row>
    <row r="2291" spans="1:3" x14ac:dyDescent="0.25">
      <c r="A2291" s="34" t="str">
        <f>INDEX(Tableau1[[#Headers],[BARRE]:[HUET]],1,1+(ROW()-2)/COUNTA('ram ou '!$A:$A))</f>
        <v>ROUAULT</v>
      </c>
      <c r="B2291" s="34" t="str">
        <f>INDEX('ram ou '!$A:$A,ROW(BDD!B2290)-COUNTA('ram ou '!A:A)*ROUNDDOWN((ROW()-ROW(BDD!$B$2))/COUNTA('ram ou '!$A:$A),0),1)</f>
        <v>NAV VELAINES</v>
      </c>
      <c r="C2291" s="34">
        <f>SUMPRODUCT((Tableau1[[#Headers],[BARRE]:[HUET]]=BDD[[#This Row],[Chauffeur]])*(Tableau1[[BARRE]:[HUET]]=BDD[[#This Row],[Tournée]]))</f>
        <v>0</v>
      </c>
    </row>
    <row r="2292" spans="1:3" x14ac:dyDescent="0.25">
      <c r="A2292" s="34" t="str">
        <f>INDEX(Tableau1[[#Headers],[BARRE]:[HUET]],1,1+(ROW()-2)/COUNTA('ram ou '!$A:$A))</f>
        <v>ROUAULT</v>
      </c>
      <c r="B2292" s="34" t="str">
        <f>INDEX('ram ou '!$A:$A,ROW(BDD!B2291)-COUNTA('ram ou '!A:A)*ROUNDDOWN((ROW()-ROW(BDD!$B$2))/COUNTA('ram ou '!$A:$A),0),1)</f>
        <v>RAM +  NANTES 21H</v>
      </c>
      <c r="C2292" s="34">
        <f>SUMPRODUCT((Tableau1[[#Headers],[BARRE]:[HUET]]=BDD[[#This Row],[Chauffeur]])*(Tableau1[[BARRE]:[HUET]]=BDD[[#This Row],[Tournée]]))</f>
        <v>0</v>
      </c>
    </row>
    <row r="2293" spans="1:3" x14ac:dyDescent="0.25">
      <c r="A2293" s="34" t="str">
        <f>INDEX(Tableau1[[#Headers],[BARRE]:[HUET]],1,1+(ROW()-2)/COUNTA('ram ou '!$A:$A))</f>
        <v>ROUAULT</v>
      </c>
      <c r="B2293" s="34" t="str">
        <f>INDEX('ram ou '!$A:$A,ROW(BDD!B2292)-COUNTA('ram ou '!A:A)*ROUNDDOWN((ROW()-ROW(BDD!$B$2))/COUNTA('ram ou '!$A:$A),0),1)</f>
        <v>RAM + 20H TOURS</v>
      </c>
      <c r="C2293" s="34">
        <f>SUMPRODUCT((Tableau1[[#Headers],[BARRE]:[HUET]]=BDD[[#This Row],[Chauffeur]])*(Tableau1[[BARRE]:[HUET]]=BDD[[#This Row],[Tournée]]))</f>
        <v>0</v>
      </c>
    </row>
    <row r="2294" spans="1:3" x14ac:dyDescent="0.25">
      <c r="A2294" s="34" t="str">
        <f>INDEX(Tableau1[[#Headers],[BARRE]:[HUET]],1,1+(ROW()-2)/COUNTA('ram ou '!$A:$A))</f>
        <v>ROUAULT</v>
      </c>
      <c r="B2294" s="34" t="str">
        <f>INDEX('ram ou '!$A:$A,ROW(BDD!B2293)-COUNTA('ram ou '!A:A)*ROUNDDOWN((ROW()-ROW(BDD!$B$2))/COUNTA('ram ou '!$A:$A),0),1)</f>
        <v>RAM + 21h30 TOURS</v>
      </c>
      <c r="C2294" s="34">
        <f>SUMPRODUCT((Tableau1[[#Headers],[BARRE]:[HUET]]=BDD[[#This Row],[Chauffeur]])*(Tableau1[[BARRE]:[HUET]]=BDD[[#This Row],[Tournée]]))</f>
        <v>0</v>
      </c>
    </row>
    <row r="2295" spans="1:3" x14ac:dyDescent="0.25">
      <c r="A2295" s="34" t="str">
        <f>INDEX(Tableau1[[#Headers],[BARRE]:[HUET]],1,1+(ROW()-2)/COUNTA('ram ou '!$A:$A))</f>
        <v>ROUAULT</v>
      </c>
      <c r="B2295" s="34" t="str">
        <f>INDEX('ram ou '!$A:$A,ROW(BDD!B2294)-COUNTA('ram ou '!A:A)*ROUNDDOWN((ROW()-ROW(BDD!$B$2))/COUNTA('ram ou '!$A:$A),0),1)</f>
        <v>RAM + ANGERS 21H30</v>
      </c>
      <c r="C2295" s="34">
        <f>SUMPRODUCT((Tableau1[[#Headers],[BARRE]:[HUET]]=BDD[[#This Row],[Chauffeur]])*(Tableau1[[BARRE]:[HUET]]=BDD[[#This Row],[Tournée]]))</f>
        <v>0</v>
      </c>
    </row>
    <row r="2296" spans="1:3" x14ac:dyDescent="0.25">
      <c r="A2296" s="34" t="str">
        <f>INDEX(Tableau1[[#Headers],[BARRE]:[HUET]],1,1+(ROW()-2)/COUNTA('ram ou '!$A:$A))</f>
        <v>ROUAULT</v>
      </c>
      <c r="B2296" s="34" t="str">
        <f>INDEX('ram ou '!$A:$A,ROW(BDD!B2295)-COUNTA('ram ou '!A:A)*ROUNDDOWN((ROW()-ROW(BDD!$B$2))/COUNTA('ram ou '!$A:$A),0),1)</f>
        <v>RAM + ATHIS 1</v>
      </c>
      <c r="C2296" s="34">
        <f>SUMPRODUCT((Tableau1[[#Headers],[BARRE]:[HUET]]=BDD[[#This Row],[Chauffeur]])*(Tableau1[[BARRE]:[HUET]]=BDD[[#This Row],[Tournée]]))</f>
        <v>0</v>
      </c>
    </row>
    <row r="2297" spans="1:3" x14ac:dyDescent="0.25">
      <c r="A2297" s="34" t="str">
        <f>INDEX(Tableau1[[#Headers],[BARRE]:[HUET]],1,1+(ROW()-2)/COUNTA('ram ou '!$A:$A))</f>
        <v>ROUAULT</v>
      </c>
      <c r="B2297" s="34" t="str">
        <f>INDEX('ram ou '!$A:$A,ROW(BDD!B2296)-COUNTA('ram ou '!A:A)*ROUNDDOWN((ROW()-ROW(BDD!$B$2))/COUNTA('ram ou '!$A:$A),0),1)</f>
        <v>RAM + CAEN 21H15</v>
      </c>
      <c r="C2297" s="34">
        <f>SUMPRODUCT((Tableau1[[#Headers],[BARRE]:[HUET]]=BDD[[#This Row],[Chauffeur]])*(Tableau1[[BARRE]:[HUET]]=BDD[[#This Row],[Tournée]]))</f>
        <v>0</v>
      </c>
    </row>
    <row r="2298" spans="1:3" x14ac:dyDescent="0.25">
      <c r="A2298" s="34" t="str">
        <f>INDEX(Tableau1[[#Headers],[BARRE]:[HUET]],1,1+(ROW()-2)/COUNTA('ram ou '!$A:$A))</f>
        <v>ROUAULT</v>
      </c>
      <c r="B2298" s="34" t="str">
        <f>INDEX('ram ou '!$A:$A,ROW(BDD!B2297)-COUNTA('ram ou '!A:A)*ROUNDDOWN((ROW()-ROW(BDD!$B$2))/COUNTA('ram ou '!$A:$A),0),1)</f>
        <v>RAM + NANTES 1</v>
      </c>
      <c r="C2298" s="34">
        <f>SUMPRODUCT((Tableau1[[#Headers],[BARRE]:[HUET]]=BDD[[#This Row],[Chauffeur]])*(Tableau1[[BARRE]:[HUET]]=BDD[[#This Row],[Tournée]]))</f>
        <v>0</v>
      </c>
    </row>
    <row r="2299" spans="1:3" x14ac:dyDescent="0.25">
      <c r="A2299" s="34" t="str">
        <f>INDEX(Tableau1[[#Headers],[BARRE]:[HUET]],1,1+(ROW()-2)/COUNTA('ram ou '!$A:$A))</f>
        <v>ROUAULT</v>
      </c>
      <c r="B2299" s="34" t="str">
        <f>INDEX('ram ou '!$A:$A,ROW(BDD!B2298)-COUNTA('ram ou '!A:A)*ROUNDDOWN((ROW()-ROW(BDD!$B$2))/COUNTA('ram ou '!$A:$A),0),1)</f>
        <v>RAM + ORLEANS 21H</v>
      </c>
      <c r="C2299" s="34">
        <f>SUMPRODUCT((Tableau1[[#Headers],[BARRE]:[HUET]]=BDD[[#This Row],[Chauffeur]])*(Tableau1[[BARRE]:[HUET]]=BDD[[#This Row],[Tournée]]))</f>
        <v>0</v>
      </c>
    </row>
    <row r="2300" spans="1:3" x14ac:dyDescent="0.25">
      <c r="A2300" s="34" t="str">
        <f>INDEX(Tableau1[[#Headers],[BARRE]:[HUET]],1,1+(ROW()-2)/COUNTA('ram ou '!$A:$A))</f>
        <v>ROUAULT</v>
      </c>
      <c r="B2300" s="34" t="str">
        <f>INDEX('ram ou '!$A:$A,ROW(BDD!B2299)-COUNTA('ram ou '!A:A)*ROUNDDOWN((ROW()-ROW(BDD!$B$2))/COUNTA('ram ou '!$A:$A),0),1)</f>
        <v>RAM 14H00</v>
      </c>
      <c r="C2300" s="34">
        <f>SUMPRODUCT((Tableau1[[#Headers],[BARRE]:[HUET]]=BDD[[#This Row],[Chauffeur]])*(Tableau1[[BARRE]:[HUET]]=BDD[[#This Row],[Tournée]]))</f>
        <v>0</v>
      </c>
    </row>
    <row r="2301" spans="1:3" x14ac:dyDescent="0.25">
      <c r="A2301" s="34" t="str">
        <f>INDEX(Tableau1[[#Headers],[BARRE]:[HUET]],1,1+(ROW()-2)/COUNTA('ram ou '!$A:$A))</f>
        <v>ROUAULT</v>
      </c>
      <c r="B2301" s="34" t="str">
        <f>INDEX('ram ou '!$A:$A,ROW(BDD!B2300)-COUNTA('ram ou '!A:A)*ROUNDDOWN((ROW()-ROW(BDD!$B$2))/COUNTA('ram ou '!$A:$A),0),1)</f>
        <v>AGEN</v>
      </c>
      <c r="C2301" s="34">
        <f>SUMPRODUCT((Tableau1[[#Headers],[BARRE]:[HUET]]=BDD[[#This Row],[Chauffeur]])*(Tableau1[[BARRE]:[HUET]]=BDD[[#This Row],[Tournée]]))</f>
        <v>0</v>
      </c>
    </row>
    <row r="2302" spans="1:3" x14ac:dyDescent="0.25">
      <c r="A2302" s="34" t="str">
        <f>INDEX(Tableau1[[#Headers],[BARRE]:[HUET]],1,1+(ROW()-2)/COUNTA('ram ou '!$A:$A))</f>
        <v>ROUAULT</v>
      </c>
      <c r="B2302" s="34" t="str">
        <f>INDEX('ram ou '!$A:$A,ROW(BDD!B2301)-COUNTA('ram ou '!A:A)*ROUNDDOWN((ROW()-ROW(BDD!$B$2))/COUNTA('ram ou '!$A:$A),0),1)</f>
        <v>AGEN DIM</v>
      </c>
      <c r="C2302" s="34">
        <f>SUMPRODUCT((Tableau1[[#Headers],[BARRE]:[HUET]]=BDD[[#This Row],[Chauffeur]])*(Tableau1[[BARRE]:[HUET]]=BDD[[#This Row],[Tournée]]))</f>
        <v>0</v>
      </c>
    </row>
    <row r="2303" spans="1:3" x14ac:dyDescent="0.25">
      <c r="A2303" s="34" t="str">
        <f>INDEX(Tableau1[[#Headers],[BARRE]:[HUET]],1,1+(ROW()-2)/COUNTA('ram ou '!$A:$A))</f>
        <v>ROUAULT</v>
      </c>
      <c r="B2303" s="34" t="str">
        <f>INDEX('ram ou '!$A:$A,ROW(BDD!B2302)-COUNTA('ram ou '!A:A)*ROUNDDOWN((ROW()-ROW(BDD!$B$2))/COUNTA('ram ou '!$A:$A),0),1)</f>
        <v>AMILLY / SENS</v>
      </c>
      <c r="C2303" s="34">
        <f>SUMPRODUCT((Tableau1[[#Headers],[BARRE]:[HUET]]=BDD[[#This Row],[Chauffeur]])*(Tableau1[[BARRE]:[HUET]]=BDD[[#This Row],[Tournée]]))</f>
        <v>0</v>
      </c>
    </row>
    <row r="2304" spans="1:3" x14ac:dyDescent="0.25">
      <c r="A2304" s="34" t="str">
        <f>INDEX(Tableau1[[#Headers],[BARRE]:[HUET]],1,1+(ROW()-2)/COUNTA('ram ou '!$A:$A))</f>
        <v>ROUAULT</v>
      </c>
      <c r="B2304" s="34" t="str">
        <f>INDEX('ram ou '!$A:$A,ROW(BDD!B2303)-COUNTA('ram ou '!A:A)*ROUNDDOWN((ROW()-ROW(BDD!$B$2))/COUNTA('ram ou '!$A:$A),0),1)</f>
        <v>JACQUET SA</v>
      </c>
      <c r="C2304" s="34">
        <f>SUMPRODUCT((Tableau1[[#Headers],[BARRE]:[HUET]]=BDD[[#This Row],[Chauffeur]])*(Tableau1[[BARRE]:[HUET]]=BDD[[#This Row],[Tournée]]))</f>
        <v>0</v>
      </c>
    </row>
    <row r="2305" spans="1:3" x14ac:dyDescent="0.25">
      <c r="A2305" s="34" t="str">
        <f>INDEX(Tableau1[[#Headers],[BARRE]:[HUET]],1,1+(ROW()-2)/COUNTA('ram ou '!$A:$A))</f>
        <v>ROUAULT</v>
      </c>
      <c r="B2305" s="34" t="str">
        <f>INDEX('ram ou '!$A:$A,ROW(BDD!B2304)-COUNTA('ram ou '!A:A)*ROUNDDOWN((ROW()-ROW(BDD!$B$2))/COUNTA('ram ou '!$A:$A),0),1)</f>
        <v>PARIS 13H30</v>
      </c>
      <c r="C2305" s="34">
        <f>SUMPRODUCT((Tableau1[[#Headers],[BARRE]:[HUET]]=BDD[[#This Row],[Chauffeur]])*(Tableau1[[BARRE]:[HUET]]=BDD[[#This Row],[Tournée]]))</f>
        <v>0</v>
      </c>
    </row>
    <row r="2306" spans="1:3" x14ac:dyDescent="0.25">
      <c r="A2306" s="34" t="str">
        <f>INDEX(Tableau1[[#Headers],[BARRE]:[HUET]],1,1+(ROW()-2)/COUNTA('ram ou '!$A:$A))</f>
        <v>ROUAULT</v>
      </c>
      <c r="B2306" s="34" t="str">
        <f>INDEX('ram ou '!$A:$A,ROW(BDD!B2305)-COUNTA('ram ou '!A:A)*ROUNDDOWN((ROW()-ROW(BDD!$B$2))/COUNTA('ram ou '!$A:$A),0),1)</f>
        <v>RETOUR AGEN</v>
      </c>
      <c r="C2306" s="34">
        <f>SUMPRODUCT((Tableau1[[#Headers],[BARRE]:[HUET]]=BDD[[#This Row],[Chauffeur]])*(Tableau1[[BARRE]:[HUET]]=BDD[[#This Row],[Tournée]]))</f>
        <v>0</v>
      </c>
    </row>
    <row r="2307" spans="1:3" x14ac:dyDescent="0.25">
      <c r="A2307" s="34" t="str">
        <f>INDEX(Tableau1[[#Headers],[BARRE]:[HUET]],1,1+(ROW()-2)/COUNTA('ram ou '!$A:$A))</f>
        <v>ROUAULT</v>
      </c>
      <c r="B2307" s="34" t="str">
        <f>INDEX('ram ou '!$A:$A,ROW(BDD!B2306)-COUNTA('ram ou '!A:A)*ROUNDDOWN((ROW()-ROW(BDD!$B$2))/COUNTA('ram ou '!$A:$A),0),1)</f>
        <v>RETOUR ORLEANS</v>
      </c>
      <c r="C2307" s="34">
        <f>SUMPRODUCT((Tableau1[[#Headers],[BARRE]:[HUET]]=BDD[[#This Row],[Chauffeur]])*(Tableau1[[BARRE]:[HUET]]=BDD[[#This Row],[Tournée]]))</f>
        <v>0</v>
      </c>
    </row>
    <row r="2308" spans="1:3" x14ac:dyDescent="0.25">
      <c r="A2308" s="34" t="str">
        <f>INDEX(Tableau1[[#Headers],[BARRE]:[HUET]],1,1+(ROW()-2)/COUNTA('ram ou '!$A:$A))</f>
        <v>ROUAULT</v>
      </c>
      <c r="B2308" s="34" t="str">
        <f>INDEX('ram ou '!$A:$A,ROW(BDD!B2307)-COUNTA('ram ou '!A:A)*ROUNDDOWN((ROW()-ROW(BDD!$B$2))/COUNTA('ram ou '!$A:$A),0),1)</f>
        <v>RETOUR ORLEANS LU</v>
      </c>
      <c r="C2308" s="34">
        <f>SUMPRODUCT((Tableau1[[#Headers],[BARRE]:[HUET]]=BDD[[#This Row],[Chauffeur]])*(Tableau1[[BARRE]:[HUET]]=BDD[[#This Row],[Tournée]]))</f>
        <v>0</v>
      </c>
    </row>
    <row r="2309" spans="1:3" x14ac:dyDescent="0.25">
      <c r="A2309" s="34" t="str">
        <f>INDEX(Tableau1[[#Headers],[BARRE]:[HUET]],1,1+(ROW()-2)/COUNTA('ram ou '!$A:$A))</f>
        <v>ROUAULT</v>
      </c>
      <c r="B2309" s="34" t="str">
        <f>INDEX('ram ou '!$A:$A,ROW(BDD!B2308)-COUNTA('ram ou '!A:A)*ROUNDDOWN((ROW()-ROW(BDD!$B$2))/COUNTA('ram ou '!$A:$A),0),1)</f>
        <v>RETOUR ORLEANS SA</v>
      </c>
      <c r="C2309" s="34">
        <f>SUMPRODUCT((Tableau1[[#Headers],[BARRE]:[HUET]]=BDD[[#This Row],[Chauffeur]])*(Tableau1[[BARRE]:[HUET]]=BDD[[#This Row],[Tournée]]))</f>
        <v>0</v>
      </c>
    </row>
    <row r="2310" spans="1:3" x14ac:dyDescent="0.25">
      <c r="A2310" s="34" t="str">
        <f>INDEX(Tableau1[[#Headers],[BARRE]:[HUET]],1,1+(ROW()-2)/COUNTA('ram ou '!$A:$A))</f>
        <v>ROUAULT</v>
      </c>
      <c r="B2310" s="34" t="str">
        <f>INDEX('ram ou '!$A:$A,ROW(BDD!B2309)-COUNTA('ram ou '!A:A)*ROUNDDOWN((ROW()-ROW(BDD!$B$2))/COUNTA('ram ou '!$A:$A),0),1)</f>
        <v>SUP A/A PARIS</v>
      </c>
      <c r="C2310" s="34">
        <f>SUMPRODUCT((Tableau1[[#Headers],[BARRE]:[HUET]]=BDD[[#This Row],[Chauffeur]])*(Tableau1[[BARRE]:[HUET]]=BDD[[#This Row],[Tournée]]))</f>
        <v>0</v>
      </c>
    </row>
    <row r="2311" spans="1:3" x14ac:dyDescent="0.25">
      <c r="A2311" s="34" t="str">
        <f>INDEX(Tableau1[[#Headers],[BARRE]:[HUET]],1,1+(ROW()-2)/COUNTA('ram ou '!$A:$A))</f>
        <v>ROUAULT</v>
      </c>
      <c r="B2311" s="34" t="str">
        <f>INDEX('ram ou '!$A:$A,ROW(BDD!B2310)-COUNTA('ram ou '!A:A)*ROUNDDOWN((ROW()-ROW(BDD!$B$2))/COUNTA('ram ou '!$A:$A),0),1)</f>
        <v>VENDEE</v>
      </c>
      <c r="C2311" s="34">
        <f>SUMPRODUCT((Tableau1[[#Headers],[BARRE]:[HUET]]=BDD[[#This Row],[Chauffeur]])*(Tableau1[[BARRE]:[HUET]]=BDD[[#This Row],[Tournée]]))</f>
        <v>0</v>
      </c>
    </row>
    <row r="2312" spans="1:3" x14ac:dyDescent="0.25">
      <c r="A2312" s="34" t="str">
        <f>INDEX(Tableau1[[#Headers],[BARRE]:[HUET]],1,1+(ROW()-2)/COUNTA('ram ou '!$A:$A))</f>
        <v>ROUAULT</v>
      </c>
      <c r="B2312" s="34" t="str">
        <f>INDEX('ram ou '!$A:$A,ROW(BDD!B2311)-COUNTA('ram ou '!A:A)*ROUNDDOWN((ROW()-ROW(BDD!$B$2))/COUNTA('ram ou '!$A:$A),0),1)</f>
        <v>RAM MALO + LAVAL</v>
      </c>
      <c r="C2312" s="34">
        <f>SUMPRODUCT((Tableau1[[#Headers],[BARRE]:[HUET]]=BDD[[#This Row],[Chauffeur]])*(Tableau1[[BARRE]:[HUET]]=BDD[[#This Row],[Tournée]]))</f>
        <v>0</v>
      </c>
    </row>
    <row r="2313" spans="1:3" x14ac:dyDescent="0.25">
      <c r="A2313" s="34" t="str">
        <f>INDEX(Tableau1[[#Headers],[BARRE]:[HUET]],1,1+(ROW()-2)/COUNTA('ram ou '!$A:$A))</f>
        <v>ROUAULT</v>
      </c>
      <c r="B2313" s="34" t="str">
        <f>INDEX('ram ou '!$A:$A,ROW(BDD!B2312)-COUNTA('ram ou '!A:A)*ROUNDDOWN((ROW()-ROW(BDD!$B$2))/COUNTA('ram ou '!$A:$A),0),1)</f>
        <v>NAV LANGRE DIM</v>
      </c>
      <c r="C2313" s="34">
        <f>SUMPRODUCT((Tableau1[[#Headers],[BARRE]:[HUET]]=BDD[[#This Row],[Chauffeur]])*(Tableau1[[BARRE]:[HUET]]=BDD[[#This Row],[Tournée]]))</f>
        <v>0</v>
      </c>
    </row>
    <row r="2314" spans="1:3" x14ac:dyDescent="0.25">
      <c r="A2314" s="34" t="str">
        <f>INDEX(Tableau1[[#Headers],[BARRE]:[HUET]],1,1+(ROW()-2)/COUNTA('ram ou '!$A:$A))</f>
        <v>ROUAULT</v>
      </c>
      <c r="B2314" s="34" t="str">
        <f>INDEX('ram ou '!$A:$A,ROW(BDD!B2313)-COUNTA('ram ou '!A:A)*ROUNDDOWN((ROW()-ROW(BDD!$B$2))/COUNTA('ram ou '!$A:$A),0),1)</f>
        <v>SU FONTENAY 12H</v>
      </c>
      <c r="C2314" s="34">
        <f>SUMPRODUCT((Tableau1[[#Headers],[BARRE]:[HUET]]=BDD[[#This Row],[Chauffeur]])*(Tableau1[[BARRE]:[HUET]]=BDD[[#This Row],[Tournée]]))</f>
        <v>0</v>
      </c>
    </row>
    <row r="2315" spans="1:3" x14ac:dyDescent="0.25">
      <c r="A2315" s="34" t="str">
        <f>INDEX(Tableau1[[#Headers],[BARRE]:[HUET]],1,1+(ROW()-2)/COUNTA('ram ou '!$A:$A))</f>
        <v>ROUAULT</v>
      </c>
      <c r="B2315" s="34" t="str">
        <f>INDEX('ram ou '!$A:$A,ROW(BDD!B2314)-COUNTA('ram ou '!A:A)*ROUNDDOWN((ROW()-ROW(BDD!$B$2))/COUNTA('ram ou '!$A:$A),0),1)</f>
        <v>PLAINTEL DIM</v>
      </c>
      <c r="C2315" s="34">
        <f>SUMPRODUCT((Tableau1[[#Headers],[BARRE]:[HUET]]=BDD[[#This Row],[Chauffeur]])*(Tableau1[[BARRE]:[HUET]]=BDD[[#This Row],[Tournée]]))</f>
        <v>0</v>
      </c>
    </row>
    <row r="2316" spans="1:3" x14ac:dyDescent="0.25">
      <c r="A2316" s="34" t="str">
        <f>INDEX(Tableau1[[#Headers],[BARRE]:[HUET]],1,1+(ROW()-2)/COUNTA('ram ou '!$A:$A))</f>
        <v>ROUAULT</v>
      </c>
      <c r="B2316" s="34" t="str">
        <f>INDEX('ram ou '!$A:$A,ROW(BDD!B2315)-COUNTA('ram ou '!A:A)*ROUNDDOWN((ROW()-ROW(BDD!$B$2))/COUNTA('ram ou '!$A:$A),0),1)</f>
        <v>ROUEN + BASES</v>
      </c>
      <c r="C2316" s="34">
        <f>SUMPRODUCT((Tableau1[[#Headers],[BARRE]:[HUET]]=BDD[[#This Row],[Chauffeur]])*(Tableau1[[BARRE]:[HUET]]=BDD[[#This Row],[Tournée]]))</f>
        <v>0</v>
      </c>
    </row>
    <row r="2317" spans="1:3" x14ac:dyDescent="0.25">
      <c r="A2317" s="34" t="str">
        <f>INDEX(Tableau1[[#Headers],[BARRE]:[HUET]],1,1+(ROW()-2)/COUNTA('ram ou '!$A:$A))</f>
        <v>ROUAULT</v>
      </c>
      <c r="B2317" s="34" t="str">
        <f>INDEX('ram ou '!$A:$A,ROW(BDD!B2316)-COUNTA('ram ou '!A:A)*ROUNDDOWN((ROW()-ROW(BDD!$B$2))/COUNTA('ram ou '!$A:$A),0),1)</f>
        <v>LE MANS A/A</v>
      </c>
      <c r="C2317" s="34">
        <f>SUMPRODUCT((Tableau1[[#Headers],[BARRE]:[HUET]]=BDD[[#This Row],[Chauffeur]])*(Tableau1[[BARRE]:[HUET]]=BDD[[#This Row],[Tournée]]))</f>
        <v>0</v>
      </c>
    </row>
    <row r="2318" spans="1:3" x14ac:dyDescent="0.25">
      <c r="A2318" s="34" t="str">
        <f>INDEX(Tableau1[[#Headers],[BARRE]:[HUET]],1,1+(ROW()-2)/COUNTA('ram ou '!$A:$A))</f>
        <v>ROUAULT</v>
      </c>
      <c r="B2318" s="34" t="str">
        <f>INDEX('ram ou '!$A:$A,ROW(BDD!B2317)-COUNTA('ram ou '!A:A)*ROUNDDOWN((ROW()-ROW(BDD!$B$2))/COUNTA('ram ou '!$A:$A),0),1)</f>
        <v>NAV TOURS</v>
      </c>
      <c r="C2318" s="34">
        <f>SUMPRODUCT((Tableau1[[#Headers],[BARRE]:[HUET]]=BDD[[#This Row],[Chauffeur]])*(Tableau1[[BARRE]:[HUET]]=BDD[[#This Row],[Tournée]]))</f>
        <v>0</v>
      </c>
    </row>
    <row r="2319" spans="1:3" x14ac:dyDescent="0.25">
      <c r="A2319" s="34" t="str">
        <f>INDEX(Tableau1[[#Headers],[BARRE]:[HUET]],1,1+(ROW()-2)/COUNTA('ram ou '!$A:$A))</f>
        <v>ROUAULT</v>
      </c>
      <c r="B2319" s="34" t="str">
        <f>INDEX('ram ou '!$A:$A,ROW(BDD!B2318)-COUNTA('ram ou '!A:A)*ROUNDDOWN((ROW()-ROW(BDD!$B$2))/COUNTA('ram ou '!$A:$A),0),1)</f>
        <v>SU IFS + BASES</v>
      </c>
      <c r="C2319" s="34">
        <f>SUMPRODUCT((Tableau1[[#Headers],[BARRE]:[HUET]]=BDD[[#This Row],[Chauffeur]])*(Tableau1[[BARRE]:[HUET]]=BDD[[#This Row],[Tournée]]))</f>
        <v>0</v>
      </c>
    </row>
    <row r="2320" spans="1:3" x14ac:dyDescent="0.25">
      <c r="A2320" s="34" t="str">
        <f>INDEX(Tableau1[[#Headers],[BARRE]:[HUET]],1,1+(ROW()-2)/COUNTA('ram ou '!$A:$A))</f>
        <v>ROUAULT</v>
      </c>
      <c r="B2320" s="34" t="str">
        <f>INDEX('ram ou '!$A:$A,ROW(BDD!B2319)-COUNTA('ram ou '!A:A)*ROUNDDOWN((ROW()-ROW(BDD!$B$2))/COUNTA('ram ou '!$A:$A),0),1)</f>
        <v>NAV NIORT 21H15</v>
      </c>
      <c r="C2320" s="34">
        <f>SUMPRODUCT((Tableau1[[#Headers],[BARRE]:[HUET]]=BDD[[#This Row],[Chauffeur]])*(Tableau1[[BARRE]:[HUET]]=BDD[[#This Row],[Tournée]]))</f>
        <v>0</v>
      </c>
    </row>
    <row r="2321" spans="1:3" x14ac:dyDescent="0.25">
      <c r="A2321" s="34" t="str">
        <f>INDEX(Tableau1[[#Headers],[BARRE]:[HUET]],1,1+(ROW()-2)/COUNTA('ram ou '!$A:$A))</f>
        <v>ROUAULT</v>
      </c>
      <c r="B2321" s="34" t="str">
        <f>INDEX('ram ou '!$A:$A,ROW(BDD!B2320)-COUNTA('ram ou '!A:A)*ROUNDDOWN((ROW()-ROW(BDD!$B$2))/COUNTA('ram ou '!$A:$A),0),1)</f>
        <v>CP</v>
      </c>
      <c r="C2321" s="34">
        <f>SUMPRODUCT((Tableau1[[#Headers],[BARRE]:[HUET]]=BDD[[#This Row],[Chauffeur]])*(Tableau1[[BARRE]:[HUET]]=BDD[[#This Row],[Tournée]]))</f>
        <v>0</v>
      </c>
    </row>
    <row r="2322" spans="1:3" x14ac:dyDescent="0.25">
      <c r="A2322" s="34" t="str">
        <f>INDEX(Tableau1[[#Headers],[BARRE]:[HUET]],1,1+(ROW()-2)/COUNTA('ram ou '!$A:$A))</f>
        <v>ROUAULT</v>
      </c>
      <c r="B2322" s="34" t="str">
        <f>INDEX('ram ou '!$A:$A,ROW(BDD!B2321)-COUNTA('ram ou '!A:A)*ROUNDDOWN((ROW()-ROW(BDD!$B$2))/COUNTA('ram ou '!$A:$A),0),1)</f>
        <v>RAM SAM 12H</v>
      </c>
      <c r="C2322" s="34">
        <f>SUMPRODUCT((Tableau1[[#Headers],[BARRE]:[HUET]]=BDD[[#This Row],[Chauffeur]])*(Tableau1[[BARRE]:[HUET]]=BDD[[#This Row],[Tournée]]))</f>
        <v>0</v>
      </c>
    </row>
    <row r="2323" spans="1:3" x14ac:dyDescent="0.25">
      <c r="A2323" s="34" t="str">
        <f>INDEX(Tableau1[[#Headers],[BARRE]:[HUET]],1,1+(ROW()-2)/COUNTA('ram ou '!$A:$A))</f>
        <v>ROUAULT</v>
      </c>
      <c r="B2323" s="34" t="str">
        <f>INDEX('ram ou '!$A:$A,ROW(BDD!B2322)-COUNTA('ram ou '!A:A)*ROUNDDOWN((ROW()-ROW(BDD!$B$2))/COUNTA('ram ou '!$A:$A),0),1)</f>
        <v>ABSENCE</v>
      </c>
      <c r="C2323" s="34">
        <f>SUMPRODUCT((Tableau1[[#Headers],[BARRE]:[HUET]]=BDD[[#This Row],[Chauffeur]])*(Tableau1[[BARRE]:[HUET]]=BDD[[#This Row],[Tournée]]))</f>
        <v>0</v>
      </c>
    </row>
    <row r="2324" spans="1:3" x14ac:dyDescent="0.25">
      <c r="A2324" s="34" t="str">
        <f>INDEX(Tableau1[[#Headers],[BARRE]:[HUET]],1,1+(ROW()-2)/COUNTA('ram ou '!$A:$A))</f>
        <v>ROUAULT</v>
      </c>
      <c r="B2324" s="34" t="str">
        <f>INDEX('ram ou '!$A:$A,ROW(BDD!B2323)-COUNTA('ram ou '!A:A)*ROUNDDOWN((ROW()-ROW(BDD!$B$2))/COUNTA('ram ou '!$A:$A),0),1)</f>
        <v>FORMATION</v>
      </c>
      <c r="C2324" s="34">
        <f>SUMPRODUCT((Tableau1[[#Headers],[BARRE]:[HUET]]=BDD[[#This Row],[Chauffeur]])*(Tableau1[[BARRE]:[HUET]]=BDD[[#This Row],[Tournée]]))</f>
        <v>0</v>
      </c>
    </row>
    <row r="2325" spans="1:3" x14ac:dyDescent="0.25">
      <c r="A2325" s="34" t="str">
        <f>INDEX(Tableau1[[#Headers],[BARRE]:[HUET]],1,1+(ROW()-2)/COUNTA('ram ou '!$A:$A))</f>
        <v>ROUAULT</v>
      </c>
      <c r="B2325" s="34" t="str">
        <f>INDEX('ram ou '!$A:$A,ROW(BDD!B2324)-COUNTA('ram ou '!A:A)*ROUNDDOWN((ROW()-ROW(BDD!$B$2))/COUNTA('ram ou '!$A:$A),0),1)</f>
        <v>RCR</v>
      </c>
      <c r="C2325" s="34">
        <f>SUMPRODUCT((Tableau1[[#Headers],[BARRE]:[HUET]]=BDD[[#This Row],[Chauffeur]])*(Tableau1[[BARRE]:[HUET]]=BDD[[#This Row],[Tournée]]))</f>
        <v>0</v>
      </c>
    </row>
    <row r="2326" spans="1:3" x14ac:dyDescent="0.25">
      <c r="A2326" s="34" t="str">
        <f>INDEX(Tableau1[[#Headers],[BARRE]:[HUET]],1,1+(ROW()-2)/COUNTA('ram ou '!$A:$A))</f>
        <v>ROUAULT</v>
      </c>
      <c r="B2326" s="34" t="str">
        <f>INDEX('ram ou '!$A:$A,ROW(BDD!B2325)-COUNTA('ram ou '!A:A)*ROUNDDOWN((ROW()-ROW(BDD!$B$2))/COUNTA('ram ou '!$A:$A),0),1)</f>
        <v>ELECTION</v>
      </c>
      <c r="C2326" s="34">
        <f>SUMPRODUCT((Tableau1[[#Headers],[BARRE]:[HUET]]=BDD[[#This Row],[Chauffeur]])*(Tableau1[[BARRE]:[HUET]]=BDD[[#This Row],[Tournée]]))</f>
        <v>0</v>
      </c>
    </row>
    <row r="2327" spans="1:3" x14ac:dyDescent="0.25">
      <c r="A2327" s="34" t="str">
        <f>INDEX(Tableau1[[#Headers],[BARRE]:[HUET]],1,1+(ROW()-2)/COUNTA('ram ou '!$A:$A))</f>
        <v>ROUAULT</v>
      </c>
      <c r="B2327" s="34" t="str">
        <f>INDEX('ram ou '!$A:$A,ROW(BDD!B2326)-COUNTA('ram ou '!A:A)*ROUNDDOWN((ROW()-ROW(BDD!$B$2))/COUNTA('ram ou '!$A:$A),0),1)</f>
        <v>RAM SAM 11H30</v>
      </c>
      <c r="C2327" s="34">
        <f>SUMPRODUCT((Tableau1[[#Headers],[BARRE]:[HUET]]=BDD[[#This Row],[Chauffeur]])*(Tableau1[[BARRE]:[HUET]]=BDD[[#This Row],[Tournée]]))</f>
        <v>0</v>
      </c>
    </row>
    <row r="2328" spans="1:3" x14ac:dyDescent="0.25">
      <c r="A2328" s="34" t="str">
        <f>INDEX(Tableau1[[#Headers],[BARRE]:[HUET]],1,1+(ROW()-2)/COUNTA('ram ou '!$A:$A))</f>
        <v>ROUAULT</v>
      </c>
      <c r="B2328" s="34" t="str">
        <f>INDEX('ram ou '!$A:$A,ROW(BDD!B2327)-COUNTA('ram ou '!A:A)*ROUNDDOWN((ROW()-ROW(BDD!$B$2))/COUNTA('ram ou '!$A:$A),0),1)</f>
        <v>RAM 13H N°1</v>
      </c>
      <c r="C2328" s="34">
        <f>SUMPRODUCT((Tableau1[[#Headers],[BARRE]:[HUET]]=BDD[[#This Row],[Chauffeur]])*(Tableau1[[BARRE]:[HUET]]=BDD[[#This Row],[Tournée]]))</f>
        <v>0</v>
      </c>
    </row>
    <row r="2329" spans="1:3" x14ac:dyDescent="0.25">
      <c r="A2329" s="34" t="str">
        <f>INDEX(Tableau1[[#Headers],[BARRE]:[HUET]],1,1+(ROW()-2)/COUNTA('ram ou '!$A:$A))</f>
        <v>ROUAULT</v>
      </c>
      <c r="B2329" s="34" t="str">
        <f>INDEX('ram ou '!$A:$A,ROW(BDD!B2328)-COUNTA('ram ou '!A:A)*ROUNDDOWN((ROW()-ROW(BDD!$B$2))/COUNTA('ram ou '!$A:$A),0),1)</f>
        <v>RAM 13H N°3</v>
      </c>
      <c r="C2329" s="34">
        <f>SUMPRODUCT((Tableau1[[#Headers],[BARRE]:[HUET]]=BDD[[#This Row],[Chauffeur]])*(Tableau1[[BARRE]:[HUET]]=BDD[[#This Row],[Tournée]]))</f>
        <v>0</v>
      </c>
    </row>
    <row r="2330" spans="1:3" x14ac:dyDescent="0.25">
      <c r="A2330" s="34" t="str">
        <f>INDEX(Tableau1[[#Headers],[BARRE]:[HUET]],1,1+(ROW()-2)/COUNTA('ram ou '!$A:$A))</f>
        <v>ROUAULT</v>
      </c>
      <c r="B2330" s="34" t="str">
        <f>INDEX('ram ou '!$A:$A,ROW(BDD!B2329)-COUNTA('ram ou '!A:A)*ROUNDDOWN((ROW()-ROW(BDD!$B$2))/COUNTA('ram ou '!$A:$A),0),1)</f>
        <v>RAM 13H N°4</v>
      </c>
      <c r="C2330" s="34">
        <f>SUMPRODUCT((Tableau1[[#Headers],[BARRE]:[HUET]]=BDD[[#This Row],[Chauffeur]])*(Tableau1[[BARRE]:[HUET]]=BDD[[#This Row],[Tournée]]))</f>
        <v>0</v>
      </c>
    </row>
    <row r="2331" spans="1:3" x14ac:dyDescent="0.25">
      <c r="A2331" s="34" t="str">
        <f>INDEX(Tableau1[[#Headers],[BARRE]:[HUET]],1,1+(ROW()-2)/COUNTA('ram ou '!$A:$A))</f>
        <v>ROUAULT</v>
      </c>
      <c r="B2331" s="34" t="str">
        <f>INDEX('ram ou '!$A:$A,ROW(BDD!B2330)-COUNTA('ram ou '!A:A)*ROUNDDOWN((ROW()-ROW(BDD!$B$2))/COUNTA('ram ou '!$A:$A),0),1)</f>
        <v>ATHIS 1 + BASES</v>
      </c>
      <c r="C2331" s="34">
        <f>SUMPRODUCT((Tableau1[[#Headers],[BARRE]:[HUET]]=BDD[[#This Row],[Chauffeur]])*(Tableau1[[BARRE]:[HUET]]=BDD[[#This Row],[Tournée]]))</f>
        <v>0</v>
      </c>
    </row>
    <row r="2332" spans="1:3" x14ac:dyDescent="0.25">
      <c r="A2332" s="34" t="str">
        <f>INDEX(Tableau1[[#Headers],[BARRE]:[HUET]],1,1+(ROW()-2)/COUNTA('ram ou '!$A:$A))</f>
        <v>ROUAULT</v>
      </c>
      <c r="B2332" s="34" t="str">
        <f>INDEX('ram ou '!$A:$A,ROW(BDD!B2331)-COUNTA('ram ou '!A:A)*ROUNDDOWN((ROW()-ROW(BDD!$B$2))/COUNTA('ram ou '!$A:$A),0),1)</f>
        <v>NANTES 21 H+ BASES</v>
      </c>
      <c r="C2332" s="34">
        <f>SUMPRODUCT((Tableau1[[#Headers],[BARRE]:[HUET]]=BDD[[#This Row],[Chauffeur]])*(Tableau1[[BARRE]:[HUET]]=BDD[[#This Row],[Tournée]]))</f>
        <v>0</v>
      </c>
    </row>
    <row r="2333" spans="1:3" x14ac:dyDescent="0.25">
      <c r="A2333" s="34" t="str">
        <f>INDEX(Tableau1[[#Headers],[BARRE]:[HUET]],1,1+(ROW()-2)/COUNTA('ram ou '!$A:$A))</f>
        <v>ROUAULT</v>
      </c>
      <c r="B2333" s="34" t="str">
        <f>INDEX('ram ou '!$A:$A,ROW(BDD!B2332)-COUNTA('ram ou '!A:A)*ROUNDDOWN((ROW()-ROW(BDD!$B$2))/COUNTA('ram ou '!$A:$A),0),1)</f>
        <v>DELEGATION</v>
      </c>
      <c r="C2333" s="34">
        <f>SUMPRODUCT((Tableau1[[#Headers],[BARRE]:[HUET]]=BDD[[#This Row],[Chauffeur]])*(Tableau1[[BARRE]:[HUET]]=BDD[[#This Row],[Tournée]]))</f>
        <v>0</v>
      </c>
    </row>
    <row r="2334" spans="1:3" x14ac:dyDescent="0.25">
      <c r="A2334" s="34" t="str">
        <f>INDEX(Tableau1[[#Headers],[BARRE]:[HUET]],1,1+(ROW()-2)/COUNTA('ram ou '!$A:$A))</f>
        <v>ROUAULT</v>
      </c>
      <c r="B2334" s="34" t="str">
        <f>INDEX('ram ou '!$A:$A,ROW(BDD!B2333)-COUNTA('ram ou '!A:A)*ROUNDDOWN((ROW()-ROW(BDD!$B$2))/COUNTA('ram ou '!$A:$A),0),1)</f>
        <v>REUNION</v>
      </c>
      <c r="C2334" s="34">
        <f>SUMPRODUCT((Tableau1[[#Headers],[BARRE]:[HUET]]=BDD[[#This Row],[Chauffeur]])*(Tableau1[[BARRE]:[HUET]]=BDD[[#This Row],[Tournée]]))</f>
        <v>0</v>
      </c>
    </row>
    <row r="2335" spans="1:3" x14ac:dyDescent="0.25">
      <c r="A2335" s="34" t="str">
        <f>INDEX(Tableau1[[#Headers],[BARRE]:[HUET]],1,1+(ROW()-2)/COUNTA('ram ou '!$A:$A))</f>
        <v>ROUAULT</v>
      </c>
      <c r="B2335" s="34" t="str">
        <f>INDEX('ram ou '!$A:$A,ROW(BDD!B2334)-COUNTA('ram ou '!A:A)*ROUNDDOWN((ROW()-ROW(BDD!$B$2))/COUNTA('ram ou '!$A:$A),0),1)</f>
        <v>NAV 21H ORLEANS</v>
      </c>
      <c r="C2335" s="34">
        <f>SUMPRODUCT((Tableau1[[#Headers],[BARRE]:[HUET]]=BDD[[#This Row],[Chauffeur]])*(Tableau1[[BARRE]:[HUET]]=BDD[[#This Row],[Tournée]]))</f>
        <v>0</v>
      </c>
    </row>
    <row r="2336" spans="1:3" x14ac:dyDescent="0.25">
      <c r="A2336" s="34" t="str">
        <f>INDEX(Tableau1[[#Headers],[BARRE]:[HUET]],1,1+(ROW()-2)/COUNTA('ram ou '!$A:$A))</f>
        <v>ROUAULT</v>
      </c>
      <c r="B2336" s="34" t="str">
        <f>INDEX('ram ou '!$A:$A,ROW(BDD!B2335)-COUNTA('ram ou '!A:A)*ROUNDDOWN((ROW()-ROW(BDD!$B$2))/COUNTA('ram ou '!$A:$A),0),1)</f>
        <v>RAM + PARC</v>
      </c>
      <c r="C2336" s="34">
        <f>SUMPRODUCT((Tableau1[[#Headers],[BARRE]:[HUET]]=BDD[[#This Row],[Chauffeur]])*(Tableau1[[BARRE]:[HUET]]=BDD[[#This Row],[Tournée]]))</f>
        <v>0</v>
      </c>
    </row>
    <row r="2337" spans="1:3" x14ac:dyDescent="0.25">
      <c r="A2337" s="34" t="str">
        <f>INDEX(Tableau1[[#Headers],[BARRE]:[HUET]],1,1+(ROW()-2)/COUNTA('ram ou '!$A:$A))</f>
        <v>ROUAULT</v>
      </c>
      <c r="B2337" s="34" t="str">
        <f>INDEX('ram ou '!$A:$A,ROW(BDD!B2336)-COUNTA('ram ou '!A:A)*ROUNDDOWN((ROW()-ROW(BDD!$B$2))/COUNTA('ram ou '!$A:$A),0),1)</f>
        <v>RAM 12H15</v>
      </c>
      <c r="C2337" s="34">
        <f>SUMPRODUCT((Tableau1[[#Headers],[BARRE]:[HUET]]=BDD[[#This Row],[Chauffeur]])*(Tableau1[[BARRE]:[HUET]]=BDD[[#This Row],[Tournée]]))</f>
        <v>0</v>
      </c>
    </row>
    <row r="2338" spans="1:3" x14ac:dyDescent="0.25">
      <c r="A2338" s="34" t="str">
        <f>INDEX(Tableau1[[#Headers],[BARRE]:[HUET]],1,1+(ROW()-2)/COUNTA('ram ou '!$A:$A))</f>
        <v>ROUAULT</v>
      </c>
      <c r="B2338" s="34" t="str">
        <f>INDEX('ram ou '!$A:$A,ROW(BDD!B2337)-COUNTA('ram ou '!A:A)*ROUNDDOWN((ROW()-ROW(BDD!$B$2))/COUNTA('ram ou '!$A:$A),0),1)</f>
        <v>RAM SAM 10H30</v>
      </c>
      <c r="C2338" s="34">
        <f>SUMPRODUCT((Tableau1[[#Headers],[BARRE]:[HUET]]=BDD[[#This Row],[Chauffeur]])*(Tableau1[[BARRE]:[HUET]]=BDD[[#This Row],[Tournée]]))</f>
        <v>0</v>
      </c>
    </row>
    <row r="2339" spans="1:3" x14ac:dyDescent="0.25">
      <c r="A2339" s="34" t="str">
        <f>INDEX(Tableau1[[#Headers],[BARRE]:[HUET]],1,1+(ROW()-2)/COUNTA('ram ou '!$A:$A))</f>
        <v>UZEL</v>
      </c>
      <c r="B2339" s="34" t="str">
        <f>INDEX('ram ou '!$A:$A,ROW(BDD!B2338)-COUNTA('ram ou '!A:A)*ROUNDDOWN((ROW()-ROW(BDD!$B$2))/COUNTA('ram ou '!$A:$A),0),1)</f>
        <v>NAV ATHIS 2</v>
      </c>
      <c r="C2339" s="34">
        <f>SUMPRODUCT((Tableau1[[#Headers],[BARRE]:[HUET]]=BDD[[#This Row],[Chauffeur]])*(Tableau1[[BARRE]:[HUET]]=BDD[[#This Row],[Tournée]]))</f>
        <v>0</v>
      </c>
    </row>
    <row r="2340" spans="1:3" x14ac:dyDescent="0.25">
      <c r="A2340" s="34" t="str">
        <f>INDEX(Tableau1[[#Headers],[BARRE]:[HUET]],1,1+(ROW()-2)/COUNTA('ram ou '!$A:$A))</f>
        <v>UZEL</v>
      </c>
      <c r="B2340" s="34" t="str">
        <f>INDEX('ram ou '!$A:$A,ROW(BDD!B2339)-COUNTA('ram ou '!A:A)*ROUNDDOWN((ROW()-ROW(BDD!$B$2))/COUNTA('ram ou '!$A:$A),0),1)</f>
        <v>NAV CHATEAUBOUR</v>
      </c>
      <c r="C2340" s="34">
        <f>SUMPRODUCT((Tableau1[[#Headers],[BARRE]:[HUET]]=BDD[[#This Row],[Chauffeur]])*(Tableau1[[BARRE]:[HUET]]=BDD[[#This Row],[Tournée]]))</f>
        <v>0</v>
      </c>
    </row>
    <row r="2341" spans="1:3" x14ac:dyDescent="0.25">
      <c r="A2341" s="34" t="str">
        <f>INDEX(Tableau1[[#Headers],[BARRE]:[HUET]],1,1+(ROW()-2)/COUNTA('ram ou '!$A:$A))</f>
        <v>UZEL</v>
      </c>
      <c r="B2341" s="34" t="str">
        <f>INDEX('ram ou '!$A:$A,ROW(BDD!B2340)-COUNTA('ram ou '!A:A)*ROUNDDOWN((ROW()-ROW(BDD!$B$2))/COUNTA('ram ou '!$A:$A),0),1)</f>
        <v>NAV CHAULNES</v>
      </c>
      <c r="C2341" s="34">
        <f>SUMPRODUCT((Tableau1[[#Headers],[BARRE]:[HUET]]=BDD[[#This Row],[Chauffeur]])*(Tableau1[[BARRE]:[HUET]]=BDD[[#This Row],[Tournée]]))</f>
        <v>0</v>
      </c>
    </row>
    <row r="2342" spans="1:3" x14ac:dyDescent="0.25">
      <c r="A2342" s="34" t="str">
        <f>INDEX(Tableau1[[#Headers],[BARRE]:[HUET]],1,1+(ROW()-2)/COUNTA('ram ou '!$A:$A))</f>
        <v>UZEL</v>
      </c>
      <c r="B2342" s="34" t="str">
        <f>INDEX('ram ou '!$A:$A,ROW(BDD!B2341)-COUNTA('ram ou '!A:A)*ROUNDDOWN((ROW()-ROW(BDD!$B$2))/COUNTA('ram ou '!$A:$A),0),1)</f>
        <v>NAV CLERMONT</v>
      </c>
      <c r="C2342" s="34">
        <f>SUMPRODUCT((Tableau1[[#Headers],[BARRE]:[HUET]]=BDD[[#This Row],[Chauffeur]])*(Tableau1[[BARRE]:[HUET]]=BDD[[#This Row],[Tournée]]))</f>
        <v>0</v>
      </c>
    </row>
    <row r="2343" spans="1:3" x14ac:dyDescent="0.25">
      <c r="A2343" s="34" t="str">
        <f>INDEX(Tableau1[[#Headers],[BARRE]:[HUET]],1,1+(ROW()-2)/COUNTA('ram ou '!$A:$A))</f>
        <v>UZEL</v>
      </c>
      <c r="B2343" s="34" t="str">
        <f>INDEX('ram ou '!$A:$A,ROW(BDD!B2342)-COUNTA('ram ou '!A:A)*ROUNDDOWN((ROW()-ROW(BDD!$B$2))/COUNTA('ram ou '!$A:$A),0),1)</f>
        <v>NAV DIJON</v>
      </c>
      <c r="C2343" s="34">
        <f>SUMPRODUCT((Tableau1[[#Headers],[BARRE]:[HUET]]=BDD[[#This Row],[Chauffeur]])*(Tableau1[[BARRE]:[HUET]]=BDD[[#This Row],[Tournée]]))</f>
        <v>0</v>
      </c>
    </row>
    <row r="2344" spans="1:3" x14ac:dyDescent="0.25">
      <c r="A2344" s="34" t="str">
        <f>INDEX(Tableau1[[#Headers],[BARRE]:[HUET]],1,1+(ROW()-2)/COUNTA('ram ou '!$A:$A))</f>
        <v>UZEL</v>
      </c>
      <c r="B2344" s="34" t="str">
        <f>INDEX('ram ou '!$A:$A,ROW(BDD!B2343)-COUNTA('ram ou '!A:A)*ROUNDDOWN((ROW()-ROW(BDD!$B$2))/COUNTA('ram ou '!$A:$A),0),1)</f>
        <v>NAV LANGRES</v>
      </c>
      <c r="C2344" s="34">
        <f>SUMPRODUCT((Tableau1[[#Headers],[BARRE]:[HUET]]=BDD[[#This Row],[Chauffeur]])*(Tableau1[[BARRE]:[HUET]]=BDD[[#This Row],[Tournée]]))</f>
        <v>0</v>
      </c>
    </row>
    <row r="2345" spans="1:3" x14ac:dyDescent="0.25">
      <c r="A2345" s="34" t="str">
        <f>INDEX(Tableau1[[#Headers],[BARRE]:[HUET]],1,1+(ROW()-2)/COUNTA('ram ou '!$A:$A))</f>
        <v>UZEL</v>
      </c>
      <c r="B2345" s="34" t="str">
        <f>INDEX('ram ou '!$A:$A,ROW(BDD!B2344)-COUNTA('ram ou '!A:A)*ROUNDDOWN((ROW()-ROW(BDD!$B$2))/COUNTA('ram ou '!$A:$A),0),1)</f>
        <v>NAV LILLE</v>
      </c>
      <c r="C2345" s="34">
        <f>SUMPRODUCT((Tableau1[[#Headers],[BARRE]:[HUET]]=BDD[[#This Row],[Chauffeur]])*(Tableau1[[BARRE]:[HUET]]=BDD[[#This Row],[Tournée]]))</f>
        <v>0</v>
      </c>
    </row>
    <row r="2346" spans="1:3" x14ac:dyDescent="0.25">
      <c r="A2346" s="34" t="str">
        <f>INDEX(Tableau1[[#Headers],[BARRE]:[HUET]],1,1+(ROW()-2)/COUNTA('ram ou '!$A:$A))</f>
        <v>UZEL</v>
      </c>
      <c r="B2346" s="34" t="str">
        <f>INDEX('ram ou '!$A:$A,ROW(BDD!B2345)-COUNTA('ram ou '!A:A)*ROUNDDOWN((ROW()-ROW(BDD!$B$2))/COUNTA('ram ou '!$A:$A),0),1)</f>
        <v>NAV NIORT</v>
      </c>
      <c r="C2346" s="34">
        <f>SUMPRODUCT((Tableau1[[#Headers],[BARRE]:[HUET]]=BDD[[#This Row],[Chauffeur]])*(Tableau1[[BARRE]:[HUET]]=BDD[[#This Row],[Tournée]]))</f>
        <v>0</v>
      </c>
    </row>
    <row r="2347" spans="1:3" x14ac:dyDescent="0.25">
      <c r="A2347" s="34" t="str">
        <f>INDEX(Tableau1[[#Headers],[BARRE]:[HUET]],1,1+(ROW()-2)/COUNTA('ram ou '!$A:$A))</f>
        <v>UZEL</v>
      </c>
      <c r="B2347" s="34" t="str">
        <f>INDEX('ram ou '!$A:$A,ROW(BDD!B2346)-COUNTA('ram ou '!A:A)*ROUNDDOWN((ROW()-ROW(BDD!$B$2))/COUNTA('ram ou '!$A:$A),0),1)</f>
        <v xml:space="preserve">NAV ST SEVER </v>
      </c>
      <c r="C2347" s="34">
        <f>SUMPRODUCT((Tableau1[[#Headers],[BARRE]:[HUET]]=BDD[[#This Row],[Chauffeur]])*(Tableau1[[BARRE]:[HUET]]=BDD[[#This Row],[Tournée]]))</f>
        <v>0</v>
      </c>
    </row>
    <row r="2348" spans="1:3" x14ac:dyDescent="0.25">
      <c r="A2348" s="34" t="str">
        <f>INDEX(Tableau1[[#Headers],[BARRE]:[HUET]],1,1+(ROW()-2)/COUNTA('ram ou '!$A:$A))</f>
        <v>UZEL</v>
      </c>
      <c r="B2348" s="34" t="str">
        <f>INDEX('ram ou '!$A:$A,ROW(BDD!B2347)-COUNTA('ram ou '!A:A)*ROUNDDOWN((ROW()-ROW(BDD!$B$2))/COUNTA('ram ou '!$A:$A),0),1)</f>
        <v>NAV VELAINES</v>
      </c>
      <c r="C2348" s="34">
        <f>SUMPRODUCT((Tableau1[[#Headers],[BARRE]:[HUET]]=BDD[[#This Row],[Chauffeur]])*(Tableau1[[BARRE]:[HUET]]=BDD[[#This Row],[Tournée]]))</f>
        <v>0</v>
      </c>
    </row>
    <row r="2349" spans="1:3" x14ac:dyDescent="0.25">
      <c r="A2349" s="34" t="str">
        <f>INDEX(Tableau1[[#Headers],[BARRE]:[HUET]],1,1+(ROW()-2)/COUNTA('ram ou '!$A:$A))</f>
        <v>UZEL</v>
      </c>
      <c r="B2349" s="34" t="str">
        <f>INDEX('ram ou '!$A:$A,ROW(BDD!B2348)-COUNTA('ram ou '!A:A)*ROUNDDOWN((ROW()-ROW(BDD!$B$2))/COUNTA('ram ou '!$A:$A),0),1)</f>
        <v>RAM +  NANTES 21H</v>
      </c>
      <c r="C2349" s="34">
        <f>SUMPRODUCT((Tableau1[[#Headers],[BARRE]:[HUET]]=BDD[[#This Row],[Chauffeur]])*(Tableau1[[BARRE]:[HUET]]=BDD[[#This Row],[Tournée]]))</f>
        <v>0</v>
      </c>
    </row>
    <row r="2350" spans="1:3" x14ac:dyDescent="0.25">
      <c r="A2350" s="34" t="str">
        <f>INDEX(Tableau1[[#Headers],[BARRE]:[HUET]],1,1+(ROW()-2)/COUNTA('ram ou '!$A:$A))</f>
        <v>UZEL</v>
      </c>
      <c r="B2350" s="34" t="str">
        <f>INDEX('ram ou '!$A:$A,ROW(BDD!B2349)-COUNTA('ram ou '!A:A)*ROUNDDOWN((ROW()-ROW(BDD!$B$2))/COUNTA('ram ou '!$A:$A),0),1)</f>
        <v>RAM + 20H TOURS</v>
      </c>
      <c r="C2350" s="34">
        <f>SUMPRODUCT((Tableau1[[#Headers],[BARRE]:[HUET]]=BDD[[#This Row],[Chauffeur]])*(Tableau1[[BARRE]:[HUET]]=BDD[[#This Row],[Tournée]]))</f>
        <v>0</v>
      </c>
    </row>
    <row r="2351" spans="1:3" x14ac:dyDescent="0.25">
      <c r="A2351" s="34" t="str">
        <f>INDEX(Tableau1[[#Headers],[BARRE]:[HUET]],1,1+(ROW()-2)/COUNTA('ram ou '!$A:$A))</f>
        <v>UZEL</v>
      </c>
      <c r="B2351" s="34" t="str">
        <f>INDEX('ram ou '!$A:$A,ROW(BDD!B2350)-COUNTA('ram ou '!A:A)*ROUNDDOWN((ROW()-ROW(BDD!$B$2))/COUNTA('ram ou '!$A:$A),0),1)</f>
        <v>RAM + 21h30 TOURS</v>
      </c>
      <c r="C2351" s="34">
        <f>SUMPRODUCT((Tableau1[[#Headers],[BARRE]:[HUET]]=BDD[[#This Row],[Chauffeur]])*(Tableau1[[BARRE]:[HUET]]=BDD[[#This Row],[Tournée]]))</f>
        <v>0</v>
      </c>
    </row>
    <row r="2352" spans="1:3" x14ac:dyDescent="0.25">
      <c r="A2352" s="34" t="str">
        <f>INDEX(Tableau1[[#Headers],[BARRE]:[HUET]],1,1+(ROW()-2)/COUNTA('ram ou '!$A:$A))</f>
        <v>UZEL</v>
      </c>
      <c r="B2352" s="34" t="str">
        <f>INDEX('ram ou '!$A:$A,ROW(BDD!B2351)-COUNTA('ram ou '!A:A)*ROUNDDOWN((ROW()-ROW(BDD!$B$2))/COUNTA('ram ou '!$A:$A),0),1)</f>
        <v>RAM + ANGERS 21H30</v>
      </c>
      <c r="C2352" s="34">
        <f>SUMPRODUCT((Tableau1[[#Headers],[BARRE]:[HUET]]=BDD[[#This Row],[Chauffeur]])*(Tableau1[[BARRE]:[HUET]]=BDD[[#This Row],[Tournée]]))</f>
        <v>0</v>
      </c>
    </row>
    <row r="2353" spans="1:3" x14ac:dyDescent="0.25">
      <c r="A2353" s="34" t="str">
        <f>INDEX(Tableau1[[#Headers],[BARRE]:[HUET]],1,1+(ROW()-2)/COUNTA('ram ou '!$A:$A))</f>
        <v>UZEL</v>
      </c>
      <c r="B2353" s="34" t="str">
        <f>INDEX('ram ou '!$A:$A,ROW(BDD!B2352)-COUNTA('ram ou '!A:A)*ROUNDDOWN((ROW()-ROW(BDD!$B$2))/COUNTA('ram ou '!$A:$A),0),1)</f>
        <v>RAM + ATHIS 1</v>
      </c>
      <c r="C2353" s="34">
        <f>SUMPRODUCT((Tableau1[[#Headers],[BARRE]:[HUET]]=BDD[[#This Row],[Chauffeur]])*(Tableau1[[BARRE]:[HUET]]=BDD[[#This Row],[Tournée]]))</f>
        <v>0</v>
      </c>
    </row>
    <row r="2354" spans="1:3" x14ac:dyDescent="0.25">
      <c r="A2354" s="34" t="str">
        <f>INDEX(Tableau1[[#Headers],[BARRE]:[HUET]],1,1+(ROW()-2)/COUNTA('ram ou '!$A:$A))</f>
        <v>UZEL</v>
      </c>
      <c r="B2354" s="34" t="str">
        <f>INDEX('ram ou '!$A:$A,ROW(BDD!B2353)-COUNTA('ram ou '!A:A)*ROUNDDOWN((ROW()-ROW(BDD!$B$2))/COUNTA('ram ou '!$A:$A),0),1)</f>
        <v>RAM + CAEN 21H15</v>
      </c>
      <c r="C2354" s="34">
        <f>SUMPRODUCT((Tableau1[[#Headers],[BARRE]:[HUET]]=BDD[[#This Row],[Chauffeur]])*(Tableau1[[BARRE]:[HUET]]=BDD[[#This Row],[Tournée]]))</f>
        <v>0</v>
      </c>
    </row>
    <row r="2355" spans="1:3" x14ac:dyDescent="0.25">
      <c r="A2355" s="34" t="str">
        <f>INDEX(Tableau1[[#Headers],[BARRE]:[HUET]],1,1+(ROW()-2)/COUNTA('ram ou '!$A:$A))</f>
        <v>UZEL</v>
      </c>
      <c r="B2355" s="34" t="str">
        <f>INDEX('ram ou '!$A:$A,ROW(BDD!B2354)-COUNTA('ram ou '!A:A)*ROUNDDOWN((ROW()-ROW(BDD!$B$2))/COUNTA('ram ou '!$A:$A),0),1)</f>
        <v>RAM + NANTES 1</v>
      </c>
      <c r="C2355" s="34">
        <f>SUMPRODUCT((Tableau1[[#Headers],[BARRE]:[HUET]]=BDD[[#This Row],[Chauffeur]])*(Tableau1[[BARRE]:[HUET]]=BDD[[#This Row],[Tournée]]))</f>
        <v>0</v>
      </c>
    </row>
    <row r="2356" spans="1:3" x14ac:dyDescent="0.25">
      <c r="A2356" s="34" t="str">
        <f>INDEX(Tableau1[[#Headers],[BARRE]:[HUET]],1,1+(ROW()-2)/COUNTA('ram ou '!$A:$A))</f>
        <v>UZEL</v>
      </c>
      <c r="B2356" s="34" t="str">
        <f>INDEX('ram ou '!$A:$A,ROW(BDD!B2355)-COUNTA('ram ou '!A:A)*ROUNDDOWN((ROW()-ROW(BDD!$B$2))/COUNTA('ram ou '!$A:$A),0),1)</f>
        <v>RAM + ORLEANS 21H</v>
      </c>
      <c r="C2356" s="34">
        <f>SUMPRODUCT((Tableau1[[#Headers],[BARRE]:[HUET]]=BDD[[#This Row],[Chauffeur]])*(Tableau1[[BARRE]:[HUET]]=BDD[[#This Row],[Tournée]]))</f>
        <v>0</v>
      </c>
    </row>
    <row r="2357" spans="1:3" x14ac:dyDescent="0.25">
      <c r="A2357" s="34" t="str">
        <f>INDEX(Tableau1[[#Headers],[BARRE]:[HUET]],1,1+(ROW()-2)/COUNTA('ram ou '!$A:$A))</f>
        <v>UZEL</v>
      </c>
      <c r="B2357" s="34" t="str">
        <f>INDEX('ram ou '!$A:$A,ROW(BDD!B2356)-COUNTA('ram ou '!A:A)*ROUNDDOWN((ROW()-ROW(BDD!$B$2))/COUNTA('ram ou '!$A:$A),0),1)</f>
        <v>RAM 14H00</v>
      </c>
      <c r="C2357" s="34">
        <f>SUMPRODUCT((Tableau1[[#Headers],[BARRE]:[HUET]]=BDD[[#This Row],[Chauffeur]])*(Tableau1[[BARRE]:[HUET]]=BDD[[#This Row],[Tournée]]))</f>
        <v>0</v>
      </c>
    </row>
    <row r="2358" spans="1:3" x14ac:dyDescent="0.25">
      <c r="A2358" s="34" t="str">
        <f>INDEX(Tableau1[[#Headers],[BARRE]:[HUET]],1,1+(ROW()-2)/COUNTA('ram ou '!$A:$A))</f>
        <v>UZEL</v>
      </c>
      <c r="B2358" s="34" t="str">
        <f>INDEX('ram ou '!$A:$A,ROW(BDD!B2357)-COUNTA('ram ou '!A:A)*ROUNDDOWN((ROW()-ROW(BDD!$B$2))/COUNTA('ram ou '!$A:$A),0),1)</f>
        <v>AGEN</v>
      </c>
      <c r="C2358" s="34">
        <f>SUMPRODUCT((Tableau1[[#Headers],[BARRE]:[HUET]]=BDD[[#This Row],[Chauffeur]])*(Tableau1[[BARRE]:[HUET]]=BDD[[#This Row],[Tournée]]))</f>
        <v>0</v>
      </c>
    </row>
    <row r="2359" spans="1:3" x14ac:dyDescent="0.25">
      <c r="A2359" s="34" t="str">
        <f>INDEX(Tableau1[[#Headers],[BARRE]:[HUET]],1,1+(ROW()-2)/COUNTA('ram ou '!$A:$A))</f>
        <v>UZEL</v>
      </c>
      <c r="B2359" s="34" t="str">
        <f>INDEX('ram ou '!$A:$A,ROW(BDD!B2358)-COUNTA('ram ou '!A:A)*ROUNDDOWN((ROW()-ROW(BDD!$B$2))/COUNTA('ram ou '!$A:$A),0),1)</f>
        <v>AGEN DIM</v>
      </c>
      <c r="C2359" s="34">
        <f>SUMPRODUCT((Tableau1[[#Headers],[BARRE]:[HUET]]=BDD[[#This Row],[Chauffeur]])*(Tableau1[[BARRE]:[HUET]]=BDD[[#This Row],[Tournée]]))</f>
        <v>0</v>
      </c>
    </row>
    <row r="2360" spans="1:3" x14ac:dyDescent="0.25">
      <c r="A2360" s="34" t="str">
        <f>INDEX(Tableau1[[#Headers],[BARRE]:[HUET]],1,1+(ROW()-2)/COUNTA('ram ou '!$A:$A))</f>
        <v>UZEL</v>
      </c>
      <c r="B2360" s="34" t="str">
        <f>INDEX('ram ou '!$A:$A,ROW(BDD!B2359)-COUNTA('ram ou '!A:A)*ROUNDDOWN((ROW()-ROW(BDD!$B$2))/COUNTA('ram ou '!$A:$A),0),1)</f>
        <v>AMILLY / SENS</v>
      </c>
      <c r="C2360" s="34">
        <f>SUMPRODUCT((Tableau1[[#Headers],[BARRE]:[HUET]]=BDD[[#This Row],[Chauffeur]])*(Tableau1[[BARRE]:[HUET]]=BDD[[#This Row],[Tournée]]))</f>
        <v>0</v>
      </c>
    </row>
    <row r="2361" spans="1:3" x14ac:dyDescent="0.25">
      <c r="A2361" s="34" t="str">
        <f>INDEX(Tableau1[[#Headers],[BARRE]:[HUET]],1,1+(ROW()-2)/COUNTA('ram ou '!$A:$A))</f>
        <v>UZEL</v>
      </c>
      <c r="B2361" s="34" t="str">
        <f>INDEX('ram ou '!$A:$A,ROW(BDD!B2360)-COUNTA('ram ou '!A:A)*ROUNDDOWN((ROW()-ROW(BDD!$B$2))/COUNTA('ram ou '!$A:$A),0),1)</f>
        <v>JACQUET SA</v>
      </c>
      <c r="C2361" s="34">
        <f>SUMPRODUCT((Tableau1[[#Headers],[BARRE]:[HUET]]=BDD[[#This Row],[Chauffeur]])*(Tableau1[[BARRE]:[HUET]]=BDD[[#This Row],[Tournée]]))</f>
        <v>0</v>
      </c>
    </row>
    <row r="2362" spans="1:3" x14ac:dyDescent="0.25">
      <c r="A2362" s="34" t="str">
        <f>INDEX(Tableau1[[#Headers],[BARRE]:[HUET]],1,1+(ROW()-2)/COUNTA('ram ou '!$A:$A))</f>
        <v>UZEL</v>
      </c>
      <c r="B2362" s="34" t="str">
        <f>INDEX('ram ou '!$A:$A,ROW(BDD!B2361)-COUNTA('ram ou '!A:A)*ROUNDDOWN((ROW()-ROW(BDD!$B$2))/COUNTA('ram ou '!$A:$A),0),1)</f>
        <v>PARIS 13H30</v>
      </c>
      <c r="C2362" s="34">
        <f>SUMPRODUCT((Tableau1[[#Headers],[BARRE]:[HUET]]=BDD[[#This Row],[Chauffeur]])*(Tableau1[[BARRE]:[HUET]]=BDD[[#This Row],[Tournée]]))</f>
        <v>0</v>
      </c>
    </row>
    <row r="2363" spans="1:3" x14ac:dyDescent="0.25">
      <c r="A2363" s="34" t="str">
        <f>INDEX(Tableau1[[#Headers],[BARRE]:[HUET]],1,1+(ROW()-2)/COUNTA('ram ou '!$A:$A))</f>
        <v>UZEL</v>
      </c>
      <c r="B2363" s="34" t="str">
        <f>INDEX('ram ou '!$A:$A,ROW(BDD!B2362)-COUNTA('ram ou '!A:A)*ROUNDDOWN((ROW()-ROW(BDD!$B$2))/COUNTA('ram ou '!$A:$A),0),1)</f>
        <v>RETOUR AGEN</v>
      </c>
      <c r="C2363" s="34">
        <f>SUMPRODUCT((Tableau1[[#Headers],[BARRE]:[HUET]]=BDD[[#This Row],[Chauffeur]])*(Tableau1[[BARRE]:[HUET]]=BDD[[#This Row],[Tournée]]))</f>
        <v>0</v>
      </c>
    </row>
    <row r="2364" spans="1:3" x14ac:dyDescent="0.25">
      <c r="A2364" s="34" t="str">
        <f>INDEX(Tableau1[[#Headers],[BARRE]:[HUET]],1,1+(ROW()-2)/COUNTA('ram ou '!$A:$A))</f>
        <v>UZEL</v>
      </c>
      <c r="B2364" s="34" t="str">
        <f>INDEX('ram ou '!$A:$A,ROW(BDD!B2363)-COUNTA('ram ou '!A:A)*ROUNDDOWN((ROW()-ROW(BDD!$B$2))/COUNTA('ram ou '!$A:$A),0),1)</f>
        <v>RETOUR ORLEANS</v>
      </c>
      <c r="C2364" s="34">
        <f>SUMPRODUCT((Tableau1[[#Headers],[BARRE]:[HUET]]=BDD[[#This Row],[Chauffeur]])*(Tableau1[[BARRE]:[HUET]]=BDD[[#This Row],[Tournée]]))</f>
        <v>0</v>
      </c>
    </row>
    <row r="2365" spans="1:3" x14ac:dyDescent="0.25">
      <c r="A2365" s="34" t="str">
        <f>INDEX(Tableau1[[#Headers],[BARRE]:[HUET]],1,1+(ROW()-2)/COUNTA('ram ou '!$A:$A))</f>
        <v>UZEL</v>
      </c>
      <c r="B2365" s="34" t="str">
        <f>INDEX('ram ou '!$A:$A,ROW(BDD!B2364)-COUNTA('ram ou '!A:A)*ROUNDDOWN((ROW()-ROW(BDD!$B$2))/COUNTA('ram ou '!$A:$A),0),1)</f>
        <v>RETOUR ORLEANS LU</v>
      </c>
      <c r="C2365" s="34">
        <f>SUMPRODUCT((Tableau1[[#Headers],[BARRE]:[HUET]]=BDD[[#This Row],[Chauffeur]])*(Tableau1[[BARRE]:[HUET]]=BDD[[#This Row],[Tournée]]))</f>
        <v>0</v>
      </c>
    </row>
    <row r="2366" spans="1:3" x14ac:dyDescent="0.25">
      <c r="A2366" s="34" t="str">
        <f>INDEX(Tableau1[[#Headers],[BARRE]:[HUET]],1,1+(ROW()-2)/COUNTA('ram ou '!$A:$A))</f>
        <v>UZEL</v>
      </c>
      <c r="B2366" s="34" t="str">
        <f>INDEX('ram ou '!$A:$A,ROW(BDD!B2365)-COUNTA('ram ou '!A:A)*ROUNDDOWN((ROW()-ROW(BDD!$B$2))/COUNTA('ram ou '!$A:$A),0),1)</f>
        <v>RETOUR ORLEANS SA</v>
      </c>
      <c r="C2366" s="34">
        <f>SUMPRODUCT((Tableau1[[#Headers],[BARRE]:[HUET]]=BDD[[#This Row],[Chauffeur]])*(Tableau1[[BARRE]:[HUET]]=BDD[[#This Row],[Tournée]]))</f>
        <v>0</v>
      </c>
    </row>
    <row r="2367" spans="1:3" x14ac:dyDescent="0.25">
      <c r="A2367" s="34" t="str">
        <f>INDEX(Tableau1[[#Headers],[BARRE]:[HUET]],1,1+(ROW()-2)/COUNTA('ram ou '!$A:$A))</f>
        <v>UZEL</v>
      </c>
      <c r="B2367" s="34" t="str">
        <f>INDEX('ram ou '!$A:$A,ROW(BDD!B2366)-COUNTA('ram ou '!A:A)*ROUNDDOWN((ROW()-ROW(BDD!$B$2))/COUNTA('ram ou '!$A:$A),0),1)</f>
        <v>SUP A/A PARIS</v>
      </c>
      <c r="C2367" s="34">
        <f>SUMPRODUCT((Tableau1[[#Headers],[BARRE]:[HUET]]=BDD[[#This Row],[Chauffeur]])*(Tableau1[[BARRE]:[HUET]]=BDD[[#This Row],[Tournée]]))</f>
        <v>0</v>
      </c>
    </row>
    <row r="2368" spans="1:3" x14ac:dyDescent="0.25">
      <c r="A2368" s="34" t="str">
        <f>INDEX(Tableau1[[#Headers],[BARRE]:[HUET]],1,1+(ROW()-2)/COUNTA('ram ou '!$A:$A))</f>
        <v>UZEL</v>
      </c>
      <c r="B2368" s="34" t="str">
        <f>INDEX('ram ou '!$A:$A,ROW(BDD!B2367)-COUNTA('ram ou '!A:A)*ROUNDDOWN((ROW()-ROW(BDD!$B$2))/COUNTA('ram ou '!$A:$A),0),1)</f>
        <v>VENDEE</v>
      </c>
      <c r="C2368" s="34">
        <f>SUMPRODUCT((Tableau1[[#Headers],[BARRE]:[HUET]]=BDD[[#This Row],[Chauffeur]])*(Tableau1[[BARRE]:[HUET]]=BDD[[#This Row],[Tournée]]))</f>
        <v>0</v>
      </c>
    </row>
    <row r="2369" spans="1:3" x14ac:dyDescent="0.25">
      <c r="A2369" s="34" t="str">
        <f>INDEX(Tableau1[[#Headers],[BARRE]:[HUET]],1,1+(ROW()-2)/COUNTA('ram ou '!$A:$A))</f>
        <v>UZEL</v>
      </c>
      <c r="B2369" s="34" t="str">
        <f>INDEX('ram ou '!$A:$A,ROW(BDD!B2368)-COUNTA('ram ou '!A:A)*ROUNDDOWN((ROW()-ROW(BDD!$B$2))/COUNTA('ram ou '!$A:$A),0),1)</f>
        <v>RAM MALO + LAVAL</v>
      </c>
      <c r="C2369" s="34">
        <f>SUMPRODUCT((Tableau1[[#Headers],[BARRE]:[HUET]]=BDD[[#This Row],[Chauffeur]])*(Tableau1[[BARRE]:[HUET]]=BDD[[#This Row],[Tournée]]))</f>
        <v>0</v>
      </c>
    </row>
    <row r="2370" spans="1:3" x14ac:dyDescent="0.25">
      <c r="A2370" s="34" t="str">
        <f>INDEX(Tableau1[[#Headers],[BARRE]:[HUET]],1,1+(ROW()-2)/COUNTA('ram ou '!$A:$A))</f>
        <v>UZEL</v>
      </c>
      <c r="B2370" s="34" t="str">
        <f>INDEX('ram ou '!$A:$A,ROW(BDD!B2369)-COUNTA('ram ou '!A:A)*ROUNDDOWN((ROW()-ROW(BDD!$B$2))/COUNTA('ram ou '!$A:$A),0),1)</f>
        <v>NAV LANGRE DIM</v>
      </c>
      <c r="C2370" s="34">
        <f>SUMPRODUCT((Tableau1[[#Headers],[BARRE]:[HUET]]=BDD[[#This Row],[Chauffeur]])*(Tableau1[[BARRE]:[HUET]]=BDD[[#This Row],[Tournée]]))</f>
        <v>0</v>
      </c>
    </row>
    <row r="2371" spans="1:3" x14ac:dyDescent="0.25">
      <c r="A2371" s="34" t="str">
        <f>INDEX(Tableau1[[#Headers],[BARRE]:[HUET]],1,1+(ROW()-2)/COUNTA('ram ou '!$A:$A))</f>
        <v>UZEL</v>
      </c>
      <c r="B2371" s="34" t="str">
        <f>INDEX('ram ou '!$A:$A,ROW(BDD!B2370)-COUNTA('ram ou '!A:A)*ROUNDDOWN((ROW()-ROW(BDD!$B$2))/COUNTA('ram ou '!$A:$A),0),1)</f>
        <v>SU FONTENAY 12H</v>
      </c>
      <c r="C2371" s="34">
        <f>SUMPRODUCT((Tableau1[[#Headers],[BARRE]:[HUET]]=BDD[[#This Row],[Chauffeur]])*(Tableau1[[BARRE]:[HUET]]=BDD[[#This Row],[Tournée]]))</f>
        <v>0</v>
      </c>
    </row>
    <row r="2372" spans="1:3" x14ac:dyDescent="0.25">
      <c r="A2372" s="34" t="str">
        <f>INDEX(Tableau1[[#Headers],[BARRE]:[HUET]],1,1+(ROW()-2)/COUNTA('ram ou '!$A:$A))</f>
        <v>UZEL</v>
      </c>
      <c r="B2372" s="34" t="str">
        <f>INDEX('ram ou '!$A:$A,ROW(BDD!B2371)-COUNTA('ram ou '!A:A)*ROUNDDOWN((ROW()-ROW(BDD!$B$2))/COUNTA('ram ou '!$A:$A),0),1)</f>
        <v>PLAINTEL DIM</v>
      </c>
      <c r="C2372" s="34">
        <f>SUMPRODUCT((Tableau1[[#Headers],[BARRE]:[HUET]]=BDD[[#This Row],[Chauffeur]])*(Tableau1[[BARRE]:[HUET]]=BDD[[#This Row],[Tournée]]))</f>
        <v>0</v>
      </c>
    </row>
    <row r="2373" spans="1:3" x14ac:dyDescent="0.25">
      <c r="A2373" s="34" t="str">
        <f>INDEX(Tableau1[[#Headers],[BARRE]:[HUET]],1,1+(ROW()-2)/COUNTA('ram ou '!$A:$A))</f>
        <v>UZEL</v>
      </c>
      <c r="B2373" s="34" t="str">
        <f>INDEX('ram ou '!$A:$A,ROW(BDD!B2372)-COUNTA('ram ou '!A:A)*ROUNDDOWN((ROW()-ROW(BDD!$B$2))/COUNTA('ram ou '!$A:$A),0),1)</f>
        <v>ROUEN + BASES</v>
      </c>
      <c r="C2373" s="34">
        <f>SUMPRODUCT((Tableau1[[#Headers],[BARRE]:[HUET]]=BDD[[#This Row],[Chauffeur]])*(Tableau1[[BARRE]:[HUET]]=BDD[[#This Row],[Tournée]]))</f>
        <v>0</v>
      </c>
    </row>
    <row r="2374" spans="1:3" x14ac:dyDescent="0.25">
      <c r="A2374" s="34" t="str">
        <f>INDEX(Tableau1[[#Headers],[BARRE]:[HUET]],1,1+(ROW()-2)/COUNTA('ram ou '!$A:$A))</f>
        <v>UZEL</v>
      </c>
      <c r="B2374" s="34" t="str">
        <f>INDEX('ram ou '!$A:$A,ROW(BDD!B2373)-COUNTA('ram ou '!A:A)*ROUNDDOWN((ROW()-ROW(BDD!$B$2))/COUNTA('ram ou '!$A:$A),0),1)</f>
        <v>LE MANS A/A</v>
      </c>
      <c r="C2374" s="34">
        <f>SUMPRODUCT((Tableau1[[#Headers],[BARRE]:[HUET]]=BDD[[#This Row],[Chauffeur]])*(Tableau1[[BARRE]:[HUET]]=BDD[[#This Row],[Tournée]]))</f>
        <v>0</v>
      </c>
    </row>
    <row r="2375" spans="1:3" x14ac:dyDescent="0.25">
      <c r="A2375" s="34" t="str">
        <f>INDEX(Tableau1[[#Headers],[BARRE]:[HUET]],1,1+(ROW()-2)/COUNTA('ram ou '!$A:$A))</f>
        <v>UZEL</v>
      </c>
      <c r="B2375" s="34" t="str">
        <f>INDEX('ram ou '!$A:$A,ROW(BDD!B2374)-COUNTA('ram ou '!A:A)*ROUNDDOWN((ROW()-ROW(BDD!$B$2))/COUNTA('ram ou '!$A:$A),0),1)</f>
        <v>NAV TOURS</v>
      </c>
      <c r="C2375" s="34">
        <f>SUMPRODUCT((Tableau1[[#Headers],[BARRE]:[HUET]]=BDD[[#This Row],[Chauffeur]])*(Tableau1[[BARRE]:[HUET]]=BDD[[#This Row],[Tournée]]))</f>
        <v>0</v>
      </c>
    </row>
    <row r="2376" spans="1:3" x14ac:dyDescent="0.25">
      <c r="A2376" s="34" t="str">
        <f>INDEX(Tableau1[[#Headers],[BARRE]:[HUET]],1,1+(ROW()-2)/COUNTA('ram ou '!$A:$A))</f>
        <v>UZEL</v>
      </c>
      <c r="B2376" s="34" t="str">
        <f>INDEX('ram ou '!$A:$A,ROW(BDD!B2375)-COUNTA('ram ou '!A:A)*ROUNDDOWN((ROW()-ROW(BDD!$B$2))/COUNTA('ram ou '!$A:$A),0),1)</f>
        <v>SU IFS + BASES</v>
      </c>
      <c r="C2376" s="34">
        <f>SUMPRODUCT((Tableau1[[#Headers],[BARRE]:[HUET]]=BDD[[#This Row],[Chauffeur]])*(Tableau1[[BARRE]:[HUET]]=BDD[[#This Row],[Tournée]]))</f>
        <v>0</v>
      </c>
    </row>
    <row r="2377" spans="1:3" x14ac:dyDescent="0.25">
      <c r="A2377" s="34" t="str">
        <f>INDEX(Tableau1[[#Headers],[BARRE]:[HUET]],1,1+(ROW()-2)/COUNTA('ram ou '!$A:$A))</f>
        <v>UZEL</v>
      </c>
      <c r="B2377" s="34" t="str">
        <f>INDEX('ram ou '!$A:$A,ROW(BDD!B2376)-COUNTA('ram ou '!A:A)*ROUNDDOWN((ROW()-ROW(BDD!$B$2))/COUNTA('ram ou '!$A:$A),0),1)</f>
        <v>NAV NIORT 21H15</v>
      </c>
      <c r="C2377" s="34">
        <f>SUMPRODUCT((Tableau1[[#Headers],[BARRE]:[HUET]]=BDD[[#This Row],[Chauffeur]])*(Tableau1[[BARRE]:[HUET]]=BDD[[#This Row],[Tournée]]))</f>
        <v>0</v>
      </c>
    </row>
    <row r="2378" spans="1:3" x14ac:dyDescent="0.25">
      <c r="A2378" s="34" t="str">
        <f>INDEX(Tableau1[[#Headers],[BARRE]:[HUET]],1,1+(ROW()-2)/COUNTA('ram ou '!$A:$A))</f>
        <v>UZEL</v>
      </c>
      <c r="B2378" s="34" t="str">
        <f>INDEX('ram ou '!$A:$A,ROW(BDD!B2377)-COUNTA('ram ou '!A:A)*ROUNDDOWN((ROW()-ROW(BDD!$B$2))/COUNTA('ram ou '!$A:$A),0),1)</f>
        <v>CP</v>
      </c>
      <c r="C2378" s="34">
        <f>SUMPRODUCT((Tableau1[[#Headers],[BARRE]:[HUET]]=BDD[[#This Row],[Chauffeur]])*(Tableau1[[BARRE]:[HUET]]=BDD[[#This Row],[Tournée]]))</f>
        <v>0</v>
      </c>
    </row>
    <row r="2379" spans="1:3" x14ac:dyDescent="0.25">
      <c r="A2379" s="34" t="str">
        <f>INDEX(Tableau1[[#Headers],[BARRE]:[HUET]],1,1+(ROW()-2)/COUNTA('ram ou '!$A:$A))</f>
        <v>UZEL</v>
      </c>
      <c r="B2379" s="34" t="str">
        <f>INDEX('ram ou '!$A:$A,ROW(BDD!B2378)-COUNTA('ram ou '!A:A)*ROUNDDOWN((ROW()-ROW(BDD!$B$2))/COUNTA('ram ou '!$A:$A),0),1)</f>
        <v>RAM SAM 12H</v>
      </c>
      <c r="C2379" s="34">
        <f>SUMPRODUCT((Tableau1[[#Headers],[BARRE]:[HUET]]=BDD[[#This Row],[Chauffeur]])*(Tableau1[[BARRE]:[HUET]]=BDD[[#This Row],[Tournée]]))</f>
        <v>0</v>
      </c>
    </row>
    <row r="2380" spans="1:3" x14ac:dyDescent="0.25">
      <c r="A2380" s="34" t="str">
        <f>INDEX(Tableau1[[#Headers],[BARRE]:[HUET]],1,1+(ROW()-2)/COUNTA('ram ou '!$A:$A))</f>
        <v>UZEL</v>
      </c>
      <c r="B2380" s="34" t="str">
        <f>INDEX('ram ou '!$A:$A,ROW(BDD!B2379)-COUNTA('ram ou '!A:A)*ROUNDDOWN((ROW()-ROW(BDD!$B$2))/COUNTA('ram ou '!$A:$A),0),1)</f>
        <v>ABSENCE</v>
      </c>
      <c r="C2380" s="34">
        <f>SUMPRODUCT((Tableau1[[#Headers],[BARRE]:[HUET]]=BDD[[#This Row],[Chauffeur]])*(Tableau1[[BARRE]:[HUET]]=BDD[[#This Row],[Tournée]]))</f>
        <v>0</v>
      </c>
    </row>
    <row r="2381" spans="1:3" x14ac:dyDescent="0.25">
      <c r="A2381" s="34" t="str">
        <f>INDEX(Tableau1[[#Headers],[BARRE]:[HUET]],1,1+(ROW()-2)/COUNTA('ram ou '!$A:$A))</f>
        <v>UZEL</v>
      </c>
      <c r="B2381" s="34" t="str">
        <f>INDEX('ram ou '!$A:$A,ROW(BDD!B2380)-COUNTA('ram ou '!A:A)*ROUNDDOWN((ROW()-ROW(BDD!$B$2))/COUNTA('ram ou '!$A:$A),0),1)</f>
        <v>FORMATION</v>
      </c>
      <c r="C2381" s="34">
        <f>SUMPRODUCT((Tableau1[[#Headers],[BARRE]:[HUET]]=BDD[[#This Row],[Chauffeur]])*(Tableau1[[BARRE]:[HUET]]=BDD[[#This Row],[Tournée]]))</f>
        <v>0</v>
      </c>
    </row>
    <row r="2382" spans="1:3" x14ac:dyDescent="0.25">
      <c r="A2382" s="34" t="str">
        <f>INDEX(Tableau1[[#Headers],[BARRE]:[HUET]],1,1+(ROW()-2)/COUNTA('ram ou '!$A:$A))</f>
        <v>UZEL</v>
      </c>
      <c r="B2382" s="34" t="str">
        <f>INDEX('ram ou '!$A:$A,ROW(BDD!B2381)-COUNTA('ram ou '!A:A)*ROUNDDOWN((ROW()-ROW(BDD!$B$2))/COUNTA('ram ou '!$A:$A),0),1)</f>
        <v>RCR</v>
      </c>
      <c r="C2382" s="34">
        <f>SUMPRODUCT((Tableau1[[#Headers],[BARRE]:[HUET]]=BDD[[#This Row],[Chauffeur]])*(Tableau1[[BARRE]:[HUET]]=BDD[[#This Row],[Tournée]]))</f>
        <v>0</v>
      </c>
    </row>
    <row r="2383" spans="1:3" x14ac:dyDescent="0.25">
      <c r="A2383" s="34" t="str">
        <f>INDEX(Tableau1[[#Headers],[BARRE]:[HUET]],1,1+(ROW()-2)/COUNTA('ram ou '!$A:$A))</f>
        <v>UZEL</v>
      </c>
      <c r="B2383" s="34" t="str">
        <f>INDEX('ram ou '!$A:$A,ROW(BDD!B2382)-COUNTA('ram ou '!A:A)*ROUNDDOWN((ROW()-ROW(BDD!$B$2))/COUNTA('ram ou '!$A:$A),0),1)</f>
        <v>ELECTION</v>
      </c>
      <c r="C2383" s="34">
        <f>SUMPRODUCT((Tableau1[[#Headers],[BARRE]:[HUET]]=BDD[[#This Row],[Chauffeur]])*(Tableau1[[BARRE]:[HUET]]=BDD[[#This Row],[Tournée]]))</f>
        <v>0</v>
      </c>
    </row>
    <row r="2384" spans="1:3" x14ac:dyDescent="0.25">
      <c r="A2384" s="34" t="str">
        <f>INDEX(Tableau1[[#Headers],[BARRE]:[HUET]],1,1+(ROW()-2)/COUNTA('ram ou '!$A:$A))</f>
        <v>UZEL</v>
      </c>
      <c r="B2384" s="34" t="str">
        <f>INDEX('ram ou '!$A:$A,ROW(BDD!B2383)-COUNTA('ram ou '!A:A)*ROUNDDOWN((ROW()-ROW(BDD!$B$2))/COUNTA('ram ou '!$A:$A),0),1)</f>
        <v>RAM SAM 11H30</v>
      </c>
      <c r="C2384" s="34">
        <f>SUMPRODUCT((Tableau1[[#Headers],[BARRE]:[HUET]]=BDD[[#This Row],[Chauffeur]])*(Tableau1[[BARRE]:[HUET]]=BDD[[#This Row],[Tournée]]))</f>
        <v>0</v>
      </c>
    </row>
    <row r="2385" spans="1:3" x14ac:dyDescent="0.25">
      <c r="A2385" s="34" t="str">
        <f>INDEX(Tableau1[[#Headers],[BARRE]:[HUET]],1,1+(ROW()-2)/COUNTA('ram ou '!$A:$A))</f>
        <v>UZEL</v>
      </c>
      <c r="B2385" s="34" t="str">
        <f>INDEX('ram ou '!$A:$A,ROW(BDD!B2384)-COUNTA('ram ou '!A:A)*ROUNDDOWN((ROW()-ROW(BDD!$B$2))/COUNTA('ram ou '!$A:$A),0),1)</f>
        <v>RAM 13H N°1</v>
      </c>
      <c r="C2385" s="34">
        <f>SUMPRODUCT((Tableau1[[#Headers],[BARRE]:[HUET]]=BDD[[#This Row],[Chauffeur]])*(Tableau1[[BARRE]:[HUET]]=BDD[[#This Row],[Tournée]]))</f>
        <v>0</v>
      </c>
    </row>
    <row r="2386" spans="1:3" x14ac:dyDescent="0.25">
      <c r="A2386" s="34" t="str">
        <f>INDEX(Tableau1[[#Headers],[BARRE]:[HUET]],1,1+(ROW()-2)/COUNTA('ram ou '!$A:$A))</f>
        <v>UZEL</v>
      </c>
      <c r="B2386" s="34" t="str">
        <f>INDEX('ram ou '!$A:$A,ROW(BDD!B2385)-COUNTA('ram ou '!A:A)*ROUNDDOWN((ROW()-ROW(BDD!$B$2))/COUNTA('ram ou '!$A:$A),0),1)</f>
        <v>RAM 13H N°3</v>
      </c>
      <c r="C2386" s="34">
        <f>SUMPRODUCT((Tableau1[[#Headers],[BARRE]:[HUET]]=BDD[[#This Row],[Chauffeur]])*(Tableau1[[BARRE]:[HUET]]=BDD[[#This Row],[Tournée]]))</f>
        <v>0</v>
      </c>
    </row>
    <row r="2387" spans="1:3" x14ac:dyDescent="0.25">
      <c r="A2387" s="34" t="str">
        <f>INDEX(Tableau1[[#Headers],[BARRE]:[HUET]],1,1+(ROW()-2)/COUNTA('ram ou '!$A:$A))</f>
        <v>UZEL</v>
      </c>
      <c r="B2387" s="34" t="str">
        <f>INDEX('ram ou '!$A:$A,ROW(BDD!B2386)-COUNTA('ram ou '!A:A)*ROUNDDOWN((ROW()-ROW(BDD!$B$2))/COUNTA('ram ou '!$A:$A),0),1)</f>
        <v>RAM 13H N°4</v>
      </c>
      <c r="C2387" s="34">
        <f>SUMPRODUCT((Tableau1[[#Headers],[BARRE]:[HUET]]=BDD[[#This Row],[Chauffeur]])*(Tableau1[[BARRE]:[HUET]]=BDD[[#This Row],[Tournée]]))</f>
        <v>0</v>
      </c>
    </row>
    <row r="2388" spans="1:3" x14ac:dyDescent="0.25">
      <c r="A2388" s="34" t="str">
        <f>INDEX(Tableau1[[#Headers],[BARRE]:[HUET]],1,1+(ROW()-2)/COUNTA('ram ou '!$A:$A))</f>
        <v>UZEL</v>
      </c>
      <c r="B2388" s="34" t="str">
        <f>INDEX('ram ou '!$A:$A,ROW(BDD!B2387)-COUNTA('ram ou '!A:A)*ROUNDDOWN((ROW()-ROW(BDD!$B$2))/COUNTA('ram ou '!$A:$A),0),1)</f>
        <v>ATHIS 1 + BASES</v>
      </c>
      <c r="C2388" s="34">
        <f>SUMPRODUCT((Tableau1[[#Headers],[BARRE]:[HUET]]=BDD[[#This Row],[Chauffeur]])*(Tableau1[[BARRE]:[HUET]]=BDD[[#This Row],[Tournée]]))</f>
        <v>0</v>
      </c>
    </row>
    <row r="2389" spans="1:3" x14ac:dyDescent="0.25">
      <c r="A2389" s="34" t="str">
        <f>INDEX(Tableau1[[#Headers],[BARRE]:[HUET]],1,1+(ROW()-2)/COUNTA('ram ou '!$A:$A))</f>
        <v>UZEL</v>
      </c>
      <c r="B2389" s="34" t="str">
        <f>INDEX('ram ou '!$A:$A,ROW(BDD!B2388)-COUNTA('ram ou '!A:A)*ROUNDDOWN((ROW()-ROW(BDD!$B$2))/COUNTA('ram ou '!$A:$A),0),1)</f>
        <v>NANTES 21 H+ BASES</v>
      </c>
      <c r="C2389" s="34">
        <f>SUMPRODUCT((Tableau1[[#Headers],[BARRE]:[HUET]]=BDD[[#This Row],[Chauffeur]])*(Tableau1[[BARRE]:[HUET]]=BDD[[#This Row],[Tournée]]))</f>
        <v>0</v>
      </c>
    </row>
    <row r="2390" spans="1:3" x14ac:dyDescent="0.25">
      <c r="A2390" s="34" t="str">
        <f>INDEX(Tableau1[[#Headers],[BARRE]:[HUET]],1,1+(ROW()-2)/COUNTA('ram ou '!$A:$A))</f>
        <v>UZEL</v>
      </c>
      <c r="B2390" s="34" t="str">
        <f>INDEX('ram ou '!$A:$A,ROW(BDD!B2389)-COUNTA('ram ou '!A:A)*ROUNDDOWN((ROW()-ROW(BDD!$B$2))/COUNTA('ram ou '!$A:$A),0),1)</f>
        <v>DELEGATION</v>
      </c>
      <c r="C2390" s="34">
        <f>SUMPRODUCT((Tableau1[[#Headers],[BARRE]:[HUET]]=BDD[[#This Row],[Chauffeur]])*(Tableau1[[BARRE]:[HUET]]=BDD[[#This Row],[Tournée]]))</f>
        <v>0</v>
      </c>
    </row>
    <row r="2391" spans="1:3" x14ac:dyDescent="0.25">
      <c r="A2391" s="34" t="str">
        <f>INDEX(Tableau1[[#Headers],[BARRE]:[HUET]],1,1+(ROW()-2)/COUNTA('ram ou '!$A:$A))</f>
        <v>UZEL</v>
      </c>
      <c r="B2391" s="34" t="str">
        <f>INDEX('ram ou '!$A:$A,ROW(BDD!B2390)-COUNTA('ram ou '!A:A)*ROUNDDOWN((ROW()-ROW(BDD!$B$2))/COUNTA('ram ou '!$A:$A),0),1)</f>
        <v>REUNION</v>
      </c>
      <c r="C2391" s="34">
        <f>SUMPRODUCT((Tableau1[[#Headers],[BARRE]:[HUET]]=BDD[[#This Row],[Chauffeur]])*(Tableau1[[BARRE]:[HUET]]=BDD[[#This Row],[Tournée]]))</f>
        <v>0</v>
      </c>
    </row>
    <row r="2392" spans="1:3" x14ac:dyDescent="0.25">
      <c r="A2392" s="34" t="str">
        <f>INDEX(Tableau1[[#Headers],[BARRE]:[HUET]],1,1+(ROW()-2)/COUNTA('ram ou '!$A:$A))</f>
        <v>UZEL</v>
      </c>
      <c r="B2392" s="34" t="str">
        <f>INDEX('ram ou '!$A:$A,ROW(BDD!B2391)-COUNTA('ram ou '!A:A)*ROUNDDOWN((ROW()-ROW(BDD!$B$2))/COUNTA('ram ou '!$A:$A),0),1)</f>
        <v>NAV 21H ORLEANS</v>
      </c>
      <c r="C2392" s="34">
        <f>SUMPRODUCT((Tableau1[[#Headers],[BARRE]:[HUET]]=BDD[[#This Row],[Chauffeur]])*(Tableau1[[BARRE]:[HUET]]=BDD[[#This Row],[Tournée]]))</f>
        <v>0</v>
      </c>
    </row>
    <row r="2393" spans="1:3" x14ac:dyDescent="0.25">
      <c r="A2393" s="34" t="str">
        <f>INDEX(Tableau1[[#Headers],[BARRE]:[HUET]],1,1+(ROW()-2)/COUNTA('ram ou '!$A:$A))</f>
        <v>UZEL</v>
      </c>
      <c r="B2393" s="34" t="str">
        <f>INDEX('ram ou '!$A:$A,ROW(BDD!B2392)-COUNTA('ram ou '!A:A)*ROUNDDOWN((ROW()-ROW(BDD!$B$2))/COUNTA('ram ou '!$A:$A),0),1)</f>
        <v>RAM + PARC</v>
      </c>
      <c r="C2393" s="34">
        <f>SUMPRODUCT((Tableau1[[#Headers],[BARRE]:[HUET]]=BDD[[#This Row],[Chauffeur]])*(Tableau1[[BARRE]:[HUET]]=BDD[[#This Row],[Tournée]]))</f>
        <v>0</v>
      </c>
    </row>
    <row r="2394" spans="1:3" x14ac:dyDescent="0.25">
      <c r="A2394" s="34" t="str">
        <f>INDEX(Tableau1[[#Headers],[BARRE]:[HUET]],1,1+(ROW()-2)/COUNTA('ram ou '!$A:$A))</f>
        <v>UZEL</v>
      </c>
      <c r="B2394" s="34" t="str">
        <f>INDEX('ram ou '!$A:$A,ROW(BDD!B2393)-COUNTA('ram ou '!A:A)*ROUNDDOWN((ROW()-ROW(BDD!$B$2))/COUNTA('ram ou '!$A:$A),0),1)</f>
        <v>RAM 12H15</v>
      </c>
      <c r="C2394" s="34">
        <f>SUMPRODUCT((Tableau1[[#Headers],[BARRE]:[HUET]]=BDD[[#This Row],[Chauffeur]])*(Tableau1[[BARRE]:[HUET]]=BDD[[#This Row],[Tournée]]))</f>
        <v>0</v>
      </c>
    </row>
    <row r="2395" spans="1:3" x14ac:dyDescent="0.25">
      <c r="A2395" s="34" t="str">
        <f>INDEX(Tableau1[[#Headers],[BARRE]:[HUET]],1,1+(ROW()-2)/COUNTA('ram ou '!$A:$A))</f>
        <v>UZEL</v>
      </c>
      <c r="B2395" s="34" t="str">
        <f>INDEX('ram ou '!$A:$A,ROW(BDD!B2394)-COUNTA('ram ou '!A:A)*ROUNDDOWN((ROW()-ROW(BDD!$B$2))/COUNTA('ram ou '!$A:$A),0),1)</f>
        <v>RAM SAM 10H30</v>
      </c>
      <c r="C2395" s="34">
        <f>SUMPRODUCT((Tableau1[[#Headers],[BARRE]:[HUET]]=BDD[[#This Row],[Chauffeur]])*(Tableau1[[BARRE]:[HUET]]=BDD[[#This Row],[Tournée]]))</f>
        <v>0</v>
      </c>
    </row>
    <row r="2396" spans="1:3" x14ac:dyDescent="0.25">
      <c r="A2396" s="34" t="str">
        <f>INDEX(Tableau1[[#Headers],[BARRE]:[HUET]],1,1+(ROW()-2)/COUNTA('ram ou '!$A:$A))</f>
        <v>HUET</v>
      </c>
      <c r="B2396" s="34" t="str">
        <f>INDEX('ram ou '!$A:$A,ROW(BDD!B2395)-COUNTA('ram ou '!A:A)*ROUNDDOWN((ROW()-ROW(BDD!$B$2))/COUNTA('ram ou '!$A:$A),0),1)</f>
        <v>NAV ATHIS 2</v>
      </c>
      <c r="C2396" s="34">
        <f>SUMPRODUCT((Tableau1[[#Headers],[BARRE]:[HUET]]=BDD[[#This Row],[Chauffeur]])*(Tableau1[[BARRE]:[HUET]]=BDD[[#This Row],[Tournée]]))</f>
        <v>0</v>
      </c>
    </row>
    <row r="2397" spans="1:3" x14ac:dyDescent="0.25">
      <c r="A2397" s="34" t="str">
        <f>INDEX(Tableau1[[#Headers],[BARRE]:[HUET]],1,1+(ROW()-2)/COUNTA('ram ou '!$A:$A))</f>
        <v>HUET</v>
      </c>
      <c r="B2397" s="34" t="str">
        <f>INDEX('ram ou '!$A:$A,ROW(BDD!B2396)-COUNTA('ram ou '!A:A)*ROUNDDOWN((ROW()-ROW(BDD!$B$2))/COUNTA('ram ou '!$A:$A),0),1)</f>
        <v>NAV CHATEAUBOUR</v>
      </c>
      <c r="C2397" s="34">
        <f>SUMPRODUCT((Tableau1[[#Headers],[BARRE]:[HUET]]=BDD[[#This Row],[Chauffeur]])*(Tableau1[[BARRE]:[HUET]]=BDD[[#This Row],[Tournée]]))</f>
        <v>0</v>
      </c>
    </row>
    <row r="2398" spans="1:3" x14ac:dyDescent="0.25">
      <c r="A2398" s="34" t="str">
        <f>INDEX(Tableau1[[#Headers],[BARRE]:[HUET]],1,1+(ROW()-2)/COUNTA('ram ou '!$A:$A))</f>
        <v>HUET</v>
      </c>
      <c r="B2398" s="34" t="str">
        <f>INDEX('ram ou '!$A:$A,ROW(BDD!B2397)-COUNTA('ram ou '!A:A)*ROUNDDOWN((ROW()-ROW(BDD!$B$2))/COUNTA('ram ou '!$A:$A),0),1)</f>
        <v>NAV CHAULNES</v>
      </c>
      <c r="C2398" s="34">
        <f>SUMPRODUCT((Tableau1[[#Headers],[BARRE]:[HUET]]=BDD[[#This Row],[Chauffeur]])*(Tableau1[[BARRE]:[HUET]]=BDD[[#This Row],[Tournée]]))</f>
        <v>0</v>
      </c>
    </row>
    <row r="2399" spans="1:3" x14ac:dyDescent="0.25">
      <c r="A2399" s="34" t="str">
        <f>INDEX(Tableau1[[#Headers],[BARRE]:[HUET]],1,1+(ROW()-2)/COUNTA('ram ou '!$A:$A))</f>
        <v>HUET</v>
      </c>
      <c r="B2399" s="34" t="str">
        <f>INDEX('ram ou '!$A:$A,ROW(BDD!B2398)-COUNTA('ram ou '!A:A)*ROUNDDOWN((ROW()-ROW(BDD!$B$2))/COUNTA('ram ou '!$A:$A),0),1)</f>
        <v>NAV CLERMONT</v>
      </c>
      <c r="C2399" s="34">
        <f>SUMPRODUCT((Tableau1[[#Headers],[BARRE]:[HUET]]=BDD[[#This Row],[Chauffeur]])*(Tableau1[[BARRE]:[HUET]]=BDD[[#This Row],[Tournée]]))</f>
        <v>0</v>
      </c>
    </row>
    <row r="2400" spans="1:3" x14ac:dyDescent="0.25">
      <c r="A2400" s="34" t="str">
        <f>INDEX(Tableau1[[#Headers],[BARRE]:[HUET]],1,1+(ROW()-2)/COUNTA('ram ou '!$A:$A))</f>
        <v>HUET</v>
      </c>
      <c r="B2400" s="34" t="str">
        <f>INDEX('ram ou '!$A:$A,ROW(BDD!B2399)-COUNTA('ram ou '!A:A)*ROUNDDOWN((ROW()-ROW(BDD!$B$2))/COUNTA('ram ou '!$A:$A),0),1)</f>
        <v>NAV DIJON</v>
      </c>
      <c r="C2400" s="34">
        <f>SUMPRODUCT((Tableau1[[#Headers],[BARRE]:[HUET]]=BDD[[#This Row],[Chauffeur]])*(Tableau1[[BARRE]:[HUET]]=BDD[[#This Row],[Tournée]]))</f>
        <v>0</v>
      </c>
    </row>
    <row r="2401" spans="1:3" x14ac:dyDescent="0.25">
      <c r="A2401" s="34" t="str">
        <f>INDEX(Tableau1[[#Headers],[BARRE]:[HUET]],1,1+(ROW()-2)/COUNTA('ram ou '!$A:$A))</f>
        <v>HUET</v>
      </c>
      <c r="B2401" s="34" t="str">
        <f>INDEX('ram ou '!$A:$A,ROW(BDD!B2400)-COUNTA('ram ou '!A:A)*ROUNDDOWN((ROW()-ROW(BDD!$B$2))/COUNTA('ram ou '!$A:$A),0),1)</f>
        <v>NAV LANGRES</v>
      </c>
      <c r="C2401" s="34">
        <f>SUMPRODUCT((Tableau1[[#Headers],[BARRE]:[HUET]]=BDD[[#This Row],[Chauffeur]])*(Tableau1[[BARRE]:[HUET]]=BDD[[#This Row],[Tournée]]))</f>
        <v>0</v>
      </c>
    </row>
    <row r="2402" spans="1:3" x14ac:dyDescent="0.25">
      <c r="A2402" s="34" t="str">
        <f>INDEX(Tableau1[[#Headers],[BARRE]:[HUET]],1,1+(ROW()-2)/COUNTA('ram ou '!$A:$A))</f>
        <v>HUET</v>
      </c>
      <c r="B2402" s="34" t="str">
        <f>INDEX('ram ou '!$A:$A,ROW(BDD!B2401)-COUNTA('ram ou '!A:A)*ROUNDDOWN((ROW()-ROW(BDD!$B$2))/COUNTA('ram ou '!$A:$A),0),1)</f>
        <v>NAV LILLE</v>
      </c>
      <c r="C2402" s="34">
        <f>SUMPRODUCT((Tableau1[[#Headers],[BARRE]:[HUET]]=BDD[[#This Row],[Chauffeur]])*(Tableau1[[BARRE]:[HUET]]=BDD[[#This Row],[Tournée]]))</f>
        <v>0</v>
      </c>
    </row>
    <row r="2403" spans="1:3" x14ac:dyDescent="0.25">
      <c r="A2403" s="34" t="str">
        <f>INDEX(Tableau1[[#Headers],[BARRE]:[HUET]],1,1+(ROW()-2)/COUNTA('ram ou '!$A:$A))</f>
        <v>HUET</v>
      </c>
      <c r="B2403" s="34" t="str">
        <f>INDEX('ram ou '!$A:$A,ROW(BDD!B2402)-COUNTA('ram ou '!A:A)*ROUNDDOWN((ROW()-ROW(BDD!$B$2))/COUNTA('ram ou '!$A:$A),0),1)</f>
        <v>NAV NIORT</v>
      </c>
      <c r="C2403" s="34">
        <f>SUMPRODUCT((Tableau1[[#Headers],[BARRE]:[HUET]]=BDD[[#This Row],[Chauffeur]])*(Tableau1[[BARRE]:[HUET]]=BDD[[#This Row],[Tournée]]))</f>
        <v>0</v>
      </c>
    </row>
    <row r="2404" spans="1:3" x14ac:dyDescent="0.25">
      <c r="A2404" s="34" t="str">
        <f>INDEX(Tableau1[[#Headers],[BARRE]:[HUET]],1,1+(ROW()-2)/COUNTA('ram ou '!$A:$A))</f>
        <v>HUET</v>
      </c>
      <c r="B2404" s="34" t="str">
        <f>INDEX('ram ou '!$A:$A,ROW(BDD!B2403)-COUNTA('ram ou '!A:A)*ROUNDDOWN((ROW()-ROW(BDD!$B$2))/COUNTA('ram ou '!$A:$A),0),1)</f>
        <v xml:space="preserve">NAV ST SEVER </v>
      </c>
      <c r="C2404" s="34">
        <f>SUMPRODUCT((Tableau1[[#Headers],[BARRE]:[HUET]]=BDD[[#This Row],[Chauffeur]])*(Tableau1[[BARRE]:[HUET]]=BDD[[#This Row],[Tournée]]))</f>
        <v>0</v>
      </c>
    </row>
    <row r="2405" spans="1:3" x14ac:dyDescent="0.25">
      <c r="A2405" s="34" t="str">
        <f>INDEX(Tableau1[[#Headers],[BARRE]:[HUET]],1,1+(ROW()-2)/COUNTA('ram ou '!$A:$A))</f>
        <v>HUET</v>
      </c>
      <c r="B2405" s="34" t="str">
        <f>INDEX('ram ou '!$A:$A,ROW(BDD!B2404)-COUNTA('ram ou '!A:A)*ROUNDDOWN((ROW()-ROW(BDD!$B$2))/COUNTA('ram ou '!$A:$A),0),1)</f>
        <v>NAV VELAINES</v>
      </c>
      <c r="C2405" s="34">
        <f>SUMPRODUCT((Tableau1[[#Headers],[BARRE]:[HUET]]=BDD[[#This Row],[Chauffeur]])*(Tableau1[[BARRE]:[HUET]]=BDD[[#This Row],[Tournée]]))</f>
        <v>0</v>
      </c>
    </row>
    <row r="2406" spans="1:3" x14ac:dyDescent="0.25">
      <c r="A2406" s="34" t="str">
        <f>INDEX(Tableau1[[#Headers],[BARRE]:[HUET]],1,1+(ROW()-2)/COUNTA('ram ou '!$A:$A))</f>
        <v>HUET</v>
      </c>
      <c r="B2406" s="34" t="str">
        <f>INDEX('ram ou '!$A:$A,ROW(BDD!B2405)-COUNTA('ram ou '!A:A)*ROUNDDOWN((ROW()-ROW(BDD!$B$2))/COUNTA('ram ou '!$A:$A),0),1)</f>
        <v>RAM +  NANTES 21H</v>
      </c>
      <c r="C2406" s="34">
        <f>SUMPRODUCT((Tableau1[[#Headers],[BARRE]:[HUET]]=BDD[[#This Row],[Chauffeur]])*(Tableau1[[BARRE]:[HUET]]=BDD[[#This Row],[Tournée]]))</f>
        <v>0</v>
      </c>
    </row>
    <row r="2407" spans="1:3" x14ac:dyDescent="0.25">
      <c r="A2407" s="34" t="str">
        <f>INDEX(Tableau1[[#Headers],[BARRE]:[HUET]],1,1+(ROW()-2)/COUNTA('ram ou '!$A:$A))</f>
        <v>HUET</v>
      </c>
      <c r="B2407" s="34" t="str">
        <f>INDEX('ram ou '!$A:$A,ROW(BDD!B2406)-COUNTA('ram ou '!A:A)*ROUNDDOWN((ROW()-ROW(BDD!$B$2))/COUNTA('ram ou '!$A:$A),0),1)</f>
        <v>RAM + 20H TOURS</v>
      </c>
      <c r="C2407" s="34">
        <f>SUMPRODUCT((Tableau1[[#Headers],[BARRE]:[HUET]]=BDD[[#This Row],[Chauffeur]])*(Tableau1[[BARRE]:[HUET]]=BDD[[#This Row],[Tournée]]))</f>
        <v>0</v>
      </c>
    </row>
    <row r="2408" spans="1:3" x14ac:dyDescent="0.25">
      <c r="A2408" s="34" t="str">
        <f>INDEX(Tableau1[[#Headers],[BARRE]:[HUET]],1,1+(ROW()-2)/COUNTA('ram ou '!$A:$A))</f>
        <v>HUET</v>
      </c>
      <c r="B2408" s="34" t="str">
        <f>INDEX('ram ou '!$A:$A,ROW(BDD!B2407)-COUNTA('ram ou '!A:A)*ROUNDDOWN((ROW()-ROW(BDD!$B$2))/COUNTA('ram ou '!$A:$A),0),1)</f>
        <v>RAM + 21h30 TOURS</v>
      </c>
      <c r="C2408" s="34">
        <f>SUMPRODUCT((Tableau1[[#Headers],[BARRE]:[HUET]]=BDD[[#This Row],[Chauffeur]])*(Tableau1[[BARRE]:[HUET]]=BDD[[#This Row],[Tournée]]))</f>
        <v>0</v>
      </c>
    </row>
    <row r="2409" spans="1:3" x14ac:dyDescent="0.25">
      <c r="A2409" s="34" t="str">
        <f>INDEX(Tableau1[[#Headers],[BARRE]:[HUET]],1,1+(ROW()-2)/COUNTA('ram ou '!$A:$A))</f>
        <v>HUET</v>
      </c>
      <c r="B2409" s="34" t="str">
        <f>INDEX('ram ou '!$A:$A,ROW(BDD!B2408)-COUNTA('ram ou '!A:A)*ROUNDDOWN((ROW()-ROW(BDD!$B$2))/COUNTA('ram ou '!$A:$A),0),1)</f>
        <v>RAM + ANGERS 21H30</v>
      </c>
      <c r="C2409" s="34">
        <f>SUMPRODUCT((Tableau1[[#Headers],[BARRE]:[HUET]]=BDD[[#This Row],[Chauffeur]])*(Tableau1[[BARRE]:[HUET]]=BDD[[#This Row],[Tournée]]))</f>
        <v>0</v>
      </c>
    </row>
    <row r="2410" spans="1:3" x14ac:dyDescent="0.25">
      <c r="A2410" s="34" t="str">
        <f>INDEX(Tableau1[[#Headers],[BARRE]:[HUET]],1,1+(ROW()-2)/COUNTA('ram ou '!$A:$A))</f>
        <v>HUET</v>
      </c>
      <c r="B2410" s="34" t="str">
        <f>INDEX('ram ou '!$A:$A,ROW(BDD!B2409)-COUNTA('ram ou '!A:A)*ROUNDDOWN((ROW()-ROW(BDD!$B$2))/COUNTA('ram ou '!$A:$A),0),1)</f>
        <v>RAM + ATHIS 1</v>
      </c>
      <c r="C2410" s="34">
        <f>SUMPRODUCT((Tableau1[[#Headers],[BARRE]:[HUET]]=BDD[[#This Row],[Chauffeur]])*(Tableau1[[BARRE]:[HUET]]=BDD[[#This Row],[Tournée]]))</f>
        <v>0</v>
      </c>
    </row>
    <row r="2411" spans="1:3" x14ac:dyDescent="0.25">
      <c r="A2411" s="34" t="str">
        <f>INDEX(Tableau1[[#Headers],[BARRE]:[HUET]],1,1+(ROW()-2)/COUNTA('ram ou '!$A:$A))</f>
        <v>HUET</v>
      </c>
      <c r="B2411" s="34" t="str">
        <f>INDEX('ram ou '!$A:$A,ROW(BDD!B2410)-COUNTA('ram ou '!A:A)*ROUNDDOWN((ROW()-ROW(BDD!$B$2))/COUNTA('ram ou '!$A:$A),0),1)</f>
        <v>RAM + CAEN 21H15</v>
      </c>
      <c r="C2411" s="34">
        <f>SUMPRODUCT((Tableau1[[#Headers],[BARRE]:[HUET]]=BDD[[#This Row],[Chauffeur]])*(Tableau1[[BARRE]:[HUET]]=BDD[[#This Row],[Tournée]]))</f>
        <v>0</v>
      </c>
    </row>
    <row r="2412" spans="1:3" x14ac:dyDescent="0.25">
      <c r="A2412" s="34" t="str">
        <f>INDEX(Tableau1[[#Headers],[BARRE]:[HUET]],1,1+(ROW()-2)/COUNTA('ram ou '!$A:$A))</f>
        <v>HUET</v>
      </c>
      <c r="B2412" s="34" t="str">
        <f>INDEX('ram ou '!$A:$A,ROW(BDD!B2411)-COUNTA('ram ou '!A:A)*ROUNDDOWN((ROW()-ROW(BDD!$B$2))/COUNTA('ram ou '!$A:$A),0),1)</f>
        <v>RAM + NANTES 1</v>
      </c>
      <c r="C2412" s="34">
        <f>SUMPRODUCT((Tableau1[[#Headers],[BARRE]:[HUET]]=BDD[[#This Row],[Chauffeur]])*(Tableau1[[BARRE]:[HUET]]=BDD[[#This Row],[Tournée]]))</f>
        <v>0</v>
      </c>
    </row>
    <row r="2413" spans="1:3" x14ac:dyDescent="0.25">
      <c r="A2413" s="34" t="str">
        <f>INDEX(Tableau1[[#Headers],[BARRE]:[HUET]],1,1+(ROW()-2)/COUNTA('ram ou '!$A:$A))</f>
        <v>HUET</v>
      </c>
      <c r="B2413" s="34" t="str">
        <f>INDEX('ram ou '!$A:$A,ROW(BDD!B2412)-COUNTA('ram ou '!A:A)*ROUNDDOWN((ROW()-ROW(BDD!$B$2))/COUNTA('ram ou '!$A:$A),0),1)</f>
        <v>RAM + ORLEANS 21H</v>
      </c>
      <c r="C2413" s="34">
        <f>SUMPRODUCT((Tableau1[[#Headers],[BARRE]:[HUET]]=BDD[[#This Row],[Chauffeur]])*(Tableau1[[BARRE]:[HUET]]=BDD[[#This Row],[Tournée]]))</f>
        <v>0</v>
      </c>
    </row>
    <row r="2414" spans="1:3" x14ac:dyDescent="0.25">
      <c r="A2414" s="34" t="str">
        <f>INDEX(Tableau1[[#Headers],[BARRE]:[HUET]],1,1+(ROW()-2)/COUNTA('ram ou '!$A:$A))</f>
        <v>HUET</v>
      </c>
      <c r="B2414" s="34" t="str">
        <f>INDEX('ram ou '!$A:$A,ROW(BDD!B2413)-COUNTA('ram ou '!A:A)*ROUNDDOWN((ROW()-ROW(BDD!$B$2))/COUNTA('ram ou '!$A:$A),0),1)</f>
        <v>RAM 14H00</v>
      </c>
      <c r="C2414" s="34">
        <f>SUMPRODUCT((Tableau1[[#Headers],[BARRE]:[HUET]]=BDD[[#This Row],[Chauffeur]])*(Tableau1[[BARRE]:[HUET]]=BDD[[#This Row],[Tournée]]))</f>
        <v>0</v>
      </c>
    </row>
    <row r="2415" spans="1:3" x14ac:dyDescent="0.25">
      <c r="A2415" s="34" t="str">
        <f>INDEX(Tableau1[[#Headers],[BARRE]:[HUET]],1,1+(ROW()-2)/COUNTA('ram ou '!$A:$A))</f>
        <v>HUET</v>
      </c>
      <c r="B2415" s="34" t="str">
        <f>INDEX('ram ou '!$A:$A,ROW(BDD!B2414)-COUNTA('ram ou '!A:A)*ROUNDDOWN((ROW()-ROW(BDD!$B$2))/COUNTA('ram ou '!$A:$A),0),1)</f>
        <v>AGEN</v>
      </c>
      <c r="C2415" s="34">
        <f>SUMPRODUCT((Tableau1[[#Headers],[BARRE]:[HUET]]=BDD[[#This Row],[Chauffeur]])*(Tableau1[[BARRE]:[HUET]]=BDD[[#This Row],[Tournée]]))</f>
        <v>0</v>
      </c>
    </row>
    <row r="2416" spans="1:3" x14ac:dyDescent="0.25">
      <c r="A2416" s="34" t="str">
        <f>INDEX(Tableau1[[#Headers],[BARRE]:[HUET]],1,1+(ROW()-2)/COUNTA('ram ou '!$A:$A))</f>
        <v>HUET</v>
      </c>
      <c r="B2416" s="34" t="str">
        <f>INDEX('ram ou '!$A:$A,ROW(BDD!B2415)-COUNTA('ram ou '!A:A)*ROUNDDOWN((ROW()-ROW(BDD!$B$2))/COUNTA('ram ou '!$A:$A),0),1)</f>
        <v>AGEN DIM</v>
      </c>
      <c r="C2416" s="34">
        <f>SUMPRODUCT((Tableau1[[#Headers],[BARRE]:[HUET]]=BDD[[#This Row],[Chauffeur]])*(Tableau1[[BARRE]:[HUET]]=BDD[[#This Row],[Tournée]]))</f>
        <v>0</v>
      </c>
    </row>
    <row r="2417" spans="1:3" x14ac:dyDescent="0.25">
      <c r="A2417" s="34" t="str">
        <f>INDEX(Tableau1[[#Headers],[BARRE]:[HUET]],1,1+(ROW()-2)/COUNTA('ram ou '!$A:$A))</f>
        <v>HUET</v>
      </c>
      <c r="B2417" s="34" t="str">
        <f>INDEX('ram ou '!$A:$A,ROW(BDD!B2416)-COUNTA('ram ou '!A:A)*ROUNDDOWN((ROW()-ROW(BDD!$B$2))/COUNTA('ram ou '!$A:$A),0),1)</f>
        <v>AMILLY / SENS</v>
      </c>
      <c r="C2417" s="34">
        <f>SUMPRODUCT((Tableau1[[#Headers],[BARRE]:[HUET]]=BDD[[#This Row],[Chauffeur]])*(Tableau1[[BARRE]:[HUET]]=BDD[[#This Row],[Tournée]]))</f>
        <v>0</v>
      </c>
    </row>
    <row r="2418" spans="1:3" x14ac:dyDescent="0.25">
      <c r="A2418" s="34" t="str">
        <f>INDEX(Tableau1[[#Headers],[BARRE]:[HUET]],1,1+(ROW()-2)/COUNTA('ram ou '!$A:$A))</f>
        <v>HUET</v>
      </c>
      <c r="B2418" s="34" t="str">
        <f>INDEX('ram ou '!$A:$A,ROW(BDD!B2417)-COUNTA('ram ou '!A:A)*ROUNDDOWN((ROW()-ROW(BDD!$B$2))/COUNTA('ram ou '!$A:$A),0),1)</f>
        <v>JACQUET SA</v>
      </c>
      <c r="C2418" s="34">
        <f>SUMPRODUCT((Tableau1[[#Headers],[BARRE]:[HUET]]=BDD[[#This Row],[Chauffeur]])*(Tableau1[[BARRE]:[HUET]]=BDD[[#This Row],[Tournée]]))</f>
        <v>0</v>
      </c>
    </row>
    <row r="2419" spans="1:3" x14ac:dyDescent="0.25">
      <c r="A2419" s="34" t="str">
        <f>INDEX(Tableau1[[#Headers],[BARRE]:[HUET]],1,1+(ROW()-2)/COUNTA('ram ou '!$A:$A))</f>
        <v>HUET</v>
      </c>
      <c r="B2419" s="34" t="str">
        <f>INDEX('ram ou '!$A:$A,ROW(BDD!B2418)-COUNTA('ram ou '!A:A)*ROUNDDOWN((ROW()-ROW(BDD!$B$2))/COUNTA('ram ou '!$A:$A),0),1)</f>
        <v>PARIS 13H30</v>
      </c>
      <c r="C2419" s="34">
        <f>SUMPRODUCT((Tableau1[[#Headers],[BARRE]:[HUET]]=BDD[[#This Row],[Chauffeur]])*(Tableau1[[BARRE]:[HUET]]=BDD[[#This Row],[Tournée]]))</f>
        <v>0</v>
      </c>
    </row>
    <row r="2420" spans="1:3" x14ac:dyDescent="0.25">
      <c r="A2420" s="34" t="str">
        <f>INDEX(Tableau1[[#Headers],[BARRE]:[HUET]],1,1+(ROW()-2)/COUNTA('ram ou '!$A:$A))</f>
        <v>HUET</v>
      </c>
      <c r="B2420" s="34" t="str">
        <f>INDEX('ram ou '!$A:$A,ROW(BDD!B2419)-COUNTA('ram ou '!A:A)*ROUNDDOWN((ROW()-ROW(BDD!$B$2))/COUNTA('ram ou '!$A:$A),0),1)</f>
        <v>RETOUR AGEN</v>
      </c>
      <c r="C2420" s="34">
        <f>SUMPRODUCT((Tableau1[[#Headers],[BARRE]:[HUET]]=BDD[[#This Row],[Chauffeur]])*(Tableau1[[BARRE]:[HUET]]=BDD[[#This Row],[Tournée]]))</f>
        <v>0</v>
      </c>
    </row>
    <row r="2421" spans="1:3" x14ac:dyDescent="0.25">
      <c r="A2421" s="34" t="str">
        <f>INDEX(Tableau1[[#Headers],[BARRE]:[HUET]],1,1+(ROW()-2)/COUNTA('ram ou '!$A:$A))</f>
        <v>HUET</v>
      </c>
      <c r="B2421" s="34" t="str">
        <f>INDEX('ram ou '!$A:$A,ROW(BDD!B2420)-COUNTA('ram ou '!A:A)*ROUNDDOWN((ROW()-ROW(BDD!$B$2))/COUNTA('ram ou '!$A:$A),0),1)</f>
        <v>RETOUR ORLEANS</v>
      </c>
      <c r="C2421" s="34">
        <f>SUMPRODUCT((Tableau1[[#Headers],[BARRE]:[HUET]]=BDD[[#This Row],[Chauffeur]])*(Tableau1[[BARRE]:[HUET]]=BDD[[#This Row],[Tournée]]))</f>
        <v>0</v>
      </c>
    </row>
    <row r="2422" spans="1:3" x14ac:dyDescent="0.25">
      <c r="A2422" s="34" t="str">
        <f>INDEX(Tableau1[[#Headers],[BARRE]:[HUET]],1,1+(ROW()-2)/COUNTA('ram ou '!$A:$A))</f>
        <v>HUET</v>
      </c>
      <c r="B2422" s="34" t="str">
        <f>INDEX('ram ou '!$A:$A,ROW(BDD!B2421)-COUNTA('ram ou '!A:A)*ROUNDDOWN((ROW()-ROW(BDD!$B$2))/COUNTA('ram ou '!$A:$A),0),1)</f>
        <v>RETOUR ORLEANS LU</v>
      </c>
      <c r="C2422" s="34">
        <f>SUMPRODUCT((Tableau1[[#Headers],[BARRE]:[HUET]]=BDD[[#This Row],[Chauffeur]])*(Tableau1[[BARRE]:[HUET]]=BDD[[#This Row],[Tournée]]))</f>
        <v>0</v>
      </c>
    </row>
    <row r="2423" spans="1:3" x14ac:dyDescent="0.25">
      <c r="A2423" s="34" t="str">
        <f>INDEX(Tableau1[[#Headers],[BARRE]:[HUET]],1,1+(ROW()-2)/COUNTA('ram ou '!$A:$A))</f>
        <v>HUET</v>
      </c>
      <c r="B2423" s="34" t="str">
        <f>INDEX('ram ou '!$A:$A,ROW(BDD!B2422)-COUNTA('ram ou '!A:A)*ROUNDDOWN((ROW()-ROW(BDD!$B$2))/COUNTA('ram ou '!$A:$A),0),1)</f>
        <v>RETOUR ORLEANS SA</v>
      </c>
      <c r="C2423" s="34">
        <f>SUMPRODUCT((Tableau1[[#Headers],[BARRE]:[HUET]]=BDD[[#This Row],[Chauffeur]])*(Tableau1[[BARRE]:[HUET]]=BDD[[#This Row],[Tournée]]))</f>
        <v>0</v>
      </c>
    </row>
    <row r="2424" spans="1:3" x14ac:dyDescent="0.25">
      <c r="A2424" s="34" t="str">
        <f>INDEX(Tableau1[[#Headers],[BARRE]:[HUET]],1,1+(ROW()-2)/COUNTA('ram ou '!$A:$A))</f>
        <v>HUET</v>
      </c>
      <c r="B2424" s="34" t="str">
        <f>INDEX('ram ou '!$A:$A,ROW(BDD!B2423)-COUNTA('ram ou '!A:A)*ROUNDDOWN((ROW()-ROW(BDD!$B$2))/COUNTA('ram ou '!$A:$A),0),1)</f>
        <v>SUP A/A PARIS</v>
      </c>
      <c r="C2424" s="34">
        <f>SUMPRODUCT((Tableau1[[#Headers],[BARRE]:[HUET]]=BDD[[#This Row],[Chauffeur]])*(Tableau1[[BARRE]:[HUET]]=BDD[[#This Row],[Tournée]]))</f>
        <v>0</v>
      </c>
    </row>
    <row r="2425" spans="1:3" x14ac:dyDescent="0.25">
      <c r="A2425" s="34" t="str">
        <f>INDEX(Tableau1[[#Headers],[BARRE]:[HUET]],1,1+(ROW()-2)/COUNTA('ram ou '!$A:$A))</f>
        <v>HUET</v>
      </c>
      <c r="B2425" s="34" t="str">
        <f>INDEX('ram ou '!$A:$A,ROW(BDD!B2424)-COUNTA('ram ou '!A:A)*ROUNDDOWN((ROW()-ROW(BDD!$B$2))/COUNTA('ram ou '!$A:$A),0),1)</f>
        <v>VENDEE</v>
      </c>
      <c r="C2425" s="34">
        <f>SUMPRODUCT((Tableau1[[#Headers],[BARRE]:[HUET]]=BDD[[#This Row],[Chauffeur]])*(Tableau1[[BARRE]:[HUET]]=BDD[[#This Row],[Tournée]]))</f>
        <v>0</v>
      </c>
    </row>
    <row r="2426" spans="1:3" x14ac:dyDescent="0.25">
      <c r="A2426" s="34" t="str">
        <f>INDEX(Tableau1[[#Headers],[BARRE]:[HUET]],1,1+(ROW()-2)/COUNTA('ram ou '!$A:$A))</f>
        <v>HUET</v>
      </c>
      <c r="B2426" s="34" t="str">
        <f>INDEX('ram ou '!$A:$A,ROW(BDD!B2425)-COUNTA('ram ou '!A:A)*ROUNDDOWN((ROW()-ROW(BDD!$B$2))/COUNTA('ram ou '!$A:$A),0),1)</f>
        <v>RAM MALO + LAVAL</v>
      </c>
      <c r="C2426" s="34">
        <f>SUMPRODUCT((Tableau1[[#Headers],[BARRE]:[HUET]]=BDD[[#This Row],[Chauffeur]])*(Tableau1[[BARRE]:[HUET]]=BDD[[#This Row],[Tournée]]))</f>
        <v>0</v>
      </c>
    </row>
    <row r="2427" spans="1:3" x14ac:dyDescent="0.25">
      <c r="A2427" s="34" t="str">
        <f>INDEX(Tableau1[[#Headers],[BARRE]:[HUET]],1,1+(ROW()-2)/COUNTA('ram ou '!$A:$A))</f>
        <v>HUET</v>
      </c>
      <c r="B2427" s="34" t="str">
        <f>INDEX('ram ou '!$A:$A,ROW(BDD!B2426)-COUNTA('ram ou '!A:A)*ROUNDDOWN((ROW()-ROW(BDD!$B$2))/COUNTA('ram ou '!$A:$A),0),1)</f>
        <v>NAV LANGRE DIM</v>
      </c>
      <c r="C2427" s="34">
        <f>SUMPRODUCT((Tableau1[[#Headers],[BARRE]:[HUET]]=BDD[[#This Row],[Chauffeur]])*(Tableau1[[BARRE]:[HUET]]=BDD[[#This Row],[Tournée]]))</f>
        <v>0</v>
      </c>
    </row>
    <row r="2428" spans="1:3" x14ac:dyDescent="0.25">
      <c r="A2428" s="34" t="str">
        <f>INDEX(Tableau1[[#Headers],[BARRE]:[HUET]],1,1+(ROW()-2)/COUNTA('ram ou '!$A:$A))</f>
        <v>HUET</v>
      </c>
      <c r="B2428" s="34" t="str">
        <f>INDEX('ram ou '!$A:$A,ROW(BDD!B2427)-COUNTA('ram ou '!A:A)*ROUNDDOWN((ROW()-ROW(BDD!$B$2))/COUNTA('ram ou '!$A:$A),0),1)</f>
        <v>SU FONTENAY 12H</v>
      </c>
      <c r="C2428" s="34">
        <f>SUMPRODUCT((Tableau1[[#Headers],[BARRE]:[HUET]]=BDD[[#This Row],[Chauffeur]])*(Tableau1[[BARRE]:[HUET]]=BDD[[#This Row],[Tournée]]))</f>
        <v>0</v>
      </c>
    </row>
    <row r="2429" spans="1:3" x14ac:dyDescent="0.25">
      <c r="A2429" s="34" t="str">
        <f>INDEX(Tableau1[[#Headers],[BARRE]:[HUET]],1,1+(ROW()-2)/COUNTA('ram ou '!$A:$A))</f>
        <v>HUET</v>
      </c>
      <c r="B2429" s="34" t="str">
        <f>INDEX('ram ou '!$A:$A,ROW(BDD!B2428)-COUNTA('ram ou '!A:A)*ROUNDDOWN((ROW()-ROW(BDD!$B$2))/COUNTA('ram ou '!$A:$A),0),1)</f>
        <v>PLAINTEL DIM</v>
      </c>
      <c r="C2429" s="34">
        <f>SUMPRODUCT((Tableau1[[#Headers],[BARRE]:[HUET]]=BDD[[#This Row],[Chauffeur]])*(Tableau1[[BARRE]:[HUET]]=BDD[[#This Row],[Tournée]]))</f>
        <v>0</v>
      </c>
    </row>
    <row r="2430" spans="1:3" x14ac:dyDescent="0.25">
      <c r="A2430" s="34" t="str">
        <f>INDEX(Tableau1[[#Headers],[BARRE]:[HUET]],1,1+(ROW()-2)/COUNTA('ram ou '!$A:$A))</f>
        <v>HUET</v>
      </c>
      <c r="B2430" s="34" t="str">
        <f>INDEX('ram ou '!$A:$A,ROW(BDD!B2429)-COUNTA('ram ou '!A:A)*ROUNDDOWN((ROW()-ROW(BDD!$B$2))/COUNTA('ram ou '!$A:$A),0),1)</f>
        <v>ROUEN + BASES</v>
      </c>
      <c r="C2430" s="34">
        <f>SUMPRODUCT((Tableau1[[#Headers],[BARRE]:[HUET]]=BDD[[#This Row],[Chauffeur]])*(Tableau1[[BARRE]:[HUET]]=BDD[[#This Row],[Tournée]]))</f>
        <v>0</v>
      </c>
    </row>
    <row r="2431" spans="1:3" x14ac:dyDescent="0.25">
      <c r="A2431" s="34" t="str">
        <f>INDEX(Tableau1[[#Headers],[BARRE]:[HUET]],1,1+(ROW()-2)/COUNTA('ram ou '!$A:$A))</f>
        <v>HUET</v>
      </c>
      <c r="B2431" s="34" t="str">
        <f>INDEX('ram ou '!$A:$A,ROW(BDD!B2430)-COUNTA('ram ou '!A:A)*ROUNDDOWN((ROW()-ROW(BDD!$B$2))/COUNTA('ram ou '!$A:$A),0),1)</f>
        <v>LE MANS A/A</v>
      </c>
      <c r="C2431" s="34">
        <f>SUMPRODUCT((Tableau1[[#Headers],[BARRE]:[HUET]]=BDD[[#This Row],[Chauffeur]])*(Tableau1[[BARRE]:[HUET]]=BDD[[#This Row],[Tournée]]))</f>
        <v>0</v>
      </c>
    </row>
    <row r="2432" spans="1:3" x14ac:dyDescent="0.25">
      <c r="A2432" s="34" t="str">
        <f>INDEX(Tableau1[[#Headers],[BARRE]:[HUET]],1,1+(ROW()-2)/COUNTA('ram ou '!$A:$A))</f>
        <v>HUET</v>
      </c>
      <c r="B2432" s="34" t="str">
        <f>INDEX('ram ou '!$A:$A,ROW(BDD!B2431)-COUNTA('ram ou '!A:A)*ROUNDDOWN((ROW()-ROW(BDD!$B$2))/COUNTA('ram ou '!$A:$A),0),1)</f>
        <v>NAV TOURS</v>
      </c>
      <c r="C2432" s="34">
        <f>SUMPRODUCT((Tableau1[[#Headers],[BARRE]:[HUET]]=BDD[[#This Row],[Chauffeur]])*(Tableau1[[BARRE]:[HUET]]=BDD[[#This Row],[Tournée]]))</f>
        <v>0</v>
      </c>
    </row>
    <row r="2433" spans="1:3" x14ac:dyDescent="0.25">
      <c r="A2433" s="34" t="str">
        <f>INDEX(Tableau1[[#Headers],[BARRE]:[HUET]],1,1+(ROW()-2)/COUNTA('ram ou '!$A:$A))</f>
        <v>HUET</v>
      </c>
      <c r="B2433" s="34" t="str">
        <f>INDEX('ram ou '!$A:$A,ROW(BDD!B2432)-COUNTA('ram ou '!A:A)*ROUNDDOWN((ROW()-ROW(BDD!$B$2))/COUNTA('ram ou '!$A:$A),0),1)</f>
        <v>SU IFS + BASES</v>
      </c>
      <c r="C2433" s="34">
        <f>SUMPRODUCT((Tableau1[[#Headers],[BARRE]:[HUET]]=BDD[[#This Row],[Chauffeur]])*(Tableau1[[BARRE]:[HUET]]=BDD[[#This Row],[Tournée]]))</f>
        <v>0</v>
      </c>
    </row>
    <row r="2434" spans="1:3" x14ac:dyDescent="0.25">
      <c r="A2434" s="34" t="str">
        <f>INDEX(Tableau1[[#Headers],[BARRE]:[HUET]],1,1+(ROW()-2)/COUNTA('ram ou '!$A:$A))</f>
        <v>HUET</v>
      </c>
      <c r="B2434" s="34" t="str">
        <f>INDEX('ram ou '!$A:$A,ROW(BDD!B2433)-COUNTA('ram ou '!A:A)*ROUNDDOWN((ROW()-ROW(BDD!$B$2))/COUNTA('ram ou '!$A:$A),0),1)</f>
        <v>NAV NIORT 21H15</v>
      </c>
      <c r="C2434" s="34">
        <f>SUMPRODUCT((Tableau1[[#Headers],[BARRE]:[HUET]]=BDD[[#This Row],[Chauffeur]])*(Tableau1[[BARRE]:[HUET]]=BDD[[#This Row],[Tournée]]))</f>
        <v>0</v>
      </c>
    </row>
    <row r="2435" spans="1:3" x14ac:dyDescent="0.25">
      <c r="A2435" s="34" t="str">
        <f>INDEX(Tableau1[[#Headers],[BARRE]:[HUET]],1,1+(ROW()-2)/COUNTA('ram ou '!$A:$A))</f>
        <v>HUET</v>
      </c>
      <c r="B2435" s="34" t="str">
        <f>INDEX('ram ou '!$A:$A,ROW(BDD!B2434)-COUNTA('ram ou '!A:A)*ROUNDDOWN((ROW()-ROW(BDD!$B$2))/COUNTA('ram ou '!$A:$A),0),1)</f>
        <v>CP</v>
      </c>
      <c r="C2435" s="34">
        <f>SUMPRODUCT((Tableau1[[#Headers],[BARRE]:[HUET]]=BDD[[#This Row],[Chauffeur]])*(Tableau1[[BARRE]:[HUET]]=BDD[[#This Row],[Tournée]]))</f>
        <v>0</v>
      </c>
    </row>
    <row r="2436" spans="1:3" x14ac:dyDescent="0.25">
      <c r="A2436" s="34" t="str">
        <f>INDEX(Tableau1[[#Headers],[BARRE]:[HUET]],1,1+(ROW()-2)/COUNTA('ram ou '!$A:$A))</f>
        <v>HUET</v>
      </c>
      <c r="B2436" s="34" t="str">
        <f>INDEX('ram ou '!$A:$A,ROW(BDD!B2435)-COUNTA('ram ou '!A:A)*ROUNDDOWN((ROW()-ROW(BDD!$B$2))/COUNTA('ram ou '!$A:$A),0),1)</f>
        <v>RAM SAM 12H</v>
      </c>
      <c r="C2436" s="34">
        <f>SUMPRODUCT((Tableau1[[#Headers],[BARRE]:[HUET]]=BDD[[#This Row],[Chauffeur]])*(Tableau1[[BARRE]:[HUET]]=BDD[[#This Row],[Tournée]]))</f>
        <v>0</v>
      </c>
    </row>
    <row r="2437" spans="1:3" x14ac:dyDescent="0.25">
      <c r="A2437" s="34" t="str">
        <f>INDEX(Tableau1[[#Headers],[BARRE]:[HUET]],1,1+(ROW()-2)/COUNTA('ram ou '!$A:$A))</f>
        <v>HUET</v>
      </c>
      <c r="B2437" s="34" t="str">
        <f>INDEX('ram ou '!$A:$A,ROW(BDD!B2436)-COUNTA('ram ou '!A:A)*ROUNDDOWN((ROW()-ROW(BDD!$B$2))/COUNTA('ram ou '!$A:$A),0),1)</f>
        <v>ABSENCE</v>
      </c>
      <c r="C2437" s="34">
        <f>SUMPRODUCT((Tableau1[[#Headers],[BARRE]:[HUET]]=BDD[[#This Row],[Chauffeur]])*(Tableau1[[BARRE]:[HUET]]=BDD[[#This Row],[Tournée]]))</f>
        <v>0</v>
      </c>
    </row>
    <row r="2438" spans="1:3" x14ac:dyDescent="0.25">
      <c r="A2438" s="34" t="str">
        <f>INDEX(Tableau1[[#Headers],[BARRE]:[HUET]],1,1+(ROW()-2)/COUNTA('ram ou '!$A:$A))</f>
        <v>HUET</v>
      </c>
      <c r="B2438" s="34" t="str">
        <f>INDEX('ram ou '!$A:$A,ROW(BDD!B2437)-COUNTA('ram ou '!A:A)*ROUNDDOWN((ROW()-ROW(BDD!$B$2))/COUNTA('ram ou '!$A:$A),0),1)</f>
        <v>FORMATION</v>
      </c>
      <c r="C2438" s="34">
        <f>SUMPRODUCT((Tableau1[[#Headers],[BARRE]:[HUET]]=BDD[[#This Row],[Chauffeur]])*(Tableau1[[BARRE]:[HUET]]=BDD[[#This Row],[Tournée]]))</f>
        <v>0</v>
      </c>
    </row>
    <row r="2439" spans="1:3" x14ac:dyDescent="0.25">
      <c r="A2439" s="34" t="str">
        <f>INDEX(Tableau1[[#Headers],[BARRE]:[HUET]],1,1+(ROW()-2)/COUNTA('ram ou '!$A:$A))</f>
        <v>HUET</v>
      </c>
      <c r="B2439" s="34" t="str">
        <f>INDEX('ram ou '!$A:$A,ROW(BDD!B2438)-COUNTA('ram ou '!A:A)*ROUNDDOWN((ROW()-ROW(BDD!$B$2))/COUNTA('ram ou '!$A:$A),0),1)</f>
        <v>RCR</v>
      </c>
      <c r="C2439" s="34">
        <f>SUMPRODUCT((Tableau1[[#Headers],[BARRE]:[HUET]]=BDD[[#This Row],[Chauffeur]])*(Tableau1[[BARRE]:[HUET]]=BDD[[#This Row],[Tournée]]))</f>
        <v>0</v>
      </c>
    </row>
    <row r="2440" spans="1:3" x14ac:dyDescent="0.25">
      <c r="A2440" s="34" t="str">
        <f>INDEX(Tableau1[[#Headers],[BARRE]:[HUET]],1,1+(ROW()-2)/COUNTA('ram ou '!$A:$A))</f>
        <v>HUET</v>
      </c>
      <c r="B2440" s="34" t="str">
        <f>INDEX('ram ou '!$A:$A,ROW(BDD!B2439)-COUNTA('ram ou '!A:A)*ROUNDDOWN((ROW()-ROW(BDD!$B$2))/COUNTA('ram ou '!$A:$A),0),1)</f>
        <v>ELECTION</v>
      </c>
      <c r="C2440" s="34">
        <f>SUMPRODUCT((Tableau1[[#Headers],[BARRE]:[HUET]]=BDD[[#This Row],[Chauffeur]])*(Tableau1[[BARRE]:[HUET]]=BDD[[#This Row],[Tournée]]))</f>
        <v>0</v>
      </c>
    </row>
    <row r="2441" spans="1:3" x14ac:dyDescent="0.25">
      <c r="A2441" s="34" t="str">
        <f>INDEX(Tableau1[[#Headers],[BARRE]:[HUET]],1,1+(ROW()-2)/COUNTA('ram ou '!$A:$A))</f>
        <v>HUET</v>
      </c>
      <c r="B2441" s="34" t="str">
        <f>INDEX('ram ou '!$A:$A,ROW(BDD!B2440)-COUNTA('ram ou '!A:A)*ROUNDDOWN((ROW()-ROW(BDD!$B$2))/COUNTA('ram ou '!$A:$A),0),1)</f>
        <v>RAM SAM 11H30</v>
      </c>
      <c r="C2441" s="34">
        <f>SUMPRODUCT((Tableau1[[#Headers],[BARRE]:[HUET]]=BDD[[#This Row],[Chauffeur]])*(Tableau1[[BARRE]:[HUET]]=BDD[[#This Row],[Tournée]]))</f>
        <v>0</v>
      </c>
    </row>
    <row r="2442" spans="1:3" x14ac:dyDescent="0.25">
      <c r="A2442" s="34" t="str">
        <f>INDEX(Tableau1[[#Headers],[BARRE]:[HUET]],1,1+(ROW()-2)/COUNTA('ram ou '!$A:$A))</f>
        <v>HUET</v>
      </c>
      <c r="B2442" s="34" t="str">
        <f>INDEX('ram ou '!$A:$A,ROW(BDD!B2441)-COUNTA('ram ou '!A:A)*ROUNDDOWN((ROW()-ROW(BDD!$B$2))/COUNTA('ram ou '!$A:$A),0),1)</f>
        <v>RAM 13H N°1</v>
      </c>
      <c r="C2442" s="34">
        <f>SUMPRODUCT((Tableau1[[#Headers],[BARRE]:[HUET]]=BDD[[#This Row],[Chauffeur]])*(Tableau1[[BARRE]:[HUET]]=BDD[[#This Row],[Tournée]]))</f>
        <v>0</v>
      </c>
    </row>
    <row r="2443" spans="1:3" x14ac:dyDescent="0.25">
      <c r="A2443" s="34" t="str">
        <f>INDEX(Tableau1[[#Headers],[BARRE]:[HUET]],1,1+(ROW()-2)/COUNTA('ram ou '!$A:$A))</f>
        <v>HUET</v>
      </c>
      <c r="B2443" s="34" t="str">
        <f>INDEX('ram ou '!$A:$A,ROW(BDD!B2442)-COUNTA('ram ou '!A:A)*ROUNDDOWN((ROW()-ROW(BDD!$B$2))/COUNTA('ram ou '!$A:$A),0),1)</f>
        <v>RAM 13H N°3</v>
      </c>
      <c r="C2443" s="34">
        <f>SUMPRODUCT((Tableau1[[#Headers],[BARRE]:[HUET]]=BDD[[#This Row],[Chauffeur]])*(Tableau1[[BARRE]:[HUET]]=BDD[[#This Row],[Tournée]]))</f>
        <v>0</v>
      </c>
    </row>
    <row r="2444" spans="1:3" x14ac:dyDescent="0.25">
      <c r="A2444" s="34" t="str">
        <f>INDEX(Tableau1[[#Headers],[BARRE]:[HUET]],1,1+(ROW()-2)/COUNTA('ram ou '!$A:$A))</f>
        <v>HUET</v>
      </c>
      <c r="B2444" s="34" t="str">
        <f>INDEX('ram ou '!$A:$A,ROW(BDD!B2443)-COUNTA('ram ou '!A:A)*ROUNDDOWN((ROW()-ROW(BDD!$B$2))/COUNTA('ram ou '!$A:$A),0),1)</f>
        <v>RAM 13H N°4</v>
      </c>
      <c r="C2444" s="34">
        <f>SUMPRODUCT((Tableau1[[#Headers],[BARRE]:[HUET]]=BDD[[#This Row],[Chauffeur]])*(Tableau1[[BARRE]:[HUET]]=BDD[[#This Row],[Tournée]]))</f>
        <v>0</v>
      </c>
    </row>
    <row r="2445" spans="1:3" x14ac:dyDescent="0.25">
      <c r="A2445" s="34" t="str">
        <f>INDEX(Tableau1[[#Headers],[BARRE]:[HUET]],1,1+(ROW()-2)/COUNTA('ram ou '!$A:$A))</f>
        <v>HUET</v>
      </c>
      <c r="B2445" s="34" t="str">
        <f>INDEX('ram ou '!$A:$A,ROW(BDD!B2444)-COUNTA('ram ou '!A:A)*ROUNDDOWN((ROW()-ROW(BDD!$B$2))/COUNTA('ram ou '!$A:$A),0),1)</f>
        <v>ATHIS 1 + BASES</v>
      </c>
      <c r="C2445" s="34">
        <f>SUMPRODUCT((Tableau1[[#Headers],[BARRE]:[HUET]]=BDD[[#This Row],[Chauffeur]])*(Tableau1[[BARRE]:[HUET]]=BDD[[#This Row],[Tournée]]))</f>
        <v>0</v>
      </c>
    </row>
    <row r="2446" spans="1:3" x14ac:dyDescent="0.25">
      <c r="A2446" s="34" t="str">
        <f>INDEX(Tableau1[[#Headers],[BARRE]:[HUET]],1,1+(ROW()-2)/COUNTA('ram ou '!$A:$A))</f>
        <v>HUET</v>
      </c>
      <c r="B2446" s="34" t="str">
        <f>INDEX('ram ou '!$A:$A,ROW(BDD!B2445)-COUNTA('ram ou '!A:A)*ROUNDDOWN((ROW()-ROW(BDD!$B$2))/COUNTA('ram ou '!$A:$A),0),1)</f>
        <v>NANTES 21 H+ BASES</v>
      </c>
      <c r="C2446" s="34">
        <f>SUMPRODUCT((Tableau1[[#Headers],[BARRE]:[HUET]]=BDD[[#This Row],[Chauffeur]])*(Tableau1[[BARRE]:[HUET]]=BDD[[#This Row],[Tournée]]))</f>
        <v>0</v>
      </c>
    </row>
    <row r="2447" spans="1:3" x14ac:dyDescent="0.25">
      <c r="A2447" s="34" t="str">
        <f>INDEX(Tableau1[[#Headers],[BARRE]:[HUET]],1,1+(ROW()-2)/COUNTA('ram ou '!$A:$A))</f>
        <v>HUET</v>
      </c>
      <c r="B2447" s="34" t="str">
        <f>INDEX('ram ou '!$A:$A,ROW(BDD!B2446)-COUNTA('ram ou '!A:A)*ROUNDDOWN((ROW()-ROW(BDD!$B$2))/COUNTA('ram ou '!$A:$A),0),1)</f>
        <v>DELEGATION</v>
      </c>
      <c r="C2447" s="34">
        <f>SUMPRODUCT((Tableau1[[#Headers],[BARRE]:[HUET]]=BDD[[#This Row],[Chauffeur]])*(Tableau1[[BARRE]:[HUET]]=BDD[[#This Row],[Tournée]]))</f>
        <v>0</v>
      </c>
    </row>
    <row r="2448" spans="1:3" x14ac:dyDescent="0.25">
      <c r="A2448" s="34" t="str">
        <f>INDEX(Tableau1[[#Headers],[BARRE]:[HUET]],1,1+(ROW()-2)/COUNTA('ram ou '!$A:$A))</f>
        <v>HUET</v>
      </c>
      <c r="B2448" s="34" t="str">
        <f>INDEX('ram ou '!$A:$A,ROW(BDD!B2447)-COUNTA('ram ou '!A:A)*ROUNDDOWN((ROW()-ROW(BDD!$B$2))/COUNTA('ram ou '!$A:$A),0),1)</f>
        <v>REUNION</v>
      </c>
      <c r="C2448" s="34">
        <f>SUMPRODUCT((Tableau1[[#Headers],[BARRE]:[HUET]]=BDD[[#This Row],[Chauffeur]])*(Tableau1[[BARRE]:[HUET]]=BDD[[#This Row],[Tournée]]))</f>
        <v>0</v>
      </c>
    </row>
    <row r="2449" spans="1:3" x14ac:dyDescent="0.25">
      <c r="A2449" s="34" t="str">
        <f>INDEX(Tableau1[[#Headers],[BARRE]:[HUET]],1,1+(ROW()-2)/COUNTA('ram ou '!$A:$A))</f>
        <v>HUET</v>
      </c>
      <c r="B2449" s="34" t="str">
        <f>INDEX('ram ou '!$A:$A,ROW(BDD!B2448)-COUNTA('ram ou '!A:A)*ROUNDDOWN((ROW()-ROW(BDD!$B$2))/COUNTA('ram ou '!$A:$A),0),1)</f>
        <v>NAV 21H ORLEANS</v>
      </c>
      <c r="C2449" s="34">
        <f>SUMPRODUCT((Tableau1[[#Headers],[BARRE]:[HUET]]=BDD[[#This Row],[Chauffeur]])*(Tableau1[[BARRE]:[HUET]]=BDD[[#This Row],[Tournée]]))</f>
        <v>0</v>
      </c>
    </row>
    <row r="2450" spans="1:3" x14ac:dyDescent="0.25">
      <c r="A2450" s="34" t="str">
        <f>INDEX(Tableau1[[#Headers],[BARRE]:[HUET]],1,1+(ROW()-2)/COUNTA('ram ou '!$A:$A))</f>
        <v>HUET</v>
      </c>
      <c r="B2450" s="34" t="str">
        <f>INDEX('ram ou '!$A:$A,ROW(BDD!B2449)-COUNTA('ram ou '!A:A)*ROUNDDOWN((ROW()-ROW(BDD!$B$2))/COUNTA('ram ou '!$A:$A),0),1)</f>
        <v>RAM + PARC</v>
      </c>
      <c r="C2450" s="34">
        <f>SUMPRODUCT((Tableau1[[#Headers],[BARRE]:[HUET]]=BDD[[#This Row],[Chauffeur]])*(Tableau1[[BARRE]:[HUET]]=BDD[[#This Row],[Tournée]]))</f>
        <v>0</v>
      </c>
    </row>
    <row r="2451" spans="1:3" x14ac:dyDescent="0.25">
      <c r="A2451" s="34" t="str">
        <f>INDEX(Tableau1[[#Headers],[BARRE]:[HUET]],1,1+(ROW()-2)/COUNTA('ram ou '!$A:$A))</f>
        <v>HUET</v>
      </c>
      <c r="B2451" s="34" t="str">
        <f>INDEX('ram ou '!$A:$A,ROW(BDD!B2450)-COUNTA('ram ou '!A:A)*ROUNDDOWN((ROW()-ROW(BDD!$B$2))/COUNTA('ram ou '!$A:$A),0),1)</f>
        <v>RAM 12H15</v>
      </c>
      <c r="C2451" s="34">
        <f>SUMPRODUCT((Tableau1[[#Headers],[BARRE]:[HUET]]=BDD[[#This Row],[Chauffeur]])*(Tableau1[[BARRE]:[HUET]]=BDD[[#This Row],[Tournée]]))</f>
        <v>0</v>
      </c>
    </row>
    <row r="2452" spans="1:3" x14ac:dyDescent="0.25">
      <c r="A2452" s="34" t="str">
        <f>INDEX(Tableau1[[#Headers],[BARRE]:[HUET]],1,1+(ROW()-2)/COUNTA('ram ou '!$A:$A))</f>
        <v>HUET</v>
      </c>
      <c r="B2452" s="34" t="str">
        <f>INDEX('ram ou '!$A:$A,ROW(BDD!B2451)-COUNTA('ram ou '!A:A)*ROUNDDOWN((ROW()-ROW(BDD!$B$2))/COUNTA('ram ou '!$A:$A),0),1)</f>
        <v>RAM SAM 10H30</v>
      </c>
      <c r="C2452" s="34">
        <f>SUMPRODUCT((Tableau1[[#Headers],[BARRE]:[HUET]]=BDD[[#This Row],[Chauffeur]])*(Tableau1[[BARRE]:[HUET]]=BDD[[#This Row],[Tournée]]))</f>
        <v>0</v>
      </c>
    </row>
    <row r="2453" spans="1:3" x14ac:dyDescent="0.25">
      <c r="A2453" s="34"/>
      <c r="B2453" s="34"/>
      <c r="C2453" s="34"/>
    </row>
    <row r="2454" spans="1:3" x14ac:dyDescent="0.25">
      <c r="A2454" s="34"/>
      <c r="B2454" s="34"/>
      <c r="C2454" s="34"/>
    </row>
    <row r="2455" spans="1:3" x14ac:dyDescent="0.25">
      <c r="A2455" s="34"/>
      <c r="B2455" s="34"/>
      <c r="C2455" s="34"/>
    </row>
    <row r="2456" spans="1:3" x14ac:dyDescent="0.25">
      <c r="A2456" s="34"/>
      <c r="B2456" s="34"/>
      <c r="C2456" s="34"/>
    </row>
    <row r="2457" spans="1:3" x14ac:dyDescent="0.25">
      <c r="A2457" s="34"/>
      <c r="B2457" s="34"/>
      <c r="C2457" s="34"/>
    </row>
    <row r="2458" spans="1:3" x14ac:dyDescent="0.25">
      <c r="A2458" s="34"/>
      <c r="B2458" s="34"/>
      <c r="C2458" s="34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9"/>
  <sheetViews>
    <sheetView workbookViewId="0">
      <selection activeCell="R22" sqref="R22"/>
    </sheetView>
  </sheetViews>
  <sheetFormatPr baseColWidth="10" defaultRowHeight="15" x14ac:dyDescent="0.25"/>
  <cols>
    <col min="1" max="1" width="21" bestFit="1" customWidth="1"/>
    <col min="2" max="2" width="13.42578125" bestFit="1" customWidth="1"/>
  </cols>
  <sheetData>
    <row r="1" spans="1:2" x14ac:dyDescent="0.25">
      <c r="A1" s="23" t="s">
        <v>227</v>
      </c>
      <c r="B1" t="s">
        <v>247</v>
      </c>
    </row>
    <row r="3" spans="1:2" x14ac:dyDescent="0.25">
      <c r="A3" s="23" t="s">
        <v>231</v>
      </c>
      <c r="B3" t="s">
        <v>230</v>
      </c>
    </row>
    <row r="4" spans="1:2" x14ac:dyDescent="0.25">
      <c r="A4" s="25" t="s">
        <v>54</v>
      </c>
      <c r="B4" s="24">
        <v>0</v>
      </c>
    </row>
    <row r="5" spans="1:2" x14ac:dyDescent="0.25">
      <c r="A5" s="25" t="s">
        <v>26</v>
      </c>
      <c r="B5" s="24">
        <v>0</v>
      </c>
    </row>
    <row r="6" spans="1:2" x14ac:dyDescent="0.25">
      <c r="A6" s="25" t="s">
        <v>57</v>
      </c>
      <c r="B6" s="24">
        <v>0</v>
      </c>
    </row>
    <row r="7" spans="1:2" x14ac:dyDescent="0.25">
      <c r="A7" s="25" t="s">
        <v>32</v>
      </c>
      <c r="B7" s="24">
        <v>0</v>
      </c>
    </row>
    <row r="8" spans="1:2" x14ac:dyDescent="0.25">
      <c r="A8" s="25" t="s">
        <v>78</v>
      </c>
      <c r="B8" s="24">
        <v>0</v>
      </c>
    </row>
    <row r="9" spans="1:2" x14ac:dyDescent="0.25">
      <c r="A9" s="25" t="s">
        <v>37</v>
      </c>
      <c r="B9" s="24">
        <v>0</v>
      </c>
    </row>
    <row r="10" spans="1:2" x14ac:dyDescent="0.25">
      <c r="A10" s="25" t="s">
        <v>58</v>
      </c>
      <c r="B10" s="24">
        <v>0</v>
      </c>
    </row>
    <row r="11" spans="1:2" x14ac:dyDescent="0.25">
      <c r="A11" s="25" t="s">
        <v>40</v>
      </c>
      <c r="B11" s="24">
        <v>0</v>
      </c>
    </row>
    <row r="12" spans="1:2" x14ac:dyDescent="0.25">
      <c r="A12" s="25" t="s">
        <v>59</v>
      </c>
      <c r="B12" s="24">
        <v>0</v>
      </c>
    </row>
    <row r="13" spans="1:2" x14ac:dyDescent="0.25">
      <c r="A13" s="25" t="s">
        <v>45</v>
      </c>
      <c r="B13" s="24">
        <v>0</v>
      </c>
    </row>
    <row r="14" spans="1:2" x14ac:dyDescent="0.25">
      <c r="A14" s="25" t="s">
        <v>60</v>
      </c>
      <c r="B14" s="24">
        <v>0</v>
      </c>
    </row>
    <row r="15" spans="1:2" x14ac:dyDescent="0.25">
      <c r="A15" s="25" t="s">
        <v>47</v>
      </c>
      <c r="B15" s="24">
        <v>0</v>
      </c>
    </row>
    <row r="16" spans="1:2" x14ac:dyDescent="0.25">
      <c r="A16" s="25" t="s">
        <v>61</v>
      </c>
      <c r="B16" s="24">
        <v>0</v>
      </c>
    </row>
    <row r="17" spans="1:2" x14ac:dyDescent="0.25">
      <c r="A17" s="25" t="s">
        <v>30</v>
      </c>
      <c r="B17" s="24">
        <v>0</v>
      </c>
    </row>
    <row r="18" spans="1:2" x14ac:dyDescent="0.25">
      <c r="A18" s="25" t="s">
        <v>63</v>
      </c>
      <c r="B18" s="24">
        <v>0</v>
      </c>
    </row>
    <row r="19" spans="1:2" x14ac:dyDescent="0.25">
      <c r="A19" s="25" t="s">
        <v>76</v>
      </c>
      <c r="B19" s="24">
        <v>0</v>
      </c>
    </row>
    <row r="20" spans="1:2" x14ac:dyDescent="0.25">
      <c r="A20" s="25" t="s">
        <v>67</v>
      </c>
      <c r="B20" s="24">
        <v>0</v>
      </c>
    </row>
    <row r="21" spans="1:2" x14ac:dyDescent="0.25">
      <c r="A21" s="25" t="s">
        <v>77</v>
      </c>
      <c r="B21" s="24">
        <v>0</v>
      </c>
    </row>
    <row r="22" spans="1:2" x14ac:dyDescent="0.25">
      <c r="A22" s="25" t="s">
        <v>68</v>
      </c>
      <c r="B22" s="24">
        <v>0</v>
      </c>
    </row>
    <row r="23" spans="1:2" x14ac:dyDescent="0.25">
      <c r="A23" s="25" t="s">
        <v>34</v>
      </c>
      <c r="B23" s="24">
        <v>0</v>
      </c>
    </row>
    <row r="24" spans="1:2" x14ac:dyDescent="0.25">
      <c r="A24" s="25" t="s">
        <v>71</v>
      </c>
      <c r="B24" s="24">
        <v>0</v>
      </c>
    </row>
    <row r="25" spans="1:2" x14ac:dyDescent="0.25">
      <c r="A25" s="25" t="s">
        <v>48</v>
      </c>
      <c r="B25" s="24">
        <v>0</v>
      </c>
    </row>
    <row r="26" spans="1:2" x14ac:dyDescent="0.25">
      <c r="A26" s="25" t="s">
        <v>74</v>
      </c>
      <c r="B26" s="24">
        <v>0</v>
      </c>
    </row>
    <row r="27" spans="1:2" x14ac:dyDescent="0.25">
      <c r="A27" s="25" t="s">
        <v>43</v>
      </c>
      <c r="B27" s="24">
        <v>0</v>
      </c>
    </row>
    <row r="28" spans="1:2" x14ac:dyDescent="0.25">
      <c r="A28" s="25" t="s">
        <v>79</v>
      </c>
      <c r="B28" s="24">
        <v>0</v>
      </c>
    </row>
    <row r="29" spans="1:2" x14ac:dyDescent="0.25">
      <c r="A29" s="25" t="s">
        <v>232</v>
      </c>
      <c r="B29" s="24">
        <v>0</v>
      </c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C000"/>
  </sheetPr>
  <dimension ref="A1"/>
  <sheetViews>
    <sheetView workbookViewId="0">
      <selection activeCell="W9" sqref="W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2"/>
  <sheetViews>
    <sheetView workbookViewId="0">
      <selection sqref="A1:C2"/>
    </sheetView>
  </sheetViews>
  <sheetFormatPr baseColWidth="10" defaultRowHeight="15" x14ac:dyDescent="0.25"/>
  <cols>
    <col min="1" max="1" width="12" customWidth="1"/>
  </cols>
  <sheetData>
    <row r="1" spans="1:3" x14ac:dyDescent="0.25">
      <c r="A1" t="s">
        <v>228</v>
      </c>
      <c r="B1" t="s">
        <v>227</v>
      </c>
      <c r="C1" t="s">
        <v>229</v>
      </c>
    </row>
    <row r="2" spans="1:3" x14ac:dyDescent="0.25">
      <c r="A2" t="s">
        <v>32</v>
      </c>
      <c r="B2" t="s">
        <v>156</v>
      </c>
      <c r="C2">
        <v>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M30"/>
  <sheetViews>
    <sheetView workbookViewId="0">
      <selection activeCell="B4" sqref="B4"/>
    </sheetView>
  </sheetViews>
  <sheetFormatPr baseColWidth="10" defaultRowHeight="15" x14ac:dyDescent="0.25"/>
  <cols>
    <col min="1" max="1" width="21" customWidth="1"/>
    <col min="2" max="2" width="23.85546875" bestFit="1" customWidth="1"/>
    <col min="3" max="3" width="12.7109375" bestFit="1" customWidth="1"/>
    <col min="4" max="4" width="12.140625" bestFit="1" customWidth="1"/>
    <col min="5" max="5" width="11.42578125" bestFit="1" customWidth="1"/>
    <col min="6" max="6" width="9.85546875" bestFit="1" customWidth="1"/>
    <col min="7" max="7" width="8.140625" bestFit="1" customWidth="1"/>
    <col min="8" max="8" width="13.28515625" bestFit="1" customWidth="1"/>
    <col min="9" max="9" width="14.85546875" bestFit="1" customWidth="1"/>
    <col min="10" max="10" width="14.140625" bestFit="1" customWidth="1"/>
    <col min="11" max="11" width="11.28515625" bestFit="1" customWidth="1"/>
    <col min="12" max="12" width="19.28515625" bestFit="1" customWidth="1"/>
    <col min="13" max="13" width="12.5703125" bestFit="1" customWidth="1"/>
    <col min="14" max="14" width="14.140625" bestFit="1" customWidth="1"/>
    <col min="15" max="15" width="11.28515625" bestFit="1" customWidth="1"/>
    <col min="16" max="16" width="19.28515625" bestFit="1" customWidth="1"/>
    <col min="17" max="17" width="12.5703125" bestFit="1" customWidth="1"/>
    <col min="18" max="18" width="11.28515625" bestFit="1" customWidth="1"/>
    <col min="19" max="19" width="19.28515625" bestFit="1" customWidth="1"/>
    <col min="20" max="20" width="12.5703125" bestFit="1" customWidth="1"/>
    <col min="21" max="21" width="13.7109375" bestFit="1" customWidth="1"/>
    <col min="22" max="22" width="12.85546875" bestFit="1" customWidth="1"/>
    <col min="23" max="23" width="12.5703125" bestFit="1" customWidth="1"/>
    <col min="24" max="24" width="13.7109375" bestFit="1" customWidth="1"/>
    <col min="25" max="25" width="12.85546875" bestFit="1" customWidth="1"/>
    <col min="26" max="26" width="12.5703125" bestFit="1" customWidth="1"/>
    <col min="27" max="27" width="10.140625" customWidth="1"/>
    <col min="28" max="28" width="7.5703125" customWidth="1"/>
    <col min="29" max="29" width="6.28515625" customWidth="1"/>
    <col min="30" max="30" width="9.42578125" customWidth="1"/>
    <col min="31" max="31" width="11.28515625" customWidth="1"/>
    <col min="32" max="32" width="6.42578125" customWidth="1"/>
    <col min="33" max="33" width="7.5703125" customWidth="1"/>
    <col min="34" max="34" width="5.7109375" customWidth="1"/>
    <col min="35" max="35" width="9.42578125" customWidth="1"/>
    <col min="36" max="36" width="5.42578125" customWidth="1"/>
    <col min="37" max="37" width="9" customWidth="1"/>
    <col min="38" max="38" width="9.5703125" customWidth="1"/>
    <col min="39" max="39" width="11.140625" customWidth="1"/>
    <col min="40" max="40" width="5.28515625" customWidth="1"/>
    <col min="41" max="41" width="9.85546875" customWidth="1"/>
    <col min="42" max="42" width="6.85546875" customWidth="1"/>
    <col min="43" max="43" width="12.5703125" bestFit="1" customWidth="1"/>
  </cols>
  <sheetData>
    <row r="3" spans="1:13" x14ac:dyDescent="0.25">
      <c r="A3" s="23" t="s">
        <v>230</v>
      </c>
      <c r="B3" s="23" t="s">
        <v>233</v>
      </c>
    </row>
    <row r="4" spans="1:13" x14ac:dyDescent="0.25">
      <c r="B4" t="s">
        <v>248</v>
      </c>
      <c r="C4" t="s">
        <v>249</v>
      </c>
      <c r="D4" t="s">
        <v>250</v>
      </c>
      <c r="E4" t="s">
        <v>246</v>
      </c>
      <c r="F4" t="s">
        <v>251</v>
      </c>
      <c r="G4" t="s">
        <v>252</v>
      </c>
      <c r="H4" t="s">
        <v>253</v>
      </c>
      <c r="I4" t="s">
        <v>254</v>
      </c>
      <c r="J4" t="s">
        <v>243</v>
      </c>
      <c r="K4" t="s">
        <v>244</v>
      </c>
      <c r="L4" t="s">
        <v>245</v>
      </c>
      <c r="M4" t="s">
        <v>232</v>
      </c>
    </row>
    <row r="5" spans="1:13" x14ac:dyDescent="0.25">
      <c r="A5" s="23" t="s">
        <v>231</v>
      </c>
      <c r="J5" t="s">
        <v>243</v>
      </c>
      <c r="K5" t="s">
        <v>244</v>
      </c>
      <c r="L5" t="s">
        <v>245</v>
      </c>
    </row>
    <row r="6" spans="1:13" x14ac:dyDescent="0.25">
      <c r="A6" s="25" t="s">
        <v>48</v>
      </c>
      <c r="B6" s="24">
        <v>0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</row>
    <row r="7" spans="1:13" x14ac:dyDescent="0.25">
      <c r="A7" s="25" t="s">
        <v>54</v>
      </c>
      <c r="B7" s="24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</row>
    <row r="8" spans="1:13" x14ac:dyDescent="0.25">
      <c r="A8" s="25" t="s">
        <v>30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</row>
    <row r="9" spans="1:13" x14ac:dyDescent="0.25">
      <c r="A9" s="25" t="s">
        <v>57</v>
      </c>
      <c r="B9" s="24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</row>
    <row r="10" spans="1:13" x14ac:dyDescent="0.25">
      <c r="A10" s="25" t="s">
        <v>34</v>
      </c>
      <c r="B10" s="24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</row>
    <row r="11" spans="1:13" x14ac:dyDescent="0.25">
      <c r="A11" s="25" t="s">
        <v>58</v>
      </c>
      <c r="B11" s="24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</row>
    <row r="12" spans="1:13" x14ac:dyDescent="0.25">
      <c r="A12" s="25" t="s">
        <v>76</v>
      </c>
      <c r="B12" s="24">
        <v>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</row>
    <row r="13" spans="1:13" x14ac:dyDescent="0.25">
      <c r="A13" s="25" t="s">
        <v>59</v>
      </c>
      <c r="B13" s="24">
        <v>0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</row>
    <row r="14" spans="1:13" x14ac:dyDescent="0.25">
      <c r="A14" s="25" t="s">
        <v>43</v>
      </c>
      <c r="B14" s="24">
        <v>0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</row>
    <row r="15" spans="1:13" x14ac:dyDescent="0.25">
      <c r="A15" s="25" t="s">
        <v>60</v>
      </c>
      <c r="B15" s="24">
        <v>0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</row>
    <row r="16" spans="1:13" x14ac:dyDescent="0.25">
      <c r="A16" s="25" t="s">
        <v>77</v>
      </c>
      <c r="B16" s="24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</row>
    <row r="17" spans="1:13" x14ac:dyDescent="0.25">
      <c r="A17" s="25" t="s">
        <v>61</v>
      </c>
      <c r="B17" s="24">
        <v>0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</row>
    <row r="18" spans="1:13" x14ac:dyDescent="0.25">
      <c r="A18" s="25" t="s">
        <v>26</v>
      </c>
      <c r="B18" s="24">
        <v>0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</row>
    <row r="19" spans="1:13" x14ac:dyDescent="0.25">
      <c r="A19" s="25" t="s">
        <v>63</v>
      </c>
      <c r="B19" s="24">
        <v>0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</row>
    <row r="20" spans="1:13" x14ac:dyDescent="0.25">
      <c r="A20" s="25" t="s">
        <v>37</v>
      </c>
      <c r="B20" s="24">
        <v>0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</row>
    <row r="21" spans="1:13" x14ac:dyDescent="0.25">
      <c r="A21" s="25" t="s">
        <v>67</v>
      </c>
      <c r="B21" s="24">
        <v>0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</row>
    <row r="22" spans="1:13" x14ac:dyDescent="0.25">
      <c r="A22" s="25" t="s">
        <v>45</v>
      </c>
      <c r="B22" s="24">
        <v>0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</row>
    <row r="23" spans="1:13" x14ac:dyDescent="0.25">
      <c r="A23" s="25" t="s">
        <v>68</v>
      </c>
      <c r="B23" s="24">
        <v>0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</row>
    <row r="24" spans="1:13" x14ac:dyDescent="0.25">
      <c r="A24" s="25" t="s">
        <v>32</v>
      </c>
      <c r="B24" s="24">
        <v>0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</row>
    <row r="25" spans="1:13" x14ac:dyDescent="0.25">
      <c r="A25" s="25" t="s">
        <v>71</v>
      </c>
      <c r="B25" s="24">
        <v>0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</row>
    <row r="26" spans="1:13" x14ac:dyDescent="0.25">
      <c r="A26" s="25" t="s">
        <v>47</v>
      </c>
      <c r="B26" s="24">
        <v>0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</row>
    <row r="27" spans="1:13" x14ac:dyDescent="0.25">
      <c r="A27" s="25" t="s">
        <v>74</v>
      </c>
      <c r="B27" s="24">
        <v>0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</row>
    <row r="28" spans="1:13" x14ac:dyDescent="0.25">
      <c r="A28" s="25" t="s">
        <v>40</v>
      </c>
      <c r="B28" s="24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</row>
    <row r="29" spans="1:13" x14ac:dyDescent="0.25">
      <c r="A29" s="25" t="s">
        <v>79</v>
      </c>
      <c r="B29" s="24">
        <v>0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</row>
    <row r="30" spans="1:13" x14ac:dyDescent="0.25">
      <c r="A30" s="25" t="s">
        <v>232</v>
      </c>
      <c r="B30" s="24">
        <v>0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</row>
  </sheetData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FF00"/>
  </sheetPr>
  <dimension ref="A1"/>
  <sheetViews>
    <sheetView topLeftCell="A7" workbookViewId="0">
      <selection activeCell="S8" sqref="S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tournée</vt:lpstr>
      <vt:lpstr>ram ou </vt:lpstr>
      <vt:lpstr>chauffeur</vt:lpstr>
      <vt:lpstr>planing annuel</vt:lpstr>
      <vt:lpstr>BDD</vt:lpstr>
      <vt:lpstr>Synthèse par tournée</vt:lpstr>
      <vt:lpstr>graph synthe par tournée</vt:lpstr>
      <vt:lpstr>Feuil1</vt:lpstr>
      <vt:lpstr>Synthèse type tournée</vt:lpstr>
      <vt:lpstr>graph synthe par type de tourné</vt:lpstr>
      <vt:lpstr>agences</vt:lpstr>
      <vt:lpstr>tournée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2020-12-01T13:46:07Z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