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Salariés" sheetId="3" r:id="rId1"/>
    <sheet name="Inventaire" sheetId="1" r:id="rId2"/>
  </sheets>
  <definedNames>
    <definedName name="inventaireliste">Tableau1[[Pièce]:[Sorties]]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7" i="3" l="1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F10" i="1" l="1"/>
  <c r="F11" i="1"/>
  <c r="F12" i="1"/>
  <c r="F13" i="1"/>
  <c r="F14" i="1"/>
  <c r="F15" i="1"/>
  <c r="F16" i="1"/>
  <c r="F17" i="1"/>
  <c r="F18" i="1"/>
  <c r="F19" i="1"/>
  <c r="F20" i="1"/>
  <c r="F21" i="1"/>
</calcChain>
</file>

<file path=xl/sharedStrings.xml><?xml version="1.0" encoding="utf-8"?>
<sst xmlns="http://schemas.openxmlformats.org/spreadsheetml/2006/main" count="40" uniqueCount="34">
  <si>
    <t>Catégorie</t>
  </si>
  <si>
    <t>Stock initial</t>
  </si>
  <si>
    <t>Stock actuel</t>
  </si>
  <si>
    <t>Seuil d'alerte</t>
  </si>
  <si>
    <t>Entrées</t>
  </si>
  <si>
    <t>Sorties</t>
  </si>
  <si>
    <t>Prix</t>
  </si>
  <si>
    <t>T-shirt</t>
  </si>
  <si>
    <t>Pièce</t>
  </si>
  <si>
    <t>Pantalon</t>
  </si>
  <si>
    <t>Sweat</t>
  </si>
  <si>
    <t>Chaussures de sécurité</t>
  </si>
  <si>
    <t>Bouchons d'oreille</t>
  </si>
  <si>
    <t>Gants</t>
  </si>
  <si>
    <t>Casque</t>
  </si>
  <si>
    <t>Lunette</t>
  </si>
  <si>
    <t>Manchettes</t>
  </si>
  <si>
    <t>Date</t>
  </si>
  <si>
    <t>Choix 1</t>
  </si>
  <si>
    <t xml:space="preserve">Choix 2 </t>
  </si>
  <si>
    <t xml:space="preserve">Choix 3 </t>
  </si>
  <si>
    <t xml:space="preserve">Choix 4 </t>
  </si>
  <si>
    <t>Choix 5</t>
  </si>
  <si>
    <t>Points</t>
  </si>
  <si>
    <t>Points restant</t>
  </si>
  <si>
    <t>Nom Prénom</t>
  </si>
  <si>
    <t>PANTALON BLACKBUILDER P/C CHARBON EJ82CM</t>
  </si>
  <si>
    <t>TEE SHIRT POLYESTER MARINE + LOGO COEUR</t>
  </si>
  <si>
    <t>SWEAT SHIRT C/P MARINE + LOGOS COEUR/DOS</t>
  </si>
  <si>
    <t>Flavie</t>
  </si>
  <si>
    <t>Annie</t>
  </si>
  <si>
    <t>Simon</t>
  </si>
  <si>
    <t>Paul</t>
  </si>
  <si>
    <t>François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</si>
</sst>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sz val="10"/>
      <color theme="1"/>
      <name val="Futura Lt BT"/>
      <family val="2"/>
    </font>
    <font>
      <b/>
      <sz val="10"/>
      <color theme="1"/>
      <name val="Futura Lt BT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dashed">
        <color theme="0" tint="-0.34998626667073579"/>
      </left>
      <right style="dashed">
        <color theme="0" tint="-0.34998626667073579"/>
      </right>
      <top/>
      <bottom style="medium">
        <color theme="0" tint="-0.34998626667073579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22">
    <dxf>
      <font>
        <strike val="0"/>
        <outline val="0"/>
        <shadow val="0"/>
        <u val="none"/>
        <vertAlign val="baseline"/>
        <sz val="10"/>
        <color theme="1"/>
        <name val="Futura Lt B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Futura Lt B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Futura Lt B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Futura Lt B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Futura Lt B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Futura Lt BT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Futura Lt B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Futura Lt B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Futura Lt B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Futura Lt B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Futura Lt B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utura Lt BT"/>
        <scheme val="none"/>
      </font>
      <numFmt numFmtId="0" formatCode="General"/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 style="medium">
          <color theme="0" tint="-0.34998626667073579"/>
        </vertical>
        <horizontal style="medium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utura Lt BT"/>
        <scheme val="none"/>
      </font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 style="medium">
          <color theme="0" tint="-0.34998626667073579"/>
        </vertical>
        <horizontal style="medium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utura Lt BT"/>
        <scheme val="none"/>
      </font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 style="medium">
          <color theme="0" tint="-0.34998626667073579"/>
        </vertical>
        <horizontal style="medium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utura Lt BT"/>
        <scheme val="none"/>
      </font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 style="medium">
          <color theme="0" tint="-0.34998626667073579"/>
        </vertical>
        <horizontal style="medium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utura Lt BT"/>
        <scheme val="none"/>
      </font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 style="medium">
          <color theme="0" tint="-0.34998626667073579"/>
        </vertical>
        <horizontal style="medium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utura Lt BT"/>
        <scheme val="none"/>
      </font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 style="medium">
          <color theme="0" tint="-0.34998626667073579"/>
        </vertical>
        <horizontal style="medium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utura Lt BT"/>
        <scheme val="none"/>
      </font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 style="medium">
          <color theme="0" tint="-0.34998626667073579"/>
        </vertical>
        <horizontal style="medium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utura Lt BT"/>
        <scheme val="none"/>
      </font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 style="medium">
          <color theme="0" tint="-0.34998626667073579"/>
        </vertical>
        <horizontal style="medium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utura Lt BT"/>
        <scheme val="none"/>
      </font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 style="medium">
          <color theme="0" tint="-0.34998626667073579"/>
        </vertical>
        <horizontal style="medium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utura Lt B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utura Lt BT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au3" displayName="Tableau3" ref="C8:K27" totalsRowShown="0" headerRowDxfId="21" dataDxfId="20">
  <autoFilter ref="C8:K27"/>
  <tableColumns count="9">
    <tableColumn id="1" name="Date" dataDxfId="19"/>
    <tableColumn id="2" name="Nom Prénom" dataDxfId="18"/>
    <tableColumn id="6" name="Points" dataDxfId="17"/>
    <tableColumn id="7" name="Choix 1" dataDxfId="16"/>
    <tableColumn id="8" name="Choix 2 " dataDxfId="15"/>
    <tableColumn id="9" name="Choix 3 " dataDxfId="14"/>
    <tableColumn id="10" name="Choix 4 " dataDxfId="13"/>
    <tableColumn id="11" name="Choix 5" dataDxfId="12"/>
    <tableColumn id="12" name="Points restant" dataDxfId="11">
      <calculatedColumnFormula>SUMIFS(Tableau1[Points],Tableau3[Choix 1],Tableau1[Pièce])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C9:K21" totalsRowShown="0" headerRowDxfId="10" dataDxfId="9">
  <autoFilter ref="C9:K21"/>
  <tableColumns count="9">
    <tableColumn id="1" name="Catégorie" dataDxfId="8"/>
    <tableColumn id="2" name="Pièce" dataDxfId="7"/>
    <tableColumn id="3" name="Stock initial" dataDxfId="6"/>
    <tableColumn id="4" name="Stock actuel" dataDxfId="5">
      <calculatedColumnFormula>Tableau1[[#This Row],[Stock initial]]+Tableau1[[#This Row],[Entrées]]-Tableau1[[#This Row],[Sorties]]</calculatedColumnFormula>
    </tableColumn>
    <tableColumn id="5" name="Seuil d'alerte" dataDxfId="4"/>
    <tableColumn id="6" name="Prix" dataDxfId="3"/>
    <tableColumn id="7" name="Points" dataDxfId="2"/>
    <tableColumn id="8" name="Entrées" dataDxfId="1"/>
    <tableColumn id="9" name="Sorties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8:K27"/>
  <sheetViews>
    <sheetView showGridLines="0" tabSelected="1" workbookViewId="0">
      <selection activeCell="D4" sqref="D4"/>
    </sheetView>
  </sheetViews>
  <sheetFormatPr baseColWidth="10" defaultRowHeight="12.75"/>
  <cols>
    <col min="1" max="1" width="11.42578125" style="1"/>
    <col min="2" max="2" width="6" style="1" customWidth="1"/>
    <col min="3" max="3" width="11.42578125" style="1"/>
    <col min="4" max="4" width="20.5703125" style="1" customWidth="1"/>
    <col min="5" max="5" width="11.42578125" style="1"/>
    <col min="6" max="6" width="18.28515625" style="1" customWidth="1"/>
    <col min="7" max="7" width="16.85546875" style="1" customWidth="1"/>
    <col min="8" max="9" width="13.28515625" style="1" bestFit="1" customWidth="1"/>
    <col min="10" max="10" width="12.5703125" style="1" bestFit="1" customWidth="1"/>
    <col min="11" max="11" width="15" style="1" customWidth="1"/>
    <col min="12" max="16384" width="11.42578125" style="1"/>
  </cols>
  <sheetData>
    <row r="8" spans="3:11" s="2" customFormat="1" ht="25.5" customHeight="1" thickBot="1">
      <c r="C8" s="5" t="s">
        <v>17</v>
      </c>
      <c r="D8" s="5" t="s">
        <v>25</v>
      </c>
      <c r="E8" s="5" t="s">
        <v>23</v>
      </c>
      <c r="F8" s="5" t="s">
        <v>18</v>
      </c>
      <c r="G8" s="5" t="s">
        <v>19</v>
      </c>
      <c r="H8" s="5" t="s">
        <v>20</v>
      </c>
      <c r="I8" s="5" t="s">
        <v>21</v>
      </c>
      <c r="J8" s="5" t="s">
        <v>22</v>
      </c>
      <c r="K8" s="6" t="s">
        <v>24</v>
      </c>
    </row>
    <row r="9" spans="3:11" ht="13.5" thickBot="1">
      <c r="C9" s="4"/>
      <c r="D9" s="4" t="s">
        <v>29</v>
      </c>
      <c r="E9" s="4">
        <v>50</v>
      </c>
      <c r="F9" s="4" t="s">
        <v>27</v>
      </c>
      <c r="G9" s="4" t="s">
        <v>28</v>
      </c>
      <c r="H9" s="4" t="s">
        <v>26</v>
      </c>
      <c r="I9" s="4" t="s">
        <v>27</v>
      </c>
      <c r="J9" s="4" t="s">
        <v>27</v>
      </c>
      <c r="K9" s="7">
        <f>Tableau3[[#This Row],[Points]]-(IF(Tableau3[[#This Row],[Choix 1]]&lt;&gt;"",VLOOKUP(Tableau3[[#This Row],[Choix 1]],inventaireliste,6,FALSE),0)+IF(Tableau3[[#This Row],[Choix 2 ]]&lt;&gt;"",VLOOKUP(Tableau3[[#This Row],[Choix 2 ]],inventaireliste,6,FALSE),0)+IF(Tableau3[[#This Row],[Choix 3 ]]&lt;&gt;"",VLOOKUP(Tableau3[[#This Row],[Choix 3 ]],inventaireliste,6,FALSE),0)+IF(Tableau3[[#This Row],[Choix 4 ]]&lt;&gt;"",VLOOKUP(Tableau3[[#This Row],[Choix 4 ]],inventaireliste,6,FALSE),0)+IF(Tableau3[[#This Row],[Choix 5]]&lt;&gt;"",VLOOKUP(Tableau3[[#This Row],[Choix 5]],inventaireliste,6,FALSE),0))</f>
        <v>31</v>
      </c>
    </row>
    <row r="10" spans="3:11" ht="13.5" thickBot="1">
      <c r="C10" s="4"/>
      <c r="D10" s="4" t="s">
        <v>30</v>
      </c>
      <c r="E10" s="4">
        <v>50</v>
      </c>
      <c r="F10" s="4"/>
      <c r="G10" s="4"/>
      <c r="H10" s="4"/>
      <c r="I10" s="4"/>
      <c r="J10" s="4"/>
      <c r="K10" s="7">
        <f>Tableau3[[#This Row],[Points]]-(IF(Tableau3[[#This Row],[Choix 1]]&lt;&gt;"",VLOOKUP(Tableau3[[#This Row],[Choix 1]],inventaireliste,6,FALSE),0)+IF(Tableau3[[#This Row],[Choix 2 ]]&lt;&gt;"",VLOOKUP(Tableau3[[#This Row],[Choix 2 ]],inventaireliste,6,FALSE),0)+IF(Tableau3[[#This Row],[Choix 3 ]]&lt;&gt;"",VLOOKUP(Tableau3[[#This Row],[Choix 3 ]],inventaireliste,6,FALSE),0)+IF(Tableau3[[#This Row],[Choix 4 ]]&lt;&gt;"",VLOOKUP(Tableau3[[#This Row],[Choix 4 ]],inventaireliste,6,FALSE),0)+IF(Tableau3[[#This Row],[Choix 5]]&lt;&gt;"",VLOOKUP(Tableau3[[#This Row],[Choix 5]],inventaireliste,6,FALSE),0))</f>
        <v>50</v>
      </c>
    </row>
    <row r="11" spans="3:11" ht="13.5" thickBot="1">
      <c r="C11" s="4"/>
      <c r="D11" s="4" t="s">
        <v>31</v>
      </c>
      <c r="E11" s="4">
        <v>50</v>
      </c>
      <c r="F11" s="4"/>
      <c r="G11" s="4"/>
      <c r="H11" s="4"/>
      <c r="I11" s="4"/>
      <c r="J11" s="4"/>
      <c r="K11" s="7">
        <f>Tableau3[[#This Row],[Points]]-(IF(Tableau3[[#This Row],[Choix 1]]&lt;&gt;"",VLOOKUP(Tableau3[[#This Row],[Choix 1]],inventaireliste,6,FALSE),0)+IF(Tableau3[[#This Row],[Choix 2 ]]&lt;&gt;"",VLOOKUP(Tableau3[[#This Row],[Choix 2 ]],inventaireliste,6,FALSE),0)+IF(Tableau3[[#This Row],[Choix 3 ]]&lt;&gt;"",VLOOKUP(Tableau3[[#This Row],[Choix 3 ]],inventaireliste,6,FALSE),0)+IF(Tableau3[[#This Row],[Choix 4 ]]&lt;&gt;"",VLOOKUP(Tableau3[[#This Row],[Choix 4 ]],inventaireliste,6,FALSE),0)+IF(Tableau3[[#This Row],[Choix 5]]&lt;&gt;"",VLOOKUP(Tableau3[[#This Row],[Choix 5]],inventaireliste,6,FALSE),0))</f>
        <v>50</v>
      </c>
    </row>
    <row r="12" spans="3:11" ht="13.5" thickBot="1">
      <c r="C12" s="4"/>
      <c r="D12" s="4" t="s">
        <v>32</v>
      </c>
      <c r="E12" s="4">
        <v>50</v>
      </c>
      <c r="F12" s="4"/>
      <c r="G12" s="4"/>
      <c r="H12" s="4"/>
      <c r="I12" s="4"/>
      <c r="J12" s="4"/>
      <c r="K12" s="7">
        <f>Tableau3[[#This Row],[Points]]-(IF(Tableau3[[#This Row],[Choix 1]]&lt;&gt;"",VLOOKUP(Tableau3[[#This Row],[Choix 1]],inventaireliste,6,FALSE),0)+IF(Tableau3[[#This Row],[Choix 2 ]]&lt;&gt;"",VLOOKUP(Tableau3[[#This Row],[Choix 2 ]],inventaireliste,6,FALSE),0)+IF(Tableau3[[#This Row],[Choix 3 ]]&lt;&gt;"",VLOOKUP(Tableau3[[#This Row],[Choix 3 ]],inventaireliste,6,FALSE),0)+IF(Tableau3[[#This Row],[Choix 4 ]]&lt;&gt;"",VLOOKUP(Tableau3[[#This Row],[Choix 4 ]],inventaireliste,6,FALSE),0)+IF(Tableau3[[#This Row],[Choix 5]]&lt;&gt;"",VLOOKUP(Tableau3[[#This Row],[Choix 5]],inventaireliste,6,FALSE),0))</f>
        <v>50</v>
      </c>
    </row>
    <row r="13" spans="3:11" ht="13.5" thickBot="1">
      <c r="C13" s="4"/>
      <c r="D13" s="4" t="s">
        <v>33</v>
      </c>
      <c r="E13" s="4">
        <v>50</v>
      </c>
      <c r="F13" s="4"/>
      <c r="G13" s="4"/>
      <c r="H13" s="4"/>
      <c r="I13" s="4"/>
      <c r="J13" s="4"/>
      <c r="K13" s="7">
        <f>Tableau3[[#This Row],[Points]]-(IF(Tableau3[[#This Row],[Choix 1]]&lt;&gt;"",VLOOKUP(Tableau3[[#This Row],[Choix 1]],inventaireliste,6,FALSE),0)+IF(Tableau3[[#This Row],[Choix 2 ]]&lt;&gt;"",VLOOKUP(Tableau3[[#This Row],[Choix 2 ]],inventaireliste,6,FALSE),0)+IF(Tableau3[[#This Row],[Choix 3 ]]&lt;&gt;"",VLOOKUP(Tableau3[[#This Row],[Choix 3 ]],inventaireliste,6,FALSE),0)+IF(Tableau3[[#This Row],[Choix 4 ]]&lt;&gt;"",VLOOKUP(Tableau3[[#This Row],[Choix 4 ]],inventaireliste,6,FALSE),0)+IF(Tableau3[[#This Row],[Choix 5]]&lt;&gt;"",VLOOKUP(Tableau3[[#This Row],[Choix 5]],inventaireliste,6,FALSE),0))</f>
        <v>50</v>
      </c>
    </row>
    <row r="14" spans="3:11" ht="13.5" thickBot="1">
      <c r="C14" s="4"/>
      <c r="D14" s="4"/>
      <c r="E14" s="4">
        <v>50</v>
      </c>
      <c r="F14" s="4"/>
      <c r="G14" s="4"/>
      <c r="H14" s="4"/>
      <c r="I14" s="4"/>
      <c r="J14" s="4"/>
      <c r="K14" s="7">
        <f>Tableau3[[#This Row],[Points]]-(IF(Tableau3[[#This Row],[Choix 1]]&lt;&gt;"",VLOOKUP(Tableau3[[#This Row],[Choix 1]],inventaireliste,6,FALSE),0)+IF(Tableau3[[#This Row],[Choix 2 ]]&lt;&gt;"",VLOOKUP(Tableau3[[#This Row],[Choix 2 ]],inventaireliste,6,FALSE),0)+IF(Tableau3[[#This Row],[Choix 3 ]]&lt;&gt;"",VLOOKUP(Tableau3[[#This Row],[Choix 3 ]],inventaireliste,6,FALSE),0)+IF(Tableau3[[#This Row],[Choix 4 ]]&lt;&gt;"",VLOOKUP(Tableau3[[#This Row],[Choix 4 ]],inventaireliste,6,FALSE),0)+IF(Tableau3[[#This Row],[Choix 5]]&lt;&gt;"",VLOOKUP(Tableau3[[#This Row],[Choix 5]],inventaireliste,6,FALSE),0))</f>
        <v>50</v>
      </c>
    </row>
    <row r="15" spans="3:11" ht="13.5" thickBot="1">
      <c r="C15" s="4"/>
      <c r="D15" s="4"/>
      <c r="E15" s="4">
        <v>50</v>
      </c>
      <c r="F15" s="4"/>
      <c r="G15" s="4"/>
      <c r="H15" s="4"/>
      <c r="I15" s="4"/>
      <c r="J15" s="4"/>
      <c r="K15" s="7">
        <f>Tableau3[[#This Row],[Points]]-(IF(Tableau3[[#This Row],[Choix 1]]&lt;&gt;"",VLOOKUP(Tableau3[[#This Row],[Choix 1]],inventaireliste,6,FALSE),0)+IF(Tableau3[[#This Row],[Choix 2 ]]&lt;&gt;"",VLOOKUP(Tableau3[[#This Row],[Choix 2 ]],inventaireliste,6,FALSE),0)+IF(Tableau3[[#This Row],[Choix 3 ]]&lt;&gt;"",VLOOKUP(Tableau3[[#This Row],[Choix 3 ]],inventaireliste,6,FALSE),0)+IF(Tableau3[[#This Row],[Choix 4 ]]&lt;&gt;"",VLOOKUP(Tableau3[[#This Row],[Choix 4 ]],inventaireliste,6,FALSE),0)+IF(Tableau3[[#This Row],[Choix 5]]&lt;&gt;"",VLOOKUP(Tableau3[[#This Row],[Choix 5]],inventaireliste,6,FALSE),0))</f>
        <v>50</v>
      </c>
    </row>
    <row r="16" spans="3:11" ht="13.5" thickBot="1">
      <c r="C16" s="4"/>
      <c r="D16" s="4"/>
      <c r="E16" s="4">
        <v>50</v>
      </c>
      <c r="F16" s="4"/>
      <c r="G16" s="4"/>
      <c r="H16" s="4"/>
      <c r="I16" s="4"/>
      <c r="J16" s="4"/>
      <c r="K16" s="7">
        <f>Tableau3[[#This Row],[Points]]-(IF(Tableau3[[#This Row],[Choix 1]]&lt;&gt;"",VLOOKUP(Tableau3[[#This Row],[Choix 1]],inventaireliste,6,FALSE),0)+IF(Tableau3[[#This Row],[Choix 2 ]]&lt;&gt;"",VLOOKUP(Tableau3[[#This Row],[Choix 2 ]],inventaireliste,6,FALSE),0)+IF(Tableau3[[#This Row],[Choix 3 ]]&lt;&gt;"",VLOOKUP(Tableau3[[#This Row],[Choix 3 ]],inventaireliste,6,FALSE),0)+IF(Tableau3[[#This Row],[Choix 4 ]]&lt;&gt;"",VLOOKUP(Tableau3[[#This Row],[Choix 4 ]],inventaireliste,6,FALSE),0)+IF(Tableau3[[#This Row],[Choix 5]]&lt;&gt;"",VLOOKUP(Tableau3[[#This Row],[Choix 5]],inventaireliste,6,FALSE),0))</f>
        <v>50</v>
      </c>
    </row>
    <row r="17" spans="3:11" ht="13.5" thickBot="1">
      <c r="C17" s="4"/>
      <c r="D17" s="4"/>
      <c r="E17" s="4">
        <v>50</v>
      </c>
      <c r="F17" s="4"/>
      <c r="G17" s="4"/>
      <c r="H17" s="4"/>
      <c r="I17" s="4"/>
      <c r="J17" s="4"/>
      <c r="K17" s="7">
        <f>Tableau3[[#This Row],[Points]]-(IF(Tableau3[[#This Row],[Choix 1]]&lt;&gt;"",VLOOKUP(Tableau3[[#This Row],[Choix 1]],inventaireliste,6,FALSE),0)+IF(Tableau3[[#This Row],[Choix 2 ]]&lt;&gt;"",VLOOKUP(Tableau3[[#This Row],[Choix 2 ]],inventaireliste,6,FALSE),0)+IF(Tableau3[[#This Row],[Choix 3 ]]&lt;&gt;"",VLOOKUP(Tableau3[[#This Row],[Choix 3 ]],inventaireliste,6,FALSE),0)+IF(Tableau3[[#This Row],[Choix 4 ]]&lt;&gt;"",VLOOKUP(Tableau3[[#This Row],[Choix 4 ]],inventaireliste,6,FALSE),0)+IF(Tableau3[[#This Row],[Choix 5]]&lt;&gt;"",VLOOKUP(Tableau3[[#This Row],[Choix 5]],inventaireliste,6,FALSE),0))</f>
        <v>50</v>
      </c>
    </row>
    <row r="18" spans="3:11" ht="13.5" thickBot="1">
      <c r="C18" s="4"/>
      <c r="D18" s="4"/>
      <c r="E18" s="4">
        <v>50</v>
      </c>
      <c r="F18" s="4"/>
      <c r="G18" s="4"/>
      <c r="H18" s="4"/>
      <c r="I18" s="4"/>
      <c r="J18" s="4"/>
      <c r="K18" s="7">
        <f>Tableau3[[#This Row],[Points]]-(IF(Tableau3[[#This Row],[Choix 1]]&lt;&gt;"",VLOOKUP(Tableau3[[#This Row],[Choix 1]],inventaireliste,6,FALSE),0)+IF(Tableau3[[#This Row],[Choix 2 ]]&lt;&gt;"",VLOOKUP(Tableau3[[#This Row],[Choix 2 ]],inventaireliste,6,FALSE),0)+IF(Tableau3[[#This Row],[Choix 3 ]]&lt;&gt;"",VLOOKUP(Tableau3[[#This Row],[Choix 3 ]],inventaireliste,6,FALSE),0)+IF(Tableau3[[#This Row],[Choix 4 ]]&lt;&gt;"",VLOOKUP(Tableau3[[#This Row],[Choix 4 ]],inventaireliste,6,FALSE),0)+IF(Tableau3[[#This Row],[Choix 5]]&lt;&gt;"",VLOOKUP(Tableau3[[#This Row],[Choix 5]],inventaireliste,6,FALSE),0))</f>
        <v>50</v>
      </c>
    </row>
    <row r="19" spans="3:11" ht="13.5" thickBot="1">
      <c r="C19" s="4"/>
      <c r="D19" s="4"/>
      <c r="E19" s="4">
        <v>50</v>
      </c>
      <c r="F19" s="4"/>
      <c r="G19" s="4"/>
      <c r="H19" s="4"/>
      <c r="I19" s="4"/>
      <c r="J19" s="4"/>
      <c r="K19" s="7">
        <f>Tableau3[[#This Row],[Points]]-(IF(Tableau3[[#This Row],[Choix 1]]&lt;&gt;"",VLOOKUP(Tableau3[[#This Row],[Choix 1]],inventaireliste,6,FALSE),0)+IF(Tableau3[[#This Row],[Choix 2 ]]&lt;&gt;"",VLOOKUP(Tableau3[[#This Row],[Choix 2 ]],inventaireliste,6,FALSE),0)+IF(Tableau3[[#This Row],[Choix 3 ]]&lt;&gt;"",VLOOKUP(Tableau3[[#This Row],[Choix 3 ]],inventaireliste,6,FALSE),0)+IF(Tableau3[[#This Row],[Choix 4 ]]&lt;&gt;"",VLOOKUP(Tableau3[[#This Row],[Choix 4 ]],inventaireliste,6,FALSE),0)+IF(Tableau3[[#This Row],[Choix 5]]&lt;&gt;"",VLOOKUP(Tableau3[[#This Row],[Choix 5]],inventaireliste,6,FALSE),0))</f>
        <v>50</v>
      </c>
    </row>
    <row r="20" spans="3:11" ht="13.5" thickBot="1">
      <c r="C20" s="4"/>
      <c r="D20" s="4"/>
      <c r="E20" s="4">
        <v>50</v>
      </c>
      <c r="F20" s="4"/>
      <c r="G20" s="4"/>
      <c r="H20" s="4"/>
      <c r="I20" s="4"/>
      <c r="J20" s="4"/>
      <c r="K20" s="7">
        <f>Tableau3[[#This Row],[Points]]-(IF(Tableau3[[#This Row],[Choix 1]]&lt;&gt;"",VLOOKUP(Tableau3[[#This Row],[Choix 1]],inventaireliste,6,FALSE),0)+IF(Tableau3[[#This Row],[Choix 2 ]]&lt;&gt;"",VLOOKUP(Tableau3[[#This Row],[Choix 2 ]],inventaireliste,6,FALSE),0)+IF(Tableau3[[#This Row],[Choix 3 ]]&lt;&gt;"",VLOOKUP(Tableau3[[#This Row],[Choix 3 ]],inventaireliste,6,FALSE),0)+IF(Tableau3[[#This Row],[Choix 4 ]]&lt;&gt;"",VLOOKUP(Tableau3[[#This Row],[Choix 4 ]],inventaireliste,6,FALSE),0)+IF(Tableau3[[#This Row],[Choix 5]]&lt;&gt;"",VLOOKUP(Tableau3[[#This Row],[Choix 5]],inventaireliste,6,FALSE),0))</f>
        <v>50</v>
      </c>
    </row>
    <row r="21" spans="3:11" ht="13.5" thickBot="1">
      <c r="C21" s="4"/>
      <c r="D21" s="4"/>
      <c r="E21" s="4">
        <v>50</v>
      </c>
      <c r="F21" s="4"/>
      <c r="G21" s="4"/>
      <c r="H21" s="4"/>
      <c r="I21" s="4"/>
      <c r="J21" s="4"/>
      <c r="K21" s="7">
        <f>Tableau3[[#This Row],[Points]]-(IF(Tableau3[[#This Row],[Choix 1]]&lt;&gt;"",VLOOKUP(Tableau3[[#This Row],[Choix 1]],inventaireliste,6,FALSE),0)+IF(Tableau3[[#This Row],[Choix 2 ]]&lt;&gt;"",VLOOKUP(Tableau3[[#This Row],[Choix 2 ]],inventaireliste,6,FALSE),0)+IF(Tableau3[[#This Row],[Choix 3 ]]&lt;&gt;"",VLOOKUP(Tableau3[[#This Row],[Choix 3 ]],inventaireliste,6,FALSE),0)+IF(Tableau3[[#This Row],[Choix 4 ]]&lt;&gt;"",VLOOKUP(Tableau3[[#This Row],[Choix 4 ]],inventaireliste,6,FALSE),0)+IF(Tableau3[[#This Row],[Choix 5]]&lt;&gt;"",VLOOKUP(Tableau3[[#This Row],[Choix 5]],inventaireliste,6,FALSE),0))</f>
        <v>50</v>
      </c>
    </row>
    <row r="22" spans="3:11" ht="13.5" thickBot="1">
      <c r="C22" s="4"/>
      <c r="D22" s="4"/>
      <c r="E22" s="4">
        <v>50</v>
      </c>
      <c r="F22" s="4"/>
      <c r="G22" s="4"/>
      <c r="H22" s="4"/>
      <c r="I22" s="4"/>
      <c r="J22" s="4"/>
      <c r="K22" s="7">
        <f>Tableau3[[#This Row],[Points]]-(IF(Tableau3[[#This Row],[Choix 1]]&lt;&gt;"",VLOOKUP(Tableau3[[#This Row],[Choix 1]],inventaireliste,6,FALSE),0)+IF(Tableau3[[#This Row],[Choix 2 ]]&lt;&gt;"",VLOOKUP(Tableau3[[#This Row],[Choix 2 ]],inventaireliste,6,FALSE),0)+IF(Tableau3[[#This Row],[Choix 3 ]]&lt;&gt;"",VLOOKUP(Tableau3[[#This Row],[Choix 3 ]],inventaireliste,6,FALSE),0)+IF(Tableau3[[#This Row],[Choix 4 ]]&lt;&gt;"",VLOOKUP(Tableau3[[#This Row],[Choix 4 ]],inventaireliste,6,FALSE),0)+IF(Tableau3[[#This Row],[Choix 5]]&lt;&gt;"",VLOOKUP(Tableau3[[#This Row],[Choix 5]],inventaireliste,6,FALSE),0))</f>
        <v>50</v>
      </c>
    </row>
    <row r="23" spans="3:11" ht="13.5" thickBot="1">
      <c r="C23" s="4"/>
      <c r="D23" s="4"/>
      <c r="E23" s="4">
        <v>50</v>
      </c>
      <c r="F23" s="4"/>
      <c r="G23" s="4"/>
      <c r="H23" s="4"/>
      <c r="I23" s="4"/>
      <c r="J23" s="4"/>
      <c r="K23" s="7">
        <f>Tableau3[[#This Row],[Points]]-(IF(Tableau3[[#This Row],[Choix 1]]&lt;&gt;"",VLOOKUP(Tableau3[[#This Row],[Choix 1]],inventaireliste,6,FALSE),0)+IF(Tableau3[[#This Row],[Choix 2 ]]&lt;&gt;"",VLOOKUP(Tableau3[[#This Row],[Choix 2 ]],inventaireliste,6,FALSE),0)+IF(Tableau3[[#This Row],[Choix 3 ]]&lt;&gt;"",VLOOKUP(Tableau3[[#This Row],[Choix 3 ]],inventaireliste,6,FALSE),0)+IF(Tableau3[[#This Row],[Choix 4 ]]&lt;&gt;"",VLOOKUP(Tableau3[[#This Row],[Choix 4 ]],inventaireliste,6,FALSE),0)+IF(Tableau3[[#This Row],[Choix 5]]&lt;&gt;"",VLOOKUP(Tableau3[[#This Row],[Choix 5]],inventaireliste,6,FALSE),0))</f>
        <v>50</v>
      </c>
    </row>
    <row r="24" spans="3:11" ht="13.5" thickBot="1">
      <c r="C24" s="4"/>
      <c r="D24" s="4"/>
      <c r="E24" s="4">
        <v>50</v>
      </c>
      <c r="F24" s="4"/>
      <c r="G24" s="4"/>
      <c r="H24" s="4"/>
      <c r="I24" s="4"/>
      <c r="J24" s="4"/>
      <c r="K24" s="7">
        <f>Tableau3[[#This Row],[Points]]-(IF(Tableau3[[#This Row],[Choix 1]]&lt;&gt;"",VLOOKUP(Tableau3[[#This Row],[Choix 1]],inventaireliste,6,FALSE),0)+IF(Tableau3[[#This Row],[Choix 2 ]]&lt;&gt;"",VLOOKUP(Tableau3[[#This Row],[Choix 2 ]],inventaireliste,6,FALSE),0)+IF(Tableau3[[#This Row],[Choix 3 ]]&lt;&gt;"",VLOOKUP(Tableau3[[#This Row],[Choix 3 ]],inventaireliste,6,FALSE),0)+IF(Tableau3[[#This Row],[Choix 4 ]]&lt;&gt;"",VLOOKUP(Tableau3[[#This Row],[Choix 4 ]],inventaireliste,6,FALSE),0)+IF(Tableau3[[#This Row],[Choix 5]]&lt;&gt;"",VLOOKUP(Tableau3[[#This Row],[Choix 5]],inventaireliste,6,FALSE),0))</f>
        <v>50</v>
      </c>
    </row>
    <row r="25" spans="3:11" ht="13.5" thickBot="1">
      <c r="C25" s="4"/>
      <c r="D25" s="4"/>
      <c r="E25" s="4">
        <v>50</v>
      </c>
      <c r="F25" s="4"/>
      <c r="G25" s="4"/>
      <c r="H25" s="4"/>
      <c r="I25" s="4"/>
      <c r="J25" s="4"/>
      <c r="K25" s="7">
        <f>Tableau3[[#This Row],[Points]]-(IF(Tableau3[[#This Row],[Choix 1]]&lt;&gt;"",VLOOKUP(Tableau3[[#This Row],[Choix 1]],inventaireliste,6,FALSE),0)+IF(Tableau3[[#This Row],[Choix 2 ]]&lt;&gt;"",VLOOKUP(Tableau3[[#This Row],[Choix 2 ]],inventaireliste,6,FALSE),0)+IF(Tableau3[[#This Row],[Choix 3 ]]&lt;&gt;"",VLOOKUP(Tableau3[[#This Row],[Choix 3 ]],inventaireliste,6,FALSE),0)+IF(Tableau3[[#This Row],[Choix 4 ]]&lt;&gt;"",VLOOKUP(Tableau3[[#This Row],[Choix 4 ]],inventaireliste,6,FALSE),0)+IF(Tableau3[[#This Row],[Choix 5]]&lt;&gt;"",VLOOKUP(Tableau3[[#This Row],[Choix 5]],inventaireliste,6,FALSE),0))</f>
        <v>50</v>
      </c>
    </row>
    <row r="26" spans="3:11" ht="13.5" thickBot="1">
      <c r="C26" s="4"/>
      <c r="D26" s="4"/>
      <c r="E26" s="4">
        <v>50</v>
      </c>
      <c r="F26" s="4"/>
      <c r="G26" s="4"/>
      <c r="H26" s="4"/>
      <c r="I26" s="4"/>
      <c r="J26" s="4"/>
      <c r="K26" s="7">
        <f>Tableau3[[#This Row],[Points]]-(IF(Tableau3[[#This Row],[Choix 1]]&lt;&gt;"",VLOOKUP(Tableau3[[#This Row],[Choix 1]],inventaireliste,6,FALSE),0)+IF(Tableau3[[#This Row],[Choix 2 ]]&lt;&gt;"",VLOOKUP(Tableau3[[#This Row],[Choix 2 ]],inventaireliste,6,FALSE),0)+IF(Tableau3[[#This Row],[Choix 3 ]]&lt;&gt;"",VLOOKUP(Tableau3[[#This Row],[Choix 3 ]],inventaireliste,6,FALSE),0)+IF(Tableau3[[#This Row],[Choix 4 ]]&lt;&gt;"",VLOOKUP(Tableau3[[#This Row],[Choix 4 ]],inventaireliste,6,FALSE),0)+IF(Tableau3[[#This Row],[Choix 5]]&lt;&gt;"",VLOOKUP(Tableau3[[#This Row],[Choix 5]],inventaireliste,6,FALSE),0))</f>
        <v>50</v>
      </c>
    </row>
    <row r="27" spans="3:11" ht="13.5" thickBot="1">
      <c r="C27" s="4"/>
      <c r="D27" s="4"/>
      <c r="E27" s="4">
        <v>50</v>
      </c>
      <c r="F27" s="4"/>
      <c r="G27" s="4"/>
      <c r="H27" s="4"/>
      <c r="I27" s="4"/>
      <c r="J27" s="4"/>
      <c r="K27" s="7">
        <f>Tableau3[[#This Row],[Points]]-(IF(Tableau3[[#This Row],[Choix 1]]&lt;&gt;"",VLOOKUP(Tableau3[[#This Row],[Choix 1]],inventaireliste,6,FALSE),0)+IF(Tableau3[[#This Row],[Choix 2 ]]&lt;&gt;"",VLOOKUP(Tableau3[[#This Row],[Choix 2 ]],inventaireliste,6,FALSE),0)+IF(Tableau3[[#This Row],[Choix 3 ]]&lt;&gt;"",VLOOKUP(Tableau3[[#This Row],[Choix 3 ]],inventaireliste,6,FALSE),0)+IF(Tableau3[[#This Row],[Choix 4 ]]&lt;&gt;"",VLOOKUP(Tableau3[[#This Row],[Choix 4 ]],inventaireliste,6,FALSE),0)+IF(Tableau3[[#This Row],[Choix 5]]&lt;&gt;"",VLOOKUP(Tableau3[[#This Row],[Choix 5]],inventaireliste,6,FALSE),0))</f>
        <v>50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Inventaire!$D$10:$D$21</xm:f>
          </x14:formula1>
          <xm:sqref>F9:G27</xm:sqref>
        </x14:dataValidation>
        <x14:dataValidation type="list" allowBlank="1" showInputMessage="1" showErrorMessage="1">
          <x14:formula1>
            <xm:f>Inventaire!$D$9:$D$21</xm:f>
          </x14:formula1>
          <xm:sqref>H9:J27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9:K21"/>
  <sheetViews>
    <sheetView showGridLines="0" workbookViewId="0">
      <selection activeCell="D13" sqref="D13"/>
    </sheetView>
  </sheetViews>
  <sheetFormatPr baseColWidth="10" defaultRowHeight="12.75"/>
  <cols>
    <col min="1" max="2" width="11.42578125" style="2"/>
    <col min="3" max="3" width="19" style="2" customWidth="1"/>
    <col min="4" max="4" width="43.5703125" style="2" bestFit="1" customWidth="1"/>
    <col min="5" max="5" width="10" style="2" customWidth="1"/>
    <col min="6" max="6" width="10.7109375" style="2" customWidth="1"/>
    <col min="7" max="7" width="10.140625" style="2" customWidth="1"/>
    <col min="8" max="8" width="11.42578125" style="2"/>
    <col min="9" max="9" width="13.85546875" style="2" customWidth="1"/>
    <col min="10" max="16384" width="11.42578125" style="2"/>
  </cols>
  <sheetData>
    <row r="9" spans="3:11" ht="27" customHeight="1">
      <c r="C9" s="2" t="s">
        <v>0</v>
      </c>
      <c r="D9" s="2" t="s">
        <v>8</v>
      </c>
      <c r="E9" s="3" t="s">
        <v>1</v>
      </c>
      <c r="F9" s="3" t="s">
        <v>2</v>
      </c>
      <c r="G9" s="3" t="s">
        <v>3</v>
      </c>
      <c r="H9" s="3" t="s">
        <v>6</v>
      </c>
      <c r="I9" s="3" t="s">
        <v>23</v>
      </c>
      <c r="J9" s="3" t="s">
        <v>4</v>
      </c>
      <c r="K9" s="3" t="s">
        <v>5</v>
      </c>
    </row>
    <row r="10" spans="3:11">
      <c r="C10" s="2" t="s">
        <v>7</v>
      </c>
      <c r="D10" s="2" t="s">
        <v>27</v>
      </c>
      <c r="F10" s="2">
        <f>Tableau1[[#This Row],[Stock initial]]+Tableau1[[#This Row],[Entrées]]-Tableau1[[#This Row],[Sorties]]</f>
        <v>0</v>
      </c>
      <c r="H10" s="2">
        <v>20.399999999999999</v>
      </c>
      <c r="I10" s="2">
        <v>2</v>
      </c>
    </row>
    <row r="11" spans="3:11">
      <c r="C11" s="2" t="s">
        <v>10</v>
      </c>
      <c r="D11" s="2" t="s">
        <v>28</v>
      </c>
      <c r="F11" s="2">
        <f>Tableau1[[#This Row],[Stock initial]]+Tableau1[[#This Row],[Entrées]]-Tableau1[[#This Row],[Sorties]]</f>
        <v>0</v>
      </c>
      <c r="H11" s="2">
        <v>22.6</v>
      </c>
      <c r="I11" s="2">
        <v>3</v>
      </c>
    </row>
    <row r="12" spans="3:11">
      <c r="C12" s="2" t="s">
        <v>9</v>
      </c>
      <c r="D12" s="2" t="s">
        <v>26</v>
      </c>
      <c r="F12" s="2">
        <f>Tableau1[[#This Row],[Stock initial]]+Tableau1[[#This Row],[Entrées]]-Tableau1[[#This Row],[Sorties]]</f>
        <v>0</v>
      </c>
      <c r="H12" s="2">
        <v>104</v>
      </c>
      <c r="I12" s="2">
        <v>10</v>
      </c>
    </row>
    <row r="13" spans="3:11">
      <c r="C13" s="2" t="s">
        <v>11</v>
      </c>
      <c r="F13" s="2">
        <f>Tableau1[[#This Row],[Stock initial]]+Tableau1[[#This Row],[Entrées]]-Tableau1[[#This Row],[Sorties]]</f>
        <v>0</v>
      </c>
    </row>
    <row r="14" spans="3:11">
      <c r="C14" s="2" t="s">
        <v>13</v>
      </c>
      <c r="F14" s="2">
        <f>Tableau1[[#This Row],[Stock initial]]+Tableau1[[#This Row],[Entrées]]-Tableau1[[#This Row],[Sorties]]</f>
        <v>0</v>
      </c>
    </row>
    <row r="15" spans="3:11">
      <c r="C15" s="2" t="s">
        <v>12</v>
      </c>
      <c r="F15" s="2">
        <f>Tableau1[[#This Row],[Stock initial]]+Tableau1[[#This Row],[Entrées]]-Tableau1[[#This Row],[Sorties]]</f>
        <v>0</v>
      </c>
    </row>
    <row r="16" spans="3:11">
      <c r="C16" s="2" t="s">
        <v>14</v>
      </c>
      <c r="F16" s="2">
        <f>Tableau1[[#This Row],[Stock initial]]+Tableau1[[#This Row],[Entrées]]-Tableau1[[#This Row],[Sorties]]</f>
        <v>0</v>
      </c>
    </row>
    <row r="17" spans="3:6">
      <c r="C17" s="2" t="s">
        <v>15</v>
      </c>
      <c r="F17" s="2">
        <f>Tableau1[[#This Row],[Stock initial]]+Tableau1[[#This Row],[Entrées]]-Tableau1[[#This Row],[Sorties]]</f>
        <v>0</v>
      </c>
    </row>
    <row r="18" spans="3:6">
      <c r="C18" s="2" t="s">
        <v>16</v>
      </c>
      <c r="F18" s="2">
        <f>Tableau1[[#This Row],[Stock initial]]+Tableau1[[#This Row],[Entrées]]-Tableau1[[#This Row],[Sorties]]</f>
        <v>0</v>
      </c>
    </row>
    <row r="19" spans="3:6">
      <c r="F19" s="2">
        <f>Tableau1[[#This Row],[Stock initial]]+Tableau1[[#This Row],[Entrées]]-Tableau1[[#This Row],[Sorties]]</f>
        <v>0</v>
      </c>
    </row>
    <row r="20" spans="3:6">
      <c r="F20" s="2">
        <f>Tableau1[[#This Row],[Stock initial]]+Tableau1[[#This Row],[Entrées]]-Tableau1[[#This Row],[Sorties]]</f>
        <v>0</v>
      </c>
    </row>
    <row r="21" spans="3:6">
      <c r="F21" s="2">
        <f>Tableau1[[#This Row],[Stock initial]]+Tableau1[[#This Row],[Entrées]]-Tableau1[[#This Row],[Sorties]]</f>
        <v>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Salariés</vt:lpstr>
      <vt:lpstr>Inventaire</vt:lpstr>
      <vt:lpstr>inventaireliste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HAMMANI Najewa</dc:creator>
  <cp:lastModifiedBy>LAVALLEZ Pascal</cp:lastModifiedBy>
  <dcterms:created xsi:type="dcterms:W3CDTF">2020-02-13T08:54:24Z</dcterms:created>
  <dcterms:modified xsi:type="dcterms:W3CDTF">2020-02-13T10:32:44Z</dcterms:modified>
</cp:coreProperties>
</file>