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acture 2020" sheetId="2" r:id="rId1"/>
    <sheet name="tableau base" sheetId="1" r:id="rId2"/>
  </sheets>
  <externalReferences>
    <externalReference r:id="rId3"/>
    <externalReference r:id="rId4"/>
  </externalReferences>
  <definedNames>
    <definedName name="code_postale">Tableau_base[code postal]</definedName>
    <definedName name="dates">Tableau_base[date]</definedName>
    <definedName name="factures">Tableau_base[factures]</definedName>
    <definedName name="nom_prénom">Tableau_base[nom et prénom]</definedName>
    <definedName name="villes">Tableau_base[[ville ]]</definedName>
  </definedNames>
  <calcPr calcId="152511"/>
</workbook>
</file>

<file path=xl/calcChain.xml><?xml version="1.0" encoding="utf-8"?>
<calcChain xmlns="http://schemas.openxmlformats.org/spreadsheetml/2006/main">
  <c r="J17" i="2" l="1"/>
  <c r="J21" i="2"/>
  <c r="J20" i="2"/>
  <c r="J19" i="2"/>
  <c r="J18" i="2"/>
  <c r="D11" i="2" l="1"/>
  <c r="C11" i="2"/>
  <c r="H4" i="2"/>
  <c r="J4" i="2"/>
  <c r="I4" i="2"/>
  <c r="J11" i="2"/>
  <c r="I11" i="2"/>
  <c r="H11" i="2"/>
  <c r="G11" i="2"/>
  <c r="F11" i="2"/>
  <c r="E11" i="2"/>
  <c r="B9" i="2"/>
  <c r="B10" i="2"/>
  <c r="G13" i="2" l="1"/>
  <c r="B13" i="2"/>
</calcChain>
</file>

<file path=xl/sharedStrings.xml><?xml version="1.0" encoding="utf-8"?>
<sst xmlns="http://schemas.openxmlformats.org/spreadsheetml/2006/main" count="37" uniqueCount="36">
  <si>
    <t>nom et prénom</t>
  </si>
  <si>
    <t>adresse</t>
  </si>
  <si>
    <t>code postal</t>
  </si>
  <si>
    <t xml:space="preserve">ville </t>
  </si>
  <si>
    <t>la pierre</t>
  </si>
  <si>
    <t>tuffé</t>
  </si>
  <si>
    <t>le roc</t>
  </si>
  <si>
    <t>lyon</t>
  </si>
  <si>
    <t>2020-1</t>
  </si>
  <si>
    <t>2020-2</t>
  </si>
  <si>
    <t>2020-3</t>
  </si>
  <si>
    <t>factures</t>
  </si>
  <si>
    <t>Martin jean</t>
  </si>
  <si>
    <t>Dupont didier</t>
  </si>
  <si>
    <t>Petit pierre</t>
  </si>
  <si>
    <t>le pré</t>
  </si>
  <si>
    <t>ker</t>
  </si>
  <si>
    <t>Facture  N°</t>
  </si>
  <si>
    <t>Émise le</t>
  </si>
  <si>
    <t>Nid de guêpes</t>
  </si>
  <si>
    <t>COORDONNÉES CLIENT</t>
  </si>
  <si>
    <t>Nom - Prénom</t>
  </si>
  <si>
    <t>Adresse :</t>
  </si>
  <si>
    <t>Code postal et ville :</t>
  </si>
  <si>
    <t>Mail :</t>
  </si>
  <si>
    <t>Tél :</t>
  </si>
  <si>
    <t>PRESTATION CLIENT</t>
  </si>
  <si>
    <t>date</t>
  </si>
  <si>
    <t>Description</t>
  </si>
  <si>
    <t>prix unitaires</t>
  </si>
  <si>
    <t>Quantité</t>
  </si>
  <si>
    <t>Montant Ht</t>
  </si>
  <si>
    <t>Intervention en hauteur -6m (arbre , cloison, toiture)</t>
  </si>
  <si>
    <t>retrait de nid (Frea)</t>
  </si>
  <si>
    <t>Sur les nids supplémentaire à traité le même jour -50%</t>
  </si>
  <si>
    <t>Demande urgente ( jours fériés )+ 25%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</si>
</sst>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2020 - &quot;00"/>
    <numFmt numFmtId="165" formatCode="[$-40C]d\ mmmm\ yyyy;@"/>
    <numFmt numFmtId="166" formatCode="0#&quot; &quot;##&quot; &quot;##&quot; &quot;##&quot; &quot;##"/>
    <numFmt numFmtId="167" formatCode="#,##0\ &quot;€&quot;"/>
  </numFmts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i/>
      <sz val="11"/>
      <name val="Calibri"/>
      <family val="2"/>
      <scheme val="minor"/>
    </font>
    <font>
      <b/>
      <i/>
      <u/>
      <sz val="11"/>
      <color theme="1"/>
      <name val="Arial"/>
      <family val="2"/>
    </font>
    <font>
      <sz val="12"/>
      <color theme="1"/>
      <name val="Calibri"/>
      <family val="2"/>
      <scheme val="minor"/>
    </font>
    <font>
      <i/>
      <sz val="11"/>
      <color theme="0" tint="-0.24994659260841701"/>
      <name val="Segoe Script"/>
      <family val="4"/>
    </font>
    <font>
      <sz val="12"/>
      <name val="Segoe Script"/>
      <family val="4"/>
    </font>
    <font>
      <sz val="12"/>
      <color theme="1"/>
      <name val="Segoe Script"/>
      <family val="4"/>
    </font>
    <font>
      <sz val="13"/>
      <name val="Segoe Script"/>
      <family val="4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78637043366805E-2"/>
        <bgColor theme="0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29">
    <border>
      <left/>
      <right/>
      <top/>
      <bottom/>
      <diagonal/>
    </border>
    <border>
      <left/>
      <right/>
      <top style="dashDot">
        <color theme="0" tint="-0.499984740745262"/>
      </top>
      <bottom/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/>
      <right/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9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/>
    <xf numFmtId="164" fontId="3" fillId="0" borderId="0" xfId="0" applyNumberFormat="1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4" xfId="0" applyBorder="1"/>
    <xf numFmtId="14" fontId="0" fillId="2" borderId="9" xfId="0" quotePrefix="1" applyNumberFormat="1" applyFont="1" applyFill="1" applyBorder="1" applyAlignment="1">
      <alignment horizontal="center" vertical="center"/>
    </xf>
    <xf numFmtId="0" fontId="0" fillId="2" borderId="9" xfId="0" quotePrefix="1" applyFont="1" applyFill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/>
    </xf>
    <xf numFmtId="0" fontId="0" fillId="2" borderId="10" xfId="0" applyFont="1" applyFill="1" applyBorder="1" applyAlignment="1">
      <alignment horizontal="center" vertical="center"/>
    </xf>
    <xf numFmtId="14" fontId="0" fillId="3" borderId="11" xfId="0" quotePrefix="1" applyNumberFormat="1" applyFont="1" applyFill="1" applyBorder="1" applyAlignment="1">
      <alignment horizontal="center" vertical="center"/>
    </xf>
    <xf numFmtId="0" fontId="0" fillId="3" borderId="11" xfId="0" quotePrefix="1" applyFont="1" applyFill="1" applyBorder="1" applyAlignment="1">
      <alignment horizontal="center" vertical="center"/>
    </xf>
    <xf numFmtId="0" fontId="0" fillId="3" borderId="11" xfId="0" applyFont="1" applyFill="1" applyBorder="1" applyAlignment="1">
      <alignment horizontal="center" vertical="center"/>
    </xf>
    <xf numFmtId="0" fontId="0" fillId="3" borderId="12" xfId="0" applyFont="1" applyFill="1" applyBorder="1" applyAlignment="1">
      <alignment horizontal="center" vertical="center"/>
    </xf>
    <xf numFmtId="14" fontId="0" fillId="2" borderId="13" xfId="0" quotePrefix="1" applyNumberFormat="1" applyFont="1" applyFill="1" applyBorder="1" applyAlignment="1">
      <alignment horizontal="center" vertical="center"/>
    </xf>
    <xf numFmtId="0" fontId="0" fillId="2" borderId="13" xfId="0" quotePrefix="1" applyFont="1" applyFill="1" applyBorder="1" applyAlignment="1">
      <alignment horizontal="center" vertical="center"/>
    </xf>
    <xf numFmtId="0" fontId="0" fillId="2" borderId="13" xfId="0" applyFont="1" applyFill="1" applyBorder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14" xfId="0" quotePrefix="1" applyFont="1" applyFill="1" applyBorder="1" applyAlignment="1">
      <alignment horizontal="center" vertical="center"/>
    </xf>
    <xf numFmtId="0" fontId="1" fillId="4" borderId="15" xfId="0" quotePrefix="1" applyFont="1" applyFill="1" applyBorder="1" applyAlignment="1">
      <alignment horizontal="center" vertic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1" xfId="0" applyFill="1" applyBorder="1"/>
    <xf numFmtId="0" fontId="0" fillId="5" borderId="0" xfId="0" applyFill="1" applyBorder="1" applyAlignment="1">
      <alignment horizontal="center"/>
    </xf>
    <xf numFmtId="0" fontId="0" fillId="5" borderId="0" xfId="0" applyFill="1" applyBorder="1" applyAlignment="1">
      <alignment horizontal="left"/>
    </xf>
    <xf numFmtId="0" fontId="0" fillId="5" borderId="0" xfId="0" applyFill="1" applyBorder="1"/>
    <xf numFmtId="0" fontId="0" fillId="5" borderId="2" xfId="0" applyFill="1" applyBorder="1" applyAlignment="1">
      <alignment horizontal="center"/>
    </xf>
    <xf numFmtId="0" fontId="6" fillId="5" borderId="5" xfId="0" quotePrefix="1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6" fillId="5" borderId="8" xfId="0" applyFont="1" applyFill="1" applyBorder="1" applyAlignment="1">
      <alignment horizontal="center" vertical="center"/>
    </xf>
    <xf numFmtId="0" fontId="12" fillId="5" borderId="3" xfId="1" applyFont="1" applyFill="1" applyBorder="1" applyAlignment="1">
      <alignment horizontal="left" vertical="center"/>
    </xf>
    <xf numFmtId="0" fontId="13" fillId="5" borderId="3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0" fillId="5" borderId="0" xfId="0" quotePrefix="1" applyFill="1" applyBorder="1" applyAlignment="1">
      <alignment horizontal="center" vertical="center"/>
    </xf>
    <xf numFmtId="0" fontId="0" fillId="5" borderId="6" xfId="0" applyFill="1" applyBorder="1"/>
    <xf numFmtId="0" fontId="0" fillId="5" borderId="3" xfId="0" applyFill="1" applyBorder="1"/>
    <xf numFmtId="0" fontId="0" fillId="5" borderId="3" xfId="0" applyFill="1" applyBorder="1" applyAlignment="1">
      <alignment horizontal="center"/>
    </xf>
    <xf numFmtId="166" fontId="0" fillId="0" borderId="0" xfId="0" applyNumberFormat="1" applyAlignment="1">
      <alignment horizontal="center" vertical="center"/>
    </xf>
    <xf numFmtId="0" fontId="8" fillId="8" borderId="16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7" fontId="6" fillId="0" borderId="0" xfId="0" applyNumberFormat="1" applyFont="1" applyBorder="1" applyAlignment="1">
      <alignment horizontal="right"/>
    </xf>
    <xf numFmtId="0" fontId="6" fillId="0" borderId="0" xfId="0" applyFont="1" applyAlignment="1">
      <alignment horizontal="center"/>
    </xf>
    <xf numFmtId="0" fontId="6" fillId="0" borderId="0" xfId="0" applyFont="1" applyBorder="1" applyAlignment="1">
      <alignment horizontal="center"/>
    </xf>
    <xf numFmtId="167" fontId="6" fillId="0" borderId="0" xfId="0" applyNumberFormat="1" applyFont="1" applyBorder="1" applyAlignment="1">
      <alignment horizontal="center"/>
    </xf>
    <xf numFmtId="0" fontId="6" fillId="0" borderId="0" xfId="0" applyFont="1" applyAlignment="1"/>
    <xf numFmtId="0" fontId="13" fillId="0" borderId="0" xfId="0" applyFont="1"/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167" fontId="6" fillId="0" borderId="28" xfId="0" applyNumberFormat="1" applyFont="1" applyBorder="1" applyAlignment="1">
      <alignment horizontal="right"/>
    </xf>
    <xf numFmtId="0" fontId="6" fillId="0" borderId="25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6" fillId="0" borderId="28" xfId="0" applyFont="1" applyBorder="1" applyAlignment="1">
      <alignment horizontal="center"/>
    </xf>
    <xf numFmtId="167" fontId="6" fillId="0" borderId="24" xfId="0" applyNumberFormat="1" applyFont="1" applyBorder="1" applyAlignment="1">
      <alignment horizontal="center"/>
    </xf>
    <xf numFmtId="166" fontId="6" fillId="5" borderId="0" xfId="0" applyNumberFormat="1" applyFon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0" fillId="5" borderId="0" xfId="0" applyFill="1" applyAlignment="1">
      <alignment horizontal="center"/>
    </xf>
    <xf numFmtId="0" fontId="4" fillId="6" borderId="3" xfId="0" applyFont="1" applyFill="1" applyBorder="1" applyAlignment="1">
      <alignment horizontal="center"/>
    </xf>
    <xf numFmtId="0" fontId="5" fillId="5" borderId="3" xfId="0" applyFont="1" applyFill="1" applyBorder="1" applyAlignment="1">
      <alignment horizontal="center" vertical="center"/>
    </xf>
    <xf numFmtId="0" fontId="7" fillId="6" borderId="6" xfId="0" applyFont="1" applyFill="1" applyBorder="1" applyAlignment="1">
      <alignment horizontal="center" vertical="center"/>
    </xf>
    <xf numFmtId="0" fontId="7" fillId="6" borderId="7" xfId="0" applyFont="1" applyFill="1" applyBorder="1" applyAlignment="1">
      <alignment horizontal="center" vertical="center"/>
    </xf>
    <xf numFmtId="0" fontId="8" fillId="8" borderId="17" xfId="0" applyFont="1" applyFill="1" applyBorder="1" applyAlignment="1">
      <alignment horizontal="center" vertical="center"/>
    </xf>
    <xf numFmtId="0" fontId="8" fillId="8" borderId="18" xfId="0" applyFont="1" applyFill="1" applyBorder="1" applyAlignment="1">
      <alignment horizontal="center" vertical="center"/>
    </xf>
    <xf numFmtId="0" fontId="8" fillId="8" borderId="20" xfId="0" applyFont="1" applyFill="1" applyBorder="1" applyAlignment="1">
      <alignment horizontal="center" vertical="center"/>
    </xf>
    <xf numFmtId="0" fontId="8" fillId="8" borderId="21" xfId="0" applyFont="1" applyFill="1" applyBorder="1" applyAlignment="1">
      <alignment horizontal="center" vertical="center"/>
    </xf>
    <xf numFmtId="0" fontId="10" fillId="8" borderId="17" xfId="0" applyFont="1" applyFill="1" applyBorder="1" applyAlignment="1">
      <alignment horizontal="center" vertical="center"/>
    </xf>
    <xf numFmtId="0" fontId="10" fillId="8" borderId="18" xfId="0" applyFont="1" applyFill="1" applyBorder="1" applyAlignment="1">
      <alignment horizontal="center" vertical="center"/>
    </xf>
    <xf numFmtId="0" fontId="10" fillId="8" borderId="19" xfId="0" applyFont="1" applyFill="1" applyBorder="1" applyAlignment="1">
      <alignment horizontal="center" vertical="center"/>
    </xf>
    <xf numFmtId="0" fontId="2" fillId="5" borderId="0" xfId="0" applyFont="1" applyFill="1" applyAlignment="1">
      <alignment horizontal="center"/>
    </xf>
    <xf numFmtId="164" fontId="3" fillId="7" borderId="0" xfId="0" quotePrefix="1" applyNumberFormat="1" applyFont="1" applyFill="1" applyBorder="1" applyAlignment="1">
      <alignment horizontal="center"/>
    </xf>
    <xf numFmtId="164" fontId="3" fillId="7" borderId="0" xfId="0" applyNumberFormat="1" applyFont="1" applyFill="1" applyBorder="1" applyAlignment="1">
      <alignment horizontal="center"/>
    </xf>
    <xf numFmtId="0" fontId="3" fillId="5" borderId="0" xfId="0" applyFont="1" applyFill="1" applyAlignment="1">
      <alignment horizontal="center"/>
    </xf>
    <xf numFmtId="165" fontId="3" fillId="8" borderId="17" xfId="0" applyNumberFormat="1" applyFont="1" applyFill="1" applyBorder="1" applyAlignment="1">
      <alignment horizontal="center"/>
    </xf>
    <xf numFmtId="165" fontId="3" fillId="8" borderId="18" xfId="0" applyNumberFormat="1" applyFont="1" applyFill="1" applyBorder="1" applyAlignment="1">
      <alignment horizontal="center"/>
    </xf>
    <xf numFmtId="165" fontId="3" fillId="8" borderId="19" xfId="0" applyNumberFormat="1" applyFont="1" applyFill="1" applyBorder="1" applyAlignment="1">
      <alignment horizontal="center"/>
    </xf>
    <xf numFmtId="0" fontId="14" fillId="8" borderId="17" xfId="0" applyFont="1" applyFill="1" applyBorder="1" applyAlignment="1">
      <alignment horizontal="center" vertical="center"/>
    </xf>
    <xf numFmtId="0" fontId="14" fillId="8" borderId="18" xfId="0" applyFont="1" applyFill="1" applyBorder="1" applyAlignment="1">
      <alignment horizontal="center" vertical="center"/>
    </xf>
    <xf numFmtId="0" fontId="14" fillId="8" borderId="19" xfId="0" applyFont="1" applyFill="1" applyBorder="1" applyAlignment="1">
      <alignment horizontal="center" vertical="center"/>
    </xf>
    <xf numFmtId="0" fontId="16" fillId="0" borderId="22" xfId="0" applyFont="1" applyFill="1" applyBorder="1" applyAlignment="1">
      <alignment horizontal="left"/>
    </xf>
    <xf numFmtId="0" fontId="16" fillId="0" borderId="23" xfId="0" applyFont="1" applyFill="1" applyBorder="1" applyAlignment="1">
      <alignment horizontal="left"/>
    </xf>
    <xf numFmtId="0" fontId="15" fillId="0" borderId="0" xfId="0" applyFont="1" applyBorder="1" applyAlignment="1">
      <alignment horizontal="left"/>
    </xf>
    <xf numFmtId="0" fontId="0" fillId="0" borderId="0" xfId="0" applyBorder="1" applyAlignment="1">
      <alignment horizontal="center"/>
    </xf>
    <xf numFmtId="0" fontId="15" fillId="0" borderId="22" xfId="0" applyFont="1" applyBorder="1" applyAlignment="1">
      <alignment horizontal="left"/>
    </xf>
    <xf numFmtId="0" fontId="15" fillId="0" borderId="23" xfId="0" applyFont="1" applyBorder="1" applyAlignment="1">
      <alignment horizontal="left"/>
    </xf>
    <xf numFmtId="0" fontId="16" fillId="0" borderId="22" xfId="0" applyFont="1" applyBorder="1" applyAlignment="1">
      <alignment horizontal="left"/>
    </xf>
    <xf numFmtId="0" fontId="16" fillId="0" borderId="23" xfId="0" applyFont="1" applyBorder="1" applyAlignment="1">
      <alignment horizontal="left"/>
    </xf>
  </cellXfs>
  <cellStyles count="2">
    <cellStyle name="Lien hypertexte" xfId="1" builtinId="8"/>
    <cellStyle name="Normal" xfId="0" builtinId="0"/>
  </cellStyles>
  <dxfs count="2"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28574</xdr:rowOff>
    </xdr:from>
    <xdr:to>
      <xdr:col>3</xdr:col>
      <xdr:colOff>152401</xdr:colOff>
      <xdr:row>6</xdr:row>
      <xdr:rowOff>152399</xdr:rowOff>
    </xdr:to>
    <xdr:pic>
      <xdr:nvPicPr>
        <xdr:cNvPr id="2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b="8054"/>
        <a:stretch>
          <a:fillRect/>
        </a:stretch>
      </xdr:blipFill>
      <xdr:spPr bwMode="auto">
        <a:xfrm>
          <a:off x="1" y="28574"/>
          <a:ext cx="2628900" cy="136207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 fPrintsWithSheet="0"/>
  </xdr:twoCellAnchor>
  <xdr:twoCellAnchor>
    <xdr:from>
      <xdr:col>13</xdr:col>
      <xdr:colOff>666749</xdr:colOff>
      <xdr:row>10</xdr:row>
      <xdr:rowOff>38100</xdr:rowOff>
    </xdr:from>
    <xdr:to>
      <xdr:col>17</xdr:col>
      <xdr:colOff>514349</xdr:colOff>
      <xdr:row>18</xdr:row>
      <xdr:rowOff>114300</xdr:rowOff>
    </xdr:to>
    <xdr:sp macro="" textlink="">
      <xdr:nvSpPr>
        <xdr:cNvPr id="3" name="Rectangle 2"/>
        <xdr:cNvSpPr/>
      </xdr:nvSpPr>
      <xdr:spPr>
        <a:xfrm>
          <a:off x="9086849" y="2209800"/>
          <a:ext cx="3267075" cy="1866900"/>
        </a:xfrm>
        <a:prstGeom prst="wedgeRectCallout">
          <a:avLst>
            <a:gd name="adj1" fmla="val -133752"/>
            <a:gd name="adj2" fmla="val 40849"/>
          </a:avLst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REMISE ZERO</a:t>
          </a:r>
        </a:p>
        <a:p>
          <a:pPr algn="ctr"/>
          <a:r>
            <a:rPr lang="fr-FR" sz="1100"/>
            <a:t>je désierais effacer les cellules  en  vba </a:t>
          </a:r>
        </a:p>
        <a:p>
          <a:pPr algn="ctr"/>
          <a:r>
            <a:rPr lang="fr-FR" sz="1100"/>
            <a:t> A17 F17 H17</a:t>
          </a:r>
          <a:r>
            <a:rPr lang="fr-FR" sz="1100" baseline="0"/>
            <a:t> </a:t>
          </a:r>
        </a:p>
        <a:p>
          <a:pPr algn="ctr"/>
          <a:r>
            <a:rPr lang="fr-FR" sz="1100" baseline="0"/>
            <a:t>A18 F18 H18 - A19 F19 H19 -A20 F20 H20</a:t>
          </a:r>
        </a:p>
        <a:p>
          <a:pPr algn="ctr"/>
          <a:r>
            <a:rPr lang="fr-FR" sz="1100" baseline="0"/>
            <a:t>Lorsque je change la valeur  de la cellule H2  jaune "Facture N° " liste déroulante</a:t>
          </a:r>
        </a:p>
        <a:p>
          <a:pPr algn="ctr"/>
          <a:r>
            <a:rPr lang="fr-FR" sz="1100" baseline="0"/>
            <a:t>MERCI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valez/AppData/Local/Packages/Microsoft.MicrosoftEdge_8wekyb3d8bbwe/TempState/Downloads/Gestion%20ALLOGUEPES%20mai20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valez/AppData/Local/Packages/Microsoft.MicrosoftEdge_8wekyb3d8bbwe/TempState/Downloads/demande%20formules%20vb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ilan_Détaillé"/>
      <sheetName val="facture 2020"/>
      <sheetName val="FACTURES"/>
      <sheetName val="Config"/>
      <sheetName val="Gestion_Liste_Communes"/>
      <sheetName val="Carte"/>
      <sheetName val="LIVRE DES RECETTES"/>
      <sheetName val="Compta par mois"/>
      <sheetName val="Bilan_Chiffrés"/>
      <sheetName val="FACTURES CHENILLE"/>
      <sheetName val="DEVIS"/>
      <sheetName val="devis_chenilles"/>
      <sheetName val="Data_Liste_Communes"/>
      <sheetName val="bases"/>
      <sheetName val="SecteurCIS"/>
      <sheetName val="Bilan_Chiffré"/>
      <sheetName val="base"/>
      <sheetName val="FACTURE"/>
      <sheetName val="Histo"/>
      <sheetName val="Compta"/>
      <sheetName val="formulaire"/>
      <sheetName val="logo"/>
      <sheetName val="Feuil1"/>
      <sheetName val="formule regrouper"/>
      <sheetName val="Feuil2"/>
      <sheetName val="Feuil3"/>
      <sheetName val="Gestion ALLOGUEPES mai202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 2020"/>
      <sheetName val="Bilan_Détaillé"/>
      <sheetName val="Config"/>
    </sheetNames>
    <sheetDataSet>
      <sheetData sheetId="0" refreshError="1"/>
      <sheetData sheetId="1" refreshError="1"/>
      <sheetData sheetId="2"/>
    </sheetDataSet>
  </externalBook>
</externalLink>
</file>

<file path=xl/tables/table1.xml><?xml version="1.0" encoding="utf-8"?>
<table xmlns="http://schemas.openxmlformats.org/spreadsheetml/2006/main" id="3" name="Tableau_base" displayName="Tableau_base" ref="A1:F4" totalsRowShown="0" headerRowDxfId="1" headerRowBorderDxfId="0">
  <autoFilter ref="A1:F4"/>
  <tableColumns count="6">
    <tableColumn id="1" name="date"/>
    <tableColumn id="2" name="nom et prénom"/>
    <tableColumn id="3" name="adresse"/>
    <tableColumn id="4" name="code postal"/>
    <tableColumn id="5" name="ville "/>
    <tableColumn id="6" name="facture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1"/>
  <sheetViews>
    <sheetView tabSelected="1" workbookViewId="0">
      <selection activeCell="K13" sqref="K13"/>
    </sheetView>
  </sheetViews>
  <sheetFormatPr baseColWidth="10" defaultRowHeight="15" x14ac:dyDescent="0.25"/>
  <cols>
    <col min="1" max="1" width="14.85546875" customWidth="1"/>
    <col min="2" max="2" width="5.85546875" customWidth="1"/>
    <col min="3" max="3" width="16.42578125" customWidth="1"/>
    <col min="4" max="4" width="17.5703125" customWidth="1"/>
    <col min="5" max="5" width="2.140625" customWidth="1"/>
    <col min="6" max="6" width="8" customWidth="1"/>
    <col min="7" max="7" width="2.140625" customWidth="1"/>
    <col min="9" max="9" width="2.140625" customWidth="1"/>
    <col min="14" max="14" width="17" customWidth="1"/>
  </cols>
  <sheetData>
    <row r="1" spans="1:14" x14ac:dyDescent="0.25">
      <c r="A1" s="66"/>
      <c r="B1" s="66"/>
      <c r="C1" s="66"/>
      <c r="D1" s="66"/>
      <c r="E1" s="66"/>
      <c r="F1" s="66"/>
      <c r="G1" s="66"/>
      <c r="H1" s="66"/>
      <c r="I1" s="66"/>
      <c r="J1" s="66"/>
      <c r="K1" s="2"/>
    </row>
    <row r="2" spans="1:14" ht="18.75" x14ac:dyDescent="0.3">
      <c r="A2" s="22"/>
      <c r="B2" s="22"/>
      <c r="C2" s="22"/>
      <c r="D2" s="23"/>
      <c r="E2" s="78" t="s">
        <v>17</v>
      </c>
      <c r="F2" s="78"/>
      <c r="G2" s="78"/>
      <c r="H2" s="79" t="s">
        <v>10</v>
      </c>
      <c r="I2" s="80"/>
      <c r="J2" s="80"/>
      <c r="K2" s="3"/>
    </row>
    <row r="3" spans="1:14" ht="15.75" thickBot="1" x14ac:dyDescent="0.3">
      <c r="A3" s="22"/>
      <c r="B3" s="22"/>
      <c r="C3" s="22"/>
      <c r="D3" s="23"/>
      <c r="E3" s="66"/>
      <c r="F3" s="66"/>
      <c r="G3" s="66"/>
      <c r="H3" s="24"/>
      <c r="I3" s="24"/>
      <c r="J3" s="25"/>
      <c r="K3" s="4"/>
    </row>
    <row r="4" spans="1:14" ht="18" thickBot="1" x14ac:dyDescent="0.35">
      <c r="A4" s="22"/>
      <c r="B4" s="22"/>
      <c r="C4" s="22"/>
      <c r="D4" s="23"/>
      <c r="E4" s="81" t="s">
        <v>18</v>
      </c>
      <c r="F4" s="81"/>
      <c r="G4" s="81"/>
      <c r="H4" s="82">
        <f>IFERROR(INDEX(Tableau_base[],MATCH($H$2,Tableau_base[factures],0),1),"")</f>
        <v>43965</v>
      </c>
      <c r="I4" s="83" t="str">
        <f>IFERROR(INDEX(Tableau_base[],MATCH($H$2,Tableau_base[factures],0),2),"")</f>
        <v>Petit pierre</v>
      </c>
      <c r="J4" s="84" t="str">
        <f>IFERROR(INDEX(Tableau_base[],MATCH($H$2,Tableau_base[factures],0),2),"")</f>
        <v>Petit pierre</v>
      </c>
      <c r="K4" s="4"/>
    </row>
    <row r="5" spans="1:14" x14ac:dyDescent="0.25">
      <c r="A5" s="22"/>
      <c r="B5" s="22"/>
      <c r="C5" s="22"/>
      <c r="D5" s="23"/>
      <c r="E5" s="26"/>
      <c r="F5" s="27"/>
      <c r="G5" s="27"/>
      <c r="H5" s="27"/>
      <c r="I5" s="27"/>
      <c r="J5" s="27"/>
      <c r="K5" s="4"/>
    </row>
    <row r="6" spans="1:14" x14ac:dyDescent="0.25">
      <c r="A6" s="22"/>
      <c r="B6" s="22"/>
      <c r="C6" s="22"/>
      <c r="D6" s="23"/>
      <c r="E6" s="23"/>
      <c r="F6" s="26"/>
      <c r="G6" s="23"/>
      <c r="H6" s="26"/>
      <c r="I6" s="23"/>
      <c r="J6" s="22"/>
      <c r="K6" s="4"/>
    </row>
    <row r="7" spans="1:14" x14ac:dyDescent="0.25">
      <c r="A7" s="28"/>
      <c r="B7" s="28"/>
      <c r="C7" s="28"/>
      <c r="D7" s="26"/>
      <c r="E7" s="29"/>
      <c r="F7" s="67" t="s">
        <v>19</v>
      </c>
      <c r="G7" s="67"/>
      <c r="H7" s="67"/>
      <c r="I7" s="67"/>
      <c r="J7" s="67"/>
      <c r="K7" s="6"/>
    </row>
    <row r="8" spans="1:14" ht="15.75" thickBot="1" x14ac:dyDescent="0.3">
      <c r="A8" s="63" t="s">
        <v>20</v>
      </c>
      <c r="B8" s="68"/>
      <c r="C8" s="68"/>
      <c r="D8" s="68"/>
      <c r="E8" s="68"/>
      <c r="F8" s="68"/>
      <c r="G8" s="68"/>
      <c r="H8" s="64"/>
      <c r="I8" s="64"/>
      <c r="J8" s="65"/>
      <c r="K8" s="6"/>
      <c r="N8" s="52"/>
    </row>
    <row r="9" spans="1:14" ht="21.75" thickBot="1" x14ac:dyDescent="0.3">
      <c r="A9" s="30" t="s">
        <v>21</v>
      </c>
      <c r="B9" s="85" t="str">
        <f>IFERROR(INDEX(Tableau_base[],MATCH($H$2,Tableau_base[factures],0),2),"")</f>
        <v>Petit pierre</v>
      </c>
      <c r="C9" s="86"/>
      <c r="D9" s="86"/>
      <c r="E9" s="86"/>
      <c r="F9" s="86"/>
      <c r="G9" s="87"/>
      <c r="H9" s="69"/>
      <c r="I9" s="69"/>
      <c r="J9" s="70"/>
      <c r="K9" s="6"/>
    </row>
    <row r="10" spans="1:14" ht="21" thickBot="1" x14ac:dyDescent="0.3">
      <c r="A10" s="31" t="s">
        <v>22</v>
      </c>
      <c r="B10" s="71" t="str">
        <f>IFERROR(INDEX(Tableau_base[],MATCH($H$2,Tableau_base[factures],0),3),"")</f>
        <v>le pré</v>
      </c>
      <c r="C10" s="72"/>
      <c r="D10" s="73"/>
      <c r="E10" s="73"/>
      <c r="F10" s="73"/>
      <c r="G10" s="74"/>
      <c r="H10" s="32"/>
      <c r="I10" s="32"/>
      <c r="J10" s="32"/>
      <c r="K10" s="4"/>
    </row>
    <row r="11" spans="1:14" ht="23.25" thickBot="1" x14ac:dyDescent="0.3">
      <c r="A11" s="31" t="s">
        <v>23</v>
      </c>
      <c r="B11" s="32"/>
      <c r="C11" s="45">
        <f>IFERROR(INDEX(Tableau_base[],MATCH($H$2,Tableau_base[factures],0),4),"")</f>
        <v>56300</v>
      </c>
      <c r="D11" s="75" t="str">
        <f>IFERROR(INDEX(Tableau_base[],MATCH($H$2,Tableau_base[factures],0),5),"")</f>
        <v>ker</v>
      </c>
      <c r="E11" s="76" t="str">
        <f>IFERROR(INDEX(Tableau_base[],MATCH($H$2,Tableau_base[factures],0),2),"")</f>
        <v>Petit pierre</v>
      </c>
      <c r="F11" s="76" t="str">
        <f>IFERROR(INDEX(Tableau_base[],MATCH($H$2,Tableau_base[factures],0),2),"")</f>
        <v>Petit pierre</v>
      </c>
      <c r="G11" s="76" t="str">
        <f>IFERROR(INDEX(Tableau_base[],MATCH($H$2,Tableau_base[factures],0),2),"")</f>
        <v>Petit pierre</v>
      </c>
      <c r="H11" s="76" t="str">
        <f>IFERROR(INDEX(Tableau_base[],MATCH($H$2,Tableau_base[factures],0),2),"")</f>
        <v>Petit pierre</v>
      </c>
      <c r="I11" s="76" t="str">
        <f>IFERROR(INDEX(Tableau_base[],MATCH($H$2,Tableau_base[factures],0),2),"")</f>
        <v>Petit pierre</v>
      </c>
      <c r="J11" s="77" t="str">
        <f>IFERROR(INDEX(Tableau_base[],MATCH($H$2,Tableau_base[factures],0),2),"")</f>
        <v>Petit pierre</v>
      </c>
      <c r="K11" s="4"/>
    </row>
    <row r="12" spans="1:14" ht="15.75" x14ac:dyDescent="0.25">
      <c r="A12" s="33"/>
      <c r="B12" s="34"/>
      <c r="C12" s="35"/>
      <c r="D12" s="35"/>
      <c r="E12" s="35"/>
      <c r="F12" s="35"/>
      <c r="G12" s="35"/>
      <c r="H12" s="35"/>
      <c r="I12" s="35"/>
      <c r="J12" s="35"/>
      <c r="K12" s="4"/>
    </row>
    <row r="13" spans="1:14" ht="15.75" x14ac:dyDescent="0.25">
      <c r="A13" s="36" t="s">
        <v>24</v>
      </c>
      <c r="B13" s="37" t="str">
        <f>IFERROR(INDEX([1]!TabDetailInterventions[#Data],MATCH($H$2,listeN°_FACTURE,0),7),"")</f>
        <v/>
      </c>
      <c r="C13" s="38"/>
      <c r="D13" s="38"/>
      <c r="E13" s="39"/>
      <c r="F13" s="40" t="s">
        <v>25</v>
      </c>
      <c r="G13" s="62" t="str">
        <f>IFERROR(INDEX([1]!TabDetailInterventions[#Data],MATCH($H$2,listeN°_FACTURE,0),6),"")</f>
        <v/>
      </c>
      <c r="H13" s="62"/>
      <c r="I13" s="62"/>
      <c r="J13" s="62"/>
      <c r="K13" s="4"/>
    </row>
    <row r="14" spans="1:14" x14ac:dyDescent="0.25">
      <c r="A14" s="41"/>
      <c r="B14" s="42"/>
      <c r="C14" s="42"/>
      <c r="D14" s="43"/>
      <c r="E14" s="26"/>
      <c r="F14" s="26"/>
      <c r="G14" s="26"/>
      <c r="H14" s="26"/>
      <c r="I14" s="26"/>
      <c r="J14" s="26"/>
      <c r="K14" s="5"/>
    </row>
    <row r="15" spans="1:14" x14ac:dyDescent="0.25">
      <c r="A15" s="63" t="s">
        <v>26</v>
      </c>
      <c r="B15" s="64"/>
      <c r="C15" s="64"/>
      <c r="D15" s="64"/>
      <c r="E15" s="64"/>
      <c r="F15" s="64"/>
      <c r="G15" s="64"/>
      <c r="H15" s="64"/>
      <c r="I15" s="64"/>
      <c r="J15" s="65"/>
      <c r="K15" s="4"/>
    </row>
    <row r="16" spans="1:14" ht="18.75" customHeight="1" x14ac:dyDescent="0.25">
      <c r="A16" s="91" t="s">
        <v>28</v>
      </c>
      <c r="B16" s="91"/>
      <c r="C16" s="91"/>
      <c r="D16" s="91"/>
      <c r="E16" s="5"/>
      <c r="F16" s="46" t="s">
        <v>29</v>
      </c>
      <c r="G16" s="46"/>
      <c r="H16" s="46" t="s">
        <v>30</v>
      </c>
      <c r="I16" s="46"/>
      <c r="J16" s="46" t="s">
        <v>31</v>
      </c>
    </row>
    <row r="17" spans="1:10" ht="18.75" customHeight="1" x14ac:dyDescent="0.25">
      <c r="A17" s="92" t="s">
        <v>32</v>
      </c>
      <c r="B17" s="92"/>
      <c r="C17" s="92"/>
      <c r="D17" s="93"/>
      <c r="E17" s="53"/>
      <c r="F17" s="56">
        <v>23</v>
      </c>
      <c r="G17" s="57"/>
      <c r="H17" s="60">
        <v>1</v>
      </c>
      <c r="I17" s="57"/>
      <c r="J17" s="61">
        <f>IFERROR(SUMPRODUCT(F17,H17),"")</f>
        <v>23</v>
      </c>
    </row>
    <row r="18" spans="1:10" ht="18.75" customHeight="1" x14ac:dyDescent="0.25">
      <c r="A18" s="94" t="s">
        <v>33</v>
      </c>
      <c r="B18" s="94"/>
      <c r="C18" s="94"/>
      <c r="D18" s="95"/>
      <c r="E18" s="54"/>
      <c r="F18" s="56">
        <v>10</v>
      </c>
      <c r="G18" s="58"/>
      <c r="H18" s="60">
        <v>1</v>
      </c>
      <c r="I18" s="58"/>
      <c r="J18" s="61">
        <f t="shared" ref="J18:J20" si="0">IFERROR(SUMPRODUCT(F18,H18),"")</f>
        <v>10</v>
      </c>
    </row>
    <row r="19" spans="1:10" ht="18.75" customHeight="1" x14ac:dyDescent="0.25">
      <c r="A19" s="88" t="s">
        <v>34</v>
      </c>
      <c r="B19" s="88"/>
      <c r="C19" s="88"/>
      <c r="D19" s="89"/>
      <c r="E19" s="54"/>
      <c r="F19" s="56">
        <v>20</v>
      </c>
      <c r="G19" s="58"/>
      <c r="H19" s="60">
        <v>1</v>
      </c>
      <c r="I19" s="58"/>
      <c r="J19" s="61">
        <f t="shared" si="0"/>
        <v>20</v>
      </c>
    </row>
    <row r="20" spans="1:10" ht="18.75" customHeight="1" x14ac:dyDescent="0.25">
      <c r="A20" s="88" t="s">
        <v>35</v>
      </c>
      <c r="B20" s="88"/>
      <c r="C20" s="88"/>
      <c r="D20" s="89"/>
      <c r="E20" s="55"/>
      <c r="F20" s="56">
        <v>33</v>
      </c>
      <c r="G20" s="59"/>
      <c r="H20" s="60">
        <v>1</v>
      </c>
      <c r="I20" s="59"/>
      <c r="J20" s="61">
        <f t="shared" si="0"/>
        <v>33</v>
      </c>
    </row>
    <row r="21" spans="1:10" ht="15.75" x14ac:dyDescent="0.25">
      <c r="A21" s="90"/>
      <c r="B21" s="90"/>
      <c r="C21" s="90"/>
      <c r="D21" s="90"/>
      <c r="E21" s="5"/>
      <c r="F21" s="47"/>
      <c r="G21" s="51"/>
      <c r="H21" s="49"/>
      <c r="I21" s="48"/>
      <c r="J21" s="50" t="str">
        <f>IFERROR(SUMPRODUCT(F21,H21),"")</f>
        <v/>
      </c>
    </row>
  </sheetData>
  <mergeCells count="20">
    <mergeCell ref="A20:D20"/>
    <mergeCell ref="A21:D21"/>
    <mergeCell ref="A16:D16"/>
    <mergeCell ref="A17:D17"/>
    <mergeCell ref="A18:D18"/>
    <mergeCell ref="A19:D19"/>
    <mergeCell ref="G13:J13"/>
    <mergeCell ref="A15:J15"/>
    <mergeCell ref="A1:J1"/>
    <mergeCell ref="F7:J7"/>
    <mergeCell ref="A8:J8"/>
    <mergeCell ref="H9:J9"/>
    <mergeCell ref="B10:G10"/>
    <mergeCell ref="D11:J11"/>
    <mergeCell ref="E2:G2"/>
    <mergeCell ref="H2:J2"/>
    <mergeCell ref="E3:G3"/>
    <mergeCell ref="E4:G4"/>
    <mergeCell ref="H4:J4"/>
    <mergeCell ref="B9:G9"/>
  </mergeCells>
  <dataValidations count="4">
    <dataValidation type="list" allowBlank="1" showInputMessage="1" showErrorMessage="1" sqref="K2">
      <formula1>listeN°_FACTURE</formula1>
    </dataValidation>
    <dataValidation type="list" allowBlank="1" showInputMessage="1" showErrorMessage="1" sqref="E2">
      <formula1>facturation</formula1>
    </dataValidation>
    <dataValidation type="list" allowBlank="1" showInputMessage="1" showErrorMessage="1" sqref="F7:J7">
      <formula1>Nature_de_l_intervention</formula1>
    </dataValidation>
    <dataValidation type="list" allowBlank="1" showInputMessage="1" showErrorMessage="1" sqref="H2:J2">
      <formula1>factures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[2]Config!#REF!</xm:f>
          </x14:formula1>
          <xm:sqref>A17:D21</xm:sqref>
        </x14:dataValidation>
        <x14:dataValidation type="list" allowBlank="1" showInputMessage="1" showErrorMessage="1">
          <x14:formula1>
            <xm:f>[2]Config!#REF!</xm:f>
          </x14:formula1>
          <xm:sqref>F21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4"/>
  <sheetViews>
    <sheetView workbookViewId="0">
      <selection activeCell="D25" sqref="D25"/>
    </sheetView>
  </sheetViews>
  <sheetFormatPr baseColWidth="10" defaultRowHeight="15" x14ac:dyDescent="0.25"/>
  <cols>
    <col min="1" max="1" width="11.42578125" style="1"/>
    <col min="2" max="2" width="16.85546875" style="1" customWidth="1"/>
    <col min="3" max="3" width="11.42578125" style="1"/>
    <col min="4" max="4" width="13.28515625" style="1" customWidth="1"/>
    <col min="5" max="6" width="11.42578125" style="1"/>
    <col min="7" max="7" width="11.42578125" style="44"/>
  </cols>
  <sheetData>
    <row r="1" spans="1:6" ht="15.75" thickBot="1" x14ac:dyDescent="0.3">
      <c r="A1" s="19" t="s">
        <v>27</v>
      </c>
      <c r="B1" s="19" t="s">
        <v>0</v>
      </c>
      <c r="C1" s="19" t="s">
        <v>1</v>
      </c>
      <c r="D1" s="20" t="s">
        <v>2</v>
      </c>
      <c r="E1" s="19" t="s">
        <v>3</v>
      </c>
      <c r="F1" s="21" t="s">
        <v>11</v>
      </c>
    </row>
    <row r="2" spans="1:6" ht="15.75" thickTop="1" x14ac:dyDescent="0.25">
      <c r="A2" s="7">
        <v>43862</v>
      </c>
      <c r="B2" s="8" t="s">
        <v>12</v>
      </c>
      <c r="C2" s="9" t="s">
        <v>4</v>
      </c>
      <c r="D2" s="9">
        <v>72160</v>
      </c>
      <c r="E2" s="9" t="s">
        <v>5</v>
      </c>
      <c r="F2" s="10" t="s">
        <v>8</v>
      </c>
    </row>
    <row r="3" spans="1:6" x14ac:dyDescent="0.25">
      <c r="A3" s="11">
        <v>43924</v>
      </c>
      <c r="B3" s="12" t="s">
        <v>13</v>
      </c>
      <c r="C3" s="13" t="s">
        <v>6</v>
      </c>
      <c r="D3" s="13">
        <v>17253</v>
      </c>
      <c r="E3" s="13" t="s">
        <v>7</v>
      </c>
      <c r="F3" s="14" t="s">
        <v>9</v>
      </c>
    </row>
    <row r="4" spans="1:6" x14ac:dyDescent="0.25">
      <c r="A4" s="15">
        <v>43965</v>
      </c>
      <c r="B4" s="16" t="s">
        <v>14</v>
      </c>
      <c r="C4" s="17" t="s">
        <v>15</v>
      </c>
      <c r="D4" s="17">
        <v>56300</v>
      </c>
      <c r="E4" s="17" t="s">
        <v>16</v>
      </c>
      <c r="F4" s="18" t="s">
        <v>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facture 2020</vt:lpstr>
      <vt:lpstr>tableau base</vt:lpstr>
      <vt:lpstr>code_postale</vt:lpstr>
      <vt:lpstr>dates</vt:lpstr>
      <vt:lpstr>factures</vt:lpstr>
      <vt:lpstr>nom_prénom</vt:lpstr>
      <vt:lpstr>villes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LEVEQUE</dc:creator>
  <cp:lastModifiedBy>LAVALLEZ Pascal</cp:lastModifiedBy>
  <dcterms:created xsi:type="dcterms:W3CDTF">2020-05-13T10:13:51Z</dcterms:created>
  <dcterms:modified xsi:type="dcterms:W3CDTF">2020-05-28T09:42:03Z</dcterms:modified>
</cp:coreProperties>
</file>