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Suivi commandes" sheetId="1" r:id="rId1"/>
    <sheet name="CODES" sheetId="3" r:id="rId2"/>
    <sheet name="Réglages" sheetId="2" r:id="rId3"/>
  </sheets>
  <definedNames>
    <definedName name="_xlnm._FilterDatabase" localSheetId="0" hidden="1">'Suivi commandes'!#REF!</definedName>
    <definedName name="DATENOW">Réglages!$D$4</definedName>
    <definedName name="KNservicelimité">'Suivi commandes'!$K$2:$K$10003</definedName>
    <definedName name="RESPECT_SL">Réglages!$F$4:$F$5</definedName>
    <definedName name="secuVO01384">Réglages!$D$14:$D$22</definedName>
    <definedName name="ServiceLimite">Réglages!$B$4:$B$6</definedName>
    <definedName name="STATSpage400">'Suivi commandes'!$G$2:$G$10003</definedName>
    <definedName name="_xlnm.Print_Area" localSheetId="0">'Suivi commandes'!$A$1:$M$14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3" i="1" l="1"/>
  <c r="P3" i="1" s="1"/>
  <c r="O3" i="1" l="1"/>
  <c r="Q3" i="1"/>
  <c r="N4" i="1"/>
  <c r="P4" i="1" s="1"/>
  <c r="Q4" i="1" l="1"/>
  <c r="O4" i="1"/>
  <c r="N5" i="1"/>
  <c r="Q5" i="1" s="1"/>
  <c r="P5" i="1" l="1"/>
  <c r="O5" i="1"/>
  <c r="N6" i="1"/>
  <c r="Q6" i="1" s="1"/>
  <c r="P6" i="1" l="1"/>
  <c r="O6" i="1"/>
  <c r="N7" i="1"/>
  <c r="Q7" i="1" s="1"/>
  <c r="P7" i="1" l="1"/>
  <c r="O7" i="1"/>
  <c r="N8" i="1"/>
  <c r="P8" i="1" s="1"/>
  <c r="O8" i="1" l="1"/>
  <c r="Q8" i="1"/>
  <c r="N9" i="1"/>
  <c r="Q9" i="1" s="1"/>
  <c r="P9" i="1" l="1"/>
  <c r="O9" i="1"/>
  <c r="N10" i="1"/>
  <c r="P10" i="1" s="1"/>
  <c r="Q10" i="1" l="1"/>
  <c r="O10" i="1"/>
  <c r="N11" i="1"/>
  <c r="Q11" i="1" s="1"/>
  <c r="P11" i="1" l="1"/>
  <c r="O11" i="1"/>
  <c r="N12" i="1"/>
  <c r="P12" i="1" s="1"/>
  <c r="Q12" i="1" l="1"/>
  <c r="O12" i="1"/>
  <c r="N13" i="1"/>
  <c r="Q13" i="1" s="1"/>
  <c r="P13" i="1" l="1"/>
  <c r="O13" i="1"/>
  <c r="N14" i="1"/>
  <c r="P14" i="1" s="1"/>
  <c r="Q14" i="1" l="1"/>
  <c r="O14" i="1"/>
  <c r="D4" i="2" l="1"/>
  <c r="N1" i="1"/>
</calcChain>
</file>

<file path=xl/sharedStrings.xml><?xml version="1.0" encoding="utf-8"?>
<sst xmlns="http://schemas.openxmlformats.org/spreadsheetml/2006/main" count="73" uniqueCount="46">
  <si>
    <t>24H</t>
  </si>
  <si>
    <t>72H</t>
  </si>
  <si>
    <t>96H</t>
  </si>
  <si>
    <t>MAINTENANT</t>
  </si>
  <si>
    <t>OUI</t>
  </si>
  <si>
    <t>NON</t>
  </si>
  <si>
    <t>DATE</t>
  </si>
  <si>
    <t>HEURE</t>
  </si>
  <si>
    <t>BUTÉE DU SERVICE LIMITÉ</t>
  </si>
  <si>
    <t>COMMENTAIRES</t>
  </si>
  <si>
    <t>BUTÉE RESPECTÉE</t>
  </si>
  <si>
    <t>Mois</t>
  </si>
  <si>
    <t>Libellé</t>
  </si>
  <si>
    <t>OU($K3="";Maintenant()&lt;=$J3);$J3&lt;&gt;""</t>
  </si>
  <si>
    <t>test</t>
  </si>
  <si>
    <t>OU($K3="OUI";Maintenant()&lt;=$J3);$J3&lt;&gt;""</t>
  </si>
  <si>
    <t>OU(ET($K3="";Maintenant()&gt;$J3);$K3="NON");$I3&lt;&gt;""</t>
  </si>
  <si>
    <t>dep by</t>
  </si>
  <si>
    <t>181/09</t>
  </si>
  <si>
    <t>182/09</t>
  </si>
  <si>
    <t>183/09</t>
  </si>
  <si>
    <t>184/09</t>
  </si>
  <si>
    <t>185/09</t>
  </si>
  <si>
    <t>186/09</t>
  </si>
  <si>
    <t>187/09</t>
  </si>
  <si>
    <t>188/09</t>
  </si>
  <si>
    <t>189/09</t>
  </si>
  <si>
    <t>190/09</t>
  </si>
  <si>
    <t>191/09</t>
  </si>
  <si>
    <t>192/09</t>
  </si>
  <si>
    <t>x</t>
  </si>
  <si>
    <t>N°</t>
  </si>
  <si>
    <t>N) client</t>
  </si>
  <si>
    <t>N° ID</t>
  </si>
  <si>
    <t>N° Client</t>
  </si>
  <si>
    <t>CODE</t>
  </si>
  <si>
    <t>CB</t>
  </si>
  <si>
    <t>Chèque</t>
  </si>
  <si>
    <t>Carte cadeau</t>
  </si>
  <si>
    <t>Test</t>
  </si>
  <si>
    <t>Test 1</t>
  </si>
  <si>
    <t>Test 2</t>
  </si>
  <si>
    <t>LIBELLE 2</t>
  </si>
  <si>
    <t>LIVRAISON</t>
  </si>
  <si>
    <t>Transporteur</t>
  </si>
  <si>
    <t>Transporteur U.P.S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</si>
</sst>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/mm/yy;@"/>
    <numFmt numFmtId="166" formatCode="dd/mm/yy\ &quot;à&quot;\ hh:mm"/>
    <numFmt numFmtId="167" formatCode="[$-F400]h:mm:ss\ AM/PM"/>
  </numFmts>
  <fonts count="1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8"/>
      <name val="Arial"/>
      <family val="2"/>
    </font>
    <font>
      <sz val="11"/>
      <color rgb="FFFF0000"/>
      <name val="Calibri"/>
      <family val="2"/>
      <scheme val="minor"/>
    </font>
    <font>
      <b/>
      <sz val="22"/>
      <color rgb="FF000000"/>
      <name val="Arial"/>
      <family val="2"/>
    </font>
    <font>
      <b/>
      <i/>
      <sz val="11"/>
      <color rgb="FFFF0066"/>
      <name val="Calibri"/>
      <family val="2"/>
      <scheme val="minor"/>
    </font>
    <font>
      <b/>
      <sz val="14"/>
      <color theme="1"/>
      <name val="Arial"/>
      <family val="2"/>
    </font>
    <font>
      <strike/>
      <sz val="11"/>
      <color theme="1"/>
      <name val="Calibri"/>
      <family val="2"/>
      <scheme val="minor"/>
    </font>
    <font>
      <b/>
      <sz val="11"/>
      <color rgb="FFFF0066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2"/>
      <color theme="1"/>
      <name val="Arial"/>
      <family val="2"/>
    </font>
    <font>
      <sz val="3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2" fillId="0" borderId="3" xfId="0" applyFont="1" applyBorder="1" applyAlignment="1">
      <alignment horizontal="center" vertical="center" wrapText="1"/>
    </xf>
    <xf numFmtId="22" fontId="2" fillId="0" borderId="3" xfId="0" applyNumberFormat="1" applyFont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2" fontId="0" fillId="3" borderId="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wrapText="1"/>
    </xf>
    <xf numFmtId="164" fontId="3" fillId="4" borderId="5" xfId="0" applyNumberFormat="1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166" fontId="3" fillId="4" borderId="5" xfId="0" applyNumberFormat="1" applyFont="1" applyFill="1" applyBorder="1" applyAlignment="1">
      <alignment horizont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167" fontId="2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0" fontId="9" fillId="0" borderId="0" xfId="0" applyFont="1"/>
    <xf numFmtId="0" fontId="0" fillId="0" borderId="0" xfId="0" applyBorder="1"/>
    <xf numFmtId="49" fontId="0" fillId="0" borderId="12" xfId="0" quotePrefix="1" applyNumberFormat="1" applyBorder="1"/>
    <xf numFmtId="49" fontId="0" fillId="0" borderId="4" xfId="0" quotePrefix="1" applyNumberFormat="1" applyBorder="1"/>
    <xf numFmtId="0" fontId="0" fillId="0" borderId="0" xfId="0" applyFill="1"/>
    <xf numFmtId="166" fontId="10" fillId="5" borderId="12" xfId="1" applyNumberFormat="1" applyFont="1" applyFill="1" applyBorder="1" applyAlignment="1">
      <alignment horizontal="center" vertical="center" wrapText="1"/>
    </xf>
    <xf numFmtId="166" fontId="12" fillId="6" borderId="12" xfId="1" applyNumberFormat="1" applyFont="1" applyFill="1" applyBorder="1" applyAlignment="1">
      <alignment horizontal="center" vertical="center" wrapText="1"/>
    </xf>
    <xf numFmtId="166" fontId="1" fillId="3" borderId="3" xfId="1" applyNumberFormat="1" applyFont="1" applyFill="1" applyBorder="1" applyAlignment="1">
      <alignment horizontal="center" vertical="center" wrapText="1"/>
    </xf>
    <xf numFmtId="0" fontId="0" fillId="0" borderId="0" xfId="0" applyFont="1"/>
    <xf numFmtId="49" fontId="0" fillId="0" borderId="0" xfId="0" applyNumberFormat="1" applyBorder="1"/>
    <xf numFmtId="0" fontId="0" fillId="0" borderId="0" xfId="0" applyBorder="1" applyAlignment="1">
      <alignment horizontal="center"/>
    </xf>
    <xf numFmtId="0" fontId="11" fillId="0" borderId="4" xfId="0" applyFont="1" applyBorder="1"/>
    <xf numFmtId="0" fontId="5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2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165" fontId="14" fillId="4" borderId="0" xfId="0" applyNumberFormat="1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3">
    <cellStyle name="Avertissement" xfId="2" builtinId="11"/>
    <cellStyle name="Normal" xfId="0" builtinId="0"/>
    <cellStyle name="Satisfaisant" xfId="1" builtinId="26"/>
  </cellStyles>
  <dxfs count="398"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B050"/>
      </font>
      <fill>
        <patternFill>
          <bgColor rgb="FFCCFFCC"/>
        </patternFill>
      </fill>
    </dxf>
    <dxf>
      <font>
        <b/>
        <i val="0"/>
        <color rgb="FF00B050"/>
      </font>
      <fill>
        <patternFill>
          <bgColor rgb="FFCCFFCC"/>
        </patternFill>
      </fill>
    </dxf>
    <dxf>
      <font>
        <b/>
        <i val="0"/>
        <color rgb="FFC00000"/>
      </font>
      <fill>
        <patternFill>
          <bgColor rgb="FFFFCCCC"/>
        </patternFill>
      </fill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66"/>
      </font>
      <fill>
        <patternFill patternType="solid">
          <fgColor rgb="FF000000"/>
          <bgColor rgb="FFFFC5C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006100"/>
      </font>
      <fill>
        <patternFill patternType="solid">
          <fgColor rgb="FF000000"/>
          <bgColor rgb="FFCC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lightGray">
          <fgColor rgb="FFFFC5C5"/>
          <bgColor auto="1"/>
        </patternFill>
      </fill>
    </dxf>
  </dxfs>
  <tableStyles count="0" defaultTableStyle="TableStyleMedium2" defaultPivotStyle="PivotStyleLight16"/>
  <colors>
    <mruColors>
      <color rgb="FFFF0066"/>
      <color rgb="FFFFC5C5"/>
      <color rgb="FFFFCCCC"/>
      <color rgb="FFFFDDDD"/>
      <color rgb="FFFFB3B3"/>
      <color rgb="FFFF9999"/>
      <color rgb="FF006100"/>
      <color rgb="FFCCFFCC"/>
      <color rgb="FFFFCDCD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1504950</xdr:rowOff>
        </xdr:from>
        <xdr:to>
          <xdr:col>3</xdr:col>
          <xdr:colOff>571500</xdr:colOff>
          <xdr:row>1</xdr:row>
          <xdr:rowOff>400050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FICHE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100263</xdr:colOff>
      <xdr:row>1</xdr:row>
      <xdr:rowOff>95250</xdr:rowOff>
    </xdr:from>
    <xdr:to>
      <xdr:col>18</xdr:col>
      <xdr:colOff>285750</xdr:colOff>
      <xdr:row>1</xdr:row>
      <xdr:rowOff>701842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9305671" y="1619250"/>
          <a:ext cx="185487" cy="606592"/>
        </a:xfrm>
        <a:prstGeom prst="downArrow">
          <a:avLst>
            <a:gd name="adj1" fmla="val 28378"/>
            <a:gd name="adj2" fmla="val 90540"/>
          </a:avLst>
        </a:prstGeom>
        <a:solidFill>
          <a:srgbClr val="FF00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h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H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shade val="5232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shade val="2104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S61"/>
  <sheetViews>
    <sheetView tabSelected="1" topLeftCell="E1" zoomScale="85" zoomScaleNormal="85" zoomScaleSheetLayoutView="115" workbookViewId="0">
      <pane ySplit="2" topLeftCell="A3" activePane="bottomLeft" state="frozen"/>
      <selection pane="bottomLeft" activeCell="M8" sqref="M8"/>
    </sheetView>
  </sheetViews>
  <sheetFormatPr baseColWidth="10" defaultRowHeight="15" x14ac:dyDescent="0.25"/>
  <cols>
    <col min="1" max="1" width="13.7109375" style="9" customWidth="1"/>
    <col min="2" max="2" width="13.7109375" style="10" customWidth="1"/>
    <col min="3" max="3" width="13.85546875" style="11" customWidth="1"/>
    <col min="4" max="5" width="13.7109375" style="11" customWidth="1"/>
    <col min="6" max="6" width="13.140625" style="11" customWidth="1"/>
    <col min="7" max="7" width="13.7109375" style="11" customWidth="1"/>
    <col min="8" max="8" width="23.7109375" style="11" customWidth="1"/>
    <col min="9" max="9" width="19.42578125" style="11" customWidth="1"/>
    <col min="10" max="10" width="28.85546875" style="12" customWidth="1"/>
    <col min="11" max="11" width="21.85546875" style="11" customWidth="1"/>
    <col min="12" max="12" width="29.140625" style="8" customWidth="1"/>
    <col min="13" max="13" width="63.5703125" style="8" customWidth="1"/>
    <col min="14" max="14" width="17.42578125" hidden="1" customWidth="1"/>
    <col min="15" max="15" width="21.140625" hidden="1" customWidth="1"/>
    <col min="16" max="16" width="21.7109375" hidden="1" customWidth="1"/>
    <col min="17" max="17" width="36.42578125" hidden="1" customWidth="1"/>
    <col min="18" max="18" width="6" customWidth="1"/>
    <col min="19" max="19" width="6" style="50" customWidth="1"/>
  </cols>
  <sheetData>
    <row r="1" spans="1:19" ht="120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20"/>
      <c r="N1">
        <f>IF(A1&lt;&gt;"",MONTH(A1),0)</f>
        <v>0</v>
      </c>
      <c r="P1" s="1"/>
    </row>
    <row r="2" spans="1:19" ht="60.75" customHeight="1" thickBot="1" x14ac:dyDescent="0.3">
      <c r="A2" s="21" t="s">
        <v>6</v>
      </c>
      <c r="B2" s="22" t="s">
        <v>7</v>
      </c>
      <c r="C2" s="23" t="s">
        <v>31</v>
      </c>
      <c r="D2" s="23" t="s">
        <v>32</v>
      </c>
      <c r="E2" s="23" t="s">
        <v>33</v>
      </c>
      <c r="F2" s="23" t="s">
        <v>34</v>
      </c>
      <c r="G2" s="23" t="s">
        <v>35</v>
      </c>
      <c r="H2" s="23" t="s">
        <v>12</v>
      </c>
      <c r="I2" s="23" t="s">
        <v>43</v>
      </c>
      <c r="J2" s="24" t="s">
        <v>8</v>
      </c>
      <c r="K2" s="23" t="s">
        <v>10</v>
      </c>
      <c r="L2" s="23" t="s">
        <v>42</v>
      </c>
      <c r="M2" s="23" t="s">
        <v>9</v>
      </c>
      <c r="N2" t="s">
        <v>11</v>
      </c>
    </row>
    <row r="3" spans="1:19" ht="24" thickTop="1" x14ac:dyDescent="0.25">
      <c r="A3" s="7">
        <v>43727.343969907408</v>
      </c>
      <c r="B3" s="27">
        <v>43727.343969907408</v>
      </c>
      <c r="C3" s="25" t="s">
        <v>29</v>
      </c>
      <c r="D3" s="5">
        <v>142474</v>
      </c>
      <c r="E3" s="33">
        <v>54654</v>
      </c>
      <c r="F3" s="34">
        <v>20808</v>
      </c>
      <c r="G3" s="5">
        <v>407</v>
      </c>
      <c r="H3" s="5" t="s">
        <v>36</v>
      </c>
      <c r="I3" s="5" t="s">
        <v>1</v>
      </c>
      <c r="J3" s="42">
        <v>43730.343969907408</v>
      </c>
      <c r="K3" s="6"/>
      <c r="L3" s="32"/>
      <c r="M3" s="5"/>
      <c r="N3" s="43">
        <f t="shared" ref="N3" si="0">IF(A3&lt;&gt;1,MONTH(A3),0)</f>
        <v>9</v>
      </c>
      <c r="O3" s="43" t="str">
        <f t="shared" ref="O3" si="1">CONCATENATE(G3,N3)</f>
        <v>4079</v>
      </c>
      <c r="P3" s="43" t="str">
        <f t="shared" ref="P3" si="2">CONCATENATE(I3,N3)</f>
        <v>72H9</v>
      </c>
      <c r="Q3" s="43" t="str">
        <f t="shared" ref="Q3" si="3">CONCATENATE(K3,N3)</f>
        <v>9</v>
      </c>
      <c r="S3" s="50" t="s">
        <v>30</v>
      </c>
    </row>
    <row r="4" spans="1:19" s="35" customFormat="1" ht="23.25" x14ac:dyDescent="0.25">
      <c r="A4" s="7">
        <v>43727.335810185185</v>
      </c>
      <c r="B4" s="27">
        <v>43727.335810185185</v>
      </c>
      <c r="C4" s="25" t="s">
        <v>28</v>
      </c>
      <c r="D4" s="5">
        <v>142572</v>
      </c>
      <c r="E4" s="33">
        <v>2418</v>
      </c>
      <c r="F4" s="34">
        <v>20573</v>
      </c>
      <c r="G4" s="5">
        <v>408</v>
      </c>
      <c r="H4" s="5" t="s">
        <v>37</v>
      </c>
      <c r="I4" s="5" t="s">
        <v>1</v>
      </c>
      <c r="J4" s="42">
        <v>43730.335810185185</v>
      </c>
      <c r="K4" s="6" t="s">
        <v>5</v>
      </c>
      <c r="L4" s="32"/>
      <c r="M4" s="5"/>
      <c r="N4" s="43">
        <f t="shared" ref="N4" si="4">IF(A4&lt;&gt;1,MONTH(A4),0)</f>
        <v>9</v>
      </c>
      <c r="O4" s="43" t="str">
        <f t="shared" ref="O4" si="5">CONCATENATE(G4,N4)</f>
        <v>4089</v>
      </c>
      <c r="P4" s="43" t="str">
        <f t="shared" ref="P4" si="6">CONCATENATE(I4,N4)</f>
        <v>72H9</v>
      </c>
      <c r="Q4" s="43" t="str">
        <f t="shared" ref="Q4" si="7">CONCATENATE(K4,N4)</f>
        <v>NON9</v>
      </c>
      <c r="S4" s="50" t="s">
        <v>30</v>
      </c>
    </row>
    <row r="5" spans="1:19" ht="23.25" x14ac:dyDescent="0.25">
      <c r="A5" s="7">
        <v>43727.199259259258</v>
      </c>
      <c r="B5" s="27">
        <v>43727.199259259258</v>
      </c>
      <c r="C5" s="25" t="s">
        <v>27</v>
      </c>
      <c r="D5" s="5" t="s">
        <v>17</v>
      </c>
      <c r="E5" s="33">
        <v>157455</v>
      </c>
      <c r="F5" s="34">
        <v>20533</v>
      </c>
      <c r="G5" s="5">
        <v>409</v>
      </c>
      <c r="H5" s="5" t="s">
        <v>38</v>
      </c>
      <c r="I5" s="5" t="s">
        <v>1</v>
      </c>
      <c r="J5" s="42">
        <v>43730.199259259258</v>
      </c>
      <c r="K5" s="6" t="s">
        <v>4</v>
      </c>
      <c r="L5" s="32"/>
      <c r="M5" s="5"/>
      <c r="N5" s="43">
        <f t="shared" ref="N5" si="8">IF(A5&lt;&gt;1,MONTH(A5),0)</f>
        <v>9</v>
      </c>
      <c r="O5" s="43" t="str">
        <f t="shared" ref="O5" si="9">CONCATENATE(G5,N5)</f>
        <v>4099</v>
      </c>
      <c r="P5" s="43" t="str">
        <f t="shared" ref="P5" si="10">CONCATENATE(I5,N5)</f>
        <v>72H9</v>
      </c>
      <c r="Q5" s="43" t="str">
        <f t="shared" ref="Q5" si="11">CONCATENATE(K5,N5)</f>
        <v>OUI9</v>
      </c>
      <c r="S5" s="50" t="s">
        <v>30</v>
      </c>
    </row>
    <row r="6" spans="1:19" ht="23.25" x14ac:dyDescent="0.25">
      <c r="A6" s="7">
        <v>43727.195335648146</v>
      </c>
      <c r="B6" s="27">
        <v>43727.195335648146</v>
      </c>
      <c r="C6" s="25" t="s">
        <v>26</v>
      </c>
      <c r="D6" s="5">
        <v>146449</v>
      </c>
      <c r="E6" s="33">
        <v>145786</v>
      </c>
      <c r="F6" s="34">
        <v>20918</v>
      </c>
      <c r="G6" s="5">
        <v>411</v>
      </c>
      <c r="H6" s="5" t="s">
        <v>40</v>
      </c>
      <c r="I6" s="5" t="s">
        <v>0</v>
      </c>
      <c r="J6" s="42">
        <v>43728.195335648146</v>
      </c>
      <c r="K6" s="6"/>
      <c r="L6" s="32"/>
      <c r="M6" s="5"/>
      <c r="N6" s="43">
        <f t="shared" ref="N6" si="12">IF(A6&lt;&gt;1,MONTH(A6),0)</f>
        <v>9</v>
      </c>
      <c r="O6" s="43" t="str">
        <f t="shared" ref="O6" si="13">CONCATENATE(G6,N6)</f>
        <v>4119</v>
      </c>
      <c r="P6" s="43" t="str">
        <f t="shared" ref="P6" si="14">CONCATENATE(I6,N6)</f>
        <v>24H9</v>
      </c>
      <c r="Q6" s="43" t="str">
        <f t="shared" ref="Q6" si="15">CONCATENATE(K6,N6)</f>
        <v>9</v>
      </c>
      <c r="S6" s="50" t="s">
        <v>30</v>
      </c>
    </row>
    <row r="7" spans="1:19" ht="23.25" x14ac:dyDescent="0.25">
      <c r="A7" s="7">
        <v>43726.964513888888</v>
      </c>
      <c r="B7" s="27">
        <v>43726.964513888888</v>
      </c>
      <c r="C7" s="25" t="s">
        <v>25</v>
      </c>
      <c r="D7" s="5">
        <v>147187</v>
      </c>
      <c r="E7" s="33">
        <v>456782</v>
      </c>
      <c r="F7" s="34">
        <v>20840</v>
      </c>
      <c r="G7" s="5">
        <v>412</v>
      </c>
      <c r="H7" s="5" t="s">
        <v>41</v>
      </c>
      <c r="I7" s="5" t="s">
        <v>0</v>
      </c>
      <c r="J7" s="42">
        <v>43727.964513888888</v>
      </c>
      <c r="K7" s="6"/>
      <c r="L7" s="32"/>
      <c r="M7" s="5"/>
      <c r="N7" s="43">
        <f t="shared" ref="N7" si="16">IF(A7&lt;&gt;1,MONTH(A7),0)</f>
        <v>9</v>
      </c>
      <c r="O7" s="43" t="str">
        <f t="shared" ref="O7" si="17">CONCATENATE(G7,N7)</f>
        <v>4129</v>
      </c>
      <c r="P7" s="43" t="str">
        <f t="shared" ref="P7" si="18">CONCATENATE(I7,N7)</f>
        <v>24H9</v>
      </c>
      <c r="Q7" s="43" t="str">
        <f t="shared" ref="Q7" si="19">CONCATENATE(K7,N7)</f>
        <v>9</v>
      </c>
      <c r="S7" s="50" t="s">
        <v>30</v>
      </c>
    </row>
    <row r="8" spans="1:19" ht="23.25" x14ac:dyDescent="0.25">
      <c r="A8" s="7">
        <v>43726.913587962961</v>
      </c>
      <c r="B8" s="27">
        <v>43726.913587962961</v>
      </c>
      <c r="C8" s="25" t="s">
        <v>24</v>
      </c>
      <c r="D8" s="5">
        <v>147482</v>
      </c>
      <c r="E8" s="33">
        <v>71698726</v>
      </c>
      <c r="F8" s="34">
        <v>25002</v>
      </c>
      <c r="G8" s="5">
        <v>406</v>
      </c>
      <c r="H8" s="5" t="s">
        <v>44</v>
      </c>
      <c r="I8" s="5" t="s">
        <v>0</v>
      </c>
      <c r="J8" s="42">
        <v>43727.913587962961</v>
      </c>
      <c r="K8" s="6"/>
      <c r="L8" s="32"/>
      <c r="M8" s="5" t="s">
        <v>45</v>
      </c>
      <c r="N8" s="43">
        <f t="shared" ref="N8" si="20">IF(A8&lt;&gt;1,MONTH(A8),0)</f>
        <v>9</v>
      </c>
      <c r="O8" s="43" t="str">
        <f t="shared" ref="O8" si="21">CONCATENATE(G8,N8)</f>
        <v>4069</v>
      </c>
      <c r="P8" s="43" t="str">
        <f t="shared" ref="P8" si="22">CONCATENATE(I8,N8)</f>
        <v>24H9</v>
      </c>
      <c r="Q8" s="43" t="str">
        <f t="shared" ref="Q8" si="23">CONCATENATE(K8,N8)</f>
        <v>9</v>
      </c>
      <c r="S8" s="50" t="s">
        <v>30</v>
      </c>
    </row>
    <row r="9" spans="1:19" ht="23.25" x14ac:dyDescent="0.25">
      <c r="A9" s="7">
        <v>43726.813958333332</v>
      </c>
      <c r="B9" s="27">
        <v>43726.813958333332</v>
      </c>
      <c r="C9" s="25" t="s">
        <v>23</v>
      </c>
      <c r="D9" s="5">
        <v>147453</v>
      </c>
      <c r="E9" s="33">
        <v>87278</v>
      </c>
      <c r="F9" s="34">
        <v>20582</v>
      </c>
      <c r="G9" s="5"/>
      <c r="H9" s="5"/>
      <c r="I9" s="5"/>
      <c r="J9" s="42"/>
      <c r="K9" s="6"/>
      <c r="L9" s="32"/>
      <c r="M9" s="5"/>
      <c r="N9" s="43">
        <f t="shared" ref="N9" si="24">IF(A9&lt;&gt;1,MONTH(A9),0)</f>
        <v>9</v>
      </c>
      <c r="O9" s="43" t="str">
        <f t="shared" ref="O9" si="25">CONCATENATE(G9,N9)</f>
        <v>9</v>
      </c>
      <c r="P9" s="43" t="str">
        <f t="shared" ref="P9" si="26">CONCATENATE(I9,N9)</f>
        <v>9</v>
      </c>
      <c r="Q9" s="43" t="str">
        <f t="shared" ref="Q9" si="27">CONCATENATE(K9,N9)</f>
        <v>9</v>
      </c>
      <c r="S9" s="50" t="s">
        <v>30</v>
      </c>
    </row>
    <row r="10" spans="1:19" ht="23.25" x14ac:dyDescent="0.25">
      <c r="A10" s="7">
        <v>43726.796655092592</v>
      </c>
      <c r="B10" s="27">
        <v>43726.796655092592</v>
      </c>
      <c r="C10" s="25" t="s">
        <v>22</v>
      </c>
      <c r="D10" s="5">
        <v>148462</v>
      </c>
      <c r="E10" s="33">
        <v>792785</v>
      </c>
      <c r="F10" s="34">
        <v>56878</v>
      </c>
      <c r="G10" s="5"/>
      <c r="H10" s="5"/>
      <c r="I10" s="5"/>
      <c r="J10" s="42"/>
      <c r="K10" s="6"/>
      <c r="L10" s="32"/>
      <c r="M10" s="5"/>
      <c r="N10" s="43">
        <f t="shared" ref="N10" si="28">IF(A10&lt;&gt;1,MONTH(A10),0)</f>
        <v>9</v>
      </c>
      <c r="O10" s="43" t="str">
        <f t="shared" ref="O10" si="29">CONCATENATE(G10,N10)</f>
        <v>9</v>
      </c>
      <c r="P10" s="43" t="str">
        <f t="shared" ref="P10" si="30">CONCATENATE(I10,N10)</f>
        <v>9</v>
      </c>
      <c r="Q10" s="43" t="str">
        <f t="shared" ref="Q10" si="31">CONCATENATE(K10,N10)</f>
        <v>9</v>
      </c>
      <c r="S10" s="50" t="s">
        <v>30</v>
      </c>
    </row>
    <row r="11" spans="1:19" ht="23.25" x14ac:dyDescent="0.25">
      <c r="A11" s="7">
        <v>43726.782824074071</v>
      </c>
      <c r="B11" s="27">
        <v>43726.782824074071</v>
      </c>
      <c r="C11" s="25" t="s">
        <v>21</v>
      </c>
      <c r="D11" s="5">
        <v>147649</v>
      </c>
      <c r="E11" s="33">
        <v>79782</v>
      </c>
      <c r="F11" s="34">
        <v>45884</v>
      </c>
      <c r="G11" s="5"/>
      <c r="H11" s="5"/>
      <c r="I11" s="5"/>
      <c r="J11" s="42"/>
      <c r="K11" s="6"/>
      <c r="L11" s="32"/>
      <c r="M11" s="5"/>
      <c r="N11" s="43">
        <f t="shared" ref="N11" si="32">IF(A11&lt;&gt;1,MONTH(A11),0)</f>
        <v>9</v>
      </c>
      <c r="O11" s="43" t="str">
        <f t="shared" ref="O11" si="33">CONCATENATE(G11,N11)</f>
        <v>9</v>
      </c>
      <c r="P11" s="43" t="str">
        <f t="shared" ref="P11" si="34">CONCATENATE(I11,N11)</f>
        <v>9</v>
      </c>
      <c r="Q11" s="43" t="str">
        <f t="shared" ref="Q11" si="35">CONCATENATE(K11,N11)</f>
        <v>9</v>
      </c>
      <c r="S11" s="50" t="s">
        <v>30</v>
      </c>
    </row>
    <row r="12" spans="1:19" ht="23.25" x14ac:dyDescent="0.25">
      <c r="A12" s="7">
        <v>43726.690023148149</v>
      </c>
      <c r="B12" s="27">
        <v>43726.690023148149</v>
      </c>
      <c r="C12" s="25" t="s">
        <v>20</v>
      </c>
      <c r="D12" s="5">
        <v>198040</v>
      </c>
      <c r="E12" s="33">
        <v>7927</v>
      </c>
      <c r="F12" s="34">
        <v>20905</v>
      </c>
      <c r="G12" s="5"/>
      <c r="H12" s="5"/>
      <c r="I12" s="5"/>
      <c r="J12" s="42"/>
      <c r="K12" s="6"/>
      <c r="L12" s="32"/>
      <c r="M12" s="5"/>
      <c r="N12" s="43">
        <f t="shared" ref="N12" si="36">IF(A12&lt;&gt;1,MONTH(A12),0)</f>
        <v>9</v>
      </c>
      <c r="O12" s="43" t="str">
        <f t="shared" ref="O12" si="37">CONCATENATE(G12,N12)</f>
        <v>9</v>
      </c>
      <c r="P12" s="43" t="str">
        <f t="shared" ref="P12" si="38">CONCATENATE(I12,N12)</f>
        <v>9</v>
      </c>
      <c r="Q12" s="43" t="str">
        <f t="shared" ref="Q12" si="39">CONCATENATE(K12,N12)</f>
        <v>9</v>
      </c>
      <c r="S12" s="50" t="s">
        <v>30</v>
      </c>
    </row>
    <row r="13" spans="1:19" ht="23.25" x14ac:dyDescent="0.25">
      <c r="A13" s="7">
        <v>43726.496030092596</v>
      </c>
      <c r="B13" s="27">
        <v>43726.496030092596</v>
      </c>
      <c r="C13" s="25" t="s">
        <v>19</v>
      </c>
      <c r="D13" s="5">
        <v>143893</v>
      </c>
      <c r="E13" s="33">
        <v>72978</v>
      </c>
      <c r="F13" s="34">
        <v>20567</v>
      </c>
      <c r="G13" s="5"/>
      <c r="H13" s="5"/>
      <c r="I13" s="5"/>
      <c r="J13" s="42"/>
      <c r="K13" s="6"/>
      <c r="L13" s="32"/>
      <c r="M13" s="5"/>
      <c r="N13" s="43">
        <f t="shared" ref="N13" si="40">IF(A13&lt;&gt;1,MONTH(A13),0)</f>
        <v>9</v>
      </c>
      <c r="O13" s="43" t="str">
        <f t="shared" ref="O13" si="41">CONCATENATE(G13,N13)</f>
        <v>9</v>
      </c>
      <c r="P13" s="43" t="str">
        <f t="shared" ref="P13" si="42">CONCATENATE(I13,N13)</f>
        <v>9</v>
      </c>
      <c r="Q13" s="43" t="str">
        <f t="shared" ref="Q13" si="43">CONCATENATE(K13,N13)</f>
        <v>9</v>
      </c>
      <c r="S13" s="50" t="s">
        <v>30</v>
      </c>
    </row>
    <row r="14" spans="1:19" ht="23.25" x14ac:dyDescent="0.25">
      <c r="A14" s="7">
        <v>43726.416504629633</v>
      </c>
      <c r="B14" s="27">
        <v>43726.416504629633</v>
      </c>
      <c r="C14" s="25" t="s">
        <v>18</v>
      </c>
      <c r="D14" s="5">
        <v>142471</v>
      </c>
      <c r="E14" s="33">
        <v>782978</v>
      </c>
      <c r="F14" s="34">
        <v>58994</v>
      </c>
      <c r="G14" s="5"/>
      <c r="H14" s="5"/>
      <c r="I14" s="5"/>
      <c r="J14" s="42"/>
      <c r="K14" s="6"/>
      <c r="L14" s="32"/>
      <c r="M14" s="5"/>
      <c r="N14" s="43">
        <f t="shared" ref="N14" si="44">IF(A14&lt;&gt;1,MONTH(A14),0)</f>
        <v>9</v>
      </c>
      <c r="O14" s="43" t="str">
        <f t="shared" ref="O14" si="45">CONCATENATE(G14,N14)</f>
        <v>9</v>
      </c>
      <c r="P14" s="43" t="str">
        <f t="shared" ref="P14" si="46">CONCATENATE(I14,N14)</f>
        <v>9</v>
      </c>
      <c r="Q14" s="43" t="str">
        <f t="shared" ref="Q14" si="47">CONCATENATE(K14,N14)</f>
        <v>9</v>
      </c>
      <c r="S14" s="50" t="s">
        <v>30</v>
      </c>
    </row>
    <row r="15" spans="1:19" x14ac:dyDescent="0.25">
      <c r="C15" s="26"/>
    </row>
    <row r="16" spans="1:19" x14ac:dyDescent="0.25">
      <c r="C16" s="26"/>
    </row>
    <row r="17" spans="3:3" x14ac:dyDescent="0.25">
      <c r="C17" s="26"/>
    </row>
    <row r="18" spans="3:3" x14ac:dyDescent="0.25">
      <c r="C18" s="26"/>
    </row>
    <row r="19" spans="3:3" x14ac:dyDescent="0.25">
      <c r="C19" s="26"/>
    </row>
    <row r="20" spans="3:3" x14ac:dyDescent="0.25">
      <c r="C20" s="26"/>
    </row>
    <row r="21" spans="3:3" x14ac:dyDescent="0.25">
      <c r="C21" s="26"/>
    </row>
    <row r="22" spans="3:3" x14ac:dyDescent="0.25">
      <c r="C22" s="26"/>
    </row>
    <row r="23" spans="3:3" x14ac:dyDescent="0.25">
      <c r="C23" s="26"/>
    </row>
    <row r="24" spans="3:3" x14ac:dyDescent="0.25">
      <c r="C24" s="26"/>
    </row>
    <row r="25" spans="3:3" x14ac:dyDescent="0.25">
      <c r="C25" s="26"/>
    </row>
    <row r="26" spans="3:3" x14ac:dyDescent="0.25">
      <c r="C26" s="26"/>
    </row>
    <row r="27" spans="3:3" x14ac:dyDescent="0.25">
      <c r="C27" s="26"/>
    </row>
    <row r="28" spans="3:3" x14ac:dyDescent="0.25">
      <c r="C28" s="26"/>
    </row>
    <row r="29" spans="3:3" x14ac:dyDescent="0.25">
      <c r="C29" s="26"/>
    </row>
    <row r="30" spans="3:3" x14ac:dyDescent="0.25">
      <c r="C30" s="26"/>
    </row>
    <row r="31" spans="3:3" x14ac:dyDescent="0.25">
      <c r="C31" s="26"/>
    </row>
    <row r="32" spans="3:3" x14ac:dyDescent="0.25">
      <c r="C32" s="26"/>
    </row>
    <row r="33" spans="3:3" x14ac:dyDescent="0.25">
      <c r="C33" s="26"/>
    </row>
    <row r="34" spans="3:3" x14ac:dyDescent="0.25">
      <c r="C34" s="26"/>
    </row>
    <row r="35" spans="3:3" x14ac:dyDescent="0.25">
      <c r="C35" s="26"/>
    </row>
    <row r="36" spans="3:3" x14ac:dyDescent="0.25">
      <c r="C36" s="26"/>
    </row>
    <row r="37" spans="3:3" x14ac:dyDescent="0.25">
      <c r="C37" s="26"/>
    </row>
    <row r="38" spans="3:3" x14ac:dyDescent="0.25">
      <c r="C38" s="26"/>
    </row>
    <row r="39" spans="3:3" x14ac:dyDescent="0.25">
      <c r="C39" s="26"/>
    </row>
    <row r="40" spans="3:3" x14ac:dyDescent="0.25">
      <c r="C40" s="26"/>
    </row>
    <row r="41" spans="3:3" x14ac:dyDescent="0.25">
      <c r="C41" s="26"/>
    </row>
    <row r="42" spans="3:3" x14ac:dyDescent="0.25">
      <c r="C42" s="26"/>
    </row>
    <row r="43" spans="3:3" x14ac:dyDescent="0.25">
      <c r="C43" s="26"/>
    </row>
    <row r="44" spans="3:3" x14ac:dyDescent="0.25">
      <c r="C44" s="26"/>
    </row>
    <row r="45" spans="3:3" x14ac:dyDescent="0.25">
      <c r="C45" s="26"/>
    </row>
    <row r="46" spans="3:3" x14ac:dyDescent="0.25">
      <c r="C46" s="26"/>
    </row>
    <row r="47" spans="3:3" x14ac:dyDescent="0.25">
      <c r="C47" s="26"/>
    </row>
    <row r="48" spans="3:3" x14ac:dyDescent="0.25">
      <c r="C48" s="26"/>
    </row>
    <row r="49" spans="3:3" x14ac:dyDescent="0.25">
      <c r="C49" s="26"/>
    </row>
    <row r="50" spans="3:3" x14ac:dyDescent="0.25">
      <c r="C50" s="26"/>
    </row>
    <row r="51" spans="3:3" x14ac:dyDescent="0.25">
      <c r="C51" s="26"/>
    </row>
    <row r="52" spans="3:3" x14ac:dyDescent="0.25">
      <c r="C52" s="26"/>
    </row>
    <row r="53" spans="3:3" x14ac:dyDescent="0.25">
      <c r="C53" s="26"/>
    </row>
    <row r="54" spans="3:3" x14ac:dyDescent="0.25">
      <c r="C54" s="26"/>
    </row>
    <row r="55" spans="3:3" x14ac:dyDescent="0.25">
      <c r="C55" s="26"/>
    </row>
    <row r="56" spans="3:3" x14ac:dyDescent="0.25">
      <c r="C56" s="26"/>
    </row>
    <row r="57" spans="3:3" x14ac:dyDescent="0.25">
      <c r="C57" s="26"/>
    </row>
    <row r="58" spans="3:3" x14ac:dyDescent="0.25">
      <c r="C58" s="26"/>
    </row>
    <row r="59" spans="3:3" x14ac:dyDescent="0.25">
      <c r="C59" s="26"/>
    </row>
    <row r="60" spans="3:3" x14ac:dyDescent="0.25">
      <c r="C60" s="26"/>
    </row>
    <row r="61" spans="3:3" x14ac:dyDescent="0.25">
      <c r="C61" s="26"/>
    </row>
  </sheetData>
  <mergeCells count="1">
    <mergeCell ref="A1:L1"/>
  </mergeCells>
  <conditionalFormatting sqref="G15:G3463">
    <cfRule type="expression" dxfId="397" priority="111454">
      <formula>VLOOKUP($G15,secuVO01384,1,0)</formula>
    </cfRule>
  </conditionalFormatting>
  <conditionalFormatting sqref="H15:H3463">
    <cfRule type="expression" dxfId="396" priority="111453">
      <formula>VLOOKUP($G15,secuVO01384,1,0)</formula>
    </cfRule>
  </conditionalFormatting>
  <conditionalFormatting sqref="G14">
    <cfRule type="expression" dxfId="395" priority="3473">
      <formula>VLOOKUP($G14,secuVO01384,1,0)</formula>
    </cfRule>
  </conditionalFormatting>
  <conditionalFormatting sqref="H14">
    <cfRule type="expression" dxfId="394" priority="3472">
      <formula>VLOOKUP($G14,secuVO01384,1,0)</formula>
    </cfRule>
  </conditionalFormatting>
  <conditionalFormatting sqref="G13">
    <cfRule type="expression" dxfId="393" priority="3408">
      <formula>VLOOKUP($G13,secuVO01384,1,0)</formula>
    </cfRule>
  </conditionalFormatting>
  <conditionalFormatting sqref="H13">
    <cfRule type="expression" dxfId="392" priority="3407">
      <formula>VLOOKUP($G13,secuVO01384,1,0)</formula>
    </cfRule>
  </conditionalFormatting>
  <conditionalFormatting sqref="G12">
    <cfRule type="expression" dxfId="391" priority="3307">
      <formula>VLOOKUP($G12,secuVO01384,1,0)</formula>
    </cfRule>
  </conditionalFormatting>
  <conditionalFormatting sqref="H12">
    <cfRule type="expression" dxfId="390" priority="3306">
      <formula>VLOOKUP($G12,secuVO01384,1,0)</formula>
    </cfRule>
  </conditionalFormatting>
  <conditionalFormatting sqref="G11">
    <cfRule type="expression" dxfId="389" priority="3167">
      <formula>VLOOKUP($G11,secuVO01384,1,0)</formula>
    </cfRule>
  </conditionalFormatting>
  <conditionalFormatting sqref="H11">
    <cfRule type="expression" dxfId="388" priority="3166">
      <formula>VLOOKUP($G11,secuVO01384,1,0)</formula>
    </cfRule>
  </conditionalFormatting>
  <conditionalFormatting sqref="G10">
    <cfRule type="expression" dxfId="387" priority="2994">
      <formula>VLOOKUP($G10,secuVO01384,1,0)</formula>
    </cfRule>
  </conditionalFormatting>
  <conditionalFormatting sqref="H10">
    <cfRule type="expression" dxfId="386" priority="2993">
      <formula>VLOOKUP($G10,secuVO01384,1,0)</formula>
    </cfRule>
  </conditionalFormatting>
  <conditionalFormatting sqref="G9">
    <cfRule type="expression" dxfId="385" priority="2794">
      <formula>VLOOKUP($G9,secuVO01384,1,0)</formula>
    </cfRule>
  </conditionalFormatting>
  <conditionalFormatting sqref="H9">
    <cfRule type="expression" dxfId="384" priority="2793">
      <formula>VLOOKUP($G9,secuVO01384,1,0)</formula>
    </cfRule>
  </conditionalFormatting>
  <conditionalFormatting sqref="G8">
    <cfRule type="expression" dxfId="383" priority="2567">
      <formula>VLOOKUP($G8,secuVO01384,1,0)</formula>
    </cfRule>
  </conditionalFormatting>
  <conditionalFormatting sqref="H8">
    <cfRule type="expression" dxfId="382" priority="2566">
      <formula>VLOOKUP($G8,secuVO01384,1,0)</formula>
    </cfRule>
  </conditionalFormatting>
  <conditionalFormatting sqref="G7">
    <cfRule type="expression" dxfId="381" priority="2313">
      <formula>VLOOKUP($G7,secuVO01384,1,0)</formula>
    </cfRule>
  </conditionalFormatting>
  <conditionalFormatting sqref="H7">
    <cfRule type="expression" dxfId="380" priority="2312">
      <formula>VLOOKUP($G7,secuVO01384,1,0)</formula>
    </cfRule>
  </conditionalFormatting>
  <conditionalFormatting sqref="G6">
    <cfRule type="expression" dxfId="379" priority="2020">
      <formula>VLOOKUP($G6,secuVO01384,1,0)</formula>
    </cfRule>
  </conditionalFormatting>
  <conditionalFormatting sqref="H6">
    <cfRule type="expression" dxfId="378" priority="2019">
      <formula>VLOOKUP($G6,secuVO01384,1,0)</formula>
    </cfRule>
  </conditionalFormatting>
  <conditionalFormatting sqref="G5">
    <cfRule type="expression" dxfId="377" priority="1700">
      <formula>VLOOKUP($G5,secuVO01384,1,0)</formula>
    </cfRule>
  </conditionalFormatting>
  <conditionalFormatting sqref="H5">
    <cfRule type="expression" dxfId="376" priority="1699">
      <formula>VLOOKUP($G5,secuVO01384,1,0)</formula>
    </cfRule>
  </conditionalFormatting>
  <conditionalFormatting sqref="G4">
    <cfRule type="expression" dxfId="375" priority="1350">
      <formula>VLOOKUP($G4,secuVO01384,1,0)</formula>
    </cfRule>
  </conditionalFormatting>
  <conditionalFormatting sqref="H4">
    <cfRule type="expression" dxfId="374" priority="1349">
      <formula>VLOOKUP($G4,secuVO01384,1,0)</formula>
    </cfRule>
  </conditionalFormatting>
  <conditionalFormatting sqref="G3">
    <cfRule type="expression" dxfId="373" priority="967">
      <formula>VLOOKUP($G3,secuVO01384,1,0)</formula>
    </cfRule>
  </conditionalFormatting>
  <conditionalFormatting sqref="H3">
    <cfRule type="expression" dxfId="372" priority="966">
      <formula>VLOOKUP($G3,secuVO01384,1,0)</formula>
    </cfRule>
  </conditionalFormatting>
  <conditionalFormatting sqref="J3:J14">
    <cfRule type="expression" dxfId="371" priority="334">
      <formula>AND(OR($K3="",NOW()&lt;=$J3),$J3&lt;&gt;"")</formula>
    </cfRule>
    <cfRule type="expression" dxfId="370" priority="336">
      <formula>AND(OR(AND($K3="",NOW()&gt;$J3),$K3="NON"),$I3&lt;&gt;"")</formula>
    </cfRule>
    <cfRule type="expression" dxfId="369" priority="372">
      <formula>AND(OR($K3="",NOW()&lt;=$J3),$J3&lt;&gt;"")</formula>
    </cfRule>
    <cfRule type="expression" dxfId="368" priority="374">
      <formula>AND(OR(AND($K3="",NOW()&gt;$J3),$K3="NON"),$I3&lt;&gt;"")</formula>
    </cfRule>
    <cfRule type="expression" dxfId="367" priority="376">
      <formula>AND(OR($K3="OUI",NOW()&lt;=$J3),$J3&lt;&gt;"")</formula>
    </cfRule>
    <cfRule type="expression" dxfId="366" priority="378">
      <formula>AND(OR($K3="",NOW()&lt;=$J3),$J3&lt;&gt;"")</formula>
    </cfRule>
    <cfRule type="expression" dxfId="365" priority="380">
      <formula>AND(OR(AND($K3="",NOW()&gt;$J3),$K3="NON"),$I3&lt;&gt;"")</formula>
    </cfRule>
    <cfRule type="expression" dxfId="364" priority="382">
      <formula>AND(OR($K3="OUI",NOW()&lt;=$J3),$J3&lt;&gt;"")</formula>
    </cfRule>
    <cfRule type="expression" dxfId="363" priority="386">
      <formula>AND(OR(AND($K3="",NOW()&gt;$J3),$K3="NON"),$I3&lt;&gt;"")</formula>
    </cfRule>
    <cfRule type="expression" dxfId="362" priority="309">
      <formula>AND(OR(AND($K3="",NOW()&gt;$J3),$K3="NON"),$I3&lt;&gt;"")</formula>
    </cfRule>
    <cfRule type="expression" dxfId="361" priority="307">
      <formula>AND(OR($K3="",NOW()&lt;=$J3),$J3&lt;&gt;"")</formula>
    </cfRule>
    <cfRule type="expression" dxfId="360" priority="305">
      <formula>AND(OR($K3="OUI",NOW()&lt;=$J3),$J3&lt;&gt;"")</formula>
    </cfRule>
    <cfRule type="expression" dxfId="359" priority="303">
      <formula>AND(OR(AND($K3="",NOW()&gt;$J3),$K3="NON"),$I3&lt;&gt;"")</formula>
    </cfRule>
    <cfRule type="expression" dxfId="358" priority="301">
      <formula>AND(OR($K3="",NOW()&lt;=$J3),$J3&lt;&gt;"")</formula>
    </cfRule>
    <cfRule type="expression" dxfId="357" priority="299">
      <formula>AND(OR($K3="OUI",NOW()&lt;=$J3),$J3&lt;&gt;"")</formula>
    </cfRule>
    <cfRule type="expression" dxfId="356" priority="297">
      <formula>AND(OR(AND($K3="",NOW()&gt;$J3),$K3="NON"),$I3&lt;&gt;"")</formula>
    </cfRule>
    <cfRule type="expression" dxfId="355" priority="295">
      <formula>AND(OR($K3="",NOW()&lt;=$J3),$J3&lt;&gt;"")</formula>
    </cfRule>
    <cfRule type="expression" dxfId="354" priority="293">
      <formula>AND(OR($K3="OUI",NOW()&lt;=$J3),$J3&lt;&gt;"")</formula>
    </cfRule>
    <cfRule type="expression" dxfId="353" priority="291">
      <formula>AND(OR(AND($K3="",NOW()&gt;$J3),$K3="NON"),$I3&lt;&gt;"")</formula>
    </cfRule>
    <cfRule type="expression" dxfId="352" priority="289">
      <formula>AND(OR($K3="",NOW()&lt;=$J3),$J3&lt;&gt;"")</formula>
    </cfRule>
    <cfRule type="expression" dxfId="351" priority="287">
      <formula>AND(OR($K3="OUI",NOW()&lt;=$J3),$J3&lt;&gt;"")</formula>
    </cfRule>
    <cfRule type="expression" dxfId="350" priority="285">
      <formula>AND(OR(AND($K3="",NOW()&gt;$J3),$K3="NON"),$I3&lt;&gt;"")</formula>
    </cfRule>
    <cfRule type="expression" dxfId="349" priority="283">
      <formula>AND(OR($K3="",NOW()&lt;=$J3),$J3&lt;&gt;"")</formula>
    </cfRule>
    <cfRule type="expression" dxfId="348" priority="281">
      <formula>AND(OR($K3="OUI",NOW()&lt;=$J3),$J3&lt;&gt;"")</formula>
    </cfRule>
    <cfRule type="expression" dxfId="347" priority="279">
      <formula>AND(OR(AND($K3="",NOW()&gt;$J3),$K3="NON"),$I3&lt;&gt;"")</formula>
    </cfRule>
    <cfRule type="expression" dxfId="346" priority="277">
      <formula>AND(OR($K3="",NOW()&lt;=$J3),$J3&lt;&gt;"")</formula>
    </cfRule>
    <cfRule type="expression" dxfId="345" priority="275">
      <formula>AND(OR($K3="OUI",NOW()&lt;=$J3),$J3&lt;&gt;"")</formula>
    </cfRule>
    <cfRule type="expression" dxfId="344" priority="273">
      <formula>AND(OR(AND($K3="",NOW()&gt;$J3),$K3="NON"),$I3&lt;&gt;"")</formula>
    </cfRule>
    <cfRule type="expression" dxfId="343" priority="271">
      <formula>AND(OR($K3="",NOW()&lt;=$J3),$J3&lt;&gt;"")</formula>
    </cfRule>
    <cfRule type="expression" dxfId="342" priority="269">
      <formula>AND(OR($K3="OUI",NOW()&lt;=$J3),$J3&lt;&gt;"")</formula>
    </cfRule>
    <cfRule type="expression" dxfId="341" priority="267">
      <formula>AND(OR(AND($K3="",NOW()&gt;$J3),$K3="NON"),$I3&lt;&gt;"")</formula>
    </cfRule>
    <cfRule type="expression" dxfId="340" priority="265">
      <formula>AND(OR($K3="",NOW()&lt;=$J3),$J3&lt;&gt;"")</formula>
    </cfRule>
    <cfRule type="expression" dxfId="339" priority="263">
      <formula>AND(OR($K3="OUI",NOW()&lt;=$J3),$J3&lt;&gt;"")</formula>
    </cfRule>
    <cfRule type="expression" dxfId="338" priority="261">
      <formula>AND(OR(AND($K3="",NOW()&gt;$J3),$K3="NON"),$I3&lt;&gt;"")</formula>
    </cfRule>
    <cfRule type="expression" dxfId="337" priority="259">
      <formula>AND(OR($K3="",NOW()&lt;=$J3),$J3&lt;&gt;"")</formula>
    </cfRule>
    <cfRule type="expression" dxfId="336" priority="257">
      <formula>AND(OR($K3="OUI",NOW()&lt;=$J3),$J3&lt;&gt;"")</formula>
    </cfRule>
    <cfRule type="expression" dxfId="335" priority="255">
      <formula>AND(OR(AND($K3="",NOW()&gt;$J3),$K3="NON"),$I3&lt;&gt;"")</formula>
    </cfRule>
    <cfRule type="expression" dxfId="334" priority="253">
      <formula>AND(OR($K3="",NOW()&lt;=$J3),$J3&lt;&gt;"")</formula>
    </cfRule>
    <cfRule type="expression" dxfId="333" priority="251">
      <formula>AND(OR($K3="OUI",NOW()&lt;=$J3),$J3&lt;&gt;"")</formula>
    </cfRule>
    <cfRule type="expression" dxfId="332" priority="249">
      <formula>AND(OR(AND($K3="",NOW()&gt;$J3),$K3="NON"),$I3&lt;&gt;"")</formula>
    </cfRule>
    <cfRule type="expression" dxfId="331" priority="247">
      <formula>AND(OR($K3="",NOW()&lt;=$J3),$J3&lt;&gt;"")</formula>
    </cfRule>
    <cfRule type="expression" dxfId="330" priority="245">
      <formula>AND(OR($K3="OUI",NOW()&lt;=$J3),$J3&lt;&gt;"")</formula>
    </cfRule>
    <cfRule type="expression" dxfId="329" priority="243">
      <formula>AND(OR(AND($K3="",NOW()&gt;$J3),$K3="NON"),$I3&lt;&gt;"")</formula>
    </cfRule>
    <cfRule type="expression" dxfId="328" priority="241">
      <formula>AND(OR($K3="",NOW()&lt;=$J3),$J3&lt;&gt;"")</formula>
    </cfRule>
    <cfRule type="expression" dxfId="327" priority="239">
      <formula>AND(OR($K3="OUI",NOW()&lt;=$J3),$J3&lt;&gt;"")</formula>
    </cfRule>
    <cfRule type="expression" dxfId="326" priority="237">
      <formula>AND(OR(AND($K3="",NOW()&gt;$J3),$K3="NON"),$I3&lt;&gt;"")</formula>
    </cfRule>
    <cfRule type="expression" dxfId="325" priority="235">
      <formula>AND(OR($K3="",NOW()&lt;=$J3),$J3&lt;&gt;"")</formula>
    </cfRule>
    <cfRule type="expression" dxfId="324" priority="233">
      <formula>AND(OR($K3="OUI",NOW()&lt;=$J3),$J3&lt;&gt;"")</formula>
    </cfRule>
    <cfRule type="expression" dxfId="323" priority="231">
      <formula>AND(OR(AND($K3="",NOW()&gt;$J3),$K3="NON"),$I3&lt;&gt;"")</formula>
    </cfRule>
    <cfRule type="expression" dxfId="322" priority="229">
      <formula>AND(OR($K3="",NOW()&lt;=$J3),$J3&lt;&gt;"")</formula>
    </cfRule>
    <cfRule type="expression" dxfId="321" priority="227">
      <formula>AND(OR($K3="OUI",NOW()&lt;=$J3),$J3&lt;&gt;"")</formula>
    </cfRule>
    <cfRule type="expression" dxfId="320" priority="225">
      <formula>AND(OR(AND($K3="",NOW()&gt;$J3),$K3="NON"),$I3&lt;&gt;"")</formula>
    </cfRule>
    <cfRule type="expression" dxfId="319" priority="223">
      <formula>AND(OR($K3="",NOW()&lt;=$J3),$J3&lt;&gt;"")</formula>
    </cfRule>
    <cfRule type="expression" dxfId="318" priority="221">
      <formula>AND(OR($K3="OUI",NOW()&lt;=$J3),$J3&lt;&gt;"")</formula>
    </cfRule>
    <cfRule type="expression" dxfId="317" priority="219">
      <formula>AND(OR(AND($K3="",NOW()&gt;$J3),$K3="NON"),$I3&lt;&gt;"")</formula>
    </cfRule>
    <cfRule type="expression" dxfId="316" priority="217">
      <formula>AND(OR($K3="",NOW()&lt;=$J3),$J3&lt;&gt;"")</formula>
    </cfRule>
    <cfRule type="expression" dxfId="315" priority="215">
      <formula>AND(OR($K3="OUI",NOW()&lt;=$J3),$J3&lt;&gt;"")</formula>
    </cfRule>
    <cfRule type="expression" dxfId="314" priority="213">
      <formula>AND(OR(AND($K3="",NOW()&gt;$J3),$K3="NON"),$I3&lt;&gt;"")</formula>
    </cfRule>
    <cfRule type="expression" dxfId="313" priority="211">
      <formula>AND(OR($K3="",NOW()&lt;=$J3),$J3&lt;&gt;"")</formula>
    </cfRule>
    <cfRule type="expression" dxfId="312" priority="209">
      <formula>AND(OR($K3="OUI",NOW()&lt;=$J3),$J3&lt;&gt;"")</formula>
    </cfRule>
    <cfRule type="expression" dxfId="311" priority="207">
      <formula>AND(OR(AND($K3="",NOW()&gt;$J3),$K3="NON"),$I3&lt;&gt;"")</formula>
    </cfRule>
    <cfRule type="expression" dxfId="310" priority="205">
      <formula>AND(OR($K3="",NOW()&lt;=$J3),$J3&lt;&gt;"")</formula>
    </cfRule>
    <cfRule type="expression" dxfId="309" priority="203">
      <formula>AND(OR($K3="OUI",NOW()&lt;=$J3),$J3&lt;&gt;"")</formula>
    </cfRule>
    <cfRule type="expression" dxfId="308" priority="201">
      <formula>AND(OR(AND($K3="",NOW()&gt;$J3),$K3="NON"),$I3&lt;&gt;"")</formula>
    </cfRule>
    <cfRule type="expression" dxfId="307" priority="199">
      <formula>AND(OR($K3="",NOW()&lt;=$J3),$J3&lt;&gt;"")</formula>
    </cfRule>
    <cfRule type="expression" dxfId="306" priority="197">
      <formula>AND(OR($K3="OUI",NOW()&lt;=$J3),$J3&lt;&gt;"")</formula>
    </cfRule>
    <cfRule type="expression" dxfId="305" priority="195">
      <formula>AND(OR(AND($K3="",NOW()&gt;$J3),$K3="NON"),$I3&lt;&gt;"")</formula>
    </cfRule>
    <cfRule type="expression" dxfId="304" priority="193">
      <formula>AND(OR($K3="",NOW()&lt;=$J3),$J3&lt;&gt;"")</formula>
    </cfRule>
    <cfRule type="expression" dxfId="303" priority="191">
      <formula>AND(OR($K3="OUI",NOW()&lt;=$J3),$J3&lt;&gt;"")</formula>
    </cfRule>
    <cfRule type="expression" dxfId="302" priority="189">
      <formula>AND(OR(AND($K3="",NOW()&gt;$J3),$K3="NON"),$I3&lt;&gt;"")</formula>
    </cfRule>
    <cfRule type="expression" dxfId="301" priority="187">
      <formula>AND(OR($K3="",NOW()&lt;=$J3),$J3&lt;&gt;"")</formula>
    </cfRule>
    <cfRule type="expression" dxfId="300" priority="185">
      <formula>AND(OR($K3="OUI",NOW()&lt;=$J3),$J3&lt;&gt;"")</formula>
    </cfRule>
    <cfRule type="expression" dxfId="299" priority="183">
      <formula>AND(OR(AND($K3="",NOW()&gt;$J3),$K3="NON"),$I3&lt;&gt;"")</formula>
    </cfRule>
    <cfRule type="expression" dxfId="298" priority="181">
      <formula>AND(OR($K3="",NOW()&lt;=$J3),$J3&lt;&gt;"")</formula>
    </cfRule>
    <cfRule type="expression" dxfId="297" priority="179">
      <formula>AND(OR($K3="OUI",NOW()&lt;=$J3),$J3&lt;&gt;"")</formula>
    </cfRule>
    <cfRule type="expression" dxfId="296" priority="177">
      <formula>AND(OR(AND($K3="",NOW()&gt;$J3),$K3="NON"),$I3&lt;&gt;"")</formula>
    </cfRule>
    <cfRule type="expression" dxfId="295" priority="175">
      <formula>AND(OR($K3="",NOW()&lt;=$J3),$J3&lt;&gt;"")</formula>
    </cfRule>
    <cfRule type="expression" dxfId="294" priority="173">
      <formula>AND(OR($K3="OUI",NOW()&lt;=$J3),$J3&lt;&gt;"")</formula>
    </cfRule>
    <cfRule type="expression" dxfId="293" priority="171">
      <formula>AND(OR(AND($K3="",NOW()&gt;$J3),$K3="NON"),$I3&lt;&gt;"")</formula>
    </cfRule>
    <cfRule type="expression" dxfId="292" priority="169">
      <formula>AND(OR($K3="",NOW()&lt;=$J3),$J3&lt;&gt;"")</formula>
    </cfRule>
    <cfRule type="expression" dxfId="291" priority="167">
      <formula>AND(OR($K3="OUI",NOW()&lt;=$J3),$J3&lt;&gt;"")</formula>
    </cfRule>
    <cfRule type="expression" dxfId="290" priority="165">
      <formula>AND(OR(AND($K3="",NOW()&gt;$J3),$K3="NON"),$I3&lt;&gt;"")</formula>
    </cfRule>
    <cfRule type="expression" dxfId="289" priority="163">
      <formula>AND(OR($K3="",NOW()&lt;=$J3),$J3&lt;&gt;"")</formula>
    </cfRule>
    <cfRule type="expression" dxfId="288" priority="161">
      <formula>AND(OR($K3="OUI",NOW()&lt;=$J3),$J3&lt;&gt;"")</formula>
    </cfRule>
    <cfRule type="expression" dxfId="287" priority="159">
      <formula>AND(OR(AND($K3="",NOW()&gt;$J3),$K3="NON"),$I3&lt;&gt;"")</formula>
    </cfRule>
    <cfRule type="expression" dxfId="286" priority="157">
      <formula>AND(OR($K3="",NOW()&lt;=$J3),$J3&lt;&gt;"")</formula>
    </cfRule>
    <cfRule type="expression" dxfId="285" priority="155">
      <formula>AND(OR($K3="OUI",NOW()&lt;=$J3),$J3&lt;&gt;"")</formula>
    </cfRule>
    <cfRule type="expression" dxfId="284" priority="153">
      <formula>AND(OR(AND($K3="",NOW()&gt;$J3),$K3="NON"),$I3&lt;&gt;"")</formula>
    </cfRule>
    <cfRule type="expression" dxfId="283" priority="151">
      <formula>AND(OR($K3="",NOW()&lt;=$J3),$J3&lt;&gt;"")</formula>
    </cfRule>
    <cfRule type="expression" dxfId="282" priority="149">
      <formula>AND(OR($K3="OUI",NOW()&lt;=$J3),$J3&lt;&gt;"")</formula>
    </cfRule>
    <cfRule type="expression" dxfId="281" priority="147">
      <formula>AND(OR(AND($K3="",NOW()&gt;$J3),$K3="NON"),$I3&lt;&gt;"")</formula>
    </cfRule>
    <cfRule type="expression" dxfId="280" priority="145">
      <formula>AND(OR($K3="",NOW()&lt;=$J3),$J3&lt;&gt;"")</formula>
    </cfRule>
    <cfRule type="expression" dxfId="279" priority="143">
      <formula>AND(OR($K3="OUI",NOW()&lt;=$J3),$J3&lt;&gt;"")</formula>
    </cfRule>
    <cfRule type="expression" dxfId="278" priority="141">
      <formula>AND(OR(AND($K3="",NOW()&gt;$J3),$K3="NON"),$I3&lt;&gt;"")</formula>
    </cfRule>
    <cfRule type="expression" dxfId="277" priority="139">
      <formula>AND(OR($K3="",NOW()&lt;=$J3),$J3&lt;&gt;"")</formula>
    </cfRule>
    <cfRule type="expression" dxfId="276" priority="137">
      <formula>AND(OR($K3="OUI",NOW()&lt;=$J3),$J3&lt;&gt;"")</formula>
    </cfRule>
    <cfRule type="expression" dxfId="275" priority="135">
      <formula>AND(OR(AND($K3="",NOW()&gt;$J3),$K3="NON"),$I3&lt;&gt;"")</formula>
    </cfRule>
    <cfRule type="expression" dxfId="274" priority="133">
      <formula>AND(OR($K3="",NOW()&lt;=$J3),$J3&lt;&gt;"")</formula>
    </cfRule>
    <cfRule type="expression" dxfId="273" priority="131">
      <formula>AND(OR($K3="OUI",NOW()&lt;=$J3),$J3&lt;&gt;"")</formula>
    </cfRule>
    <cfRule type="expression" dxfId="272" priority="129">
      <formula>AND(OR(AND($K3="",NOW()&gt;$J3),$K3="NON"),$I3&lt;&gt;"")</formula>
    </cfRule>
    <cfRule type="expression" dxfId="271" priority="127">
      <formula>AND(OR($K3="",NOW()&lt;=$J3),$J3&lt;&gt;"")</formula>
    </cfRule>
    <cfRule type="expression" dxfId="270" priority="125">
      <formula>AND(OR($K3="OUI",NOW()&lt;=$J3),$J3&lt;&gt;"")</formula>
    </cfRule>
    <cfRule type="expression" dxfId="269" priority="123">
      <formula>AND(OR(AND($K3="",NOW()&gt;$J3),$K3="NON"),$I3&lt;&gt;"")</formula>
    </cfRule>
    <cfRule type="expression" dxfId="268" priority="121">
      <formula>AND(OR($K3="",NOW()&lt;=$J3),$J3&lt;&gt;"")</formula>
    </cfRule>
    <cfRule type="expression" dxfId="267" priority="119">
      <formula>AND(OR($K3="OUI",NOW()&lt;=$J3),$J3&lt;&gt;"")</formula>
    </cfRule>
    <cfRule type="expression" dxfId="266" priority="117">
      <formula>AND(OR(AND($K3="",NOW()&gt;$J3),$K3="NON"),$I3&lt;&gt;"")</formula>
    </cfRule>
    <cfRule type="expression" dxfId="265" priority="115">
      <formula>AND(OR($K3="",NOW()&lt;=$J3),$J3&lt;&gt;"")</formula>
    </cfRule>
    <cfRule type="expression" dxfId="264" priority="113">
      <formula>AND(OR($K3="OUI",NOW()&lt;=$J3),$J3&lt;&gt;"")</formula>
    </cfRule>
    <cfRule type="expression" dxfId="263" priority="111">
      <formula>AND(OR(AND($K3="",NOW()&gt;$J3),$K3="NON"),$I3&lt;&gt;"")</formula>
    </cfRule>
    <cfRule type="expression" dxfId="262" priority="109">
      <formula>AND(OR($K3="",NOW()&lt;=$J3),$J3&lt;&gt;"")</formula>
    </cfRule>
    <cfRule type="expression" dxfId="261" priority="107">
      <formula>AND(OR($K3="OUI",NOW()&lt;=$J3),$J3&lt;&gt;"")</formula>
    </cfRule>
    <cfRule type="expression" dxfId="260" priority="105">
      <formula>AND(OR(AND($K3="",NOW()&gt;$J3),$K3="NON"),$I3&lt;&gt;"")</formula>
    </cfRule>
    <cfRule type="expression" dxfId="259" priority="103">
      <formula>AND(OR($K3="",NOW()&lt;=$J3),$J3&lt;&gt;"")</formula>
    </cfRule>
    <cfRule type="expression" dxfId="258" priority="101">
      <formula>AND(OR($K3="OUI",NOW()&lt;=$J3),$J3&lt;&gt;"")</formula>
    </cfRule>
    <cfRule type="expression" dxfId="257" priority="99">
      <formula>AND(OR(AND($K3="",NOW()&gt;$J3),$K3="NON"),$I3&lt;&gt;"")</formula>
    </cfRule>
    <cfRule type="expression" dxfId="256" priority="97">
      <formula>AND(OR($K3="",NOW()&lt;=$J3),$J3&lt;&gt;"")</formula>
    </cfRule>
    <cfRule type="expression" dxfId="255" priority="95">
      <formula>AND(OR($K3="OUI",NOW()&lt;=$J3),$J3&lt;&gt;"")</formula>
    </cfRule>
    <cfRule type="expression" dxfId="254" priority="93">
      <formula>AND(OR(AND($K3="",NOW()&gt;$J3),$K3="NON"),$I3&lt;&gt;"")</formula>
    </cfRule>
    <cfRule type="expression" dxfId="253" priority="91">
      <formula>AND(OR($K3="",NOW()&lt;=$J3),$J3&lt;&gt;"")</formula>
    </cfRule>
    <cfRule type="expression" dxfId="252" priority="89">
      <formula>AND(OR($K3="OUI",NOW()&lt;=$J3),$J3&lt;&gt;"")</formula>
    </cfRule>
    <cfRule type="expression" dxfId="251" priority="87">
      <formula>AND(OR(AND($K3="",NOW()&gt;$J3),$K3="NON"),$I3&lt;&gt;"")</formula>
    </cfRule>
    <cfRule type="expression" dxfId="250" priority="85">
      <formula>AND(OR($K3="",NOW()&lt;=$J3),$J3&lt;&gt;"")</formula>
    </cfRule>
    <cfRule type="expression" dxfId="249" priority="83">
      <formula>AND(OR($K3="OUI",NOW()&lt;=$J3),$J3&lt;&gt;"")</formula>
    </cfRule>
  </conditionalFormatting>
  <conditionalFormatting sqref="J3:J14">
    <cfRule type="expression" dxfId="112" priority="310">
      <formula>AND(OR($K3="",NOW()&lt;=$J3),$J3&lt;&gt;"")</formula>
    </cfRule>
    <cfRule type="expression" dxfId="111" priority="312">
      <formula>AND(OR(AND($K3="",NOW()&gt;$J3),$K3="NON"),$I3&lt;&gt;"")</formula>
    </cfRule>
    <cfRule type="expression" dxfId="110" priority="314">
      <formula>AND(OR($K3="OUI",NOW()&lt;=$J3),$J3&lt;&gt;"")</formula>
    </cfRule>
    <cfRule type="expression" dxfId="109" priority="316">
      <formula>AND(OR($K3="",NOW()&lt;=$J3),$J3&lt;&gt;"")</formula>
    </cfRule>
    <cfRule type="expression" dxfId="108" priority="318">
      <formula>AND(OR(AND($K3="",NOW()&gt;$J3),$K3="NON"),$I3&lt;&gt;"")</formula>
    </cfRule>
    <cfRule type="expression" dxfId="107" priority="320">
      <formula>AND(OR($K3="OUI",NOW()&lt;=$J3),$J3&lt;&gt;"")</formula>
    </cfRule>
    <cfRule type="expression" dxfId="106" priority="322">
      <formula>AND(OR($K3="",NOW()&lt;=$J3),$J3&lt;&gt;"")</formula>
    </cfRule>
    <cfRule type="expression" dxfId="105" priority="324">
      <formula>AND(OR(AND($K3="",NOW()&gt;$J3),$K3="NON"),$I3&lt;&gt;"")</formula>
    </cfRule>
    <cfRule type="expression" dxfId="104" priority="326">
      <formula>AND(OR($K3="OUI",NOW()&lt;=$J3),$J3&lt;&gt;"")</formula>
    </cfRule>
    <cfRule type="expression" dxfId="103" priority="328">
      <formula>AND(OR($K3="",NOW()&lt;=$J3),$J3&lt;&gt;"")</formula>
    </cfRule>
    <cfRule type="expression" dxfId="102" priority="330">
      <formula>AND(OR(AND($K3="",NOW()&gt;$J3),$K3="NON"),$I3&lt;&gt;"")</formula>
    </cfRule>
    <cfRule type="expression" dxfId="101" priority="332">
      <formula>AND(OR($K3="OUI",NOW()&lt;=$J3),$J3&lt;&gt;"")</formula>
    </cfRule>
    <cfRule type="expression" dxfId="100" priority="373">
      <formula>AND(OR($K3="OUI",NOW()&lt;=$J3),$J3&lt;&gt;"")</formula>
    </cfRule>
    <cfRule type="expression" dxfId="99" priority="375">
      <formula>AND(OR($K3="",NOW()&lt;=$J3),$J3&lt;&gt;"")</formula>
    </cfRule>
    <cfRule type="expression" dxfId="98" priority="377">
      <formula>AND(OR(AND($K3="",NOW()&gt;$J3),$K3="NON"),$I3&lt;&gt;"")</formula>
    </cfRule>
    <cfRule type="expression" dxfId="97" priority="379">
      <formula>AND(OR($K3="OUI",NOW()&lt;=$J3),$J3&lt;&gt;"")</formula>
    </cfRule>
    <cfRule type="expression" dxfId="96" priority="381">
      <formula>AND(OR($K3="",NOW()&lt;=$J3),$J3&lt;&gt;"")</formula>
    </cfRule>
    <cfRule type="expression" dxfId="95" priority="383">
      <formula>AND(OR(AND($K3="",NOW()&gt;$J3),$K3="NON"),$I3&lt;&gt;"")</formula>
    </cfRule>
    <cfRule type="expression" dxfId="94" priority="385">
      <formula>AND(OR($K3="OUI",NOW()&lt;=$J3),$J3&lt;&gt;"")</formula>
    </cfRule>
    <cfRule type="expression" dxfId="93" priority="80">
      <formula>AND(OR($K3="OUI",NOW()&lt;=$J3),$J3&lt;&gt;"")</formula>
    </cfRule>
    <cfRule type="expression" dxfId="92" priority="78">
      <formula>AND(OR(AND($K3="",NOW()&gt;$J3),$K3="NON"),$I3&lt;&gt;"")</formula>
    </cfRule>
    <cfRule type="expression" dxfId="91" priority="76">
      <formula>AND(OR($K3="",NOW()&lt;=$J3),$J3&lt;&gt;"")</formula>
    </cfRule>
    <cfRule type="expression" dxfId="90" priority="74">
      <formula>AND(OR($K3="OUI",NOW()&lt;=$J3),$J3&lt;&gt;"")</formula>
    </cfRule>
    <cfRule type="expression" dxfId="89" priority="72">
      <formula>AND(OR(AND($K3="",NOW()&gt;$J3),$K3="NON"),$I3&lt;&gt;"")</formula>
    </cfRule>
    <cfRule type="expression" dxfId="88" priority="70">
      <formula>AND(OR($K3="",NOW()&lt;=$J3),$J3&lt;&gt;"")</formula>
    </cfRule>
    <cfRule type="expression" dxfId="87" priority="68">
      <formula>AND(OR($K3="OUI",NOW()&lt;=$J3),$J3&lt;&gt;"")</formula>
    </cfRule>
    <cfRule type="expression" dxfId="86" priority="66">
      <formula>AND(OR(AND($K3="",NOW()&gt;$J3),$K3="NON"),$I3&lt;&gt;"")</formula>
    </cfRule>
    <cfRule type="expression" dxfId="85" priority="64">
      <formula>AND(OR($K3="",NOW()&lt;=$J3),$J3&lt;&gt;"")</formula>
    </cfRule>
    <cfRule type="expression" dxfId="84" priority="62">
      <formula>AND(OR($K3="OUI",NOW()&lt;=$J3),$J3&lt;&gt;"")</formula>
    </cfRule>
    <cfRule type="expression" dxfId="83" priority="60">
      <formula>AND(OR(AND($K3="",NOW()&gt;$J3),$K3="NON"),$I3&lt;&gt;"")</formula>
    </cfRule>
    <cfRule type="expression" dxfId="82" priority="58">
      <formula>AND(OR($K3="",NOW()&lt;=$J3),$J3&lt;&gt;"")</formula>
    </cfRule>
    <cfRule type="expression" dxfId="81" priority="56">
      <formula>AND(OR($K3="OUI",NOW()&lt;=$J3),$J3&lt;&gt;"")</formula>
    </cfRule>
    <cfRule type="expression" dxfId="80" priority="54">
      <formula>AND(OR(AND($K3="",NOW()&gt;$J3),$K3="NON"),$I3&lt;&gt;"")</formula>
    </cfRule>
    <cfRule type="expression" dxfId="79" priority="52">
      <formula>AND(OR($K3="",NOW()&lt;=$J3),$J3&lt;&gt;"")</formula>
    </cfRule>
    <cfRule type="expression" dxfId="78" priority="50">
      <formula>AND(OR($K3="OUI",NOW()&lt;=$J3),$J3&lt;&gt;"")</formula>
    </cfRule>
    <cfRule type="expression" dxfId="77" priority="48">
      <formula>AND(OR(AND($K3="",NOW()&gt;$J3),$K3="NON"),$I3&lt;&gt;"")</formula>
    </cfRule>
    <cfRule type="expression" dxfId="76" priority="46">
      <formula>AND(OR($K3="",NOW()&lt;=$J3),$J3&lt;&gt;"")</formula>
    </cfRule>
    <cfRule type="expression" dxfId="75" priority="44">
      <formula>AND(OR($K3="OUI",NOW()&lt;=$J3),$J3&lt;&gt;"")</formula>
    </cfRule>
    <cfRule type="expression" dxfId="74" priority="42">
      <formula>AND(OR(AND($K3="",NOW()&gt;$J3),$K3="NON"),$I3&lt;&gt;"")</formula>
    </cfRule>
    <cfRule type="expression" dxfId="73" priority="40">
      <formula>AND(OR($K3="",NOW()&lt;=$J3),$J3&lt;&gt;"")</formula>
    </cfRule>
    <cfRule type="expression" dxfId="72" priority="38">
      <formula>AND(OR($K3="OUI",NOW()&lt;=$J3),$J3&lt;&gt;"")</formula>
    </cfRule>
    <cfRule type="expression" dxfId="71" priority="36">
      <formula>AND(OR(AND($K3="",NOW()&gt;$J3),$K3="NON"),$I3&lt;&gt;"")</formula>
    </cfRule>
    <cfRule type="expression" dxfId="70" priority="34">
      <formula>AND(OR($K3="",NOW()&lt;=$J3),$J3&lt;&gt;"")</formula>
    </cfRule>
    <cfRule type="expression" dxfId="69" priority="32">
      <formula>AND(OR($K3="OUI",NOW()&lt;=$J3),$J3&lt;&gt;"")</formula>
    </cfRule>
    <cfRule type="expression" dxfId="68" priority="30">
      <formula>AND(OR(AND($K3="",NOW()&gt;$J3),$K3="NON"),$I3&lt;&gt;"")</formula>
    </cfRule>
    <cfRule type="expression" dxfId="67" priority="28">
      <formula>AND(OR($K3="",NOW()&lt;=$J3),$J3&lt;&gt;"")</formula>
    </cfRule>
    <cfRule type="expression" dxfId="66" priority="26">
      <formula>AND(OR($K3="OUI",NOW()&lt;=$J3),$J3&lt;&gt;"")</formula>
    </cfRule>
    <cfRule type="expression" dxfId="65" priority="24">
      <formula>AND(OR(AND($K3="",NOW()&gt;$J3),$K3="NON"),$I3&lt;&gt;"")</formula>
    </cfRule>
    <cfRule type="expression" dxfId="64" priority="22">
      <formula>AND(OR($K3="",NOW()&lt;=$J3),$J3&lt;&gt;"")</formula>
    </cfRule>
    <cfRule type="expression" dxfId="63" priority="20">
      <formula>AND(OR($K3="OUI",NOW()&lt;=$J3),$J3&lt;&gt;"")</formula>
    </cfRule>
    <cfRule type="expression" dxfId="62" priority="18">
      <formula>AND(OR(AND($K3="",NOW()&gt;$J3),$K3="NON"),$I3&lt;&gt;"")</formula>
    </cfRule>
    <cfRule type="expression" dxfId="61" priority="16">
      <formula>AND(OR($K3="",NOW()&lt;=$J3),$J3&lt;&gt;"")</formula>
    </cfRule>
    <cfRule type="expression" dxfId="60" priority="14">
      <formula>AND(OR($K3="OUI",NOW()&lt;=$J3),$J3&lt;&gt;"")</formula>
    </cfRule>
    <cfRule type="expression" dxfId="59" priority="12">
      <formula>AND(OR(AND($K3="",NOW()&gt;$J3),$K3="NON"),$I3&lt;&gt;"")</formula>
    </cfRule>
    <cfRule type="expression" dxfId="58" priority="10">
      <formula>AND(OR($K3="",NOW()&lt;=$J3),$J3&lt;&gt;"")</formula>
    </cfRule>
    <cfRule type="expression" dxfId="57" priority="8">
      <formula>AND(OR($K3="OUI",NOW()&lt;=$J3),$J3&lt;&gt;"")</formula>
    </cfRule>
    <cfRule type="expression" dxfId="56" priority="6">
      <formula>AND(OR(AND($K3="",NOW()&gt;$J3),$K3="NON"),$I3&lt;&gt;"")</formula>
    </cfRule>
    <cfRule type="expression" dxfId="55" priority="4">
      <formula>AND(OR($K3="",NOW()&lt;=$J3),$J3&lt;&gt;"")</formula>
    </cfRule>
    <cfRule type="expression" dxfId="54" priority="2">
      <formula>AND(OR($K3="OUI",NOW()&lt;=$J3),$J3&lt;&gt;"")</formula>
    </cfRule>
  </conditionalFormatting>
  <conditionalFormatting sqref="J3:J14">
    <cfRule type="expression" dxfId="53" priority="311">
      <formula>AND(OR($K3="OUI",NOW()&lt;=$J3),$J3&lt;&gt;"")</formula>
    </cfRule>
    <cfRule type="expression" dxfId="52" priority="313">
      <formula>AND(OR($K3="",NOW()&lt;=$J3),$J3&lt;&gt;"")</formula>
    </cfRule>
    <cfRule type="expression" dxfId="51" priority="315">
      <formula>AND(OR(AND($K3="",NOW()&gt;$J3),$K3="NON"),$I3&lt;&gt;"")</formula>
    </cfRule>
    <cfRule type="expression" dxfId="50" priority="317">
      <formula>AND(OR($K3="OUI",NOW()&lt;=$J3),$J3&lt;&gt;"")</formula>
    </cfRule>
    <cfRule type="expression" dxfId="49" priority="319">
      <formula>AND(OR($K3="",NOW()&lt;=$J3),$J3&lt;&gt;"")</formula>
    </cfRule>
    <cfRule type="expression" dxfId="48" priority="321">
      <formula>AND(OR(AND($K3="",NOW()&gt;$J3),$K3="NON"),$I3&lt;&gt;"")</formula>
    </cfRule>
    <cfRule type="expression" dxfId="47" priority="323">
      <formula>AND(OR($K3="OUI",NOW()&lt;=$J3),$J3&lt;&gt;"")</formula>
    </cfRule>
    <cfRule type="expression" dxfId="46" priority="325">
      <formula>AND(OR($K3="",NOW()&lt;=$J3),$J3&lt;&gt;"")</formula>
    </cfRule>
    <cfRule type="expression" dxfId="45" priority="327">
      <formula>AND(OR(AND($K3="",NOW()&gt;$J3),$K3="NON"),$I3&lt;&gt;"")</formula>
    </cfRule>
    <cfRule type="expression" dxfId="44" priority="329">
      <formula>AND(OR($K3="OUI",NOW()&lt;=$J3),$J3&lt;&gt;"")</formula>
    </cfRule>
    <cfRule type="expression" dxfId="43" priority="331">
      <formula>AND(OR($K3="",NOW()&lt;=$J3),$J3&lt;&gt;"")</formula>
    </cfRule>
    <cfRule type="expression" dxfId="42" priority="333">
      <formula>AND(OR(AND($K3="",NOW()&gt;$J3),$K3="NON"),$I3&lt;&gt;"")</formula>
    </cfRule>
    <cfRule type="expression" dxfId="41" priority="384">
      <formula>AND(OR($K3="",NOW()&lt;=$J3),$J3&lt;&gt;"")</formula>
    </cfRule>
    <cfRule type="expression" dxfId="40" priority="81">
      <formula>AND(OR(AND($K3="",NOW()&gt;$J3),$K3="NON"),$I3&lt;&gt;"")</formula>
    </cfRule>
    <cfRule type="expression" dxfId="39" priority="79">
      <formula>AND(OR($K3="",NOW()&lt;=$J3),$J3&lt;&gt;"")</formula>
    </cfRule>
    <cfRule type="expression" dxfId="38" priority="77">
      <formula>AND(OR($K3="OUI",NOW()&lt;=$J3),$J3&lt;&gt;"")</formula>
    </cfRule>
    <cfRule type="expression" dxfId="37" priority="75">
      <formula>AND(OR(AND($K3="",NOW()&gt;$J3),$K3="NON"),$I3&lt;&gt;"")</formula>
    </cfRule>
    <cfRule type="expression" dxfId="36" priority="73">
      <formula>AND(OR($K3="",NOW()&lt;=$J3),$J3&lt;&gt;"")</formula>
    </cfRule>
    <cfRule type="expression" dxfId="35" priority="71">
      <formula>AND(OR($K3="OUI",NOW()&lt;=$J3),$J3&lt;&gt;"")</formula>
    </cfRule>
    <cfRule type="expression" dxfId="34" priority="69">
      <formula>AND(OR(AND($K3="",NOW()&gt;$J3),$K3="NON"),$I3&lt;&gt;"")</formula>
    </cfRule>
    <cfRule type="expression" dxfId="33" priority="67">
      <formula>AND(OR($K3="",NOW()&lt;=$J3),$J3&lt;&gt;"")</formula>
    </cfRule>
    <cfRule type="expression" dxfId="32" priority="65">
      <formula>AND(OR($K3="OUI",NOW()&lt;=$J3),$J3&lt;&gt;"")</formula>
    </cfRule>
    <cfRule type="expression" dxfId="31" priority="63">
      <formula>AND(OR(AND($K3="",NOW()&gt;$J3),$K3="NON"),$I3&lt;&gt;"")</formula>
    </cfRule>
    <cfRule type="expression" dxfId="30" priority="61">
      <formula>AND(OR($K3="",NOW()&lt;=$J3),$J3&lt;&gt;"")</formula>
    </cfRule>
    <cfRule type="expression" dxfId="29" priority="59">
      <formula>AND(OR($K3="OUI",NOW()&lt;=$J3),$J3&lt;&gt;"")</formula>
    </cfRule>
    <cfRule type="expression" dxfId="28" priority="57">
      <formula>AND(OR(AND($K3="",NOW()&gt;$J3),$K3="NON"),$I3&lt;&gt;"")</formula>
    </cfRule>
    <cfRule type="expression" dxfId="27" priority="55">
      <formula>AND(OR($K3="",NOW()&lt;=$J3),$J3&lt;&gt;"")</formula>
    </cfRule>
    <cfRule type="expression" dxfId="26" priority="53">
      <formula>AND(OR($K3="OUI",NOW()&lt;=$J3),$J3&lt;&gt;"")</formula>
    </cfRule>
    <cfRule type="expression" dxfId="25" priority="51">
      <formula>AND(OR(AND($K3="",NOW()&gt;$J3),$K3="NON"),$I3&lt;&gt;"")</formula>
    </cfRule>
    <cfRule type="expression" dxfId="24" priority="49">
      <formula>AND(OR($K3="",NOW()&lt;=$J3),$J3&lt;&gt;"")</formula>
    </cfRule>
    <cfRule type="expression" dxfId="23" priority="47">
      <formula>AND(OR($K3="OUI",NOW()&lt;=$J3),$J3&lt;&gt;"")</formula>
    </cfRule>
    <cfRule type="expression" dxfId="22" priority="45">
      <formula>AND(OR(AND($K3="",NOW()&gt;$J3),$K3="NON"),$I3&lt;&gt;"")</formula>
    </cfRule>
    <cfRule type="expression" dxfId="21" priority="43">
      <formula>AND(OR($K3="",NOW()&lt;=$J3),$J3&lt;&gt;"")</formula>
    </cfRule>
    <cfRule type="expression" dxfId="20" priority="41">
      <formula>AND(OR($K3="OUI",NOW()&lt;=$J3),$J3&lt;&gt;"")</formula>
    </cfRule>
    <cfRule type="expression" dxfId="19" priority="39">
      <formula>AND(OR(AND($K3="",NOW()&gt;$J3),$K3="NON"),$I3&lt;&gt;"")</formula>
    </cfRule>
    <cfRule type="expression" dxfId="18" priority="37">
      <formula>AND(OR($K3="",NOW()&lt;=$J3),$J3&lt;&gt;"")</formula>
    </cfRule>
    <cfRule type="expression" dxfId="17" priority="35">
      <formula>AND(OR($K3="OUI",NOW()&lt;=$J3),$J3&lt;&gt;"")</formula>
    </cfRule>
    <cfRule type="expression" dxfId="16" priority="33">
      <formula>AND(OR(AND($K3="",NOW()&gt;$J3),$K3="NON"),$I3&lt;&gt;"")</formula>
    </cfRule>
    <cfRule type="expression" dxfId="15" priority="31">
      <formula>AND(OR($K3="",NOW()&lt;=$J3),$J3&lt;&gt;"")</formula>
    </cfRule>
    <cfRule type="expression" dxfId="14" priority="29">
      <formula>AND(OR($K3="OUI",NOW()&lt;=$J3),$J3&lt;&gt;"")</formula>
    </cfRule>
    <cfRule type="expression" dxfId="13" priority="27">
      <formula>AND(OR(AND($K3="",NOW()&gt;$J3),$K3="NON"),$I3&lt;&gt;"")</formula>
    </cfRule>
    <cfRule type="expression" dxfId="12" priority="25">
      <formula>AND(OR($K3="",NOW()&lt;=$J3),$J3&lt;&gt;"")</formula>
    </cfRule>
    <cfRule type="expression" dxfId="11" priority="23">
      <formula>AND(OR($K3="OUI",NOW()&lt;=$J3),$J3&lt;&gt;"")</formula>
    </cfRule>
    <cfRule type="expression" dxfId="10" priority="21">
      <formula>AND(OR(AND($K3="",NOW()&gt;$J3),$K3="NON"),$I3&lt;&gt;"")</formula>
    </cfRule>
    <cfRule type="expression" dxfId="9" priority="19">
      <formula>AND(OR($K3="",NOW()&lt;=$J3),$J3&lt;&gt;"")</formula>
    </cfRule>
    <cfRule type="expression" dxfId="8" priority="17">
      <formula>AND(OR($K3="OUI",NOW()&lt;=$J3),$J3&lt;&gt;"")</formula>
    </cfRule>
    <cfRule type="expression" dxfId="7" priority="15">
      <formula>AND(OR(AND($K3="",NOW()&gt;$J3),$K3="NON"),$I3&lt;&gt;"")</formula>
    </cfRule>
    <cfRule type="expression" dxfId="6" priority="13">
      <formula>AND(OR($K3="",NOW()&lt;=$J3),$J3&lt;&gt;"")</formula>
    </cfRule>
    <cfRule type="expression" dxfId="5" priority="11">
      <formula>AND(OR($K3="OUI",NOW()&lt;=$J3),$J3&lt;&gt;"")</formula>
    </cfRule>
    <cfRule type="expression" dxfId="4" priority="9">
      <formula>AND(OR(AND($K3="",NOW()&gt;$J3),$K3="NON"),$I3&lt;&gt;"")</formula>
    </cfRule>
    <cfRule type="expression" dxfId="3" priority="7">
      <formula>AND(OR($K3="",NOW()&lt;=$J3),$J3&lt;&gt;"")</formula>
    </cfRule>
    <cfRule type="expression" dxfId="2" priority="5">
      <formula>AND(OR($K3="OUI",NOW()&lt;=$J3),$J3&lt;&gt;"")</formula>
    </cfRule>
    <cfRule type="expression" dxfId="1" priority="3">
      <formula>AND(OR(AND($K3="",NOW()&gt;$J3),$K3="NON"),$I3&lt;&gt;"")</formula>
    </cfRule>
    <cfRule type="expression" dxfId="0" priority="1">
      <formula>AND(OR($K3="",NOW()&lt;=$J3),$J3&lt;&gt;"")</formula>
    </cfRule>
  </conditionalFormatting>
  <conditionalFormatting sqref="J3:J14">
    <cfRule type="expression" dxfId="248" priority="335">
      <formula>AND(OR($K3="OUI",NOW()&lt;=$J3),$J3&lt;&gt;"")</formula>
    </cfRule>
    <cfRule type="expression" dxfId="247" priority="337">
      <formula>AND(OR($K3="",NOW()&lt;=$J3),$J3&lt;&gt;"")</formula>
    </cfRule>
    <cfRule type="expression" dxfId="246" priority="338">
      <formula>AND(OR($K3="OUI",NOW()&lt;=$J3),$J3&lt;&gt;"")</formula>
    </cfRule>
    <cfRule type="expression" dxfId="245" priority="339">
      <formula>AND(OR(AND($K3="",NOW()&gt;$J3),$K3="NON"),$I3&lt;&gt;"")</formula>
    </cfRule>
    <cfRule type="expression" dxfId="244" priority="340">
      <formula>AND(OR($K3="",NOW()&lt;=$J3),$J3&lt;&gt;"")</formula>
    </cfRule>
    <cfRule type="expression" dxfId="243" priority="341">
      <formula>AND(OR($K3="OUI",NOW()&lt;=$J3),$J3&lt;&gt;"")</formula>
    </cfRule>
    <cfRule type="expression" dxfId="242" priority="342">
      <formula>AND(OR(AND($K3="",NOW()&gt;$J3),$K3="NON"),$I3&lt;&gt;"")</formula>
    </cfRule>
    <cfRule type="expression" dxfId="241" priority="343">
      <formula>AND(OR($K3="",NOW()&lt;=$J3),$J3&lt;&gt;"")</formula>
    </cfRule>
    <cfRule type="expression" dxfId="240" priority="344">
      <formula>AND(OR($K3="OUI",NOW()&lt;=$J3),$J3&lt;&gt;"")</formula>
    </cfRule>
    <cfRule type="expression" dxfId="239" priority="345">
      <formula>AND(OR(AND($K3="",NOW()&gt;$J3),$K3="NON"),$I3&lt;&gt;"")</formula>
    </cfRule>
    <cfRule type="expression" dxfId="238" priority="346">
      <formula>AND(OR($K3="",NOW()&lt;=$J3),$J3&lt;&gt;"")</formula>
    </cfRule>
    <cfRule type="expression" dxfId="237" priority="347">
      <formula>AND(OR($K3="OUI",NOW()&lt;=$J3),$J3&lt;&gt;"")</formula>
    </cfRule>
    <cfRule type="expression" dxfId="236" priority="348">
      <formula>AND(OR(AND($K3="",NOW()&gt;$J3),$K3="NON"),$I3&lt;&gt;"")</formula>
    </cfRule>
    <cfRule type="expression" dxfId="235" priority="349">
      <formula>AND(OR($K3="",NOW()&lt;=$J3),$J3&lt;&gt;"")</formula>
    </cfRule>
    <cfRule type="expression" dxfId="234" priority="350">
      <formula>AND(OR($K3="OUI",NOW()&lt;=$J3),$J3&lt;&gt;"")</formula>
    </cfRule>
    <cfRule type="expression" dxfId="233" priority="351">
      <formula>AND(OR(AND($K3="",NOW()&gt;$J3),$K3="NON"),$I3&lt;&gt;"")</formula>
    </cfRule>
    <cfRule type="expression" dxfId="232" priority="352">
      <formula>AND(OR($K3="",NOW()&lt;=$J3),$J3&lt;&gt;"")</formula>
    </cfRule>
    <cfRule type="expression" dxfId="231" priority="353">
      <formula>AND(OR($K3="OUI",NOW()&lt;=$J3),$J3&lt;&gt;"")</formula>
    </cfRule>
    <cfRule type="expression" dxfId="230" priority="354">
      <formula>AND(OR(AND($K3="",NOW()&gt;$J3),$K3="NON"),$I3&lt;&gt;"")</formula>
    </cfRule>
    <cfRule type="expression" dxfId="229" priority="308">
      <formula>AND(OR($K3="OUI",NOW()&lt;=$J3),$J3&lt;&gt;"")</formula>
    </cfRule>
    <cfRule type="expression" dxfId="228" priority="306">
      <formula>AND(OR(AND($K3="",NOW()&gt;$J3),$K3="NON"),$I3&lt;&gt;"")</formula>
    </cfRule>
    <cfRule type="expression" dxfId="227" priority="304">
      <formula>AND(OR($K3="",NOW()&lt;=$J3),$J3&lt;&gt;"")</formula>
    </cfRule>
    <cfRule type="expression" dxfId="226" priority="302">
      <formula>AND(OR($K3="OUI",NOW()&lt;=$J3),$J3&lt;&gt;"")</formula>
    </cfRule>
    <cfRule type="expression" dxfId="225" priority="300">
      <formula>AND(OR(AND($K3="",NOW()&gt;$J3),$K3="NON"),$I3&lt;&gt;"")</formula>
    </cfRule>
    <cfRule type="expression" dxfId="224" priority="298">
      <formula>AND(OR($K3="",NOW()&lt;=$J3),$J3&lt;&gt;"")</formula>
    </cfRule>
    <cfRule type="expression" dxfId="223" priority="296">
      <formula>AND(OR($K3="OUI",NOW()&lt;=$J3),$J3&lt;&gt;"")</formula>
    </cfRule>
    <cfRule type="expression" dxfId="222" priority="294">
      <formula>AND(OR(AND($K3="",NOW()&gt;$J3),$K3="NON"),$I3&lt;&gt;"")</formula>
    </cfRule>
    <cfRule type="expression" dxfId="221" priority="292">
      <formula>AND(OR($K3="",NOW()&lt;=$J3),$J3&lt;&gt;"")</formula>
    </cfRule>
    <cfRule type="expression" dxfId="220" priority="290">
      <formula>AND(OR($K3="OUI",NOW()&lt;=$J3),$J3&lt;&gt;"")</formula>
    </cfRule>
    <cfRule type="expression" dxfId="219" priority="288">
      <formula>AND(OR(AND($K3="",NOW()&gt;$J3),$K3="NON"),$I3&lt;&gt;"")</formula>
    </cfRule>
    <cfRule type="expression" dxfId="218" priority="286">
      <formula>AND(OR($K3="",NOW()&lt;=$J3),$J3&lt;&gt;"")</formula>
    </cfRule>
    <cfRule type="expression" dxfId="217" priority="284">
      <formula>AND(OR($K3="OUI",NOW()&lt;=$J3),$J3&lt;&gt;"")</formula>
    </cfRule>
    <cfRule type="expression" dxfId="216" priority="282">
      <formula>AND(OR(AND($K3="",NOW()&gt;$J3),$K3="NON"),$I3&lt;&gt;"")</formula>
    </cfRule>
    <cfRule type="expression" dxfId="215" priority="280">
      <formula>AND(OR($K3="",NOW()&lt;=$J3),$J3&lt;&gt;"")</formula>
    </cfRule>
    <cfRule type="expression" dxfId="214" priority="278">
      <formula>AND(OR($K3="OUI",NOW()&lt;=$J3),$J3&lt;&gt;"")</formula>
    </cfRule>
    <cfRule type="expression" dxfId="213" priority="276">
      <formula>AND(OR(AND($K3="",NOW()&gt;$J3),$K3="NON"),$I3&lt;&gt;"")</formula>
    </cfRule>
    <cfRule type="expression" dxfId="212" priority="274">
      <formula>AND(OR($K3="",NOW()&lt;=$J3),$J3&lt;&gt;"")</formula>
    </cfRule>
    <cfRule type="expression" dxfId="211" priority="272">
      <formula>AND(OR($K3="OUI",NOW()&lt;=$J3),$J3&lt;&gt;"")</formula>
    </cfRule>
    <cfRule type="expression" dxfId="210" priority="270">
      <formula>AND(OR(AND($K3="",NOW()&gt;$J3),$K3="NON"),$I3&lt;&gt;"")</formula>
    </cfRule>
    <cfRule type="expression" dxfId="209" priority="268">
      <formula>AND(OR($K3="",NOW()&lt;=$J3),$J3&lt;&gt;"")</formula>
    </cfRule>
    <cfRule type="expression" dxfId="208" priority="266">
      <formula>AND(OR($K3="OUI",NOW()&lt;=$J3),$J3&lt;&gt;"")</formula>
    </cfRule>
    <cfRule type="expression" dxfId="207" priority="264">
      <formula>AND(OR(AND($K3="",NOW()&gt;$J3),$K3="NON"),$I3&lt;&gt;"")</formula>
    </cfRule>
    <cfRule type="expression" dxfId="206" priority="262">
      <formula>AND(OR($K3="",NOW()&lt;=$J3),$J3&lt;&gt;"")</formula>
    </cfRule>
    <cfRule type="expression" dxfId="205" priority="260">
      <formula>AND(OR($K3="OUI",NOW()&lt;=$J3),$J3&lt;&gt;"")</formula>
    </cfRule>
    <cfRule type="expression" dxfId="204" priority="258">
      <formula>AND(OR(AND($K3="",NOW()&gt;$J3),$K3="NON"),$I3&lt;&gt;"")</formula>
    </cfRule>
    <cfRule type="expression" dxfId="203" priority="256">
      <formula>AND(OR($K3="",NOW()&lt;=$J3),$J3&lt;&gt;"")</formula>
    </cfRule>
    <cfRule type="expression" dxfId="202" priority="254">
      <formula>AND(OR($K3="OUI",NOW()&lt;=$J3),$J3&lt;&gt;"")</formula>
    </cfRule>
    <cfRule type="expression" dxfId="201" priority="252">
      <formula>AND(OR(AND($K3="",NOW()&gt;$J3),$K3="NON"),$I3&lt;&gt;"")</formula>
    </cfRule>
    <cfRule type="expression" dxfId="200" priority="250">
      <formula>AND(OR($K3="",NOW()&lt;=$J3),$J3&lt;&gt;"")</formula>
    </cfRule>
    <cfRule type="expression" dxfId="199" priority="248">
      <formula>AND(OR($K3="OUI",NOW()&lt;=$J3),$J3&lt;&gt;"")</formula>
    </cfRule>
    <cfRule type="expression" dxfId="198" priority="246">
      <formula>AND(OR(AND($K3="",NOW()&gt;$J3),$K3="NON"),$I3&lt;&gt;"")</formula>
    </cfRule>
    <cfRule type="expression" dxfId="197" priority="244">
      <formula>AND(OR($K3="",NOW()&lt;=$J3),$J3&lt;&gt;"")</formula>
    </cfRule>
    <cfRule type="expression" dxfId="196" priority="242">
      <formula>AND(OR($K3="OUI",NOW()&lt;=$J3),$J3&lt;&gt;"")</formula>
    </cfRule>
    <cfRule type="expression" dxfId="195" priority="240">
      <formula>AND(OR(AND($K3="",NOW()&gt;$J3),$K3="NON"),$I3&lt;&gt;"")</formula>
    </cfRule>
    <cfRule type="expression" dxfId="194" priority="238">
      <formula>AND(OR($K3="",NOW()&lt;=$J3),$J3&lt;&gt;"")</formula>
    </cfRule>
    <cfRule type="expression" dxfId="193" priority="236">
      <formula>AND(OR($K3="OUI",NOW()&lt;=$J3),$J3&lt;&gt;"")</formula>
    </cfRule>
    <cfRule type="expression" dxfId="192" priority="234">
      <formula>AND(OR(AND($K3="",NOW()&gt;$J3),$K3="NON"),$I3&lt;&gt;"")</formula>
    </cfRule>
    <cfRule type="expression" dxfId="191" priority="232">
      <formula>AND(OR($K3="",NOW()&lt;=$J3),$J3&lt;&gt;"")</formula>
    </cfRule>
    <cfRule type="expression" dxfId="190" priority="230">
      <formula>AND(OR($K3="OUI",NOW()&lt;=$J3),$J3&lt;&gt;"")</formula>
    </cfRule>
    <cfRule type="expression" dxfId="189" priority="228">
      <formula>AND(OR(AND($K3="",NOW()&gt;$J3),$K3="NON"),$I3&lt;&gt;"")</formula>
    </cfRule>
    <cfRule type="expression" dxfId="188" priority="226">
      <formula>AND(OR($K3="",NOW()&lt;=$J3),$J3&lt;&gt;"")</formula>
    </cfRule>
    <cfRule type="expression" dxfId="187" priority="224">
      <formula>AND(OR($K3="OUI",NOW()&lt;=$J3),$J3&lt;&gt;"")</formula>
    </cfRule>
    <cfRule type="expression" dxfId="186" priority="222">
      <formula>AND(OR(AND($K3="",NOW()&gt;$J3),$K3="NON"),$I3&lt;&gt;"")</formula>
    </cfRule>
    <cfRule type="expression" dxfId="185" priority="220">
      <formula>AND(OR($K3="",NOW()&lt;=$J3),$J3&lt;&gt;"")</formula>
    </cfRule>
    <cfRule type="expression" dxfId="184" priority="218">
      <formula>AND(OR($K3="OUI",NOW()&lt;=$J3),$J3&lt;&gt;"")</formula>
    </cfRule>
    <cfRule type="expression" dxfId="183" priority="216">
      <formula>AND(OR(AND($K3="",NOW()&gt;$J3),$K3="NON"),$I3&lt;&gt;"")</formula>
    </cfRule>
    <cfRule type="expression" dxfId="182" priority="214">
      <formula>AND(OR($K3="",NOW()&lt;=$J3),$J3&lt;&gt;"")</formula>
    </cfRule>
    <cfRule type="expression" dxfId="181" priority="212">
      <formula>AND(OR($K3="OUI",NOW()&lt;=$J3),$J3&lt;&gt;"")</formula>
    </cfRule>
    <cfRule type="expression" dxfId="180" priority="210">
      <formula>AND(OR(AND($K3="",NOW()&gt;$J3),$K3="NON"),$I3&lt;&gt;"")</formula>
    </cfRule>
    <cfRule type="expression" dxfId="179" priority="208">
      <formula>AND(OR($K3="",NOW()&lt;=$J3),$J3&lt;&gt;"")</formula>
    </cfRule>
    <cfRule type="expression" dxfId="178" priority="206">
      <formula>AND(OR($K3="OUI",NOW()&lt;=$J3),$J3&lt;&gt;"")</formula>
    </cfRule>
    <cfRule type="expression" dxfId="177" priority="204">
      <formula>AND(OR(AND($K3="",NOW()&gt;$J3),$K3="NON"),$I3&lt;&gt;"")</formula>
    </cfRule>
    <cfRule type="expression" dxfId="176" priority="202">
      <formula>AND(OR($K3="",NOW()&lt;=$J3),$J3&lt;&gt;"")</formula>
    </cfRule>
    <cfRule type="expression" dxfId="175" priority="200">
      <formula>AND(OR($K3="OUI",NOW()&lt;=$J3),$J3&lt;&gt;"")</formula>
    </cfRule>
    <cfRule type="expression" dxfId="174" priority="198">
      <formula>AND(OR(AND($K3="",NOW()&gt;$J3),$K3="NON"),$I3&lt;&gt;"")</formula>
    </cfRule>
    <cfRule type="expression" dxfId="173" priority="196">
      <formula>AND(OR($K3="",NOW()&lt;=$J3),$J3&lt;&gt;"")</formula>
    </cfRule>
    <cfRule type="expression" dxfId="172" priority="194">
      <formula>AND(OR($K3="OUI",NOW()&lt;=$J3),$J3&lt;&gt;"")</formula>
    </cfRule>
    <cfRule type="expression" dxfId="171" priority="192">
      <formula>AND(OR(AND($K3="",NOW()&gt;$J3),$K3="NON"),$I3&lt;&gt;"")</formula>
    </cfRule>
    <cfRule type="expression" dxfId="170" priority="190">
      <formula>AND(OR($K3="",NOW()&lt;=$J3),$J3&lt;&gt;"")</formula>
    </cfRule>
    <cfRule type="expression" dxfId="169" priority="188">
      <formula>AND(OR($K3="OUI",NOW()&lt;=$J3),$J3&lt;&gt;"")</formula>
    </cfRule>
    <cfRule type="expression" dxfId="168" priority="186">
      <formula>AND(OR(AND($K3="",NOW()&gt;$J3),$K3="NON"),$I3&lt;&gt;"")</formula>
    </cfRule>
    <cfRule type="expression" dxfId="167" priority="184">
      <formula>AND(OR($K3="",NOW()&lt;=$J3),$J3&lt;&gt;"")</formula>
    </cfRule>
    <cfRule type="expression" dxfId="166" priority="182">
      <formula>AND(OR($K3="OUI",NOW()&lt;=$J3),$J3&lt;&gt;"")</formula>
    </cfRule>
    <cfRule type="expression" dxfId="165" priority="180">
      <formula>AND(OR(AND($K3="",NOW()&gt;$J3),$K3="NON"),$I3&lt;&gt;"")</formula>
    </cfRule>
    <cfRule type="expression" dxfId="164" priority="178">
      <formula>AND(OR($K3="",NOW()&lt;=$J3),$J3&lt;&gt;"")</formula>
    </cfRule>
    <cfRule type="expression" dxfId="163" priority="176">
      <formula>AND(OR($K3="OUI",NOW()&lt;=$J3),$J3&lt;&gt;"")</formula>
    </cfRule>
    <cfRule type="expression" dxfId="162" priority="174">
      <formula>AND(OR(AND($K3="",NOW()&gt;$J3),$K3="NON"),$I3&lt;&gt;"")</formula>
    </cfRule>
    <cfRule type="expression" dxfId="161" priority="172">
      <formula>AND(OR($K3="",NOW()&lt;=$J3),$J3&lt;&gt;"")</formula>
    </cfRule>
    <cfRule type="expression" dxfId="160" priority="170">
      <formula>AND(OR($K3="OUI",NOW()&lt;=$J3),$J3&lt;&gt;"")</formula>
    </cfRule>
    <cfRule type="expression" dxfId="159" priority="168">
      <formula>AND(OR(AND($K3="",NOW()&gt;$J3),$K3="NON"),$I3&lt;&gt;"")</formula>
    </cfRule>
    <cfRule type="expression" dxfId="158" priority="166">
      <formula>AND(OR($K3="",NOW()&lt;=$J3),$J3&lt;&gt;"")</formula>
    </cfRule>
    <cfRule type="expression" dxfId="157" priority="164">
      <formula>AND(OR($K3="OUI",NOW()&lt;=$J3),$J3&lt;&gt;"")</formula>
    </cfRule>
    <cfRule type="expression" dxfId="156" priority="162">
      <formula>AND(OR(AND($K3="",NOW()&gt;$J3),$K3="NON"),$I3&lt;&gt;"")</formula>
    </cfRule>
    <cfRule type="expression" dxfId="155" priority="160">
      <formula>AND(OR($K3="",NOW()&lt;=$J3),$J3&lt;&gt;"")</formula>
    </cfRule>
    <cfRule type="expression" dxfId="154" priority="158">
      <formula>AND(OR($K3="OUI",NOW()&lt;=$J3),$J3&lt;&gt;"")</formula>
    </cfRule>
    <cfRule type="expression" dxfId="153" priority="156">
      <formula>AND(OR(AND($K3="",NOW()&gt;$J3),$K3="NON"),$I3&lt;&gt;"")</formula>
    </cfRule>
    <cfRule type="expression" dxfId="152" priority="154">
      <formula>AND(OR($K3="",NOW()&lt;=$J3),$J3&lt;&gt;"")</formula>
    </cfRule>
    <cfRule type="expression" dxfId="151" priority="152">
      <formula>AND(OR($K3="OUI",NOW()&lt;=$J3),$J3&lt;&gt;"")</formula>
    </cfRule>
    <cfRule type="expression" dxfId="150" priority="150">
      <formula>AND(OR(AND($K3="",NOW()&gt;$J3),$K3="NON"),$I3&lt;&gt;"")</formula>
    </cfRule>
    <cfRule type="expression" dxfId="149" priority="148">
      <formula>AND(OR($K3="",NOW()&lt;=$J3),$J3&lt;&gt;"")</formula>
    </cfRule>
    <cfRule type="expression" dxfId="148" priority="146">
      <formula>AND(OR($K3="OUI",NOW()&lt;=$J3),$J3&lt;&gt;"")</formula>
    </cfRule>
    <cfRule type="expression" dxfId="147" priority="144">
      <formula>AND(OR(AND($K3="",NOW()&gt;$J3),$K3="NON"),$I3&lt;&gt;"")</formula>
    </cfRule>
    <cfRule type="expression" dxfId="146" priority="142">
      <formula>AND(OR($K3="",NOW()&lt;=$J3),$J3&lt;&gt;"")</formula>
    </cfRule>
    <cfRule type="expression" dxfId="145" priority="140">
      <formula>AND(OR($K3="OUI",NOW()&lt;=$J3),$J3&lt;&gt;"")</formula>
    </cfRule>
    <cfRule type="expression" dxfId="144" priority="138">
      <formula>AND(OR(AND($K3="",NOW()&gt;$J3),$K3="NON"),$I3&lt;&gt;"")</formula>
    </cfRule>
    <cfRule type="expression" dxfId="143" priority="136">
      <formula>AND(OR($K3="",NOW()&lt;=$J3),$J3&lt;&gt;"")</formula>
    </cfRule>
    <cfRule type="expression" dxfId="142" priority="134">
      <formula>AND(OR($K3="OUI",NOW()&lt;=$J3),$J3&lt;&gt;"")</formula>
    </cfRule>
    <cfRule type="expression" dxfId="141" priority="132">
      <formula>AND(OR(AND($K3="",NOW()&gt;$J3),$K3="NON"),$I3&lt;&gt;"")</formula>
    </cfRule>
    <cfRule type="expression" dxfId="140" priority="130">
      <formula>AND(OR($K3="",NOW()&lt;=$J3),$J3&lt;&gt;"")</formula>
    </cfRule>
    <cfRule type="expression" dxfId="139" priority="128">
      <formula>AND(OR($K3="OUI",NOW()&lt;=$J3),$J3&lt;&gt;"")</formula>
    </cfRule>
    <cfRule type="expression" dxfId="138" priority="126">
      <formula>AND(OR(AND($K3="",NOW()&gt;$J3),$K3="NON"),$I3&lt;&gt;"")</formula>
    </cfRule>
    <cfRule type="expression" dxfId="137" priority="124">
      <formula>AND(OR($K3="",NOW()&lt;=$J3),$J3&lt;&gt;"")</formula>
    </cfRule>
    <cfRule type="expression" dxfId="136" priority="122">
      <formula>AND(OR($K3="OUI",NOW()&lt;=$J3),$J3&lt;&gt;"")</formula>
    </cfRule>
    <cfRule type="expression" dxfId="135" priority="120">
      <formula>AND(OR(AND($K3="",NOW()&gt;$J3),$K3="NON"),$I3&lt;&gt;"")</formula>
    </cfRule>
    <cfRule type="expression" dxfId="134" priority="118">
      <formula>AND(OR($K3="",NOW()&lt;=$J3),$J3&lt;&gt;"")</formula>
    </cfRule>
    <cfRule type="expression" dxfId="133" priority="116">
      <formula>AND(OR($K3="OUI",NOW()&lt;=$J3),$J3&lt;&gt;"")</formula>
    </cfRule>
    <cfRule type="expression" dxfId="132" priority="114">
      <formula>AND(OR(AND($K3="",NOW()&gt;$J3),$K3="NON"),$I3&lt;&gt;"")</formula>
    </cfRule>
    <cfRule type="expression" dxfId="131" priority="112">
      <formula>AND(OR($K3="",NOW()&lt;=$J3),$J3&lt;&gt;"")</formula>
    </cfRule>
    <cfRule type="expression" dxfId="130" priority="110">
      <formula>AND(OR($K3="OUI",NOW()&lt;=$J3),$J3&lt;&gt;"")</formula>
    </cfRule>
    <cfRule type="expression" dxfId="129" priority="108">
      <formula>AND(OR(AND($K3="",NOW()&gt;$J3),$K3="NON"),$I3&lt;&gt;"")</formula>
    </cfRule>
    <cfRule type="expression" dxfId="128" priority="106">
      <formula>AND(OR($K3="",NOW()&lt;=$J3),$J3&lt;&gt;"")</formula>
    </cfRule>
    <cfRule type="expression" dxfId="127" priority="104">
      <formula>AND(OR($K3="OUI",NOW()&lt;=$J3),$J3&lt;&gt;"")</formula>
    </cfRule>
    <cfRule type="expression" dxfId="126" priority="102">
      <formula>AND(OR(AND($K3="",NOW()&gt;$J3),$K3="NON"),$I3&lt;&gt;"")</formula>
    </cfRule>
    <cfRule type="expression" dxfId="125" priority="100">
      <formula>AND(OR($K3="",NOW()&lt;=$J3),$J3&lt;&gt;"")</formula>
    </cfRule>
    <cfRule type="expression" dxfId="124" priority="98">
      <formula>AND(OR($K3="OUI",NOW()&lt;=$J3),$J3&lt;&gt;"")</formula>
    </cfRule>
    <cfRule type="expression" dxfId="123" priority="96">
      <formula>AND(OR(AND($K3="",NOW()&gt;$J3),$K3="NON"),$I3&lt;&gt;"")</formula>
    </cfRule>
    <cfRule type="expression" dxfId="122" priority="94">
      <formula>AND(OR($K3="",NOW()&lt;=$J3),$J3&lt;&gt;"")</formula>
    </cfRule>
    <cfRule type="expression" dxfId="121" priority="92">
      <formula>AND(OR($K3="OUI",NOW()&lt;=$J3),$J3&lt;&gt;"")</formula>
    </cfRule>
    <cfRule type="expression" dxfId="120" priority="90">
      <formula>AND(OR(AND($K3="",NOW()&gt;$J3),$K3="NON"),$I3&lt;&gt;"")</formula>
    </cfRule>
    <cfRule type="expression" dxfId="119" priority="88">
      <formula>AND(OR($K3="",NOW()&lt;=$J3),$J3&lt;&gt;"")</formula>
    </cfRule>
    <cfRule type="expression" dxfId="118" priority="86">
      <formula>AND(OR($K3="OUI",NOW()&lt;=$J3),$J3&lt;&gt;"")</formula>
    </cfRule>
    <cfRule type="expression" dxfId="117" priority="84">
      <formula>AND(OR(AND($K3="",NOW()&gt;$J3),$K3="NON"),$I3&lt;&gt;"")</formula>
    </cfRule>
    <cfRule type="expression" dxfId="116" priority="82">
      <formula>AND(OR($K3="",NOW()&lt;=$J3),$J3&lt;&gt;"")</formula>
    </cfRule>
  </conditionalFormatting>
  <dataValidations count="2">
    <dataValidation type="list" allowBlank="1" showInputMessage="1" showErrorMessage="1" sqref="I3:I14">
      <formula1>ServiceLimite</formula1>
    </dataValidation>
    <dataValidation type="list" allowBlank="1" showInputMessage="1" showErrorMessage="1" sqref="K3:K14">
      <formula1>RESPECT_SL</formula1>
    </dataValidation>
  </dataValidations>
  <pageMargins left="0.7" right="0.7" top="0.75" bottom="0.75" header="0.3" footer="0.3"/>
  <pageSetup paperSize="9" scale="3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FEMreadonly">
                <anchor moveWithCells="1" sizeWithCells="1">
                  <from>
                    <xdr:col>0</xdr:col>
                    <xdr:colOff>257175</xdr:colOff>
                    <xdr:row>0</xdr:row>
                    <xdr:rowOff>1504950</xdr:rowOff>
                  </from>
                  <to>
                    <xdr:col>3</xdr:col>
                    <xdr:colOff>571500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B2" sqref="B2"/>
    </sheetView>
  </sheetViews>
  <sheetFormatPr baseColWidth="10" defaultRowHeight="15" x14ac:dyDescent="0.25"/>
  <cols>
    <col min="2" max="2" width="12.42578125" bestFit="1" customWidth="1"/>
  </cols>
  <sheetData>
    <row r="1" spans="1:2" x14ac:dyDescent="0.25">
      <c r="A1">
        <v>406</v>
      </c>
      <c r="B1" t="s">
        <v>44</v>
      </c>
    </row>
    <row r="2" spans="1:2" x14ac:dyDescent="0.25">
      <c r="A2">
        <v>407</v>
      </c>
      <c r="B2" t="s">
        <v>36</v>
      </c>
    </row>
    <row r="3" spans="1:2" x14ac:dyDescent="0.25">
      <c r="A3">
        <v>408</v>
      </c>
      <c r="B3" t="s">
        <v>37</v>
      </c>
    </row>
    <row r="4" spans="1:2" x14ac:dyDescent="0.25">
      <c r="A4">
        <v>409</v>
      </c>
      <c r="B4" t="s">
        <v>38</v>
      </c>
    </row>
    <row r="5" spans="1:2" x14ac:dyDescent="0.25">
      <c r="A5">
        <v>410</v>
      </c>
      <c r="B5" t="s">
        <v>39</v>
      </c>
    </row>
    <row r="6" spans="1:2" x14ac:dyDescent="0.25">
      <c r="A6">
        <v>411</v>
      </c>
      <c r="B6" t="s">
        <v>40</v>
      </c>
    </row>
    <row r="7" spans="1:2" x14ac:dyDescent="0.25">
      <c r="A7">
        <v>412</v>
      </c>
      <c r="B7" t="s">
        <v>41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22"/>
  <sheetViews>
    <sheetView workbookViewId="0">
      <selection activeCell="I12" sqref="I12"/>
    </sheetView>
  </sheetViews>
  <sheetFormatPr baseColWidth="10" defaultRowHeight="15" x14ac:dyDescent="0.25"/>
  <cols>
    <col min="2" max="2" width="13.42578125" style="3" bestFit="1" customWidth="1"/>
    <col min="3" max="3" width="3" customWidth="1"/>
    <col min="4" max="4" width="18.85546875" style="3" customWidth="1"/>
    <col min="5" max="5" width="4" customWidth="1"/>
    <col min="6" max="6" width="11.42578125" style="2"/>
    <col min="8" max="8" width="11.42578125" style="4"/>
    <col min="9" max="9" width="60.7109375" style="36" customWidth="1"/>
    <col min="10" max="10" width="2.42578125" style="36" customWidth="1"/>
    <col min="13" max="13" width="11.42578125" style="4" customWidth="1"/>
  </cols>
  <sheetData>
    <row r="1" spans="2:13" x14ac:dyDescent="0.25">
      <c r="I1" s="58"/>
      <c r="J1" s="58"/>
      <c r="K1" s="58"/>
    </row>
    <row r="2" spans="2:13" ht="15" customHeight="1" x14ac:dyDescent="0.25">
      <c r="B2" s="13"/>
      <c r="D2" s="13" t="s">
        <v>3</v>
      </c>
      <c r="F2" s="17"/>
    </row>
    <row r="3" spans="2:13" x14ac:dyDescent="0.25">
      <c r="B3" s="14"/>
      <c r="D3" s="14"/>
      <c r="F3" s="18"/>
      <c r="I3" s="37" t="s">
        <v>13</v>
      </c>
      <c r="J3" s="38"/>
      <c r="K3" s="41" t="s">
        <v>14</v>
      </c>
    </row>
    <row r="4" spans="2:13" x14ac:dyDescent="0.25">
      <c r="B4" s="14" t="s">
        <v>0</v>
      </c>
      <c r="D4" s="16">
        <f ca="1">NOW()</f>
        <v>43731.470476736111</v>
      </c>
      <c r="F4" s="18" t="s">
        <v>4</v>
      </c>
      <c r="K4" s="39"/>
    </row>
    <row r="5" spans="2:13" x14ac:dyDescent="0.25">
      <c r="B5" s="14" t="s">
        <v>1</v>
      </c>
      <c r="D5" s="14"/>
      <c r="F5" s="18" t="s">
        <v>5</v>
      </c>
      <c r="I5" s="37" t="s">
        <v>15</v>
      </c>
      <c r="J5" s="38"/>
      <c r="K5" s="41" t="s">
        <v>14</v>
      </c>
    </row>
    <row r="6" spans="2:13" x14ac:dyDescent="0.25">
      <c r="B6" s="15" t="s">
        <v>2</v>
      </c>
      <c r="D6" s="15"/>
      <c r="F6" s="19"/>
      <c r="K6" s="39"/>
    </row>
    <row r="7" spans="2:13" x14ac:dyDescent="0.25">
      <c r="I7" s="37" t="s">
        <v>16</v>
      </c>
      <c r="J7" s="38"/>
      <c r="K7" s="40" t="s">
        <v>14</v>
      </c>
    </row>
    <row r="8" spans="2:13" x14ac:dyDescent="0.25">
      <c r="B8" s="52"/>
      <c r="C8" s="53"/>
      <c r="D8" s="53"/>
      <c r="E8" s="53"/>
      <c r="F8" s="54"/>
    </row>
    <row r="9" spans="2:13" x14ac:dyDescent="0.25">
      <c r="B9" s="55"/>
      <c r="C9" s="56"/>
      <c r="D9" s="56"/>
      <c r="E9" s="56"/>
      <c r="F9" s="57"/>
      <c r="I9" s="44"/>
      <c r="K9" s="45"/>
      <c r="M9" s="46"/>
    </row>
    <row r="10" spans="2:13" ht="15" customHeight="1" x14ac:dyDescent="0.25">
      <c r="I10" s="49"/>
      <c r="J10" s="49"/>
      <c r="K10" s="49"/>
      <c r="L10" s="48"/>
      <c r="M10" s="47"/>
    </row>
    <row r="11" spans="2:13" ht="15" customHeight="1" x14ac:dyDescent="0.25">
      <c r="I11" s="49"/>
      <c r="J11" s="49"/>
      <c r="K11" s="49"/>
      <c r="L11" s="48"/>
      <c r="M11" s="47"/>
    </row>
    <row r="12" spans="2:13" x14ac:dyDescent="0.25">
      <c r="D12" s="31"/>
    </row>
    <row r="14" spans="2:13" x14ac:dyDescent="0.25">
      <c r="D14" s="28">
        <v>414</v>
      </c>
    </row>
    <row r="15" spans="2:13" x14ac:dyDescent="0.25">
      <c r="D15" s="29">
        <v>415</v>
      </c>
    </row>
    <row r="16" spans="2:13" x14ac:dyDescent="0.25">
      <c r="D16" s="29">
        <v>416</v>
      </c>
    </row>
    <row r="17" spans="4:4" x14ac:dyDescent="0.25">
      <c r="D17" s="29">
        <v>417</v>
      </c>
    </row>
    <row r="18" spans="4:4" x14ac:dyDescent="0.25">
      <c r="D18" s="29">
        <v>418</v>
      </c>
    </row>
    <row r="19" spans="4:4" x14ac:dyDescent="0.25">
      <c r="D19" s="29">
        <v>437</v>
      </c>
    </row>
    <row r="20" spans="4:4" x14ac:dyDescent="0.25">
      <c r="D20" s="29">
        <v>439</v>
      </c>
    </row>
    <row r="21" spans="4:4" x14ac:dyDescent="0.25">
      <c r="D21" s="29">
        <v>477</v>
      </c>
    </row>
    <row r="22" spans="4:4" x14ac:dyDescent="0.25">
      <c r="D22" s="30">
        <v>478</v>
      </c>
    </row>
  </sheetData>
  <mergeCells count="2">
    <mergeCell ref="B8:F9"/>
    <mergeCell ref="I1:K1"/>
  </mergeCells>
  <conditionalFormatting sqref="K7">
    <cfRule type="expression" dxfId="115" priority="8001">
      <formula>AND(OR(AND(#REF!="",$D$4&gt;#REF!),$M4="NON"),$K7&lt;&gt;"")</formula>
    </cfRule>
  </conditionalFormatting>
  <conditionalFormatting sqref="K5">
    <cfRule type="expression" dxfId="114" priority="8004">
      <formula>AND(OR($M3="OUI",$D$4&lt;#REF!),#REF!&lt;&gt;"")</formula>
    </cfRule>
  </conditionalFormatting>
  <conditionalFormatting sqref="K3">
    <cfRule type="expression" dxfId="113" priority="3">
      <formula>AND(OR($M1="OUI",$D$4&lt;#REF!),#REF!&lt;&gt;"")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Suivi commandes</vt:lpstr>
      <vt:lpstr>CODES</vt:lpstr>
      <vt:lpstr>Réglages</vt:lpstr>
      <vt:lpstr>DATENOW</vt:lpstr>
      <vt:lpstr>KNservicelimité</vt:lpstr>
      <vt:lpstr>RESPECT_SL</vt:lpstr>
      <vt:lpstr>secuVO01384</vt:lpstr>
      <vt:lpstr>ServiceLimite</vt:lpstr>
      <vt:lpstr>STATSpage400</vt:lpstr>
      <vt:lpstr>'Suivi commandes'!Zone_d_impression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FEM</dc:title>
  <dc:creator>7508425G;9702356P</dc:creator>
  <cp:keywords>FEM</cp:keywords>
  <cp:lastModifiedBy>LAVALLEZ Pascal</cp:lastModifiedBy>
  <dcterms:created xsi:type="dcterms:W3CDTF">2019-02-18T10:43:32Z</dcterms:created>
  <dcterms:modified xsi:type="dcterms:W3CDTF">2019-09-23T09:17:41Z</dcterms:modified>
  <cp:category>COT Ligne C</cp:category>
</cp:coreProperties>
</file>