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923" activeTab="1"/>
  </bookViews>
  <sheets>
    <sheet name="Feuil1" sheetId="11" r:id="rId1"/>
    <sheet name="Tableau Récap arrêts" sheetId="8" r:id="rId2"/>
  </sheets>
  <calcPr calcId="152511"/>
  <pivotCaches>
    <pivotCache cacheId="1" r:id="rId3"/>
  </pivotCaches>
</workbook>
</file>

<file path=xl/calcChain.xml><?xml version="1.0" encoding="utf-8"?>
<calcChain xmlns="http://schemas.openxmlformats.org/spreadsheetml/2006/main">
  <c r="M5" i="8" l="1"/>
  <c r="M4" i="8"/>
  <c r="L5" i="8"/>
  <c r="L4" i="8"/>
  <c r="K5" i="8"/>
  <c r="K4" i="8"/>
  <c r="K3" i="8"/>
  <c r="J5" i="8"/>
  <c r="J4" i="8"/>
  <c r="I5" i="8"/>
  <c r="I4" i="8"/>
  <c r="I3" i="8"/>
  <c r="I2" i="8"/>
  <c r="H5" i="8"/>
  <c r="J3" i="8"/>
  <c r="H3" i="8"/>
  <c r="M3" i="8" s="1"/>
  <c r="L3" i="8" l="1"/>
  <c r="J2" i="8"/>
  <c r="H4" i="8" l="1"/>
  <c r="H2" i="8" l="1"/>
  <c r="M2" i="8" l="1"/>
  <c r="K2" i="8"/>
  <c r="L2" i="8"/>
</calcChain>
</file>

<file path=xl/comments1.xml><?xml version="1.0" encoding="utf-8"?>
<comments xmlns="http://schemas.openxmlformats.org/spreadsheetml/2006/main">
  <authors>
    <author>Lucie Goux</author>
  </authors>
  <commentList>
    <comment ref="H2" authorId="0" shapeId="0">
      <text>
        <r>
          <rPr>
            <b/>
            <sz val="9"/>
            <color indexed="81"/>
            <rFont val="Tahoma"/>
            <family val="2"/>
          </rPr>
          <t>Lucie Goux:</t>
        </r>
        <r>
          <rPr>
            <sz val="9"/>
            <color indexed="81"/>
            <rFont val="Tahoma"/>
            <family val="2"/>
          </rPr>
          <t xml:space="preserve">
découpage x jours en Janvier xjours en février
</t>
        </r>
      </text>
    </comment>
    <comment ref="H3" authorId="0" shapeId="0">
      <text>
        <r>
          <rPr>
            <b/>
            <sz val="9"/>
            <color indexed="81"/>
            <rFont val="Tahoma"/>
            <family val="2"/>
          </rPr>
          <t>Lucie Goux:</t>
        </r>
        <r>
          <rPr>
            <sz val="9"/>
            <color indexed="81"/>
            <rFont val="Tahoma"/>
            <family val="2"/>
          </rPr>
          <t xml:space="preserve">
découpage x jours en Janvier xjours en février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Lucie Goux:</t>
        </r>
        <r>
          <rPr>
            <sz val="9"/>
            <color indexed="81"/>
            <rFont val="Tahoma"/>
            <family val="2"/>
          </rPr>
          <t xml:space="preserve">
idem formule pour calculer le nombre de jour en février et le nombre de jour en mars.
Attention: je souhaite conserver le nombre total de jour ouvré également. 
Vous pouvez changer ou ajouter des colonnes au tableau; L'intérêt est que je puisse faire un report sur les onglets suivant pour chaque personne dans chaque mois</t>
        </r>
      </text>
    </comment>
    <comment ref="H5" authorId="0" shapeId="0">
      <text>
        <r>
          <rPr>
            <b/>
            <sz val="9"/>
            <color indexed="81"/>
            <rFont val="Tahoma"/>
            <family val="2"/>
          </rPr>
          <t>Lucie Goux:</t>
        </r>
        <r>
          <rPr>
            <sz val="9"/>
            <color indexed="81"/>
            <rFont val="Tahoma"/>
            <family val="2"/>
          </rPr>
          <t xml:space="preserve">
idem formule pour calculer le nombre de jour en février et le nombre de jour en mars.
Attention: je souhaite conserver le nombre total de jour ouvré également. 
Vous pouvez changer ou ajouter des colonnes au tableau; L'intérêt est que je puisse faire un report sur les onglets suivant pour chaque personne dans chaque mois</t>
        </r>
      </text>
    </comment>
  </commentList>
</comments>
</file>

<file path=xl/sharedStrings.xml><?xml version="1.0" encoding="utf-8"?>
<sst xmlns="http://schemas.openxmlformats.org/spreadsheetml/2006/main" count="55" uniqueCount="32">
  <si>
    <t>Fabrication</t>
  </si>
  <si>
    <t>Marc</t>
  </si>
  <si>
    <t>Qualité</t>
  </si>
  <si>
    <t xml:space="preserve">Matricule </t>
  </si>
  <si>
    <t xml:space="preserve">Nom </t>
  </si>
  <si>
    <t xml:space="preserve">Prénom </t>
  </si>
  <si>
    <t>Service</t>
  </si>
  <si>
    <t>Jours ouvrés</t>
  </si>
  <si>
    <t>IJSS</t>
  </si>
  <si>
    <t>Commentaires</t>
  </si>
  <si>
    <t xml:space="preserve">Arrêt du </t>
  </si>
  <si>
    <t xml:space="preserve">Au </t>
  </si>
  <si>
    <t xml:space="preserve"> - 3 jours (oui / non)</t>
  </si>
  <si>
    <t xml:space="preserve"> +3 jours (oui/non)</t>
  </si>
  <si>
    <t>Reçu</t>
  </si>
  <si>
    <t>Georges</t>
  </si>
  <si>
    <t>MIL</t>
  </si>
  <si>
    <t>christelle</t>
  </si>
  <si>
    <t xml:space="preserve">decoupe 1 </t>
  </si>
  <si>
    <t>decoupe 2</t>
  </si>
  <si>
    <t>Type</t>
  </si>
  <si>
    <t>I</t>
  </si>
  <si>
    <t>P</t>
  </si>
  <si>
    <t>Mois</t>
  </si>
  <si>
    <t>(Tous)</t>
  </si>
  <si>
    <t>Total général</t>
  </si>
  <si>
    <t>Somme de Jours ouvrés</t>
  </si>
  <si>
    <t>Total</t>
  </si>
  <si>
    <t>Total Georges</t>
  </si>
  <si>
    <t>Total MIL</t>
  </si>
  <si>
    <t>Total Marc</t>
  </si>
  <si>
    <t>Total christelle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</si>
</sst>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0"/>
      <name val="Arial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14" fontId="0" fillId="0" borderId="0" xfId="0" applyNumberFormat="1" applyAlignment="1">
      <alignment vertical="top"/>
    </xf>
    <xf numFmtId="0" fontId="1" fillId="0" borderId="0" xfId="0" applyFont="1" applyAlignment="1">
      <alignment horizontal="center" vertical="top"/>
    </xf>
    <xf numFmtId="14" fontId="1" fillId="0" borderId="0" xfId="0" applyNumberFormat="1" applyFont="1" applyAlignment="1">
      <alignment vertical="top"/>
    </xf>
    <xf numFmtId="164" fontId="0" fillId="0" borderId="0" xfId="0" applyNumberFormat="1" applyAlignment="1">
      <alignment vertical="top"/>
    </xf>
    <xf numFmtId="1" fontId="1" fillId="0" borderId="0" xfId="0" applyNumberFormat="1" applyFont="1" applyAlignment="1">
      <alignment horizontal="center" vertical="top"/>
    </xf>
    <xf numFmtId="1" fontId="0" fillId="0" borderId="0" xfId="0" applyNumberFormat="1" applyAlignment="1">
      <alignment vertical="top"/>
    </xf>
    <xf numFmtId="0" fontId="0" fillId="0" borderId="0" xfId="0" pivotButton="1" applyAlignment="1">
      <alignment vertical="top"/>
    </xf>
    <xf numFmtId="0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544.707718055557" createdVersion="5" refreshedVersion="5" minRefreshableVersion="3" recordCount="4">
  <cacheSource type="worksheet">
    <worksheetSource ref="A1:O5" sheet="Tableau Récap arrêts"/>
  </cacheSource>
  <cacheFields count="15">
    <cacheField name="Matricule " numFmtId="0">
      <sharedItems containsSemiMixedTypes="0" containsString="0" containsNumber="1" containsInteger="1" minValue="1234" maxValue="5678"/>
    </cacheField>
    <cacheField name="Nom " numFmtId="0">
      <sharedItems count="2">
        <s v="Georges"/>
        <s v="MIL"/>
      </sharedItems>
    </cacheField>
    <cacheField name="Prénom " numFmtId="0">
      <sharedItems count="2">
        <s v="Marc"/>
        <s v="christelle"/>
      </sharedItems>
    </cacheField>
    <cacheField name="Service" numFmtId="0">
      <sharedItems/>
    </cacheField>
    <cacheField name="Type" numFmtId="0">
      <sharedItems count="2">
        <s v="I"/>
        <s v="P"/>
      </sharedItems>
    </cacheField>
    <cacheField name="Arrêt du " numFmtId="14">
      <sharedItems containsSemiMixedTypes="0" containsNonDate="0" containsDate="1" containsString="0" minDate="2019-01-15T00:00:00" maxDate="2019-03-02T00:00:00"/>
    </cacheField>
    <cacheField name="Au " numFmtId="14">
      <sharedItems containsSemiMixedTypes="0" containsNonDate="0" containsDate="1" containsString="0" minDate="2019-01-31T00:00:00" maxDate="2019-03-06T00:00:00"/>
    </cacheField>
    <cacheField name="Jours ouvrés" numFmtId="0">
      <sharedItems containsSemiMixedTypes="0" containsString="0" containsNumber="1" containsInteger="1" minValue="2" maxValue="18"/>
    </cacheField>
    <cacheField name="Mois" numFmtId="1">
      <sharedItems count="3">
        <s v="janvier"/>
        <s v="février"/>
        <s v="mars"/>
      </sharedItems>
    </cacheField>
    <cacheField name="decoupe 1 " numFmtId="0">
      <sharedItems containsSemiMixedTypes="0" containsString="0" containsNumber="1" containsInteger="1" minValue="2" maxValue="21"/>
    </cacheField>
    <cacheField name="decoupe 2" numFmtId="0">
      <sharedItems containsSemiMixedTypes="0" containsString="0" containsNumber="1" containsInteger="1" minValue="-18" maxValue="0"/>
    </cacheField>
    <cacheField name=" - 3 jours (oui / non)" numFmtId="0">
      <sharedItems/>
    </cacheField>
    <cacheField name=" +3 jours (oui/non)" numFmtId="0">
      <sharedItems/>
    </cacheField>
    <cacheField name="IJSS" numFmtId="0">
      <sharedItems/>
    </cacheField>
    <cacheField name="Com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n v="1234"/>
    <x v="0"/>
    <x v="0"/>
    <s v="Fabrication"/>
    <x v="0"/>
    <d v="2019-01-15T00:00:00"/>
    <d v="2019-01-31T00:00:00"/>
    <n v="13"/>
    <x v="0"/>
    <n v="13"/>
    <n v="0"/>
    <s v="non"/>
    <s v="oui"/>
    <s v="Reçu"/>
    <m/>
  </r>
  <r>
    <n v="1234"/>
    <x v="0"/>
    <x v="0"/>
    <s v="Fabrication"/>
    <x v="1"/>
    <d v="2019-02-01T00:00:00"/>
    <d v="2019-02-26T00:00:00"/>
    <n v="18"/>
    <x v="1"/>
    <n v="20"/>
    <n v="-2"/>
    <s v="non"/>
    <s v="oui"/>
    <s v="Reçu"/>
    <m/>
  </r>
  <r>
    <n v="5678"/>
    <x v="1"/>
    <x v="1"/>
    <s v="Qualité"/>
    <x v="0"/>
    <d v="2019-02-27T00:00:00"/>
    <d v="2019-02-28T00:00:00"/>
    <n v="2"/>
    <x v="1"/>
    <n v="2"/>
    <n v="0"/>
    <s v="oui"/>
    <s v="non"/>
    <s v="Reçu"/>
    <m/>
  </r>
  <r>
    <n v="5678"/>
    <x v="1"/>
    <x v="1"/>
    <s v="Qualité"/>
    <x v="1"/>
    <d v="2019-03-01T00:00:00"/>
    <d v="2019-03-05T00:00:00"/>
    <n v="3"/>
    <x v="2"/>
    <n v="21"/>
    <n v="-18"/>
    <s v="oui"/>
    <s v="non"/>
    <s v="Reçu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3:D13" firstHeaderRow="2" firstDataRow="2" firstDataCol="3" rowPageCount="1" colPageCount="1"/>
  <pivotFields count="15">
    <pivotField compact="0" outline="0" showAll="0"/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3">
        <item x="1"/>
        <item x="0"/>
        <item t="default"/>
      </items>
    </pivotField>
    <pivotField compact="0" outline="0" showAll="0"/>
    <pivotField axis="axisRow" compact="0" outline="0" showAll="0">
      <items count="3">
        <item x="0"/>
        <item x="1"/>
        <item t="default"/>
      </items>
    </pivotField>
    <pivotField compact="0" numFmtId="14" outline="0" showAll="0"/>
    <pivotField compact="0" numFmtId="14" outline="0" showAll="0"/>
    <pivotField dataField="1" compact="0" outline="0" showAll="0"/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3">
    <field x="1"/>
    <field x="2"/>
    <field x="4"/>
  </rowFields>
  <rowItems count="9">
    <i>
      <x/>
      <x v="1"/>
      <x/>
    </i>
    <i r="2">
      <x v="1"/>
    </i>
    <i t="default" r="1">
      <x v="1"/>
    </i>
    <i t="default">
      <x/>
    </i>
    <i>
      <x v="1"/>
      <x/>
      <x/>
    </i>
    <i r="2">
      <x v="1"/>
    </i>
    <i t="default" r="1">
      <x/>
    </i>
    <i t="default">
      <x v="1"/>
    </i>
    <i t="grand">
      <x/>
    </i>
  </rowItems>
  <colItems count="1">
    <i/>
  </colItems>
  <pageFields count="1">
    <pageField fld="8" hier="-1"/>
  </pageFields>
  <dataFields count="1">
    <dataField name="Somme de Jours ouvrés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3" sqref="A3"/>
    </sheetView>
  </sheetViews>
  <sheetFormatPr baseColWidth="10" defaultRowHeight="12.75" x14ac:dyDescent="0.2"/>
  <cols>
    <col min="1" max="1" width="21.140625" customWidth="1"/>
    <col min="2" max="2" width="18.140625" customWidth="1"/>
    <col min="3" max="3" width="7.7109375" bestFit="1" customWidth="1"/>
    <col min="4" max="4" width="14.85546875" customWidth="1"/>
  </cols>
  <sheetData>
    <row r="1" spans="1:4" x14ac:dyDescent="0.2">
      <c r="A1" s="8" t="s">
        <v>23</v>
      </c>
      <c r="B1" t="s">
        <v>24</v>
      </c>
    </row>
    <row r="3" spans="1:4" x14ac:dyDescent="0.2">
      <c r="A3" s="8" t="s">
        <v>26</v>
      </c>
    </row>
    <row r="4" spans="1:4" x14ac:dyDescent="0.2">
      <c r="A4" s="8" t="s">
        <v>4</v>
      </c>
      <c r="B4" s="8" t="s">
        <v>5</v>
      </c>
      <c r="C4" s="8" t="s">
        <v>20</v>
      </c>
      <c r="D4" t="s">
        <v>27</v>
      </c>
    </row>
    <row r="5" spans="1:4" x14ac:dyDescent="0.2">
      <c r="A5" t="s">
        <v>15</v>
      </c>
      <c r="B5" t="s">
        <v>1</v>
      </c>
      <c r="C5" t="s">
        <v>21</v>
      </c>
      <c r="D5" s="9">
        <v>13</v>
      </c>
    </row>
    <row r="6" spans="1:4" x14ac:dyDescent="0.2">
      <c r="C6" t="s">
        <v>22</v>
      </c>
      <c r="D6" s="9">
        <v>18</v>
      </c>
    </row>
    <row r="7" spans="1:4" x14ac:dyDescent="0.2">
      <c r="B7" t="s">
        <v>30</v>
      </c>
      <c r="D7" s="9">
        <v>31</v>
      </c>
    </row>
    <row r="8" spans="1:4" x14ac:dyDescent="0.2">
      <c r="A8" t="s">
        <v>28</v>
      </c>
      <c r="D8" s="9">
        <v>31</v>
      </c>
    </row>
    <row r="9" spans="1:4" x14ac:dyDescent="0.2">
      <c r="A9" t="s">
        <v>16</v>
      </c>
      <c r="B9" t="s">
        <v>17</v>
      </c>
      <c r="C9" t="s">
        <v>21</v>
      </c>
      <c r="D9" s="9">
        <v>2</v>
      </c>
    </row>
    <row r="10" spans="1:4" x14ac:dyDescent="0.2">
      <c r="C10" t="s">
        <v>22</v>
      </c>
      <c r="D10" s="9">
        <v>3</v>
      </c>
    </row>
    <row r="11" spans="1:4" x14ac:dyDescent="0.2">
      <c r="B11" t="s">
        <v>31</v>
      </c>
      <c r="D11" s="9">
        <v>5</v>
      </c>
    </row>
    <row r="12" spans="1:4" x14ac:dyDescent="0.2">
      <c r="A12" t="s">
        <v>29</v>
      </c>
      <c r="D12" s="9">
        <v>5</v>
      </c>
    </row>
    <row r="13" spans="1:4" x14ac:dyDescent="0.2">
      <c r="A13" t="s">
        <v>25</v>
      </c>
      <c r="D13" s="9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9"/>
  <sheetViews>
    <sheetView tabSelected="1" workbookViewId="0">
      <selection activeCell="A11" sqref="A11"/>
    </sheetView>
  </sheetViews>
  <sheetFormatPr baseColWidth="10" defaultRowHeight="12.75" x14ac:dyDescent="0.2"/>
  <cols>
    <col min="5" max="5" width="4.5703125" style="1" customWidth="1"/>
    <col min="8" max="8" width="12.7109375" style="1" customWidth="1"/>
    <col min="9" max="9" width="7.85546875" style="7" customWidth="1"/>
    <col min="10" max="11" width="20.7109375" customWidth="1"/>
    <col min="12" max="12" width="17.85546875" bestFit="1" customWidth="1"/>
    <col min="13" max="13" width="17.85546875" customWidth="1"/>
    <col min="15" max="15" width="13" bestFit="1" customWidth="1"/>
  </cols>
  <sheetData>
    <row r="1" spans="1:15" x14ac:dyDescent="0.2">
      <c r="A1" s="3" t="s">
        <v>3</v>
      </c>
      <c r="B1" s="3" t="s">
        <v>4</v>
      </c>
      <c r="C1" s="3" t="s">
        <v>5</v>
      </c>
      <c r="D1" s="3" t="s">
        <v>6</v>
      </c>
      <c r="E1" s="3" t="s">
        <v>20</v>
      </c>
      <c r="F1" s="3" t="s">
        <v>10</v>
      </c>
      <c r="G1" s="3" t="s">
        <v>11</v>
      </c>
      <c r="H1" s="3" t="s">
        <v>7</v>
      </c>
      <c r="I1" s="6" t="s">
        <v>23</v>
      </c>
      <c r="J1" s="3" t="s">
        <v>18</v>
      </c>
      <c r="K1" s="3" t="s">
        <v>19</v>
      </c>
      <c r="L1" s="3" t="s">
        <v>12</v>
      </c>
      <c r="M1" s="3" t="s">
        <v>13</v>
      </c>
      <c r="N1" s="3" t="s">
        <v>8</v>
      </c>
      <c r="O1" s="3" t="s">
        <v>9</v>
      </c>
    </row>
    <row r="2" spans="1:15" x14ac:dyDescent="0.2">
      <c r="A2">
        <v>1234</v>
      </c>
      <c r="B2" t="s">
        <v>15</v>
      </c>
      <c r="C2" t="s">
        <v>1</v>
      </c>
      <c r="D2" t="s">
        <v>0</v>
      </c>
      <c r="E2" s="3" t="s">
        <v>21</v>
      </c>
      <c r="F2" s="2">
        <v>43480</v>
      </c>
      <c r="G2" s="4">
        <v>43496</v>
      </c>
      <c r="H2" s="1">
        <f>NETWORKDAYS(F2,G2)</f>
        <v>13</v>
      </c>
      <c r="I2" s="7" t="str">
        <f>TEXT(G2,"mmmm")</f>
        <v>janvier</v>
      </c>
      <c r="J2">
        <f>NETWORKDAYS(F2,EOMONTH(F2,0))</f>
        <v>13</v>
      </c>
      <c r="K2">
        <f>H2-J2</f>
        <v>0</v>
      </c>
      <c r="L2" t="str">
        <f>IF(H2&lt;=3,"oui","non")</f>
        <v>non</v>
      </c>
      <c r="M2" t="str">
        <f>IF(H2&gt;3,"oui","non")</f>
        <v>oui</v>
      </c>
      <c r="N2" t="s">
        <v>14</v>
      </c>
    </row>
    <row r="3" spans="1:15" x14ac:dyDescent="0.2">
      <c r="A3">
        <v>1234</v>
      </c>
      <c r="B3" t="s">
        <v>15</v>
      </c>
      <c r="C3" t="s">
        <v>1</v>
      </c>
      <c r="D3" t="s">
        <v>0</v>
      </c>
      <c r="E3" s="3" t="s">
        <v>22</v>
      </c>
      <c r="F3" s="2">
        <v>43497</v>
      </c>
      <c r="G3" s="4">
        <v>43522</v>
      </c>
      <c r="H3" s="1">
        <f>NETWORKDAYS(F3,G3)</f>
        <v>18</v>
      </c>
      <c r="I3" s="7" t="str">
        <f t="shared" ref="I3:I5" si="0">TEXT(G3,"mmmm")</f>
        <v>février</v>
      </c>
      <c r="J3">
        <f>NETWORKDAYS(F3,EOMONTH(F3,0))</f>
        <v>20</v>
      </c>
      <c r="K3">
        <f t="shared" ref="K3:K5" si="1">H3-J3</f>
        <v>-2</v>
      </c>
      <c r="L3" t="str">
        <f>IF(H3&lt;=3,"oui","non")</f>
        <v>non</v>
      </c>
      <c r="M3" t="str">
        <f>IF(H3&gt;3,"oui","non")</f>
        <v>oui</v>
      </c>
      <c r="N3" t="s">
        <v>14</v>
      </c>
    </row>
    <row r="4" spans="1:15" x14ac:dyDescent="0.2">
      <c r="A4">
        <v>5678</v>
      </c>
      <c r="B4" t="s">
        <v>16</v>
      </c>
      <c r="C4" t="s">
        <v>17</v>
      </c>
      <c r="D4" t="s">
        <v>2</v>
      </c>
      <c r="E4" s="3" t="s">
        <v>21</v>
      </c>
      <c r="F4" s="2">
        <v>43523</v>
      </c>
      <c r="G4" s="2">
        <v>43524</v>
      </c>
      <c r="H4" s="1">
        <f>NETWORKDAYS(F4,G4)</f>
        <v>2</v>
      </c>
      <c r="I4" s="7" t="str">
        <f t="shared" si="0"/>
        <v>février</v>
      </c>
      <c r="J4">
        <f t="shared" ref="J4:J5" si="2">NETWORKDAYS(F4,EOMONTH(F4,0))</f>
        <v>2</v>
      </c>
      <c r="K4">
        <f t="shared" si="1"/>
        <v>0</v>
      </c>
      <c r="L4" t="str">
        <f t="shared" ref="L4:L5" si="3">IF(H4&lt;=3,"oui","non")</f>
        <v>oui</v>
      </c>
      <c r="M4" t="str">
        <f t="shared" ref="M4:M5" si="4">IF(H4&gt;3,"oui","non")</f>
        <v>non</v>
      </c>
      <c r="N4" t="s">
        <v>14</v>
      </c>
    </row>
    <row r="5" spans="1:15" x14ac:dyDescent="0.2">
      <c r="A5">
        <v>5678</v>
      </c>
      <c r="B5" t="s">
        <v>16</v>
      </c>
      <c r="C5" t="s">
        <v>17</v>
      </c>
      <c r="D5" t="s">
        <v>2</v>
      </c>
      <c r="E5" s="3" t="s">
        <v>22</v>
      </c>
      <c r="F5" s="2">
        <v>43525</v>
      </c>
      <c r="G5" s="2">
        <v>43529</v>
      </c>
      <c r="H5" s="1">
        <f>NETWORKDAYS(F5,G5)</f>
        <v>3</v>
      </c>
      <c r="I5" s="7" t="str">
        <f t="shared" si="0"/>
        <v>mars</v>
      </c>
      <c r="J5">
        <f t="shared" si="2"/>
        <v>21</v>
      </c>
      <c r="K5">
        <f t="shared" si="1"/>
        <v>-18</v>
      </c>
      <c r="L5" t="str">
        <f t="shared" si="3"/>
        <v>oui</v>
      </c>
      <c r="M5" t="str">
        <f t="shared" si="4"/>
        <v>non</v>
      </c>
      <c r="N5" t="s">
        <v>14</v>
      </c>
    </row>
    <row r="9" spans="1:15" x14ac:dyDescent="0.2">
      <c r="J9" s="5"/>
    </row>
  </sheetData>
  <dataValidations count="1">
    <dataValidation type="list" allowBlank="1" showInputMessage="1" showErrorMessage="1" sqref="N2:N22">
      <formula1>#REF!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Tableau Récap arrêts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LAVALLEZ Pascal</cp:lastModifiedBy>
  <cp:revision>1</cp:revision>
  <dcterms:created xsi:type="dcterms:W3CDTF">2019-03-20T15:38:38Z</dcterms:created>
  <dcterms:modified xsi:type="dcterms:W3CDTF">2019-03-21T10:55:27Z</dcterms:modified>
</cp:coreProperties>
</file>