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0_ncr:8100000_{7DBD1F91-A78D-42E7-8AB6-7864DF687B23}" xr6:coauthVersionLast="32" xr6:coauthVersionMax="32" xr10:uidLastSave="{00000000-0000-0000-0000-000000000000}"/>
  <bookViews>
    <workbookView xWindow="0" yWindow="0" windowWidth="28800" windowHeight="12225" xr2:uid="{D848406C-D880-4931-BF97-B128EE586C01}"/>
  </bookViews>
  <sheets>
    <sheet name="Auto" sheetId="1" r:id="rId1"/>
    <sheet name="BL" sheetId="2" r:id="rId2"/>
  </sheets>
  <externalReferences>
    <externalReference r:id="rId3"/>
    <externalReference r:id="rId4"/>
  </externalReferences>
  <definedNames>
    <definedName name="Carton">[1]Données!$I:$I</definedName>
    <definedName name="CHANTIER">#REF!</definedName>
    <definedName name="CHNATIER">#REF!</definedName>
    <definedName name="Code_Client">[2]BL!$A$12</definedName>
    <definedName name="codeclient">#REF!</definedName>
    <definedName name="COTE_OUVERTURE_BUSSERON________________A13">#REF!</definedName>
    <definedName name="Désignation">[1]Données!$J:$J</definedName>
    <definedName name="expédition">BL!#REF!</definedName>
    <definedName name="_xlnm.Extract" localSheetId="1">BL!#REF!</definedName>
    <definedName name="Longueurs">[1]Données!$H:$H</definedName>
    <definedName name="Marchandises">[1]Données!$G:$G</definedName>
    <definedName name="MENUISERIES">[1]Données!$C$1:$C$34</definedName>
    <definedName name="N°COMMANDE">[2]BL!$B$17</definedName>
    <definedName name="transport">#REF!</definedName>
    <definedName name="_xlnm.Print_Area" localSheetId="1">BL!$A$1:$H$71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2" l="1"/>
  <c r="B16" i="2"/>
  <c r="C14" i="2"/>
  <c r="B14" i="2"/>
  <c r="C12" i="2"/>
  <c r="N7" i="2" s="1"/>
  <c r="B12" i="2"/>
  <c r="A12" i="2"/>
  <c r="G8" i="2" s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F6" i="2" l="1"/>
  <c r="N8" i="2"/>
  <c r="F10" i="2"/>
  <c r="F7" i="2"/>
  <c r="F8" i="2"/>
  <c r="F5" i="2"/>
</calcChain>
</file>

<file path=xl/sharedStrings.xml><?xml version="1.0" encoding="utf-8"?>
<sst xmlns="http://schemas.openxmlformats.org/spreadsheetml/2006/main" count="603" uniqueCount="402">
  <si>
    <t xml:space="preserve">N° </t>
  </si>
  <si>
    <t>RÉFÉRENCE</t>
  </si>
  <si>
    <t>N° CLIENT</t>
  </si>
  <si>
    <t>NOM CLIENT</t>
  </si>
  <si>
    <t>DELAI</t>
  </si>
  <si>
    <t>N° ARC</t>
  </si>
  <si>
    <t>MONTANT HT</t>
  </si>
  <si>
    <t>TVA</t>
  </si>
  <si>
    <t>MONTANT TTC</t>
  </si>
  <si>
    <t>COMMERCIAL</t>
  </si>
  <si>
    <t>COULEUR</t>
  </si>
  <si>
    <t>COULEUR 2</t>
  </si>
  <si>
    <t>Date de commande</t>
  </si>
  <si>
    <t>MENUISERIES</t>
  </si>
  <si>
    <t xml:space="preserve">Nb </t>
  </si>
  <si>
    <t>Types</t>
  </si>
  <si>
    <t>Nb</t>
  </si>
  <si>
    <t>B18-001</t>
  </si>
  <si>
    <t>CL219</t>
  </si>
  <si>
    <t>B18-002</t>
  </si>
  <si>
    <t>CL223</t>
  </si>
  <si>
    <t>B18-003</t>
  </si>
  <si>
    <t>CL201</t>
  </si>
  <si>
    <t>B18-004</t>
  </si>
  <si>
    <t>CL67</t>
  </si>
  <si>
    <t>B18-005</t>
  </si>
  <si>
    <t>P27</t>
  </si>
  <si>
    <t>B18-006</t>
  </si>
  <si>
    <t>CL82</t>
  </si>
  <si>
    <t>B18-007</t>
  </si>
  <si>
    <t>CL304</t>
  </si>
  <si>
    <t>B18-008</t>
  </si>
  <si>
    <t>B18-009</t>
  </si>
  <si>
    <t>CL73</t>
  </si>
  <si>
    <t>B18-010</t>
  </si>
  <si>
    <t>CL183</t>
  </si>
  <si>
    <t>B18-011</t>
  </si>
  <si>
    <t>B18-012</t>
  </si>
  <si>
    <t>B18-013</t>
  </si>
  <si>
    <t>B18-014</t>
  </si>
  <si>
    <t>B18-015</t>
  </si>
  <si>
    <t>B18-016</t>
  </si>
  <si>
    <t>B18-017</t>
  </si>
  <si>
    <t>B18-018</t>
  </si>
  <si>
    <t>CL204</t>
  </si>
  <si>
    <t>B18-019</t>
  </si>
  <si>
    <t>CL62</t>
  </si>
  <si>
    <t>B18-020</t>
  </si>
  <si>
    <t>B18-021</t>
  </si>
  <si>
    <t>CL37</t>
  </si>
  <si>
    <t>B18-022</t>
  </si>
  <si>
    <t>B18-023</t>
  </si>
  <si>
    <t>B18-024</t>
  </si>
  <si>
    <t>B18-025</t>
  </si>
  <si>
    <t>B18-026</t>
  </si>
  <si>
    <t>CL292</t>
  </si>
  <si>
    <t>B18-027</t>
  </si>
  <si>
    <t>B18-028</t>
  </si>
  <si>
    <t>CL344</t>
  </si>
  <si>
    <t>B18-029</t>
  </si>
  <si>
    <t>CL195</t>
  </si>
  <si>
    <t>B18-030</t>
  </si>
  <si>
    <t>CL117</t>
  </si>
  <si>
    <t>B18-031</t>
  </si>
  <si>
    <t>CL268</t>
  </si>
  <si>
    <t>B18-032</t>
  </si>
  <si>
    <t>CL245</t>
  </si>
  <si>
    <t>B18-033</t>
  </si>
  <si>
    <t>B18-034</t>
  </si>
  <si>
    <t>CL179</t>
  </si>
  <si>
    <t>B18-035</t>
  </si>
  <si>
    <t>B18-036</t>
  </si>
  <si>
    <t>B18-037</t>
  </si>
  <si>
    <t>CL319</t>
  </si>
  <si>
    <t>B18-038</t>
  </si>
  <si>
    <t>B18-039</t>
  </si>
  <si>
    <t>B18-040</t>
  </si>
  <si>
    <t>B18-041</t>
  </si>
  <si>
    <t>CL320</t>
  </si>
  <si>
    <t>B18-042</t>
  </si>
  <si>
    <t>CL208</t>
  </si>
  <si>
    <t>B18-043</t>
  </si>
  <si>
    <t>B18-044</t>
  </si>
  <si>
    <t>B18-045</t>
  </si>
  <si>
    <t>B18-046</t>
  </si>
  <si>
    <t>B18-047</t>
  </si>
  <si>
    <t>B18-048</t>
  </si>
  <si>
    <t>CL249</t>
  </si>
  <si>
    <t>B18-049</t>
  </si>
  <si>
    <t>B18-050</t>
  </si>
  <si>
    <t>P282</t>
  </si>
  <si>
    <t>B18-051</t>
  </si>
  <si>
    <t>CL186</t>
  </si>
  <si>
    <t>B18-052</t>
  </si>
  <si>
    <t>B18-053</t>
  </si>
  <si>
    <t>CL359</t>
  </si>
  <si>
    <t>B18-054</t>
  </si>
  <si>
    <t>B18-055</t>
  </si>
  <si>
    <t>B18-056</t>
  </si>
  <si>
    <t>CL360</t>
  </si>
  <si>
    <t>B18-057</t>
  </si>
  <si>
    <t>CL350</t>
  </si>
  <si>
    <t>B18-058</t>
  </si>
  <si>
    <t>B18-059</t>
  </si>
  <si>
    <t>B18-060</t>
  </si>
  <si>
    <t>B18-061</t>
  </si>
  <si>
    <t>B18-062</t>
  </si>
  <si>
    <t>B18-063</t>
  </si>
  <si>
    <t>CL361</t>
  </si>
  <si>
    <t>B18-064</t>
  </si>
  <si>
    <t>CL362</t>
  </si>
  <si>
    <t>B18-065</t>
  </si>
  <si>
    <t>CL229</t>
  </si>
  <si>
    <t>B18-066</t>
  </si>
  <si>
    <t>B18-067</t>
  </si>
  <si>
    <t>CL275</t>
  </si>
  <si>
    <t>B18-068</t>
  </si>
  <si>
    <t>B18-069</t>
  </si>
  <si>
    <t>B18-070</t>
  </si>
  <si>
    <t>CL357</t>
  </si>
  <si>
    <t>B18-071</t>
  </si>
  <si>
    <t>B18-072</t>
  </si>
  <si>
    <t>CL349</t>
  </si>
  <si>
    <t>B18-073</t>
  </si>
  <si>
    <t>CL334</t>
  </si>
  <si>
    <t>B18-074</t>
  </si>
  <si>
    <t>B18-075</t>
  </si>
  <si>
    <t>B18-076</t>
  </si>
  <si>
    <t>B18-077</t>
  </si>
  <si>
    <t>B18-078</t>
  </si>
  <si>
    <t>B18-079</t>
  </si>
  <si>
    <t>B18-080</t>
  </si>
  <si>
    <t>CL123</t>
  </si>
  <si>
    <t>B18-081</t>
  </si>
  <si>
    <t>CL325</t>
  </si>
  <si>
    <t>B18-082</t>
  </si>
  <si>
    <t>B18-083</t>
  </si>
  <si>
    <t>B18-084</t>
  </si>
  <si>
    <t>B18-085</t>
  </si>
  <si>
    <t>B18-086</t>
  </si>
  <si>
    <t>B18-087</t>
  </si>
  <si>
    <t>B18-088</t>
  </si>
  <si>
    <t>B18-089</t>
  </si>
  <si>
    <t>CL200</t>
  </si>
  <si>
    <t>B18-090</t>
  </si>
  <si>
    <t>CL5</t>
  </si>
  <si>
    <t>B18-091</t>
  </si>
  <si>
    <t>B18-092</t>
  </si>
  <si>
    <t>B18-093</t>
  </si>
  <si>
    <t>B18-094</t>
  </si>
  <si>
    <t>CL293</t>
  </si>
  <si>
    <t>B18-095</t>
  </si>
  <si>
    <t>B18-096</t>
  </si>
  <si>
    <t>B18-097</t>
  </si>
  <si>
    <t>CL328</t>
  </si>
  <si>
    <t>B18-098</t>
  </si>
  <si>
    <t>B18-099</t>
  </si>
  <si>
    <t>B18-100</t>
  </si>
  <si>
    <t>B18-101</t>
  </si>
  <si>
    <t>B18-102</t>
  </si>
  <si>
    <t>CL180</t>
  </si>
  <si>
    <t>B18-103</t>
  </si>
  <si>
    <t>B18-104</t>
  </si>
  <si>
    <t>B18-105</t>
  </si>
  <si>
    <t>B18-106</t>
  </si>
  <si>
    <t>B18-107</t>
  </si>
  <si>
    <t>CL335</t>
  </si>
  <si>
    <t>B18-108</t>
  </si>
  <si>
    <t>CL321</t>
  </si>
  <si>
    <t>B18-109</t>
  </si>
  <si>
    <t>B18-110</t>
  </si>
  <si>
    <t>CL363</t>
  </si>
  <si>
    <t>B18-111</t>
  </si>
  <si>
    <t>B18-112</t>
  </si>
  <si>
    <t>B18-113</t>
  </si>
  <si>
    <t>B18-114</t>
  </si>
  <si>
    <t>B18-115</t>
  </si>
  <si>
    <t>B18-116</t>
  </si>
  <si>
    <t>CL243</t>
  </si>
  <si>
    <t>B18-117</t>
  </si>
  <si>
    <t>CL163</t>
  </si>
  <si>
    <t>B18-118</t>
  </si>
  <si>
    <t>B18-119</t>
  </si>
  <si>
    <t>B18-120</t>
  </si>
  <si>
    <t>B18-121</t>
  </si>
  <si>
    <t>B18-122</t>
  </si>
  <si>
    <t>B18-123</t>
  </si>
  <si>
    <t>CL273</t>
  </si>
  <si>
    <t>B18-124</t>
  </si>
  <si>
    <t>B18-125</t>
  </si>
  <si>
    <t>B18-126</t>
  </si>
  <si>
    <t>CL4</t>
  </si>
  <si>
    <t>B18-127</t>
  </si>
  <si>
    <t>CL125</t>
  </si>
  <si>
    <t>B18-128</t>
  </si>
  <si>
    <t>CL306</t>
  </si>
  <si>
    <t>B18-129</t>
  </si>
  <si>
    <t>CL327</t>
  </si>
  <si>
    <t>B18-130</t>
  </si>
  <si>
    <t>B18-131</t>
  </si>
  <si>
    <t>B18-132</t>
  </si>
  <si>
    <t>B18-133</t>
  </si>
  <si>
    <t>B18-134</t>
  </si>
  <si>
    <t>B18-135</t>
  </si>
  <si>
    <t>B18-136</t>
  </si>
  <si>
    <t>CL188</t>
  </si>
  <si>
    <t>B18-137</t>
  </si>
  <si>
    <t>B18-138</t>
  </si>
  <si>
    <t>B18-139</t>
  </si>
  <si>
    <t>B18-140</t>
  </si>
  <si>
    <t>B18-141</t>
  </si>
  <si>
    <t>B18-142</t>
  </si>
  <si>
    <t>B18-143</t>
  </si>
  <si>
    <t>B18-144</t>
  </si>
  <si>
    <t>B18-145</t>
  </si>
  <si>
    <t>B18-146</t>
  </si>
  <si>
    <t>B18-147</t>
  </si>
  <si>
    <t>B18-148</t>
  </si>
  <si>
    <t>B18-149</t>
  </si>
  <si>
    <t>B18-150</t>
  </si>
  <si>
    <t>B18-151</t>
  </si>
  <si>
    <t>B18-152</t>
  </si>
  <si>
    <t>B18-153</t>
  </si>
  <si>
    <t>B18-154</t>
  </si>
  <si>
    <t>B18-155</t>
  </si>
  <si>
    <t>B18-156</t>
  </si>
  <si>
    <t>B18-157</t>
  </si>
  <si>
    <t>B18-158</t>
  </si>
  <si>
    <t>B18-159</t>
  </si>
  <si>
    <t>B18-160</t>
  </si>
  <si>
    <t>CL297</t>
  </si>
  <si>
    <t>B18-161</t>
  </si>
  <si>
    <t>B18-162</t>
  </si>
  <si>
    <t>B18-163</t>
  </si>
  <si>
    <t>CL39</t>
  </si>
  <si>
    <t>B18-164</t>
  </si>
  <si>
    <t>B18-165</t>
  </si>
  <si>
    <t>B18-166</t>
  </si>
  <si>
    <t>B18-167</t>
  </si>
  <si>
    <t>B18-168</t>
  </si>
  <si>
    <t>B18-169</t>
  </si>
  <si>
    <t>P293</t>
  </si>
  <si>
    <t>B18-170</t>
  </si>
  <si>
    <t>P294</t>
  </si>
  <si>
    <t>B18-171</t>
  </si>
  <si>
    <t>CL366</t>
  </si>
  <si>
    <t>B18-172</t>
  </si>
  <si>
    <t>B18-173</t>
  </si>
  <si>
    <t>CL367</t>
  </si>
  <si>
    <t>S22</t>
  </si>
  <si>
    <t>MM-9506</t>
  </si>
  <si>
    <t>RAL 7016S</t>
  </si>
  <si>
    <t>PORTE 2VTX. PAVILLON</t>
  </si>
  <si>
    <t>FIXE</t>
  </si>
  <si>
    <t>B18-175</t>
  </si>
  <si>
    <t>RAL 9006S</t>
  </si>
  <si>
    <t>COUL. 2VTX. 2R.</t>
  </si>
  <si>
    <t>C224</t>
  </si>
  <si>
    <t>MM-9511</t>
  </si>
  <si>
    <t>NO9I</t>
  </si>
  <si>
    <t>OB1</t>
  </si>
  <si>
    <t>B18-181</t>
  </si>
  <si>
    <t>B18-182</t>
  </si>
  <si>
    <t>B18-183</t>
  </si>
  <si>
    <t>CL300</t>
  </si>
  <si>
    <t>B18-184</t>
  </si>
  <si>
    <t>B18-185</t>
  </si>
  <si>
    <t>CL346</t>
  </si>
  <si>
    <t>B18-186</t>
  </si>
  <si>
    <t>B18-187</t>
  </si>
  <si>
    <t>CL80</t>
  </si>
  <si>
    <t>B18-188</t>
  </si>
  <si>
    <t>CL271</t>
  </si>
  <si>
    <t>B18-189</t>
  </si>
  <si>
    <t>CL43</t>
  </si>
  <si>
    <t>B18-190</t>
  </si>
  <si>
    <t>CL85</t>
  </si>
  <si>
    <t>B18-191</t>
  </si>
  <si>
    <t>B18-192</t>
  </si>
  <si>
    <t>B18-193</t>
  </si>
  <si>
    <t>B18-194</t>
  </si>
  <si>
    <t>B18-195</t>
  </si>
  <si>
    <t>B18-196</t>
  </si>
  <si>
    <t>B18-197</t>
  </si>
  <si>
    <t>B18-198</t>
  </si>
  <si>
    <t>B18-199</t>
  </si>
  <si>
    <t>B18-200</t>
  </si>
  <si>
    <t>CL173</t>
  </si>
  <si>
    <t>B18-201</t>
  </si>
  <si>
    <t>B18-202</t>
  </si>
  <si>
    <t>B18-203</t>
  </si>
  <si>
    <t>B18-204</t>
  </si>
  <si>
    <t>CL369</t>
  </si>
  <si>
    <t>B18-205</t>
  </si>
  <si>
    <t>B18-206</t>
  </si>
  <si>
    <t>B18-207</t>
  </si>
  <si>
    <t>B18-208</t>
  </si>
  <si>
    <t>B18-209</t>
  </si>
  <si>
    <t>B18-210</t>
  </si>
  <si>
    <t>B18-211</t>
  </si>
  <si>
    <t>CL48</t>
  </si>
  <si>
    <t>B18-212</t>
  </si>
  <si>
    <t>CL120</t>
  </si>
  <si>
    <t>B18-213</t>
  </si>
  <si>
    <t>CL298</t>
  </si>
  <si>
    <t>B18-214</t>
  </si>
  <si>
    <t>CL371</t>
  </si>
  <si>
    <t>B18-215</t>
  </si>
  <si>
    <t>B18-216</t>
  </si>
  <si>
    <t>CL370</t>
  </si>
  <si>
    <t>B18-217</t>
  </si>
  <si>
    <t>B18-218</t>
  </si>
  <si>
    <t>B18-219</t>
  </si>
  <si>
    <t>CL23</t>
  </si>
  <si>
    <t>B18-220</t>
  </si>
  <si>
    <t>B18-221</t>
  </si>
  <si>
    <t>B18-222</t>
  </si>
  <si>
    <t>B18-223</t>
  </si>
  <si>
    <t>B18-224</t>
  </si>
  <si>
    <t>B18-225</t>
  </si>
  <si>
    <t>B18-226</t>
  </si>
  <si>
    <t>B18-227</t>
  </si>
  <si>
    <t>B18-228</t>
  </si>
  <si>
    <t>B18-229</t>
  </si>
  <si>
    <t>B18-230</t>
  </si>
  <si>
    <t>B18-231</t>
  </si>
  <si>
    <t>B18-232</t>
  </si>
  <si>
    <t>B18-233</t>
  </si>
  <si>
    <t>B18-234</t>
  </si>
  <si>
    <t>B18-235</t>
  </si>
  <si>
    <t>B18-236</t>
  </si>
  <si>
    <t>B18-237</t>
  </si>
  <si>
    <t>B18-238</t>
  </si>
  <si>
    <t>B18-239</t>
  </si>
  <si>
    <t>B18-240</t>
  </si>
  <si>
    <t>B18-241</t>
  </si>
  <si>
    <t>B18-242</t>
  </si>
  <si>
    <t>B18-243</t>
  </si>
  <si>
    <t>B18-244</t>
  </si>
  <si>
    <t>B18-245</t>
  </si>
  <si>
    <t>B18-246</t>
  </si>
  <si>
    <t>B18-247</t>
  </si>
  <si>
    <t>S09</t>
  </si>
  <si>
    <t>MM-9574</t>
  </si>
  <si>
    <t xml:space="preserve">RAL 1013S </t>
  </si>
  <si>
    <t>RAL 8016S</t>
  </si>
  <si>
    <t>B18-248</t>
  </si>
  <si>
    <t>S11</t>
  </si>
  <si>
    <t>MM-9575</t>
  </si>
  <si>
    <t>RAL 9016</t>
  </si>
  <si>
    <t>B18-249</t>
  </si>
  <si>
    <t>CL372</t>
  </si>
  <si>
    <t>S05</t>
  </si>
  <si>
    <t>MM-9745</t>
  </si>
  <si>
    <t>ENSEMBLE CINTRES</t>
  </si>
  <si>
    <t>B18-250</t>
  </si>
  <si>
    <t>CL49</t>
  </si>
  <si>
    <t>MM-9685</t>
  </si>
  <si>
    <t>SU140</t>
  </si>
  <si>
    <t>FMARS</t>
  </si>
  <si>
    <t>GAL. 2VTX. 2R. AVEC VR</t>
  </si>
  <si>
    <t>SOUFFLET</t>
  </si>
  <si>
    <t>B18-251</t>
  </si>
  <si>
    <t>CL373</t>
  </si>
  <si>
    <t>MM-9686</t>
  </si>
  <si>
    <t>SU107</t>
  </si>
  <si>
    <t>RAL 8017S</t>
  </si>
  <si>
    <t>PORTE 1VTL. KANADA</t>
  </si>
  <si>
    <t>B18-252</t>
  </si>
  <si>
    <t>CL45</t>
  </si>
  <si>
    <t>S27</t>
  </si>
  <si>
    <t>RAL 9016P</t>
  </si>
  <si>
    <t xml:space="preserve">BON LIVRAISON  </t>
  </si>
  <si>
    <t>ADRESSE CLIENT</t>
  </si>
  <si>
    <t>TEL:</t>
  </si>
  <si>
    <t>Code Client</t>
  </si>
  <si>
    <t>SEMAINE DE LIVRAISON</t>
  </si>
  <si>
    <t xml:space="preserve">N° de bon </t>
  </si>
  <si>
    <t>n°chantier</t>
  </si>
  <si>
    <t>date BL:</t>
  </si>
  <si>
    <t>n°  ARC</t>
  </si>
  <si>
    <t>Bavette rénovation Teinte RAL  Long:</t>
  </si>
  <si>
    <t xml:space="preserve"> </t>
  </si>
  <si>
    <t>ATTENTION: Si aucune contestation de votre part sous 48h,la commande sera enregistrée comme confirmée en l'état</t>
  </si>
  <si>
    <t>MARCHANDISES</t>
  </si>
  <si>
    <t>CARTON</t>
  </si>
  <si>
    <t>CENTREUR</t>
  </si>
  <si>
    <t>2</t>
  </si>
  <si>
    <t>DORMANT COULISSANT</t>
  </si>
  <si>
    <t>GACHES ZAMACK</t>
  </si>
  <si>
    <t>4</t>
  </si>
  <si>
    <t>OUVRANTS COULISSANT</t>
  </si>
  <si>
    <t>CACHES USINAGES</t>
  </si>
  <si>
    <t xml:space="preserve">GALANDAGE </t>
  </si>
  <si>
    <t>POIGNEE COULISSANT</t>
  </si>
  <si>
    <t>1</t>
  </si>
  <si>
    <t>BEQUILLE SIMPLE BRETIN</t>
  </si>
  <si>
    <t>LONGUEUR</t>
  </si>
  <si>
    <t>COUVRE JOINT</t>
  </si>
  <si>
    <t>CORNIERES</t>
  </si>
  <si>
    <t>BAVETTE RENO</t>
  </si>
  <si>
    <t>MM-92587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</si>
</sst>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#,##0.00\ _€"/>
    <numFmt numFmtId="165" formatCode="#,##0.00\ &quot;€&quot;"/>
    <numFmt numFmtId="166" formatCode="00000"/>
    <numFmt numFmtId="167" formatCode="[&gt;=3000000000000]#&quot; &quot;##&quot; &quot;##&quot; &quot;##&quot; &quot;###&quot; &quot;###&quot; | &quot;##;#&quot; &quot;##&quot; &quot;##&quot; &quot;##&quot; &quot;###&quot; &quot;###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20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</font>
    <font>
      <i/>
      <sz val="12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7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 applyFont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9" fontId="0" fillId="0" borderId="0" xfId="0" applyNumberFormat="1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6" fillId="0" borderId="0" xfId="2" applyFont="1"/>
    <xf numFmtId="0" fontId="1" fillId="0" borderId="0" xfId="0" applyFont="1"/>
    <xf numFmtId="166" fontId="10" fillId="0" borderId="19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6" fillId="3" borderId="10" xfId="2" applyFont="1" applyFill="1" applyBorder="1" applyAlignment="1">
      <alignment horizontal="center"/>
    </xf>
    <xf numFmtId="0" fontId="6" fillId="3" borderId="13" xfId="2" applyFont="1" applyFill="1" applyBorder="1" applyAlignment="1">
      <alignment horizontal="center" wrapText="1"/>
    </xf>
    <xf numFmtId="0" fontId="6" fillId="3" borderId="13" xfId="2" applyFont="1" applyFill="1" applyBorder="1" applyAlignment="1">
      <alignment horizontal="center"/>
    </xf>
    <xf numFmtId="0" fontId="1" fillId="0" borderId="0" xfId="0" applyFont="1" applyAlignment="1">
      <alignment horizontal="right" vertical="center"/>
    </xf>
    <xf numFmtId="11" fontId="11" fillId="0" borderId="10" xfId="2" applyNumberFormat="1" applyFont="1" applyBorder="1" applyAlignment="1">
      <alignment horizontal="center" vertical="center"/>
    </xf>
    <xf numFmtId="0" fontId="11" fillId="0" borderId="10" xfId="2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/>
    <xf numFmtId="0" fontId="12" fillId="0" borderId="0" xfId="0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11" fontId="4" fillId="0" borderId="1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14" fontId="15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49" fontId="14" fillId="4" borderId="22" xfId="0" applyNumberFormat="1" applyFont="1" applyFill="1" applyBorder="1" applyAlignment="1">
      <alignment horizontal="center" vertical="center"/>
    </xf>
    <xf numFmtId="11" fontId="0" fillId="0" borderId="0" xfId="0" applyNumberFormat="1"/>
    <xf numFmtId="0" fontId="6" fillId="0" borderId="8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26" xfId="2" applyFont="1" applyFill="1" applyBorder="1" applyAlignment="1">
      <alignment horizontal="center" vertical="center"/>
    </xf>
    <xf numFmtId="0" fontId="0" fillId="0" borderId="29" xfId="0" applyBorder="1" applyAlignment="1"/>
    <xf numFmtId="0" fontId="16" fillId="0" borderId="29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/>
    </xf>
    <xf numFmtId="11" fontId="1" fillId="0" borderId="0" xfId="0" applyNumberFormat="1" applyFont="1"/>
    <xf numFmtId="0" fontId="1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/>
    </xf>
    <xf numFmtId="0" fontId="0" fillId="0" borderId="0" xfId="0" applyBorder="1" applyAlignment="1"/>
    <xf numFmtId="0" fontId="18" fillId="0" borderId="0" xfId="0" applyFont="1"/>
    <xf numFmtId="0" fontId="10" fillId="0" borderId="0" xfId="0" applyFont="1" applyBorder="1" applyAlignment="1">
      <alignment vertical="center" wrapText="1"/>
    </xf>
    <xf numFmtId="0" fontId="1" fillId="0" borderId="0" xfId="0" applyFont="1" applyBorder="1"/>
    <xf numFmtId="0" fontId="0" fillId="0" borderId="0" xfId="0" applyBorder="1"/>
    <xf numFmtId="0" fontId="20" fillId="0" borderId="0" xfId="0" applyFont="1" applyBorder="1" applyAlignment="1">
      <alignment horizontal="center" vertical="center"/>
    </xf>
    <xf numFmtId="0" fontId="10" fillId="0" borderId="0" xfId="0" applyFont="1" applyBorder="1" applyAlignment="1"/>
    <xf numFmtId="0" fontId="20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/>
    </xf>
    <xf numFmtId="49" fontId="16" fillId="0" borderId="1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 wrapText="1"/>
    </xf>
    <xf numFmtId="0" fontId="10" fillId="0" borderId="0" xfId="0" applyFont="1"/>
    <xf numFmtId="49" fontId="23" fillId="0" borderId="1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/>
    <xf numFmtId="0" fontId="10" fillId="0" borderId="9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Font="1"/>
    <xf numFmtId="49" fontId="10" fillId="0" borderId="10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Fill="1" applyBorder="1"/>
    <xf numFmtId="49" fontId="16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49" fontId="16" fillId="0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9" xfId="0" applyFont="1" applyBorder="1"/>
    <xf numFmtId="0" fontId="10" fillId="0" borderId="0" xfId="0" applyFont="1" applyBorder="1"/>
    <xf numFmtId="0" fontId="10" fillId="0" borderId="30" xfId="0" applyFont="1" applyBorder="1"/>
    <xf numFmtId="0" fontId="26" fillId="0" borderId="0" xfId="0" applyFont="1" applyFill="1" applyBorder="1" applyAlignment="1"/>
    <xf numFmtId="0" fontId="10" fillId="0" borderId="7" xfId="0" applyFont="1" applyBorder="1"/>
    <xf numFmtId="0" fontId="10" fillId="0" borderId="32" xfId="0" applyFont="1" applyBorder="1"/>
    <xf numFmtId="0" fontId="10" fillId="0" borderId="33" xfId="0" applyFont="1" applyBorder="1"/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1" fillId="0" borderId="0" xfId="0" applyFont="1" applyFill="1" applyBorder="1"/>
    <xf numFmtId="0" fontId="0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" fontId="10" fillId="0" borderId="14" xfId="0" applyNumberFormat="1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3" fontId="0" fillId="0" borderId="17" xfId="1" applyFont="1" applyBorder="1" applyAlignment="1">
      <alignment horizontal="center" vertical="center"/>
    </xf>
    <xf numFmtId="43" fontId="1" fillId="0" borderId="0" xfId="1" applyFont="1" applyBorder="1" applyAlignment="1">
      <alignment horizontal="center" vertical="center"/>
    </xf>
    <xf numFmtId="43" fontId="1" fillId="0" borderId="18" xfId="1" applyFont="1" applyBorder="1" applyAlignment="1">
      <alignment horizontal="center" vertical="center"/>
    </xf>
    <xf numFmtId="166" fontId="10" fillId="0" borderId="17" xfId="1" applyNumberFormat="1" applyFont="1" applyBorder="1" applyAlignment="1">
      <alignment horizontal="center" vertical="center"/>
    </xf>
    <xf numFmtId="166" fontId="10" fillId="0" borderId="0" xfId="1" applyNumberFormat="1" applyFont="1" applyBorder="1" applyAlignment="1">
      <alignment horizontal="center" vertical="center"/>
    </xf>
    <xf numFmtId="166" fontId="10" fillId="0" borderId="18" xfId="1" applyNumberFormat="1" applyFont="1" applyBorder="1" applyAlignment="1">
      <alignment horizontal="center" vertical="center"/>
    </xf>
    <xf numFmtId="49" fontId="16" fillId="0" borderId="29" xfId="2" applyNumberFormat="1" applyFont="1" applyFill="1" applyBorder="1" applyAlignment="1">
      <alignment horizontal="center" vertical="center" wrapText="1"/>
    </xf>
    <xf numFmtId="49" fontId="16" fillId="0" borderId="0" xfId="2" applyNumberFormat="1" applyFont="1" applyFill="1" applyBorder="1" applyAlignment="1">
      <alignment horizontal="center" vertical="center" wrapText="1"/>
    </xf>
    <xf numFmtId="49" fontId="16" fillId="0" borderId="30" xfId="2" applyNumberFormat="1" applyFont="1" applyFill="1" applyBorder="1" applyAlignment="1">
      <alignment horizontal="center" vertical="center" wrapText="1"/>
    </xf>
    <xf numFmtId="167" fontId="9" fillId="0" borderId="11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13" xfId="0" applyNumberFormat="1" applyFont="1" applyBorder="1" applyAlignment="1">
      <alignment horizontal="center" vertical="center" wrapText="1"/>
    </xf>
    <xf numFmtId="167" fontId="10" fillId="0" borderId="14" xfId="0" applyNumberFormat="1" applyFont="1" applyBorder="1" applyAlignment="1">
      <alignment horizontal="center" vertical="center" wrapText="1"/>
    </xf>
    <xf numFmtId="167" fontId="10" fillId="0" borderId="15" xfId="0" applyNumberFormat="1" applyFont="1" applyBorder="1" applyAlignment="1">
      <alignment horizontal="center" vertical="center" wrapText="1"/>
    </xf>
    <xf numFmtId="167" fontId="10" fillId="0" borderId="16" xfId="0" applyNumberFormat="1" applyFont="1" applyBorder="1" applyAlignment="1">
      <alignment horizontal="center" vertical="center" wrapText="1"/>
    </xf>
    <xf numFmtId="167" fontId="10" fillId="0" borderId="17" xfId="0" applyNumberFormat="1" applyFont="1" applyBorder="1" applyAlignment="1">
      <alignment horizontal="center" vertical="center" wrapText="1"/>
    </xf>
    <xf numFmtId="167" fontId="10" fillId="0" borderId="0" xfId="0" applyNumberFormat="1" applyFont="1" applyBorder="1" applyAlignment="1">
      <alignment horizontal="center" vertical="center" wrapText="1"/>
    </xf>
    <xf numFmtId="167" fontId="10" fillId="0" borderId="18" xfId="0" applyNumberFormat="1" applyFont="1" applyBorder="1" applyAlignment="1">
      <alignment horizontal="center" vertical="center" wrapText="1"/>
    </xf>
    <xf numFmtId="167" fontId="10" fillId="0" borderId="19" xfId="0" applyNumberFormat="1" applyFont="1" applyBorder="1" applyAlignment="1">
      <alignment horizontal="center" vertical="center" wrapText="1"/>
    </xf>
    <xf numFmtId="167" fontId="10" fillId="0" borderId="20" xfId="0" applyNumberFormat="1" applyFont="1" applyBorder="1" applyAlignment="1">
      <alignment horizontal="center" vertical="center" wrapText="1"/>
    </xf>
    <xf numFmtId="167" fontId="10" fillId="0" borderId="2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23" xfId="2" applyFont="1" applyFill="1" applyBorder="1" applyAlignment="1">
      <alignment horizontal="center" vertical="center"/>
    </xf>
    <xf numFmtId="0" fontId="6" fillId="0" borderId="24" xfId="2" applyFont="1" applyFill="1" applyBorder="1" applyAlignment="1">
      <alignment horizontal="center" vertical="center"/>
    </xf>
    <xf numFmtId="0" fontId="6" fillId="0" borderId="25" xfId="2" applyFont="1" applyFill="1" applyBorder="1" applyAlignment="1">
      <alignment horizontal="center" vertical="center"/>
    </xf>
    <xf numFmtId="11" fontId="16" fillId="0" borderId="2" xfId="2" applyNumberFormat="1" applyFont="1" applyFill="1" applyBorder="1" applyAlignment="1">
      <alignment horizontal="center" vertical="center" wrapText="1"/>
    </xf>
    <xf numFmtId="11" fontId="16" fillId="0" borderId="27" xfId="2" applyNumberFormat="1" applyFont="1" applyFill="1" applyBorder="1" applyAlignment="1">
      <alignment horizontal="center" vertical="center" wrapText="1"/>
    </xf>
    <xf numFmtId="11" fontId="16" fillId="0" borderId="28" xfId="2" applyNumberFormat="1" applyFont="1" applyFill="1" applyBorder="1" applyAlignment="1">
      <alignment horizontal="center" vertical="center" wrapText="1"/>
    </xf>
    <xf numFmtId="11" fontId="16" fillId="0" borderId="29" xfId="2" applyNumberFormat="1" applyFont="1" applyFill="1" applyBorder="1" applyAlignment="1">
      <alignment horizontal="center" vertical="center" wrapText="1"/>
    </xf>
    <xf numFmtId="11" fontId="16" fillId="0" borderId="0" xfId="2" applyNumberFormat="1" applyFont="1" applyFill="1" applyBorder="1" applyAlignment="1">
      <alignment horizontal="center" vertical="center" wrapText="1"/>
    </xf>
    <xf numFmtId="11" fontId="16" fillId="0" borderId="30" xfId="2" applyNumberFormat="1" applyFont="1" applyFill="1" applyBorder="1" applyAlignment="1">
      <alignment horizontal="center" vertical="center" wrapText="1"/>
    </xf>
    <xf numFmtId="49" fontId="17" fillId="0" borderId="29" xfId="2" applyNumberFormat="1" applyFont="1" applyFill="1" applyBorder="1" applyAlignment="1">
      <alignment horizontal="center" vertical="center" wrapText="1"/>
    </xf>
    <xf numFmtId="49" fontId="17" fillId="0" borderId="0" xfId="2" applyNumberFormat="1" applyFont="1" applyFill="1" applyBorder="1" applyAlignment="1">
      <alignment horizontal="center" vertical="center" wrapText="1"/>
    </xf>
    <xf numFmtId="49" fontId="17" fillId="0" borderId="30" xfId="2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16" fillId="0" borderId="29" xfId="2" applyFont="1" applyFill="1" applyBorder="1" applyAlignment="1">
      <alignment horizontal="center" vertical="center" wrapText="1"/>
    </xf>
    <xf numFmtId="0" fontId="16" fillId="0" borderId="0" xfId="2" applyFont="1" applyFill="1" applyBorder="1" applyAlignment="1">
      <alignment horizontal="center" vertical="center" wrapText="1"/>
    </xf>
    <xf numFmtId="0" fontId="16" fillId="0" borderId="30" xfId="2" applyFont="1" applyFill="1" applyBorder="1" applyAlignment="1">
      <alignment horizontal="center" vertical="center" wrapText="1"/>
    </xf>
    <xf numFmtId="0" fontId="16" fillId="0" borderId="7" xfId="2" applyFont="1" applyFill="1" applyBorder="1" applyAlignment="1">
      <alignment horizontal="center" vertical="center" wrapText="1"/>
    </xf>
    <xf numFmtId="0" fontId="16" fillId="0" borderId="32" xfId="2" applyFont="1" applyFill="1" applyBorder="1" applyAlignment="1">
      <alignment horizontal="center" vertical="center" wrapText="1"/>
    </xf>
    <xf numFmtId="0" fontId="16" fillId="0" borderId="33" xfId="2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</cellXfs>
  <cellStyles count="4">
    <cellStyle name="Milliers" xfId="1" builtinId="3"/>
    <cellStyle name="Normal" xfId="0" builtinId="0"/>
    <cellStyle name="Normal 2" xfId="2" xr:uid="{754FF7CF-C385-4616-9F78-6FCF1EB4D0FE}"/>
    <cellStyle name="Titre 2" xfId="3" xr:uid="{B3B898B7-B713-4A24-9F65-2E459AB7829E}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248</xdr:row>
      <xdr:rowOff>28575</xdr:rowOff>
    </xdr:from>
    <xdr:to>
      <xdr:col>0</xdr:col>
      <xdr:colOff>419100</xdr:colOff>
      <xdr:row>248</xdr:row>
      <xdr:rowOff>219075</xdr:rowOff>
    </xdr:to>
    <xdr:sp macro="[0]!exportbl" textlink="">
      <xdr:nvSpPr>
        <xdr:cNvPr id="3" name="Rectangle 2">
          <a:extLst>
            <a:ext uri="{FF2B5EF4-FFF2-40B4-BE49-F238E27FC236}">
              <a16:creationId xmlns:a16="http://schemas.microsoft.com/office/drawing/2014/main" id="{6444125B-B70A-452E-A9B3-53487AFEB2A5}"/>
            </a:ext>
          </a:extLst>
        </xdr:cNvPr>
        <xdr:cNvSpPr/>
      </xdr:nvSpPr>
      <xdr:spPr>
        <a:xfrm>
          <a:off x="19050" y="61388625"/>
          <a:ext cx="400050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65</xdr:row>
      <xdr:rowOff>171450</xdr:rowOff>
    </xdr:from>
    <xdr:to>
      <xdr:col>7</xdr:col>
      <xdr:colOff>552450</xdr:colOff>
      <xdr:row>70</xdr:row>
      <xdr:rowOff>76200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9C52EE8-CC27-487F-B539-3477A378E478}"/>
            </a:ext>
          </a:extLst>
        </xdr:cNvPr>
        <xdr:cNvSpPr/>
      </xdr:nvSpPr>
      <xdr:spPr>
        <a:xfrm>
          <a:off x="3248025" y="24269700"/>
          <a:ext cx="3629025" cy="904875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u="sng">
              <a:solidFill>
                <a:sysClr val="windowText" lastClr="000000"/>
              </a:solidFill>
            </a:rPr>
            <a:t>CACHET</a:t>
          </a:r>
          <a:r>
            <a:rPr lang="fr-FR" sz="1100" u="sng" baseline="0">
              <a:solidFill>
                <a:sysClr val="windowText" lastClr="000000"/>
              </a:solidFill>
            </a:rPr>
            <a:t> DU CLIENT</a:t>
          </a:r>
          <a:endParaRPr lang="fr-FR" sz="1100" u="sng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ganisation%20excel/1)%20Reprise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rganisation%20excel/1.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LIENTS"/>
      <sheetName val="Auto"/>
      <sheetName val="PRÊT A POSER 2018"/>
      <sheetName val="CHANTIER 2018"/>
      <sheetName val="N°BL"/>
      <sheetName val="Données"/>
      <sheetName val="ETIQUETTAGE"/>
      <sheetName val="BL"/>
      <sheetName val="ENTETE BUREAU"/>
      <sheetName val="ENTETE ATELIER"/>
      <sheetName val="FACTURATION"/>
      <sheetName val="PLANNING S05"/>
      <sheetName val="PLANNING S06"/>
      <sheetName val="PLANNING S07"/>
      <sheetName val="PLANNING S08"/>
      <sheetName val="PLANNING S09"/>
      <sheetName val="PLANNING S10"/>
      <sheetName val="PLANNING S11"/>
      <sheetName val="PLANNING S12"/>
      <sheetName val="PLANNING S13"/>
      <sheetName val="PLANNING S14"/>
      <sheetName val="PLANNING S15"/>
      <sheetName val="PLANNING S16"/>
      <sheetName val="PLANNING S17"/>
      <sheetName val="PLANNING S18"/>
      <sheetName val="PLANNING S19"/>
      <sheetName val="PLANNING S20"/>
      <sheetName val="PLANNING S21"/>
      <sheetName val="PLANNING S22"/>
      <sheetName val="PLANNING S23"/>
      <sheetName val="PLANNING S24"/>
      <sheetName val="PLANNING S25"/>
      <sheetName val="PLANNING S26"/>
      <sheetName val="PLANNING S27"/>
      <sheetName val="PLANNING S28"/>
    </sheetNames>
    <definedNames>
      <definedName name="exportbl"/>
    </definedNames>
    <sheetDataSet>
      <sheetData sheetId="0">
        <row r="1">
          <cell r="A1" t="str">
            <v>N° CLIENT</v>
          </cell>
          <cell r="B1" t="str">
            <v>NOM SOCIETE</v>
          </cell>
          <cell r="C1" t="str">
            <v>ADRESSE1</v>
          </cell>
          <cell r="D1" t="str">
            <v>ADRESSE2</v>
          </cell>
          <cell r="E1" t="str">
            <v>code postal</v>
          </cell>
          <cell r="F1" t="str">
            <v>villes</v>
          </cell>
          <cell r="G1" t="str">
            <v>N° TELEPHONE</v>
          </cell>
          <cell r="H1" t="str">
            <v>N° FAX</v>
          </cell>
          <cell r="I1" t="str">
            <v>N°MOBILE</v>
          </cell>
          <cell r="J1" t="str">
            <v>RESPONSABLE</v>
          </cell>
          <cell r="K1" t="str">
            <v>EMAIL</v>
          </cell>
        </row>
        <row r="2">
          <cell r="A2" t="str">
            <v>AO001</v>
          </cell>
          <cell r="B2" t="str">
            <v>MAIRIE DE NANDAX</v>
          </cell>
          <cell r="C2" t="str">
            <v>MR LE MAIRE</v>
          </cell>
          <cell r="D2" t="str">
            <v>LE BOURG</v>
          </cell>
          <cell r="E2">
            <v>42720</v>
          </cell>
          <cell r="F2" t="str">
            <v xml:space="preserve"> NANDAX</v>
          </cell>
        </row>
        <row r="3">
          <cell r="A3" t="str">
            <v>AO0010</v>
          </cell>
          <cell r="B3" t="str">
            <v>COMMUNAUTE DE COMMUNES DU CANTON DE MARCIGNY</v>
          </cell>
          <cell r="C3" t="str">
            <v>5 PLACE DU COURS</v>
          </cell>
          <cell r="E3">
            <v>71110</v>
          </cell>
          <cell r="F3" t="str">
            <v>MARCIGNY</v>
          </cell>
          <cell r="G3" t="str">
            <v>03 85 25 37 08</v>
          </cell>
          <cell r="H3" t="str">
            <v>03 85 25 10 61</v>
          </cell>
        </row>
        <row r="4">
          <cell r="A4" t="str">
            <v>AO0011</v>
          </cell>
          <cell r="B4" t="str">
            <v>SOCIETE NIGAY SA</v>
          </cell>
          <cell r="C4" t="str">
            <v>ZONE INDUSTRIELLE DE LA GARE</v>
          </cell>
          <cell r="D4" t="str">
            <v>LA FECULERIE</v>
          </cell>
          <cell r="E4">
            <v>42110</v>
          </cell>
          <cell r="F4" t="str">
            <v>FEURS</v>
          </cell>
          <cell r="G4" t="str">
            <v>04 77 26 21 33</v>
          </cell>
          <cell r="H4" t="str">
            <v>04 77 26 22 12</v>
          </cell>
        </row>
        <row r="5">
          <cell r="A5" t="str">
            <v>AO0012</v>
          </cell>
          <cell r="B5" t="str">
            <v>MR ET MME THIVOYON</v>
          </cell>
          <cell r="C5" t="str">
            <v>59 RUE JEAN JAURES</v>
          </cell>
          <cell r="E5">
            <v>42300</v>
          </cell>
          <cell r="F5" t="str">
            <v>ROANNE</v>
          </cell>
        </row>
        <row r="6">
          <cell r="A6" t="str">
            <v>AO0013</v>
          </cell>
          <cell r="B6" t="str">
            <v>SARL EMBELLIR 42</v>
          </cell>
          <cell r="C6" t="str">
            <v>LE PRE NORMAND</v>
          </cell>
          <cell r="E6">
            <v>42370</v>
          </cell>
          <cell r="F6" t="str">
            <v xml:space="preserve"> ST HAON LE CHÂTEL</v>
          </cell>
          <cell r="G6" t="str">
            <v>04 77 63 70 28</v>
          </cell>
          <cell r="H6" t="str">
            <v>04 77 62 49 85</v>
          </cell>
          <cell r="I6" t="str">
            <v>06 85 06 29 81</v>
          </cell>
          <cell r="J6" t="str">
            <v>MR DASILVA PAULO</v>
          </cell>
          <cell r="K6" t="str">
            <v>embellir42@orange.fr</v>
          </cell>
        </row>
        <row r="7">
          <cell r="A7" t="str">
            <v>AO0014</v>
          </cell>
          <cell r="B7" t="str">
            <v>SCI NITIN</v>
          </cell>
          <cell r="C7" t="str">
            <v>MR ET MME THOMAS</v>
          </cell>
          <cell r="D7" t="str">
            <v>RUE DES ECOLES</v>
          </cell>
          <cell r="E7">
            <v>42470</v>
          </cell>
          <cell r="F7" t="str">
            <v>SAINT SYMPHORIEN DE LAY</v>
          </cell>
        </row>
        <row r="8">
          <cell r="A8" t="str">
            <v>AO0015</v>
          </cell>
          <cell r="B8" t="str">
            <v>SCI AMBD IMMO</v>
          </cell>
          <cell r="C8" t="str">
            <v>24 BOULEVARD SAINT LOUIS</v>
          </cell>
          <cell r="E8">
            <v>43000</v>
          </cell>
          <cell r="F8" t="str">
            <v xml:space="preserve"> LE PUY EN VELAY</v>
          </cell>
          <cell r="G8" t="str">
            <v>04 77 69 06 59</v>
          </cell>
          <cell r="I8" t="str">
            <v>06 81 77 48 35</v>
          </cell>
          <cell r="J8" t="str">
            <v>ALEX LAURENT</v>
          </cell>
          <cell r="K8" t="str">
            <v>loloalex@wanadoo.fr</v>
          </cell>
        </row>
        <row r="9">
          <cell r="A9" t="str">
            <v>AO0016</v>
          </cell>
          <cell r="B9" t="str">
            <v>MAIRIE D'IGUERANDE</v>
          </cell>
          <cell r="C9" t="str">
            <v>36,GRANDE RUE</v>
          </cell>
          <cell r="E9">
            <v>71340</v>
          </cell>
          <cell r="F9" t="str">
            <v xml:space="preserve"> IGUERANDE</v>
          </cell>
        </row>
        <row r="10">
          <cell r="A10" t="str">
            <v>AO0017</v>
          </cell>
          <cell r="B10" t="str">
            <v>SARL JMD DEVERCHERE</v>
          </cell>
          <cell r="C10" t="str">
            <v>3 BIS,ROUTE DE CHARLIEU</v>
          </cell>
          <cell r="E10">
            <v>71170</v>
          </cell>
          <cell r="F10" t="str">
            <v>CHAUFFAILLES</v>
          </cell>
          <cell r="G10" t="str">
            <v>03 85 26 09 38</v>
          </cell>
          <cell r="H10" t="str">
            <v>03 85 26 56 01</v>
          </cell>
          <cell r="J10" t="str">
            <v>JM DEVERCHERE</v>
          </cell>
          <cell r="K10" t="str">
            <v>jm.deverchere@orange.fr</v>
          </cell>
        </row>
        <row r="11">
          <cell r="A11" t="str">
            <v>AO0018</v>
          </cell>
          <cell r="B11" t="str">
            <v>MR ET MME CHEVASSON</v>
          </cell>
          <cell r="C11" t="str">
            <v>LA GOUTTE ORIGNAY</v>
          </cell>
          <cell r="E11">
            <v>42120</v>
          </cell>
          <cell r="F11" t="str">
            <v xml:space="preserve"> PARIGNY</v>
          </cell>
          <cell r="G11" t="str">
            <v>04 77 62 06 37</v>
          </cell>
        </row>
        <row r="12">
          <cell r="A12" t="str">
            <v>AO0019</v>
          </cell>
          <cell r="B12" t="str">
            <v>KEOPS ARCHITECTURE</v>
          </cell>
          <cell r="C12" t="str">
            <v>1 RUE CARNOT</v>
          </cell>
          <cell r="E12">
            <v>42120</v>
          </cell>
          <cell r="F12" t="str">
            <v>LE COTEAU</v>
          </cell>
          <cell r="G12" t="str">
            <v>04 77 72 20 81</v>
          </cell>
          <cell r="H12" t="str">
            <v>04 77 72 05 90</v>
          </cell>
          <cell r="K12" t="str">
            <v>keops@keopsarchitecture.com</v>
          </cell>
        </row>
        <row r="13">
          <cell r="A13" t="str">
            <v>AO002</v>
          </cell>
          <cell r="B13" t="str">
            <v>VILLE DE RIORGES</v>
          </cell>
          <cell r="C13" t="str">
            <v>A L'ATTENTION DE MR COTTE</v>
          </cell>
          <cell r="D13" t="str">
            <v>HOTEL DE VILLE 411,RUE PASTEUR</v>
          </cell>
          <cell r="E13">
            <v>42153</v>
          </cell>
          <cell r="F13" t="str">
            <v>RIORGES</v>
          </cell>
        </row>
        <row r="14">
          <cell r="A14" t="str">
            <v>AO0020</v>
          </cell>
          <cell r="B14" t="str">
            <v>COMMUNE DE PONT TRAMBOUZE</v>
          </cell>
          <cell r="C14" t="str">
            <v>PLACE BEILLARD</v>
          </cell>
          <cell r="E14">
            <v>69240</v>
          </cell>
          <cell r="F14" t="str">
            <v>PONT TRAMBOUZE</v>
          </cell>
        </row>
        <row r="15">
          <cell r="A15" t="str">
            <v>AO0021</v>
          </cell>
          <cell r="B15" t="str">
            <v>MR ET MME GONON VINCENT</v>
          </cell>
          <cell r="C15" t="str">
            <v>4,RUE JEAN JAURES</v>
          </cell>
          <cell r="E15">
            <v>42600</v>
          </cell>
          <cell r="F15" t="str">
            <v>ST JEAN BONNEFONDS</v>
          </cell>
          <cell r="G15" t="str">
            <v>09 52 42 22 61</v>
          </cell>
          <cell r="I15" t="str">
            <v>06 72 71 86 94</v>
          </cell>
          <cell r="K15" t="str">
            <v>vincnet.gonon@free.fr</v>
          </cell>
        </row>
        <row r="16">
          <cell r="A16" t="str">
            <v>AO0022</v>
          </cell>
          <cell r="B16" t="str">
            <v>COMMUNE D'AMIONS</v>
          </cell>
          <cell r="C16" t="str">
            <v>LE BOURG</v>
          </cell>
          <cell r="E16">
            <v>42260</v>
          </cell>
          <cell r="F16" t="str">
            <v>AMIONS</v>
          </cell>
        </row>
        <row r="17">
          <cell r="A17" t="str">
            <v>AO0023</v>
          </cell>
          <cell r="B17" t="str">
            <v>COMMUNAUTE DE COMMUNE DES VALS D'AIX ET ISABLE</v>
          </cell>
          <cell r="C17" t="str">
            <v>28,RUE ROBERT LUGNIER</v>
          </cell>
          <cell r="E17">
            <v>42260</v>
          </cell>
          <cell r="F17" t="str">
            <v>ST GERMAIN LAVAL</v>
          </cell>
          <cell r="G17" t="str">
            <v>04 77 65 48 75</v>
          </cell>
          <cell r="H17" t="str">
            <v>04 77 65 57 72</v>
          </cell>
          <cell r="K17" t="str">
            <v>ccvai@ccvai.fr</v>
          </cell>
        </row>
        <row r="18">
          <cell r="A18" t="str">
            <v>AO0024</v>
          </cell>
          <cell r="B18" t="str">
            <v>SOCIETE RUBIE'S France</v>
          </cell>
          <cell r="C18" t="str">
            <v>LES GRANDES VARENNES</v>
          </cell>
          <cell r="E18">
            <v>71340</v>
          </cell>
          <cell r="F18" t="str">
            <v>IGUERANDE</v>
          </cell>
          <cell r="G18" t="str">
            <v>03 85 84 18 18</v>
          </cell>
          <cell r="H18" t="str">
            <v>03 85 84 18 52</v>
          </cell>
        </row>
        <row r="19">
          <cell r="A19" t="str">
            <v>AO0025</v>
          </cell>
          <cell r="B19" t="str">
            <v>COMMUNAUTE DE COMMUNES DE BALBIGNY</v>
          </cell>
          <cell r="C19" t="str">
            <v>6 RUE DU 8 MAI</v>
          </cell>
          <cell r="E19">
            <v>42510</v>
          </cell>
          <cell r="F19" t="str">
            <v>BALBIGNY</v>
          </cell>
          <cell r="G19" t="str">
            <v>04 77 27 61 81</v>
          </cell>
          <cell r="H19" t="str">
            <v>04 77 27 29 61</v>
          </cell>
          <cell r="K19" t="str">
            <v>com.com.balbigny@wanadoo.fr</v>
          </cell>
        </row>
        <row r="20">
          <cell r="A20" t="str">
            <v>AO0026</v>
          </cell>
          <cell r="B20" t="str">
            <v>R3I</v>
          </cell>
          <cell r="C20" t="str">
            <v>86 RUE PIERRE ESTIENNE</v>
          </cell>
          <cell r="E20">
            <v>63000</v>
          </cell>
          <cell r="F20" t="str">
            <v>CLERMONT FERRAND</v>
          </cell>
          <cell r="G20" t="str">
            <v>04 77 37 60 64</v>
          </cell>
          <cell r="H20" t="str">
            <v>04 73 37 98 78</v>
          </cell>
          <cell r="I20" t="str">
            <v>06 22 37 26 94</v>
          </cell>
          <cell r="J20" t="str">
            <v>Mme BARONTINI K</v>
          </cell>
          <cell r="K20" t="str">
            <v>barotini.k@r3i.fr</v>
          </cell>
        </row>
        <row r="21">
          <cell r="A21" t="str">
            <v>AO0027</v>
          </cell>
          <cell r="B21" t="str">
            <v>EHPAD DU PAYS DE BELMONT</v>
          </cell>
          <cell r="C21" t="str">
            <v>RESIDENCE "SAINT ANNE"</v>
          </cell>
          <cell r="D21" t="str">
            <v>PLACE DES RAMEAUX</v>
          </cell>
          <cell r="E21">
            <v>42670</v>
          </cell>
          <cell r="F21" t="str">
            <v>BELMONT DE LA LOIRE</v>
          </cell>
        </row>
        <row r="22">
          <cell r="A22" t="str">
            <v>AO0028</v>
          </cell>
          <cell r="B22" t="str">
            <v>COMMUNAUTE DE COMMUNES DU CANTON DE LOUHANS</v>
          </cell>
          <cell r="C22" t="str">
            <v>MAISON DE L'ENTREPRISE</v>
          </cell>
          <cell r="D22" t="str">
            <v>PLACE SAINT JEAN</v>
          </cell>
          <cell r="E22">
            <v>71500</v>
          </cell>
          <cell r="F22" t="str">
            <v>LOUHANS</v>
          </cell>
        </row>
        <row r="23">
          <cell r="A23" t="str">
            <v>AO0029</v>
          </cell>
          <cell r="B23" t="str">
            <v>Roanne Habitat</v>
          </cell>
          <cell r="C23" t="str">
            <v>centre administratif Paul Pillet</v>
          </cell>
          <cell r="D23" t="str">
            <v>Place de l'Hotel de Ville BP 80268</v>
          </cell>
          <cell r="E23">
            <v>42301</v>
          </cell>
          <cell r="F23" t="str">
            <v>ROANNE CEDEX</v>
          </cell>
        </row>
        <row r="24">
          <cell r="A24" t="str">
            <v>AO003</v>
          </cell>
          <cell r="B24" t="str">
            <v>MAIRIE LE COTEAU</v>
          </cell>
          <cell r="C24" t="str">
            <v>PARC BECOT</v>
          </cell>
          <cell r="D24" t="str">
            <v>BP93</v>
          </cell>
          <cell r="E24">
            <v>42125</v>
          </cell>
          <cell r="F24" t="str">
            <v xml:space="preserve"> LE COTEAU CEDEX</v>
          </cell>
        </row>
        <row r="25">
          <cell r="A25" t="str">
            <v>AO0030</v>
          </cell>
          <cell r="B25" t="str">
            <v>ECOLE SAINT PAUL</v>
          </cell>
          <cell r="C25" t="str">
            <v>3 RUE EMILE NOIROT</v>
          </cell>
          <cell r="E25">
            <v>42300</v>
          </cell>
          <cell r="F25" t="str">
            <v>ROANNE</v>
          </cell>
        </row>
        <row r="26">
          <cell r="A26" t="str">
            <v>AO0031</v>
          </cell>
          <cell r="B26" t="str">
            <v>CENTRE D'HEBERGEMENT ET DE REINSERTION "VERS L'AVENIR"</v>
          </cell>
          <cell r="C26" t="str">
            <v>337 chemin martin</v>
          </cell>
          <cell r="E26">
            <v>42153</v>
          </cell>
          <cell r="F26" t="str">
            <v>RIORGES</v>
          </cell>
        </row>
        <row r="27">
          <cell r="A27" t="str">
            <v>AO0032</v>
          </cell>
          <cell r="B27" t="str">
            <v>MAIRIE DE LENTIGNY</v>
          </cell>
          <cell r="C27" t="str">
            <v>LE BOURG</v>
          </cell>
          <cell r="E27">
            <v>42155</v>
          </cell>
          <cell r="F27" t="str">
            <v>LENTIGNY</v>
          </cell>
          <cell r="G27" t="str">
            <v>04 77 63 13 60</v>
          </cell>
          <cell r="H27" t="str">
            <v>04 77 63 10 96</v>
          </cell>
          <cell r="J27" t="str">
            <v>mr Bernard Sainrat</v>
          </cell>
          <cell r="K27" t="str">
            <v>rfournel@selarl-arfo.fr</v>
          </cell>
        </row>
        <row r="28">
          <cell r="A28" t="str">
            <v>AO0033</v>
          </cell>
          <cell r="B28" t="str">
            <v>TOITURES ROANNAISES</v>
          </cell>
          <cell r="C28" t="str">
            <v>ZI LA VILLETTE</v>
          </cell>
          <cell r="D28" t="str">
            <v>32 RUE DE LA ROTONDE BP82</v>
          </cell>
          <cell r="E28">
            <v>42153</v>
          </cell>
          <cell r="F28" t="str">
            <v>RIORGES</v>
          </cell>
          <cell r="G28" t="str">
            <v>04 77 71 61 88</v>
          </cell>
          <cell r="H28" t="str">
            <v>04 77 71 59 14</v>
          </cell>
          <cell r="J28" t="str">
            <v>Mr Boizet Christophe</v>
          </cell>
          <cell r="K28" t="str">
            <v>toitures-roannaises@wanadoo.fr</v>
          </cell>
        </row>
        <row r="29">
          <cell r="A29" t="str">
            <v>AO0034</v>
          </cell>
          <cell r="B29" t="str">
            <v>COMMUNE DE NOAILLY</v>
          </cell>
          <cell r="C29" t="str">
            <v>LE BOURG</v>
          </cell>
          <cell r="E29">
            <v>42640</v>
          </cell>
          <cell r="F29" t="str">
            <v>NOAILLY</v>
          </cell>
          <cell r="G29" t="str">
            <v>04 77 66 61 13</v>
          </cell>
          <cell r="H29" t="str">
            <v>04 77 66 63 71</v>
          </cell>
          <cell r="J29" t="str">
            <v>MR Vincent Buchet</v>
          </cell>
          <cell r="K29" t="str">
            <v>vincent.buchet2@wanadoo.fr</v>
          </cell>
        </row>
        <row r="30">
          <cell r="A30" t="str">
            <v>AO0035</v>
          </cell>
          <cell r="B30" t="str">
            <v>MAIRIE DE VAUCHETTE</v>
          </cell>
          <cell r="C30" t="str">
            <v>PLACE JUST DE ROSTAING</v>
          </cell>
          <cell r="E30">
            <v>42340</v>
          </cell>
          <cell r="F30" t="str">
            <v>VEAUCHETTE</v>
          </cell>
          <cell r="G30" t="str">
            <v>03 85 26 50 35</v>
          </cell>
          <cell r="I30" t="str">
            <v>06 64 65 75 53</v>
          </cell>
          <cell r="J30" t="str">
            <v>MR JEAN FRANCOIS</v>
          </cell>
          <cell r="K30" t="str">
            <v>atelier.ampere@orange.fr</v>
          </cell>
        </row>
        <row r="31">
          <cell r="A31" t="str">
            <v>AO0036</v>
          </cell>
          <cell r="B31" t="str">
            <v>CLINIQUE DU RENAISON</v>
          </cell>
          <cell r="C31" t="str">
            <v>75 RUE DU GENERAL GIRAUD</v>
          </cell>
          <cell r="E31">
            <v>42360</v>
          </cell>
          <cell r="F31" t="str">
            <v>ROANNE</v>
          </cell>
        </row>
        <row r="32">
          <cell r="A32" t="str">
            <v>AO0037</v>
          </cell>
          <cell r="B32" t="str">
            <v>MAIRIE DE ROZIER EN DONZY</v>
          </cell>
          <cell r="C32" t="str">
            <v>LE BOURG</v>
          </cell>
          <cell r="E32">
            <v>42810</v>
          </cell>
          <cell r="F32" t="str">
            <v>ROZIER EN DONZY</v>
          </cell>
        </row>
        <row r="33">
          <cell r="A33" t="str">
            <v>AO0038</v>
          </cell>
          <cell r="B33" t="str">
            <v>COMMUNAUTE DE COMMUNES SUD BRIONNAIS</v>
          </cell>
          <cell r="C33" t="str">
            <v>MAISON DU CANTON</v>
          </cell>
          <cell r="D33" t="str">
            <v>4 RUE ELIE MAURETTE</v>
          </cell>
          <cell r="E33">
            <v>71170</v>
          </cell>
          <cell r="F33" t="str">
            <v>CHAUFFAILLES</v>
          </cell>
        </row>
        <row r="34">
          <cell r="A34" t="str">
            <v>AO0039</v>
          </cell>
          <cell r="B34" t="str">
            <v>SCCV LE 5éme ELEMENT</v>
          </cell>
          <cell r="C34" t="str">
            <v>LA GENOUILLERE</v>
          </cell>
          <cell r="E34">
            <v>42370</v>
          </cell>
          <cell r="F34" t="str">
            <v>RENAISON</v>
          </cell>
        </row>
        <row r="35">
          <cell r="A35" t="str">
            <v>AO004</v>
          </cell>
          <cell r="B35" t="str">
            <v>MAIRIE DE SAINT NIZIER SOUS CHARLIEU</v>
          </cell>
          <cell r="C35" t="str">
            <v>A L'ATTENTION DE MR LE MAIRE</v>
          </cell>
          <cell r="D35" t="str">
            <v>91 rue mairie</v>
          </cell>
          <cell r="E35">
            <v>42190</v>
          </cell>
          <cell r="F35" t="str">
            <v xml:space="preserve"> ST NIZIER SOUS CHARLIEU</v>
          </cell>
        </row>
        <row r="36">
          <cell r="A36" t="str">
            <v>AO0040</v>
          </cell>
          <cell r="B36" t="str">
            <v>COMMUNE DE POUILLY LES FEURS</v>
          </cell>
          <cell r="C36" t="str">
            <v>8 PLACE DE LA MAIRIE</v>
          </cell>
          <cell r="E36">
            <v>42110</v>
          </cell>
          <cell r="F36" t="str">
            <v>POUILLY LES FEURS</v>
          </cell>
        </row>
        <row r="37">
          <cell r="A37" t="str">
            <v>AO0041</v>
          </cell>
          <cell r="B37" t="str">
            <v>OGEC ARAGO SAINT ANNE</v>
          </cell>
          <cell r="C37" t="str">
            <v>4 RUE SAINT ALBAN</v>
          </cell>
          <cell r="E37">
            <v>42300</v>
          </cell>
          <cell r="F37" t="str">
            <v>ROANNE</v>
          </cell>
        </row>
        <row r="38">
          <cell r="A38" t="str">
            <v>AO0042</v>
          </cell>
          <cell r="B38" t="str">
            <v>MINJARD EMBALLAGES</v>
          </cell>
          <cell r="C38" t="str">
            <v>211,ROUTE DE CHAMPANARD</v>
          </cell>
          <cell r="E38">
            <v>69220</v>
          </cell>
          <cell r="F38" t="str">
            <v>ST JEAN D'ARDIERES</v>
          </cell>
        </row>
        <row r="39">
          <cell r="A39" t="str">
            <v>AO0043</v>
          </cell>
          <cell r="B39" t="str">
            <v>LE PHENIX</v>
          </cell>
          <cell r="C39" t="str">
            <v>1 RU MULSANT</v>
          </cell>
          <cell r="E39">
            <v>42300</v>
          </cell>
          <cell r="F39" t="str">
            <v>ROANNE</v>
          </cell>
        </row>
        <row r="40">
          <cell r="A40" t="str">
            <v>AO0044</v>
          </cell>
          <cell r="B40" t="str">
            <v>CHAZELLE MACONNERIE</v>
          </cell>
          <cell r="C40" t="str">
            <v>7 RUE CALIXTE PLOTTON</v>
          </cell>
          <cell r="D40" t="str">
            <v>BP142</v>
          </cell>
          <cell r="E40">
            <v>42004</v>
          </cell>
          <cell r="F40" t="str">
            <v>ST ETIENNE CEDEX1</v>
          </cell>
          <cell r="G40" t="str">
            <v>04 77 32 81 32</v>
          </cell>
          <cell r="H40" t="str">
            <v>04 77 32 53 10</v>
          </cell>
          <cell r="J40" t="str">
            <v>M.YANN GARCIA</v>
          </cell>
          <cell r="K40" t="str">
            <v>chazelle@chazelle.fr</v>
          </cell>
        </row>
        <row r="41">
          <cell r="A41" t="str">
            <v>AO0045</v>
          </cell>
          <cell r="B41" t="str">
            <v>BARRIQUAND S.A</v>
          </cell>
          <cell r="C41" t="str">
            <v>9-13 RUE SAINT CLAUDE</v>
          </cell>
          <cell r="E41">
            <v>42334</v>
          </cell>
          <cell r="F41" t="str">
            <v>ROANNE</v>
          </cell>
          <cell r="G41" t="str">
            <v>04 77 44 22 20</v>
          </cell>
          <cell r="H41" t="str">
            <v>04 77 44 22 29</v>
          </cell>
          <cell r="J41" t="str">
            <v>M.MICHEL FUCHS</v>
          </cell>
          <cell r="K41" t="str">
            <v>info@barriquand.com</v>
          </cell>
        </row>
        <row r="42">
          <cell r="A42" t="str">
            <v>AO0046</v>
          </cell>
          <cell r="B42" t="str">
            <v>VILLE DE SAINT ETIENNE</v>
          </cell>
          <cell r="C42" t="str">
            <v>DIRECTION BÂTIMENTS ET GESTION IMMOBILIERE</v>
          </cell>
          <cell r="D42" t="str">
            <v>1 RUE PIERRE DE COUBERTIN</v>
          </cell>
          <cell r="E42">
            <v>42000</v>
          </cell>
          <cell r="F42" t="str">
            <v>SAINT ETIENNE</v>
          </cell>
        </row>
        <row r="43">
          <cell r="A43" t="str">
            <v>AO0047</v>
          </cell>
          <cell r="B43" t="str">
            <v xml:space="preserve"> SCI PONT DE TIGNY</v>
          </cell>
          <cell r="C43" t="str">
            <v>1687 ROUTE DE LA CROIX LEIGNE</v>
          </cell>
          <cell r="E43">
            <v>42190</v>
          </cell>
          <cell r="F43" t="str">
            <v>CHANDON</v>
          </cell>
        </row>
        <row r="44">
          <cell r="A44" t="str">
            <v>AO0048</v>
          </cell>
          <cell r="B44" t="str">
            <v>EHPAD LE PARC</v>
          </cell>
          <cell r="C44" t="str">
            <v>63 RUE ANATOLE France</v>
          </cell>
          <cell r="E44">
            <v>42120</v>
          </cell>
          <cell r="F44" t="str">
            <v>LE COTEAU</v>
          </cell>
          <cell r="G44" t="str">
            <v>04 77 68 19 57</v>
          </cell>
          <cell r="H44" t="str">
            <v>04 77 78 12 45</v>
          </cell>
        </row>
        <row r="45">
          <cell r="A45" t="str">
            <v>AO0049</v>
          </cell>
          <cell r="B45" t="str">
            <v>MAIRIE DE ST DENIS DE CABANNE</v>
          </cell>
          <cell r="C45" t="str">
            <v>78 RUE DES ECOLES</v>
          </cell>
          <cell r="E45">
            <v>42750</v>
          </cell>
          <cell r="F45" t="str">
            <v>ST DENIS DE CABANNE</v>
          </cell>
          <cell r="G45" t="str">
            <v>04 77 60 08 21</v>
          </cell>
          <cell r="H45" t="str">
            <v>04 77 60 18 80</v>
          </cell>
        </row>
        <row r="46">
          <cell r="A46" t="str">
            <v>AO005</v>
          </cell>
          <cell r="B46" t="str">
            <v>Direction Départementale d'Incendie et de Secours de Saône et Loire</v>
          </cell>
          <cell r="C46" t="str">
            <v>Service des Marchés Publics</v>
          </cell>
          <cell r="D46" t="str">
            <v>4,rue des Grandes Varennes</v>
          </cell>
          <cell r="E46">
            <v>71000</v>
          </cell>
          <cell r="F46" t="str">
            <v xml:space="preserve"> SANCE</v>
          </cell>
          <cell r="G46" t="str">
            <v>03 85 35 35 00</v>
          </cell>
          <cell r="H46" t="str">
            <v>03 85 35 37 05</v>
          </cell>
        </row>
        <row r="47">
          <cell r="A47" t="str">
            <v>AO0050</v>
          </cell>
          <cell r="B47" t="str">
            <v>MAIRIE DE ROANNE</v>
          </cell>
          <cell r="C47" t="str">
            <v>COMMANDE PUBLIQUE SERVICE BÂTIMENTS CENTRE ADMINISTRATIF</v>
          </cell>
          <cell r="D47" t="str">
            <v>PLACE DE L'HOTEL DE VILLE</v>
          </cell>
          <cell r="E47">
            <v>42300</v>
          </cell>
          <cell r="F47" t="str">
            <v>ROANNE</v>
          </cell>
        </row>
        <row r="48">
          <cell r="A48" t="str">
            <v>AO0051</v>
          </cell>
          <cell r="B48" t="str">
            <v>ARCOLE CONSTRUCTION</v>
          </cell>
          <cell r="C48" t="str">
            <v>38 RUE DORIAN</v>
          </cell>
          <cell r="E48">
            <v>42190</v>
          </cell>
          <cell r="F48" t="str">
            <v>CHARLIEU</v>
          </cell>
          <cell r="G48" t="str">
            <v>04 77 69 36 02</v>
          </cell>
          <cell r="H48" t="str">
            <v>04 77 60 17 22</v>
          </cell>
          <cell r="J48" t="str">
            <v>M.DESMONNET PATRICK</v>
          </cell>
        </row>
        <row r="49">
          <cell r="A49" t="str">
            <v>AO0052</v>
          </cell>
          <cell r="B49" t="str">
            <v>COMMUNE DE VOUGY</v>
          </cell>
          <cell r="C49" t="str">
            <v>2 RUE DE VERDUN</v>
          </cell>
          <cell r="E49">
            <v>42720</v>
          </cell>
          <cell r="F49" t="str">
            <v>VOUGY</v>
          </cell>
          <cell r="G49" t="str">
            <v>04 77 65 30 46</v>
          </cell>
          <cell r="H49" t="str">
            <v>04 77 65 31 23</v>
          </cell>
        </row>
        <row r="50">
          <cell r="A50" t="str">
            <v>AO0053</v>
          </cell>
          <cell r="B50" t="str">
            <v>NEXTER SYSTEMS</v>
          </cell>
          <cell r="C50" t="str">
            <v>34 BOULEVARD DE VALMY</v>
          </cell>
          <cell r="E50">
            <v>42300</v>
          </cell>
          <cell r="F50" t="str">
            <v>ROANNE</v>
          </cell>
          <cell r="G50" t="str">
            <v>04 77 44 70 01</v>
          </cell>
          <cell r="H50" t="str">
            <v>04 77 44 70 70</v>
          </cell>
          <cell r="I50" t="str">
            <v>06 08 74 06 08</v>
          </cell>
          <cell r="J50" t="str">
            <v>M.PHILIPPE GAZEL</v>
          </cell>
        </row>
        <row r="51">
          <cell r="A51" t="str">
            <v>AO0054</v>
          </cell>
          <cell r="B51" t="str">
            <v>LOIRE HABITAT</v>
          </cell>
          <cell r="C51" t="str">
            <v>30 RUE PALLUAT DE BESSET</v>
          </cell>
          <cell r="D51" t="str">
            <v>CS40540</v>
          </cell>
          <cell r="E51">
            <v>42007</v>
          </cell>
          <cell r="F51" t="str">
            <v>SAINT ETIENNE CEDEX 01</v>
          </cell>
          <cell r="G51" t="str">
            <v>04 77 42 34 42</v>
          </cell>
          <cell r="H51" t="str">
            <v>04 77 38 78 22</v>
          </cell>
        </row>
        <row r="52">
          <cell r="A52" t="str">
            <v>AO0055</v>
          </cell>
          <cell r="B52" t="str">
            <v>COMMUNE DE CHARLIEU</v>
          </cell>
          <cell r="C52" t="str">
            <v>MAIRIE DE CHARLIEU</v>
          </cell>
          <cell r="D52" t="str">
            <v>15 RUE JEAN MOREL</v>
          </cell>
          <cell r="E52">
            <v>42190</v>
          </cell>
          <cell r="F52" t="str">
            <v>CHARLIEU</v>
          </cell>
          <cell r="G52" t="str">
            <v>04 77 69 33 89</v>
          </cell>
          <cell r="H52" t="str">
            <v>04 77 69 07 28</v>
          </cell>
          <cell r="K52" t="str">
            <v>dgs@ville-charlieu.fr</v>
          </cell>
        </row>
        <row r="53">
          <cell r="A53" t="str">
            <v>AO0056</v>
          </cell>
          <cell r="B53" t="str">
            <v>COMMUNE DE FEURS</v>
          </cell>
          <cell r="C53" t="str">
            <v>4 BIS PLACE ANTOINE DRIVET</v>
          </cell>
          <cell r="D53" t="str">
            <v>BP 131</v>
          </cell>
          <cell r="E53">
            <v>42110</v>
          </cell>
          <cell r="F53" t="str">
            <v>FEURS</v>
          </cell>
          <cell r="G53" t="str">
            <v>04 77 27 40 00</v>
          </cell>
          <cell r="H53" t="str">
            <v>04 77 26 50 60</v>
          </cell>
          <cell r="K53" t="str">
            <v>mairie de feurs@feurs.fr</v>
          </cell>
        </row>
        <row r="54">
          <cell r="A54" t="str">
            <v>AO0057</v>
          </cell>
          <cell r="B54" t="str">
            <v>DÉPARTEMENT DE SAÔNE ET LOIRE</v>
          </cell>
          <cell r="C54" t="str">
            <v>HÔTEL DU DÉPARTEMENT</v>
          </cell>
          <cell r="D54" t="str">
            <v>RUE DE LIGENDES</v>
          </cell>
          <cell r="E54">
            <v>71026</v>
          </cell>
          <cell r="F54" t="str">
            <v>MÂCON CEDEX 9</v>
          </cell>
        </row>
        <row r="55">
          <cell r="A55" t="str">
            <v>AO0058</v>
          </cell>
          <cell r="B55" t="str">
            <v>COMMUNE DE SAINT JULIEN DE JONZY</v>
          </cell>
          <cell r="C55" t="str">
            <v>LE BOURG</v>
          </cell>
          <cell r="E55">
            <v>71110</v>
          </cell>
          <cell r="F55" t="str">
            <v>ST JULIEN DE JONZY</v>
          </cell>
          <cell r="G55" t="str">
            <v>03 85 84 01 90</v>
          </cell>
          <cell r="H55" t="str">
            <v>03 85 84 01 90</v>
          </cell>
          <cell r="K55" t="str">
            <v>st-julien-jonzy@wanadoo.fr</v>
          </cell>
        </row>
        <row r="56">
          <cell r="A56" t="str">
            <v>AO0059</v>
          </cell>
          <cell r="B56" t="str">
            <v>CONSEIL GENERAL DE SAONE ET LOIRE</v>
          </cell>
          <cell r="C56" t="str">
            <v>ESPACE DUHESME</v>
          </cell>
          <cell r="D56" t="str">
            <v>18.RUE DE FLACÉ</v>
          </cell>
          <cell r="E56">
            <v>71026</v>
          </cell>
          <cell r="F56" t="str">
            <v>MACON CEDEX</v>
          </cell>
        </row>
        <row r="57">
          <cell r="A57" t="str">
            <v>AO006</v>
          </cell>
          <cell r="B57" t="str">
            <v>VILLE DE CHAUFAILLES</v>
          </cell>
          <cell r="C57" t="str">
            <v>A Lattention de Mr le Maire</v>
          </cell>
          <cell r="D57" t="str">
            <v>7,place de l'Hotel de Ville</v>
          </cell>
          <cell r="E57">
            <v>71170</v>
          </cell>
          <cell r="F57" t="str">
            <v xml:space="preserve"> CHAUFFAILLES</v>
          </cell>
        </row>
        <row r="58">
          <cell r="A58" t="str">
            <v>AO0060</v>
          </cell>
          <cell r="B58" t="str">
            <v>COMMUNE DE LENTILLY</v>
          </cell>
          <cell r="C58" t="str">
            <v>15 RUE DE LA MAIRIE</v>
          </cell>
          <cell r="E58">
            <v>69210</v>
          </cell>
          <cell r="F58" t="str">
            <v>LENTILLY</v>
          </cell>
        </row>
        <row r="59">
          <cell r="A59" t="str">
            <v>AO0061</v>
          </cell>
          <cell r="B59" t="str">
            <v>DEPARTEMENT DE L'AIN</v>
          </cell>
          <cell r="C59" t="str">
            <v>DIRECTION DES BÂTIMENTS</v>
          </cell>
          <cell r="D59" t="str">
            <v>45 AVENUE ALSACE LORRAINE</v>
          </cell>
          <cell r="E59" t="str">
            <v>01000</v>
          </cell>
          <cell r="F59" t="str">
            <v>BOURG EN BRESSE</v>
          </cell>
        </row>
        <row r="60">
          <cell r="A60" t="str">
            <v>AO0062</v>
          </cell>
          <cell r="B60" t="str">
            <v>STE ALLAYRAT</v>
          </cell>
          <cell r="C60" t="str">
            <v>43 RUE ROBESPIERRE</v>
          </cell>
          <cell r="D60" t="str">
            <v>B.P.1</v>
          </cell>
          <cell r="E60">
            <v>71230</v>
          </cell>
          <cell r="F60" t="str">
            <v>SAINT VALLIER</v>
          </cell>
        </row>
        <row r="61">
          <cell r="A61" t="str">
            <v>AO0063</v>
          </cell>
          <cell r="B61" t="str">
            <v>M &amp; Mme ETRE SEBASTIEN</v>
          </cell>
          <cell r="C61" t="str">
            <v>10 RUE LOUIS MARTIN</v>
          </cell>
          <cell r="E61">
            <v>71170</v>
          </cell>
          <cell r="F61" t="str">
            <v>CHAUFFAILLES</v>
          </cell>
        </row>
        <row r="62">
          <cell r="A62" t="str">
            <v>AO0064</v>
          </cell>
          <cell r="B62" t="str">
            <v>SAS LA MONTALAY</v>
          </cell>
          <cell r="C62" t="str">
            <v>415 ROUTE DU BEAUJOLAIS</v>
          </cell>
          <cell r="E62">
            <v>42190</v>
          </cell>
          <cell r="F62" t="str">
            <v>CHARLIEU</v>
          </cell>
        </row>
        <row r="63">
          <cell r="A63" t="str">
            <v>AO0065</v>
          </cell>
          <cell r="B63" t="str">
            <v>ROANNAIS AGGLOMERATION</v>
          </cell>
          <cell r="C63" t="str">
            <v>63,RUE JEAN JAURES</v>
          </cell>
          <cell r="D63" t="str">
            <v>CS70005</v>
          </cell>
          <cell r="E63">
            <v>42311</v>
          </cell>
          <cell r="F63" t="str">
            <v>ROANNE CEDEX</v>
          </cell>
          <cell r="G63" t="str">
            <v>04 77 44 29 50</v>
          </cell>
          <cell r="H63" t="str">
            <v>04 77 44 29 59</v>
          </cell>
        </row>
        <row r="64">
          <cell r="A64" t="str">
            <v>AO0066</v>
          </cell>
          <cell r="B64" t="str">
            <v>SAINT JULIEN DE CIVRY</v>
          </cell>
          <cell r="C64" t="str">
            <v>LE BOURG</v>
          </cell>
          <cell r="E64">
            <v>71800</v>
          </cell>
          <cell r="F64" t="str">
            <v>SAINT JULIEN DE CIVRY</v>
          </cell>
          <cell r="G64" t="str">
            <v>03 85 70 60 27</v>
          </cell>
          <cell r="H64" t="str">
            <v>03 85 70 61 52</v>
          </cell>
          <cell r="K64" t="str">
            <v>mairiedestjuliendecivry@wanadoo.fr</v>
          </cell>
        </row>
        <row r="65">
          <cell r="A65" t="str">
            <v>AO0067</v>
          </cell>
          <cell r="B65" t="str">
            <v>ALLIADE HABITAT</v>
          </cell>
          <cell r="C65" t="str">
            <v>173 AVENUE JEAN JAURES</v>
          </cell>
          <cell r="E65">
            <v>69007</v>
          </cell>
          <cell r="F65" t="str">
            <v>LYON</v>
          </cell>
        </row>
        <row r="66">
          <cell r="A66" t="str">
            <v>AO0068</v>
          </cell>
          <cell r="B66" t="str">
            <v>CONSEIL REGIONAL DE BOURGOGNE</v>
          </cell>
          <cell r="C66" t="str">
            <v>17 BD DE LA TREMOUILLE</v>
          </cell>
          <cell r="D66" t="str">
            <v>BP 1602</v>
          </cell>
          <cell r="E66">
            <v>21035</v>
          </cell>
          <cell r="F66" t="str">
            <v>DIJON CEDEX</v>
          </cell>
        </row>
        <row r="67">
          <cell r="A67" t="str">
            <v>AO0069</v>
          </cell>
          <cell r="B67" t="str">
            <v>CENTRE HOSPITALIER DE ROANNE</v>
          </cell>
          <cell r="C67" t="str">
            <v>CELLULE DES MARCHES</v>
          </cell>
          <cell r="D67" t="str">
            <v>28 RUE DE CHARLIEU</v>
          </cell>
          <cell r="E67">
            <v>42328</v>
          </cell>
          <cell r="F67" t="str">
            <v>ROANNE CEDEX</v>
          </cell>
          <cell r="G67" t="str">
            <v>04 77 44 30 12</v>
          </cell>
          <cell r="H67" t="str">
            <v>04 77 44 23 72 35</v>
          </cell>
        </row>
        <row r="68">
          <cell r="A68" t="str">
            <v>AO007</v>
          </cell>
          <cell r="B68" t="str">
            <v>COMMUNE DE ST CLEMENT DE VALSONNE</v>
          </cell>
          <cell r="C68" t="str">
            <v>LE BOURG</v>
          </cell>
          <cell r="E68">
            <v>69170</v>
          </cell>
          <cell r="F68" t="str">
            <v>SAINT CELMENT DE VALSONNE</v>
          </cell>
          <cell r="G68" t="str">
            <v>04 74 63 17 74</v>
          </cell>
          <cell r="H68" t="str">
            <v>04 74 05 17 10</v>
          </cell>
        </row>
        <row r="69">
          <cell r="A69" t="str">
            <v>AO0070</v>
          </cell>
          <cell r="B69" t="str">
            <v>OGEC SAINT PAUL</v>
          </cell>
          <cell r="C69" t="str">
            <v>12 RUE ALBERT THOMAS</v>
          </cell>
          <cell r="E69">
            <v>42300</v>
          </cell>
          <cell r="F69" t="str">
            <v>ROANNE</v>
          </cell>
        </row>
        <row r="70">
          <cell r="A70" t="str">
            <v>AO0071</v>
          </cell>
          <cell r="B70" t="str">
            <v>MAIRIE DE VIVANS</v>
          </cell>
          <cell r="C70" t="str">
            <v>LE BOURG</v>
          </cell>
          <cell r="E70">
            <v>42310</v>
          </cell>
          <cell r="F70" t="str">
            <v>VIVANS</v>
          </cell>
          <cell r="G70" t="str">
            <v>04 77 64 31 14</v>
          </cell>
          <cell r="H70" t="str">
            <v>04 77 64 17 12</v>
          </cell>
          <cell r="K70" t="str">
            <v>mairie.vivans@wanadoo.fr</v>
          </cell>
        </row>
        <row r="71">
          <cell r="A71" t="str">
            <v>AO0072</v>
          </cell>
          <cell r="B71" t="str">
            <v>SCI PRE DE VESSIEN</v>
          </cell>
          <cell r="C71" t="str">
            <v>1687 ROUTE DE LA CROIX LEIGNE</v>
          </cell>
          <cell r="E71">
            <v>42190</v>
          </cell>
          <cell r="F71" t="str">
            <v>CHANDON</v>
          </cell>
          <cell r="K71" t="str">
            <v>lkc.holding@orange.fr</v>
          </cell>
        </row>
        <row r="72">
          <cell r="A72" t="str">
            <v>AO0073</v>
          </cell>
          <cell r="B72" t="str">
            <v>SARL JALJ</v>
          </cell>
          <cell r="C72" t="str">
            <v>CENTRE COMMERCIAL LES PORTES DU BRIONNAIS</v>
          </cell>
          <cell r="E72">
            <v>71170</v>
          </cell>
          <cell r="F72" t="str">
            <v>CHAUFFAILLES</v>
          </cell>
        </row>
        <row r="73">
          <cell r="A73" t="str">
            <v>AO0074</v>
          </cell>
          <cell r="B73" t="str">
            <v>TVP IMMO</v>
          </cell>
          <cell r="C73" t="str">
            <v>TAFRET</v>
          </cell>
          <cell r="D73" t="str">
            <v>BP 3</v>
          </cell>
          <cell r="E73">
            <v>42310</v>
          </cell>
          <cell r="F73" t="str">
            <v>LA PACAUDIERE</v>
          </cell>
        </row>
        <row r="74">
          <cell r="A74" t="str">
            <v>AO0075</v>
          </cell>
          <cell r="B74" t="str">
            <v>M. ET MME EDWARDS CAROLE &amp; SIMON</v>
          </cell>
          <cell r="C74" t="str">
            <v>CLOUDEAU</v>
          </cell>
          <cell r="E74">
            <v>71120</v>
          </cell>
          <cell r="F74" t="str">
            <v>OZOLLES</v>
          </cell>
        </row>
        <row r="75">
          <cell r="A75" t="str">
            <v>AO0076</v>
          </cell>
          <cell r="B75" t="str">
            <v>ATELIER BEATRICE JURICKO</v>
          </cell>
          <cell r="C75" t="str">
            <v>ARCHITECTE DPLG</v>
          </cell>
          <cell r="D75" t="str">
            <v>67 C RUE MONTESQUIEU</v>
          </cell>
          <cell r="E75">
            <v>42100</v>
          </cell>
          <cell r="F75" t="str">
            <v>SAINT-ETIENNE</v>
          </cell>
          <cell r="G75" t="str">
            <v>06 20 35 57 52</v>
          </cell>
        </row>
        <row r="76">
          <cell r="A76" t="str">
            <v>AO0077</v>
          </cell>
          <cell r="B76" t="str">
            <v>RZEPKA</v>
          </cell>
          <cell r="C76" t="str">
            <v>36PL DES PROMENADES POPULLE</v>
          </cell>
          <cell r="E76">
            <v>42300</v>
          </cell>
          <cell r="F76" t="str">
            <v>ROANNE</v>
          </cell>
          <cell r="G76" t="str">
            <v>04 77 70 42 46</v>
          </cell>
          <cell r="I76" t="str">
            <v>06 71 59 72 48</v>
          </cell>
        </row>
        <row r="77">
          <cell r="A77" t="str">
            <v>AO0078</v>
          </cell>
          <cell r="B77" t="str">
            <v>LEON GROSS IRIS AUVERGNE CENTRE VAL DE LOIRE</v>
          </cell>
          <cell r="C77" t="str">
            <v>5 RUE LOUIS BLERIOT</v>
          </cell>
          <cell r="E77">
            <v>63100</v>
          </cell>
          <cell r="F77" t="str">
            <v>CLERMONT FERRAND</v>
          </cell>
          <cell r="G77" t="str">
            <v>04 73 26 60 88</v>
          </cell>
          <cell r="H77" t="str">
            <v>04 73 26 60 67</v>
          </cell>
          <cell r="K77" t="str">
            <v>auvergne@leongrosse.fr</v>
          </cell>
        </row>
        <row r="78">
          <cell r="A78" t="str">
            <v>AO0079</v>
          </cell>
          <cell r="B78" t="str">
            <v>ETS VALLORGE</v>
          </cell>
          <cell r="C78" t="str">
            <v>107 ROUTE DE PARIS</v>
          </cell>
          <cell r="E78">
            <v>42300</v>
          </cell>
          <cell r="F78" t="str">
            <v>MABLY</v>
          </cell>
          <cell r="G78" t="str">
            <v>04 77 72 00 47</v>
          </cell>
        </row>
        <row r="79">
          <cell r="A79" t="str">
            <v>AO008</v>
          </cell>
          <cell r="B79" t="str">
            <v>Etablissement du service d'infrastructure de la defense de lyon</v>
          </cell>
          <cell r="C79" t="str">
            <v>BP 97423</v>
          </cell>
          <cell r="E79">
            <v>69347</v>
          </cell>
          <cell r="F79" t="str">
            <v xml:space="preserve"> LYON</v>
          </cell>
          <cell r="G79" t="str">
            <v>04 37 27 26 46</v>
          </cell>
          <cell r="H79" t="str">
            <v>04 37 27 26 09</v>
          </cell>
          <cell r="I79" t="str">
            <v>06 64 40 70 17</v>
          </cell>
          <cell r="J79" t="str">
            <v>MR PHILIPPE CAIMI</v>
          </cell>
        </row>
        <row r="80">
          <cell r="A80" t="str">
            <v>AO0080</v>
          </cell>
          <cell r="B80" t="str">
            <v xml:space="preserve">M.ET Mme MAGNAUD </v>
          </cell>
          <cell r="C80" t="str">
            <v>PUITS PERRON</v>
          </cell>
          <cell r="E80">
            <v>42370</v>
          </cell>
          <cell r="F80" t="str">
            <v>SAINT HAON LE CHATEL</v>
          </cell>
        </row>
        <row r="81">
          <cell r="A81" t="str">
            <v>AO0081</v>
          </cell>
          <cell r="B81" t="str">
            <v>SCCV BOUVERIE</v>
          </cell>
          <cell r="C81" t="str">
            <v>58 RUE DE CHARLIEU</v>
          </cell>
          <cell r="E81">
            <v>69470</v>
          </cell>
          <cell r="F81" t="str">
            <v>COURS LA VILLE</v>
          </cell>
        </row>
        <row r="82">
          <cell r="A82" t="str">
            <v>AO0082</v>
          </cell>
          <cell r="B82" t="str">
            <v>SERVICE DEPARTEMENTAL D'INCENDIE ET DE SECOURS DE SAÔNE ET LOIRE</v>
          </cell>
          <cell r="C82" t="str">
            <v>4,RUE DES GRANDES VARENNES</v>
          </cell>
          <cell r="E82">
            <v>71000</v>
          </cell>
          <cell r="F82" t="str">
            <v>SANCE</v>
          </cell>
          <cell r="K82" t="str">
            <v>sevice.marches@sdis71.fr</v>
          </cell>
        </row>
        <row r="83">
          <cell r="A83" t="str">
            <v>AO0083</v>
          </cell>
          <cell r="B83" t="str">
            <v>MAIRIE DE MARCIGNY</v>
          </cell>
          <cell r="C83" t="str">
            <v>11,RUE GENERAL DE GAULLE</v>
          </cell>
          <cell r="E83">
            <v>71110</v>
          </cell>
          <cell r="F83" t="str">
            <v>MARCIGNY</v>
          </cell>
          <cell r="G83" t="str">
            <v>03 85 25 03 51</v>
          </cell>
          <cell r="H83" t="str">
            <v>03 85 25 20 09</v>
          </cell>
        </row>
        <row r="84">
          <cell r="A84" t="str">
            <v>AO0084</v>
          </cell>
          <cell r="B84" t="str">
            <v>S.C.C.V RUE DU COMMERCE</v>
          </cell>
          <cell r="C84" t="str">
            <v>58 BIS RUE DE CHARLIEU</v>
          </cell>
          <cell r="E84">
            <v>69470</v>
          </cell>
          <cell r="F84" t="str">
            <v>COURS</v>
          </cell>
        </row>
        <row r="85">
          <cell r="A85" t="str">
            <v>AO0085</v>
          </cell>
          <cell r="B85" t="str">
            <v>MAIRIE DE JARNOSSE</v>
          </cell>
          <cell r="C85" t="str">
            <v>LE BOURG</v>
          </cell>
          <cell r="E85">
            <v>42460</v>
          </cell>
          <cell r="F85" t="str">
            <v>JARNOSSE</v>
          </cell>
        </row>
        <row r="86">
          <cell r="A86" t="str">
            <v>AO0086</v>
          </cell>
          <cell r="B86" t="str">
            <v>ACCB</v>
          </cell>
          <cell r="C86" t="str">
            <v xml:space="preserve">44 TER QUAI JAYR </v>
          </cell>
          <cell r="E86">
            <v>69009</v>
          </cell>
          <cell r="F86" t="str">
            <v>LYON</v>
          </cell>
          <cell r="I86">
            <v>603606024</v>
          </cell>
        </row>
        <row r="87">
          <cell r="A87" t="str">
            <v>AO0087</v>
          </cell>
          <cell r="B87" t="str">
            <v xml:space="preserve">M. JOASSON PAUL </v>
          </cell>
          <cell r="C87" t="str">
            <v>LE PONT DES RIGOLLES</v>
          </cell>
          <cell r="E87">
            <v>71170</v>
          </cell>
          <cell r="F87" t="str">
            <v>COUBLANC</v>
          </cell>
          <cell r="I87">
            <v>681641781</v>
          </cell>
        </row>
        <row r="88">
          <cell r="A88" t="str">
            <v>AO0089</v>
          </cell>
          <cell r="B88" t="str">
            <v>COMMUNE DE SAINT ROMAIN LES ATHEUX</v>
          </cell>
          <cell r="C88" t="str">
            <v>LE BOURG</v>
          </cell>
          <cell r="E88">
            <v>42660</v>
          </cell>
          <cell r="F88" t="str">
            <v>ST ROMAIN LES ATHEUX</v>
          </cell>
          <cell r="G88" t="str">
            <v xml:space="preserve">04 77 51 24 24 </v>
          </cell>
          <cell r="H88" t="str">
            <v>04 77 51 26 66</v>
          </cell>
        </row>
        <row r="89">
          <cell r="A89" t="str">
            <v>AO009</v>
          </cell>
          <cell r="B89" t="str">
            <v>MR ET MME DIPAOLO</v>
          </cell>
          <cell r="C89" t="str">
            <v>LES PERVENCHES</v>
          </cell>
          <cell r="D89" t="str">
            <v>CHEMIN MARTIN</v>
          </cell>
          <cell r="E89">
            <v>42153</v>
          </cell>
          <cell r="F89" t="str">
            <v xml:space="preserve"> RIORGES</v>
          </cell>
        </row>
        <row r="90">
          <cell r="A90" t="str">
            <v>AO0090</v>
          </cell>
          <cell r="B90" t="str">
            <v>MAIRIE DE COURS LE VILLE</v>
          </cell>
          <cell r="C90" t="str">
            <v>PLACE DE LA LIBERATION</v>
          </cell>
          <cell r="E90">
            <v>69470</v>
          </cell>
          <cell r="F90" t="str">
            <v>COURS LA VILLE</v>
          </cell>
        </row>
        <row r="91">
          <cell r="A91" t="str">
            <v>AO0091</v>
          </cell>
          <cell r="B91" t="str">
            <v>DEPARTEMENT DE LA LOIRE</v>
          </cell>
          <cell r="C91" t="str">
            <v>2 RUE CHARLES DE GAULLE</v>
          </cell>
          <cell r="E91">
            <v>42022</v>
          </cell>
          <cell r="F91" t="str">
            <v>SAINT ETIENNE CEDEX 01</v>
          </cell>
        </row>
        <row r="92">
          <cell r="A92" t="str">
            <v>AO0092</v>
          </cell>
          <cell r="B92" t="str">
            <v>SDIS 42</v>
          </cell>
          <cell r="C92" t="str">
            <v>8 RUE DU CHANOINE PLOTON</v>
          </cell>
          <cell r="E92">
            <v>42007</v>
          </cell>
          <cell r="F92" t="str">
            <v>SAINT ETIENNE CEDEX 01</v>
          </cell>
          <cell r="G92" t="str">
            <v>04 77 91 08 00</v>
          </cell>
          <cell r="H92" t="str">
            <v>04 77 91 08 11</v>
          </cell>
        </row>
        <row r="93">
          <cell r="A93" t="str">
            <v>AO0093</v>
          </cell>
          <cell r="B93" t="str">
            <v>COMMUNE DE ST JEAN DE TOUSLAS</v>
          </cell>
          <cell r="C93" t="str">
            <v>32 ROUTE DES MONTS DU LYONNAIS</v>
          </cell>
          <cell r="E93">
            <v>69700</v>
          </cell>
          <cell r="F93" t="str">
            <v>ST JEAN DE TOULAS</v>
          </cell>
        </row>
        <row r="94">
          <cell r="A94" t="str">
            <v>AO0094</v>
          </cell>
          <cell r="B94" t="str">
            <v>COMMUNAUTE DE COMMUNES ENTR'ALLIER BESBRE ET LOIRE</v>
          </cell>
          <cell r="C94" t="str">
            <v>18 RUE DE VOUROUX</v>
          </cell>
          <cell r="E94" t="str">
            <v>03150</v>
          </cell>
          <cell r="F94" t="str">
            <v>VARENNES SUR ALLIER</v>
          </cell>
          <cell r="G94" t="str">
            <v>04 70 45 00 99</v>
          </cell>
          <cell r="H94" t="str">
            <v>04 70 45 64 36</v>
          </cell>
        </row>
        <row r="95">
          <cell r="A95" t="str">
            <v>AO0095</v>
          </cell>
          <cell r="B95" t="str">
            <v>SARL SOFONEP</v>
          </cell>
          <cell r="C95" t="str">
            <v>2 RUE DES COMMERCES</v>
          </cell>
          <cell r="E95">
            <v>78260</v>
          </cell>
          <cell r="F95" t="str">
            <v>ARCHERES</v>
          </cell>
        </row>
        <row r="96">
          <cell r="A96" t="str">
            <v>AO0096</v>
          </cell>
          <cell r="B96" t="str">
            <v>A.R.C.O.N</v>
          </cell>
          <cell r="C96" t="str">
            <v>1BIS RUE MULSANT</v>
          </cell>
          <cell r="E96">
            <v>42300</v>
          </cell>
          <cell r="F96" t="str">
            <v>ROANNE</v>
          </cell>
          <cell r="G96" t="str">
            <v>04 77 71 63 07</v>
          </cell>
          <cell r="H96" t="str">
            <v>04 77 71 66 13</v>
          </cell>
        </row>
        <row r="97">
          <cell r="A97" t="str">
            <v>AO0097</v>
          </cell>
          <cell r="B97" t="str">
            <v>I2C</v>
          </cell>
          <cell r="C97" t="str">
            <v>5,RUE LOUIS PASTEUR</v>
          </cell>
          <cell r="D97" t="str">
            <v>CS 80054</v>
          </cell>
          <cell r="E97">
            <v>28637</v>
          </cell>
          <cell r="F97" t="str">
            <v>LE COUDRAY CEDEX</v>
          </cell>
          <cell r="G97" t="str">
            <v>02 37 24 29 24</v>
          </cell>
          <cell r="H97" t="str">
            <v>02 37 90 30 62</v>
          </cell>
        </row>
        <row r="98">
          <cell r="A98" t="str">
            <v>AO0098</v>
          </cell>
          <cell r="B98" t="str">
            <v>VILLE DU CHAMBON-FEUGEROLLES</v>
          </cell>
          <cell r="C98" t="str">
            <v>PLACE JEAN JAURES</v>
          </cell>
          <cell r="E98">
            <v>42500</v>
          </cell>
          <cell r="F98" t="str">
            <v>CHAMBON-FEUGEROLLES</v>
          </cell>
        </row>
        <row r="99">
          <cell r="A99" t="str">
            <v>AO0099</v>
          </cell>
          <cell r="B99" t="str">
            <v>SCI 154 CHEMIN DES PLACES</v>
          </cell>
          <cell r="C99" t="str">
            <v>CHEMIN DES PLACES</v>
          </cell>
          <cell r="E99">
            <v>69490</v>
          </cell>
          <cell r="F99" t="str">
            <v>SAINT LOUP</v>
          </cell>
        </row>
        <row r="100">
          <cell r="A100" t="str">
            <v>AO0100</v>
          </cell>
          <cell r="B100" t="str">
            <v>COMMUNE DE BELMONT DE LA LOIRE</v>
          </cell>
          <cell r="C100" t="str">
            <v>LA BERGEROLLE</v>
          </cell>
          <cell r="E100">
            <v>42670</v>
          </cell>
          <cell r="F100" t="str">
            <v>BELMONT DE LA LOIRE</v>
          </cell>
        </row>
        <row r="101">
          <cell r="A101" t="str">
            <v>AO0101</v>
          </cell>
          <cell r="B101" t="str">
            <v>CHARLIEU PNEU</v>
          </cell>
          <cell r="C101" t="str">
            <v>10 IMPASSE CHRISTOPH COLOMB</v>
          </cell>
          <cell r="E101">
            <v>42190</v>
          </cell>
          <cell r="F101" t="str">
            <v>ST NIZIER SOUS CHARLIEU</v>
          </cell>
        </row>
        <row r="102">
          <cell r="A102" t="str">
            <v>AO0102</v>
          </cell>
          <cell r="B102" t="str">
            <v>S.C.I L.F.T.S</v>
          </cell>
          <cell r="C102" t="str">
            <v>237 ROUTE TOURISTIQUE</v>
          </cell>
          <cell r="E102">
            <v>42120</v>
          </cell>
          <cell r="F102" t="str">
            <v>COMMELLE-VERNAY</v>
          </cell>
        </row>
        <row r="103">
          <cell r="A103" t="str">
            <v>AO0103</v>
          </cell>
          <cell r="B103" t="str">
            <v>MAIRIE DE VILLEREST</v>
          </cell>
          <cell r="C103" t="str">
            <v>7,RUE DU CLOS</v>
          </cell>
          <cell r="E103">
            <v>42300</v>
          </cell>
          <cell r="F103" t="str">
            <v>VILLEREST</v>
          </cell>
          <cell r="G103" t="str">
            <v>04 77 69 66 66</v>
          </cell>
          <cell r="H103" t="str">
            <v>04 77 69 65 74</v>
          </cell>
          <cell r="K103" t="str">
            <v>mairie@villerest.fr</v>
          </cell>
        </row>
        <row r="104">
          <cell r="A104" t="str">
            <v>AO0104</v>
          </cell>
          <cell r="B104" t="str">
            <v>SCI ROZANNE</v>
          </cell>
          <cell r="C104" t="str">
            <v>LE VERDILLE</v>
          </cell>
          <cell r="E104">
            <v>42430</v>
          </cell>
          <cell r="F104" t="str">
            <v>SAINT JUST EN CHEVALET</v>
          </cell>
        </row>
        <row r="105">
          <cell r="A105" t="str">
            <v>AO0105</v>
          </cell>
          <cell r="B105" t="str">
            <v>M. ET MME BUCHET RENE</v>
          </cell>
          <cell r="C105" t="str">
            <v>MOULIN MILAN</v>
          </cell>
          <cell r="E105">
            <v>71740</v>
          </cell>
          <cell r="F105" t="str">
            <v>TANCON</v>
          </cell>
        </row>
        <row r="106">
          <cell r="A106" t="str">
            <v>AO0106</v>
          </cell>
          <cell r="B106" t="str">
            <v>COMMUNE DE VILLE SUR JARNIOUX</v>
          </cell>
          <cell r="C106" t="str">
            <v>56 RUE DE LA MAIRIE</v>
          </cell>
          <cell r="E106">
            <v>69640</v>
          </cell>
          <cell r="F106" t="str">
            <v>VILLE SUR JANIOUX</v>
          </cell>
        </row>
        <row r="107">
          <cell r="A107" t="str">
            <v>AO0107</v>
          </cell>
          <cell r="B107" t="str">
            <v>ADAPEI DE LA LOIRE</v>
          </cell>
          <cell r="C107" t="str">
            <v>11-13 RUE GRANGENEUVE</v>
          </cell>
          <cell r="D107" t="str">
            <v>CS 50 060</v>
          </cell>
          <cell r="E107">
            <v>42002</v>
          </cell>
          <cell r="F107" t="str">
            <v>SAINT ETIENNE CEDEX 01</v>
          </cell>
        </row>
        <row r="108">
          <cell r="A108" t="str">
            <v>AO0108</v>
          </cell>
          <cell r="B108" t="str">
            <v>AUBERGE DES DELICES</v>
          </cell>
          <cell r="C108" t="str">
            <v>2RUE DE L'EGLISE</v>
          </cell>
          <cell r="E108">
            <v>42300</v>
          </cell>
          <cell r="F108" t="str">
            <v>ROANNE</v>
          </cell>
          <cell r="K108" t="str">
            <v>remy.fargeas@orange.fr</v>
          </cell>
        </row>
        <row r="109">
          <cell r="A109" t="str">
            <v>AO0109</v>
          </cell>
          <cell r="B109" t="str">
            <v>USMAR SERVICES ET SOINS</v>
          </cell>
          <cell r="C109" t="str">
            <v>19 RUE BENOIT MALON</v>
          </cell>
          <cell r="E109">
            <v>42300</v>
          </cell>
          <cell r="F109" t="str">
            <v>ROANNE</v>
          </cell>
        </row>
        <row r="110">
          <cell r="A110" t="str">
            <v>AO0110</v>
          </cell>
          <cell r="B110" t="str">
            <v>MAIRIE DE BEAUBERY</v>
          </cell>
          <cell r="C110" t="str">
            <v>LE BOURG</v>
          </cell>
          <cell r="E110">
            <v>71220</v>
          </cell>
          <cell r="F110" t="str">
            <v>BEAUBERY</v>
          </cell>
          <cell r="G110" t="str">
            <v>03 85 24 80 24</v>
          </cell>
          <cell r="K110" t="str">
            <v>mairie.beaubery@wanadoo.fr</v>
          </cell>
        </row>
        <row r="111">
          <cell r="A111" t="str">
            <v>AO0111</v>
          </cell>
          <cell r="B111" t="str">
            <v>CABINET VETERINAIRE MARCIGNY</v>
          </cell>
          <cell r="C111" t="str">
            <v>PRE DE L'HOPITAL</v>
          </cell>
          <cell r="D111" t="str">
            <v>ROUTE DE MARCIGNY</v>
          </cell>
          <cell r="E111">
            <v>71110</v>
          </cell>
          <cell r="F111" t="str">
            <v>MARCIGNY</v>
          </cell>
        </row>
        <row r="112">
          <cell r="A112" t="str">
            <v>AO0112</v>
          </cell>
          <cell r="B112" t="str">
            <v>SGAMI SUD-EST</v>
          </cell>
          <cell r="C112" t="str">
            <v>20 RUE DE L'ESPERANCE</v>
          </cell>
          <cell r="D112" t="str">
            <v>BP 3331</v>
          </cell>
          <cell r="E112">
            <v>69405</v>
          </cell>
          <cell r="F112" t="str">
            <v>LYON CEDEX 03</v>
          </cell>
        </row>
        <row r="113">
          <cell r="A113" t="str">
            <v>AO0113</v>
          </cell>
          <cell r="B113" t="str">
            <v>VILLES SUR JANIOUX</v>
          </cell>
          <cell r="C113" t="str">
            <v>56 RUE DE LA MAIRIE</v>
          </cell>
          <cell r="E113">
            <v>69640</v>
          </cell>
          <cell r="F113" t="str">
            <v>VILLE SUR JANIOUX</v>
          </cell>
        </row>
        <row r="114">
          <cell r="A114" t="str">
            <v>AO0114</v>
          </cell>
          <cell r="B114" t="str">
            <v>SAS A</v>
          </cell>
          <cell r="C114" t="str">
            <v>PARC D'ACTIVITES CORIOLIS</v>
          </cell>
          <cell r="E114">
            <v>71209</v>
          </cell>
          <cell r="F114" t="str">
            <v>TORCY</v>
          </cell>
        </row>
        <row r="115">
          <cell r="A115" t="str">
            <v>AO0115</v>
          </cell>
          <cell r="B115" t="str">
            <v>DIRECTION DES SERVICES DE LA NAVIGATION</v>
          </cell>
          <cell r="C115" t="str">
            <v>SERVICE DE LA NAVIGATION NORD-EST
SERVICE ADMINISTRATIF</v>
          </cell>
          <cell r="D115" t="str">
            <v>SUBDIVISION GESTION DES 
AFFAIRES FINANCIERES</v>
          </cell>
          <cell r="E115">
            <v>67836</v>
          </cell>
          <cell r="F115" t="str">
            <v>TANNERIES CEDEX</v>
          </cell>
          <cell r="G115" t="str">
            <v>03 88 59 63 04</v>
          </cell>
        </row>
        <row r="116">
          <cell r="A116" t="str">
            <v>AO0116</v>
          </cell>
          <cell r="B116" t="str">
            <v>KEOPS PROMOTION</v>
          </cell>
          <cell r="C116" t="str">
            <v>DOMAINE INDUSTRIEL</v>
          </cell>
          <cell r="D116" t="str">
            <v>12 RUE ALFRED KASTLER</v>
          </cell>
          <cell r="E116">
            <v>71530</v>
          </cell>
          <cell r="F116" t="str">
            <v>FRAGNES LA LOYERE</v>
          </cell>
          <cell r="G116" t="str">
            <v>03 85 99 13 97</v>
          </cell>
          <cell r="K116" t="str">
            <v>dmoreau@keops-promotion,com</v>
          </cell>
        </row>
        <row r="117">
          <cell r="A117" t="str">
            <v>AO0117</v>
          </cell>
          <cell r="B117" t="str">
            <v>COLLEGE DE LA CÔTE ROANNAISE</v>
          </cell>
          <cell r="E117">
            <v>42370</v>
          </cell>
          <cell r="F117" t="str">
            <v>RENAISON</v>
          </cell>
          <cell r="G117" t="str">
            <v>04 77 64 28 00</v>
          </cell>
          <cell r="I117" t="str">
            <v>ce.04214735@ac-lyon,fr</v>
          </cell>
        </row>
        <row r="118">
          <cell r="A118" t="str">
            <v>AO0118</v>
          </cell>
          <cell r="B118" t="str">
            <v>SAS REVILLON CHOCOLATIER</v>
          </cell>
          <cell r="C118" t="str">
            <v>5 PLACE PINCOURT</v>
          </cell>
          <cell r="D118" t="str">
            <v>BP50</v>
          </cell>
          <cell r="E118">
            <v>42125</v>
          </cell>
          <cell r="F118" t="str">
            <v>LE COTEAUX CEDEX</v>
          </cell>
        </row>
        <row r="119">
          <cell r="A119" t="str">
            <v>AO0119</v>
          </cell>
          <cell r="B119" t="str">
            <v>EHPAD "LES GENS D' ICI"</v>
          </cell>
          <cell r="C119" t="str">
            <v>27 RUE ETIENNE THINON</v>
          </cell>
          <cell r="E119">
            <v>42370</v>
          </cell>
          <cell r="F119" t="str">
            <v>SAINT ALBAN LES EAUX</v>
          </cell>
          <cell r="G119" t="str">
            <v>04 77 65 81 81</v>
          </cell>
          <cell r="H119" t="str">
            <v>04 77 65 84 41</v>
          </cell>
        </row>
        <row r="120">
          <cell r="A120" t="str">
            <v>AO0120</v>
          </cell>
          <cell r="B120" t="str">
            <v>M. BOUCAUD FLORIAN &amp; Mme CURT CHARLENE</v>
          </cell>
          <cell r="C120" t="str">
            <v>12 RUE DES TANNERIES</v>
          </cell>
          <cell r="E120">
            <v>71800</v>
          </cell>
          <cell r="F120" t="str">
            <v>LA CLAYETTE</v>
          </cell>
        </row>
        <row r="121">
          <cell r="A121" t="str">
            <v>AO0121</v>
          </cell>
          <cell r="B121" t="str">
            <v>Mme VELUT &amp; M. CAPIEZ</v>
          </cell>
          <cell r="C121" t="str">
            <v>LIEU DIT LA TERRE TAILLIS</v>
          </cell>
          <cell r="E121">
            <v>71800</v>
          </cell>
          <cell r="F121" t="str">
            <v>ST CHRISTOPHE EN BRIONNAIS</v>
          </cell>
        </row>
        <row r="122">
          <cell r="A122" t="str">
            <v>AO0122</v>
          </cell>
          <cell r="B122" t="str">
            <v>LCR</v>
          </cell>
          <cell r="C122" t="str">
            <v>95 RUE DU DAUPHINE</v>
          </cell>
          <cell r="E122">
            <v>69800</v>
          </cell>
          <cell r="F122" t="str">
            <v>SAINT PRIEST</v>
          </cell>
        </row>
        <row r="123">
          <cell r="A123" t="str">
            <v>AO0123</v>
          </cell>
          <cell r="B123" t="str">
            <v>S.C.I BOUCHER CHAIZE</v>
          </cell>
          <cell r="C123" t="str">
            <v>13 BIS RUE SAINT ROCH</v>
          </cell>
          <cell r="E123">
            <v>69550</v>
          </cell>
          <cell r="F123" t="str">
            <v>AMPLEPUIS</v>
          </cell>
        </row>
        <row r="124">
          <cell r="A124" t="str">
            <v>AO0124</v>
          </cell>
          <cell r="B124" t="str">
            <v>M. &amp; MME CHASSAIN</v>
          </cell>
          <cell r="C124" t="str">
            <v>LIEU DIT "HERBETANT"</v>
          </cell>
          <cell r="E124">
            <v>42300</v>
          </cell>
          <cell r="F124" t="str">
            <v>VILLEREST</v>
          </cell>
        </row>
        <row r="125">
          <cell r="A125" t="str">
            <v>AO0125</v>
          </cell>
          <cell r="B125" t="str">
            <v>SAS BURNICHON</v>
          </cell>
          <cell r="C125" t="str">
            <v>12 RUE DE BAPAUME</v>
          </cell>
          <cell r="E125">
            <v>42300</v>
          </cell>
          <cell r="F125" t="str">
            <v>ROANNE</v>
          </cell>
        </row>
        <row r="126">
          <cell r="A126" t="str">
            <v>AO0126</v>
          </cell>
          <cell r="B126" t="str">
            <v>MAIRIE DE CHARBONNIERES LES BAINS</v>
          </cell>
          <cell r="C126" t="str">
            <v>2 PLACE DE L'EGLISE</v>
          </cell>
          <cell r="E126">
            <v>69260</v>
          </cell>
          <cell r="F126" t="str">
            <v>CHARBONNIERES LES BAINS</v>
          </cell>
          <cell r="G126" t="str">
            <v>04 78 19 80 00</v>
          </cell>
          <cell r="H126" t="str">
            <v>04 78 19 82 96</v>
          </cell>
          <cell r="K126" t="str">
            <v>marches.publics@charbonniereslesbains.fr</v>
          </cell>
        </row>
        <row r="127">
          <cell r="A127" t="str">
            <v>AO0127</v>
          </cell>
          <cell r="B127" t="str">
            <v>MIVIERE TRANSACTION SARL</v>
          </cell>
          <cell r="C127" t="str">
            <v>LA GRENOUILLERE</v>
          </cell>
          <cell r="E127">
            <v>42370</v>
          </cell>
          <cell r="F127" t="str">
            <v>RENAISON</v>
          </cell>
        </row>
        <row r="128">
          <cell r="A128" t="str">
            <v>AO0128</v>
          </cell>
          <cell r="B128" t="str">
            <v>ASSOCIATION FAMILIALE PROTESTANTE</v>
          </cell>
          <cell r="C128" t="str">
            <v>38-42 RUE DE LA BERGE</v>
          </cell>
          <cell r="E128">
            <v>42300</v>
          </cell>
          <cell r="F128" t="str">
            <v>ROANNE</v>
          </cell>
        </row>
        <row r="129">
          <cell r="A129" t="str">
            <v>AO0129</v>
          </cell>
          <cell r="B129" t="str">
            <v>OPHEOR</v>
          </cell>
          <cell r="C129" t="str">
            <v>PLACE DE L'HOTEL DE VILLE</v>
          </cell>
          <cell r="E129">
            <v>42300</v>
          </cell>
          <cell r="F129" t="str">
            <v>ROANNE</v>
          </cell>
        </row>
        <row r="130">
          <cell r="A130" t="str">
            <v>AO0130</v>
          </cell>
          <cell r="B130" t="str">
            <v>SCCV 46 éme</v>
          </cell>
          <cell r="C130" t="str">
            <v>LIEU DIT LE GROS CHENE</v>
          </cell>
          <cell r="E130">
            <v>42120</v>
          </cell>
          <cell r="F130" t="str">
            <v>PERREUX</v>
          </cell>
        </row>
        <row r="131">
          <cell r="A131" t="str">
            <v>AO0131</v>
          </cell>
        </row>
        <row r="132">
          <cell r="A132" t="str">
            <v>AO0132</v>
          </cell>
          <cell r="B132" t="str">
            <v>S.C.I NERGUIMMO</v>
          </cell>
          <cell r="C132" t="str">
            <v>6,CHEMIN DE L'EPOUX</v>
          </cell>
          <cell r="E132">
            <v>69410</v>
          </cell>
          <cell r="F132" t="str">
            <v>CHAMPAGNE EN MONT D'OR</v>
          </cell>
        </row>
        <row r="133">
          <cell r="A133" t="str">
            <v>AO0133</v>
          </cell>
        </row>
        <row r="134">
          <cell r="A134" t="str">
            <v>CL1</v>
          </cell>
          <cell r="B134" t="str">
            <v>ACECAM</v>
          </cell>
          <cell r="C134" t="str">
            <v>ZONE ARTISANALE DES GRAVIERES</v>
          </cell>
          <cell r="E134" t="str">
            <v>01480</v>
          </cell>
          <cell r="F134" t="str">
            <v xml:space="preserve"> FAREINS</v>
          </cell>
          <cell r="G134" t="str">
            <v>04 74 60 87 49</v>
          </cell>
        </row>
        <row r="135">
          <cell r="A135" t="str">
            <v>CL10</v>
          </cell>
          <cell r="B135" t="str">
            <v>BS BATIMENT</v>
          </cell>
          <cell r="C135" t="str">
            <v>RUE JEAN MONNET</v>
          </cell>
          <cell r="D135" t="str">
            <v>ZI LA SLARDIERE</v>
          </cell>
          <cell r="E135">
            <v>42500</v>
          </cell>
          <cell r="F135" t="str">
            <v xml:space="preserve"> LE CHAMBON FEUGEROLLES</v>
          </cell>
          <cell r="G135" t="str">
            <v>04 77 80 34 41</v>
          </cell>
          <cell r="I135" t="str">
            <v>06 51 62 16 45</v>
          </cell>
        </row>
        <row r="136">
          <cell r="A136" t="str">
            <v>CL100</v>
          </cell>
          <cell r="B136" t="str">
            <v>GARCIA ENERGY</v>
          </cell>
          <cell r="C136" t="str">
            <v>18 CHAUSSEE DE L'ESSART</v>
          </cell>
          <cell r="E136">
            <v>38090</v>
          </cell>
          <cell r="F136" t="str">
            <v>VILLEFONTAINE</v>
          </cell>
          <cell r="G136" t="str">
            <v>06 60 63 44 35</v>
          </cell>
          <cell r="I136" t="str">
            <v>06 86 01 33 50</v>
          </cell>
          <cell r="J136" t="str">
            <v>M. ROUCHOUSE PASCAL</v>
          </cell>
          <cell r="K136" t="str">
            <v>rouchouse.pascal@neuf.fr</v>
          </cell>
        </row>
        <row r="137">
          <cell r="A137" t="str">
            <v>CL101</v>
          </cell>
          <cell r="B137" t="str">
            <v>MENUISERIE PELLICIER</v>
          </cell>
          <cell r="C137" t="str">
            <v>CHEMIN LES FONTANETTES</v>
          </cell>
          <cell r="E137">
            <v>73800</v>
          </cell>
          <cell r="F137" t="str">
            <v xml:space="preserve"> LES MARCHES</v>
          </cell>
          <cell r="G137" t="str">
            <v>04 79 71 54 55</v>
          </cell>
          <cell r="H137" t="str">
            <v>04 79 71 54 55</v>
          </cell>
          <cell r="I137" t="str">
            <v>06 18 20 28 30</v>
          </cell>
          <cell r="K137" t="str">
            <v>gilles.menuiserie-pellicier@wanadoo.fr</v>
          </cell>
        </row>
        <row r="138">
          <cell r="A138" t="str">
            <v>CL102</v>
          </cell>
          <cell r="B138" t="str">
            <v>SARL MCEMR</v>
          </cell>
          <cell r="C138" t="str">
            <v>ORICIER</v>
          </cell>
          <cell r="E138">
            <v>43130</v>
          </cell>
          <cell r="F138" t="str">
            <v>RETOURNAC</v>
          </cell>
          <cell r="G138" t="str">
            <v>04 71 59 43 40</v>
          </cell>
          <cell r="H138" t="str">
            <v>04 71 59 43 40</v>
          </cell>
          <cell r="I138" t="str">
            <v>06 18 18 16 02      06 89 48 42 53</v>
          </cell>
          <cell r="J138" t="str">
            <v>MR FAYARD</v>
          </cell>
        </row>
        <row r="139">
          <cell r="A139" t="str">
            <v>CL103</v>
          </cell>
          <cell r="B139" t="str">
            <v>SARL LOULYV</v>
          </cell>
          <cell r="C139" t="str">
            <v>ZA LA LECHERE</v>
          </cell>
          <cell r="E139" t="str">
            <v>01260</v>
          </cell>
          <cell r="F139" t="str">
            <v xml:space="preserve"> VIRIEU LE PETIT</v>
          </cell>
          <cell r="G139" t="str">
            <v>06 69 44 36 79</v>
          </cell>
          <cell r="H139" t="str">
            <v>04 50 59 12 85</v>
          </cell>
          <cell r="I139" t="str">
            <v>06 69 44 36 79</v>
          </cell>
          <cell r="J139" t="str">
            <v>MR JEAN PIERRE LOUSTAU</v>
          </cell>
          <cell r="K139" t="str">
            <v>loulyv@sfr.fr</v>
          </cell>
        </row>
        <row r="140">
          <cell r="A140" t="str">
            <v>CL104</v>
          </cell>
          <cell r="B140" t="str">
            <v>SOCIETE LYONNAISE DE MENUISERIE</v>
          </cell>
          <cell r="C140" t="str">
            <v>66-68 RUE DU DAUPHINÉ</v>
          </cell>
          <cell r="E140">
            <v>69800</v>
          </cell>
          <cell r="F140" t="str">
            <v>ST PRIEST</v>
          </cell>
          <cell r="G140" t="str">
            <v>04 78 26 65 05</v>
          </cell>
          <cell r="H140" t="str">
            <v>04 78 26 47 65</v>
          </cell>
          <cell r="I140" t="str">
            <v>06 24 17 52 18</v>
          </cell>
          <cell r="K140" t="str">
            <v>slm69@orange.fr</v>
          </cell>
        </row>
        <row r="141">
          <cell r="A141" t="str">
            <v>CL105</v>
          </cell>
          <cell r="B141" t="str">
            <v>DÔME MENUISERIE BÂTIMENT</v>
          </cell>
          <cell r="C141" t="str">
            <v>RUE DE LA TANNERIE</v>
          </cell>
          <cell r="D141" t="str">
            <v>ZA LES GRAVIRES</v>
          </cell>
          <cell r="E141">
            <v>63119</v>
          </cell>
          <cell r="F141" t="str">
            <v>CHATEAUGAY</v>
          </cell>
          <cell r="G141" t="str">
            <v>04 73 24 54 54</v>
          </cell>
          <cell r="H141" t="str">
            <v>04 73 24 06 44</v>
          </cell>
          <cell r="I141" t="str">
            <v>06 72 88 81 81</v>
          </cell>
        </row>
        <row r="142">
          <cell r="A142" t="str">
            <v>CL106</v>
          </cell>
          <cell r="B142" t="str">
            <v>SARL BERGER</v>
          </cell>
          <cell r="C142" t="str">
            <v>41 VIE DES MULETS</v>
          </cell>
          <cell r="E142">
            <v>38300</v>
          </cell>
          <cell r="F142" t="str">
            <v xml:space="preserve"> RUY MONTCEAU</v>
          </cell>
          <cell r="G142" t="str">
            <v>06 08 34 17 62</v>
          </cell>
          <cell r="H142" t="str">
            <v>04 74 28 06 96</v>
          </cell>
          <cell r="I142" t="str">
            <v>06 08 34 17 62</v>
          </cell>
          <cell r="J142" t="str">
            <v>M.BERGER</v>
          </cell>
          <cell r="K142" t="str">
            <v>menuiseries.exterieures@orange.fr</v>
          </cell>
        </row>
        <row r="143">
          <cell r="A143" t="str">
            <v>CL107</v>
          </cell>
          <cell r="B143" t="str">
            <v>MBP</v>
          </cell>
          <cell r="C143" t="str">
            <v>4 IMPASSE J.BREL</v>
          </cell>
          <cell r="E143">
            <v>38230</v>
          </cell>
          <cell r="F143" t="str">
            <v xml:space="preserve"> PONT DE CHERUY</v>
          </cell>
          <cell r="I143" t="str">
            <v>06 17 16 76 84</v>
          </cell>
          <cell r="J143" t="str">
            <v>M.HADJALI</v>
          </cell>
        </row>
        <row r="144">
          <cell r="A144" t="str">
            <v>CL108</v>
          </cell>
          <cell r="B144" t="str">
            <v>TECHNI-CONCEPT</v>
          </cell>
          <cell r="C144" t="str">
            <v>ZA 44 RUE FRANCOIS GUILLARD</v>
          </cell>
          <cell r="E144">
            <v>69120</v>
          </cell>
          <cell r="F144" t="str">
            <v xml:space="preserve"> VAULX EN VELIN</v>
          </cell>
          <cell r="G144" t="str">
            <v>04 74 56 41 78</v>
          </cell>
          <cell r="I144" t="str">
            <v>06 08 37 43 34</v>
          </cell>
          <cell r="K144" t="str">
            <v>eric.techni-concept@orange.fr</v>
          </cell>
        </row>
        <row r="145">
          <cell r="A145" t="str">
            <v>CL109</v>
          </cell>
          <cell r="B145" t="str">
            <v>MONNET PATRICK SARL</v>
          </cell>
          <cell r="C145" t="str">
            <v>LES SOUCHONS</v>
          </cell>
          <cell r="E145">
            <v>42460</v>
          </cell>
          <cell r="F145" t="str">
            <v>VILLERS</v>
          </cell>
          <cell r="G145" t="str">
            <v>04 77 60 52 54</v>
          </cell>
          <cell r="H145" t="str">
            <v>04 77 60 68 67</v>
          </cell>
        </row>
        <row r="146">
          <cell r="A146" t="str">
            <v>CL11</v>
          </cell>
          <cell r="B146" t="str">
            <v>CHAZELLE PASCAL FLORENCE</v>
          </cell>
          <cell r="D146" t="str">
            <v>CHEMIN DES FORETS</v>
          </cell>
          <cell r="E146">
            <v>42190</v>
          </cell>
          <cell r="F146" t="str">
            <v>ST NIZIER SOUS CHARLIEU</v>
          </cell>
        </row>
        <row r="147">
          <cell r="A147" t="str">
            <v>CL110</v>
          </cell>
          <cell r="B147" t="str">
            <v>SARL COLLIN BURDY</v>
          </cell>
          <cell r="C147" t="str">
            <v>16,RUE HOMBELINE</v>
          </cell>
          <cell r="E147">
            <v>21121</v>
          </cell>
          <cell r="F147" t="str">
            <v>FONTAINE LES DIJON</v>
          </cell>
          <cell r="I147" t="str">
            <v>06 80 23 75 84</v>
          </cell>
          <cell r="J147" t="str">
            <v>M.COLLIN</v>
          </cell>
          <cell r="K147" t="str">
            <v>collin.burdy-menuiserie@gmail.com</v>
          </cell>
        </row>
        <row r="148">
          <cell r="A148" t="str">
            <v>CL111</v>
          </cell>
          <cell r="B148" t="str">
            <v>XAVIER GILLES</v>
          </cell>
          <cell r="C148" t="str">
            <v>767,RTE NATIONALE 7</v>
          </cell>
          <cell r="E148">
            <v>42640</v>
          </cell>
          <cell r="F148" t="str">
            <v>ST ROMAIN LA MOTTE</v>
          </cell>
          <cell r="G148" t="str">
            <v>04 77 69 95 27</v>
          </cell>
          <cell r="I148" t="str">
            <v>06 29 22 46 95</v>
          </cell>
          <cell r="J148" t="str">
            <v>MR XAVIER GILLES</v>
          </cell>
        </row>
        <row r="149">
          <cell r="A149" t="str">
            <v>CL112</v>
          </cell>
          <cell r="B149" t="str">
            <v>FERM'STOR</v>
          </cell>
          <cell r="C149" t="str">
            <v>24 RUE MARCEL PERETTO</v>
          </cell>
          <cell r="E149">
            <v>38100</v>
          </cell>
          <cell r="F149" t="str">
            <v>GRENOBLE</v>
          </cell>
          <cell r="G149" t="str">
            <v>04 76 87 43 63</v>
          </cell>
          <cell r="H149" t="str">
            <v>04 76 87 23 95</v>
          </cell>
          <cell r="I149" t="str">
            <v>06 19 49 38 82</v>
          </cell>
          <cell r="J149" t="str">
            <v>MR RODRIGUES ANTOINE</v>
          </cell>
          <cell r="K149" t="str">
            <v>ferm-stor@cegetel.net</v>
          </cell>
        </row>
        <row r="150">
          <cell r="A150" t="str">
            <v>CL113</v>
          </cell>
          <cell r="B150" t="str">
            <v>FILPROTECTION</v>
          </cell>
          <cell r="C150" t="str">
            <v>149 RUE DE LA REPUBLIQUE</v>
          </cell>
          <cell r="E150">
            <v>69330</v>
          </cell>
          <cell r="F150" t="str">
            <v>MEYZIEU</v>
          </cell>
          <cell r="G150" t="str">
            <v>04 72 93 13 60</v>
          </cell>
          <cell r="H150" t="str">
            <v>04 72 93 13 69</v>
          </cell>
          <cell r="I150" t="str">
            <v>06 35 66 60 47</v>
          </cell>
          <cell r="J150" t="str">
            <v>M.FILOSA</v>
          </cell>
          <cell r="K150" t="str">
            <v>contact.filprotection@gmail.com</v>
          </cell>
        </row>
        <row r="151">
          <cell r="A151" t="str">
            <v>CL114</v>
          </cell>
          <cell r="B151" t="str">
            <v>STOR'B</v>
          </cell>
          <cell r="C151" t="str">
            <v>19 ROUTE DE LA CHAPELLE</v>
          </cell>
          <cell r="E151">
            <v>38630</v>
          </cell>
          <cell r="F151" t="str">
            <v>LES AVENIERES</v>
          </cell>
          <cell r="G151" t="str">
            <v>04 74 90 46 97</v>
          </cell>
          <cell r="I151" t="str">
            <v>06 34 22 67 43</v>
          </cell>
          <cell r="J151" t="str">
            <v>MR BERNARD</v>
          </cell>
          <cell r="K151" t="str">
            <v>jacques@storb.fr</v>
          </cell>
        </row>
        <row r="152">
          <cell r="A152" t="str">
            <v>CL115</v>
          </cell>
          <cell r="B152" t="str">
            <v>ROCH FERMETURES</v>
          </cell>
          <cell r="C152" t="str">
            <v>668 CHEMIN DES HOUCHES</v>
          </cell>
          <cell r="E152">
            <v>74500</v>
          </cell>
          <cell r="F152" t="str">
            <v>NEUVECELLE</v>
          </cell>
          <cell r="G152" t="str">
            <v>04 50 04 29 77</v>
          </cell>
          <cell r="H152" t="str">
            <v>04 50 04 37 75</v>
          </cell>
          <cell r="I152" t="str">
            <v>06 50 67 02 77</v>
          </cell>
          <cell r="J152" t="str">
            <v>THOMAS ROCH</v>
          </cell>
          <cell r="K152" t="str">
            <v>roch-fermetures@orange.fr</v>
          </cell>
        </row>
        <row r="153">
          <cell r="A153" t="str">
            <v>CL116</v>
          </cell>
          <cell r="B153" t="str">
            <v>PROPOSE SERVICES</v>
          </cell>
          <cell r="C153" t="str">
            <v>145 CRS JEAN JAURES</v>
          </cell>
          <cell r="E153">
            <v>38130</v>
          </cell>
          <cell r="F153" t="str">
            <v>ECHIROLLES</v>
          </cell>
          <cell r="I153" t="str">
            <v>06 76 49 70 19</v>
          </cell>
          <cell r="J153" t="str">
            <v>MR DASTUGUE</v>
          </cell>
          <cell r="K153" t="str">
            <v>proposeservices@free.fr</v>
          </cell>
        </row>
        <row r="154">
          <cell r="A154" t="str">
            <v>CL117</v>
          </cell>
          <cell r="B154" t="str">
            <v xml:space="preserve"> SARL DEL-PUP DAMIEN</v>
          </cell>
          <cell r="C154" t="str">
            <v>AV GENERAL DE GAULLE</v>
          </cell>
          <cell r="E154">
            <v>71110</v>
          </cell>
          <cell r="F154" t="str">
            <v>CHAMBILLY</v>
          </cell>
          <cell r="H154" t="str">
            <v>03 85 84 11 10</v>
          </cell>
          <cell r="I154" t="str">
            <v>06 80 26 25 79</v>
          </cell>
          <cell r="J154" t="str">
            <v>MR DEL-PUP DAMIEN</v>
          </cell>
          <cell r="K154" t="str">
            <v>del-pup.damien@orange.fr</v>
          </cell>
        </row>
        <row r="155">
          <cell r="A155" t="str">
            <v>CL118</v>
          </cell>
          <cell r="B155" t="str">
            <v>HOMESTEEL</v>
          </cell>
          <cell r="C155" t="str">
            <v>LES EPALUS</v>
          </cell>
          <cell r="E155" t="str">
            <v>03120</v>
          </cell>
          <cell r="F155" t="str">
            <v>DROITURIER</v>
          </cell>
          <cell r="G155" t="str">
            <v>06 81 82 58 61</v>
          </cell>
          <cell r="I155" t="str">
            <v>06 81 82 58 61</v>
          </cell>
          <cell r="J155" t="str">
            <v>MR TENAUD</v>
          </cell>
          <cell r="K155" t="str">
            <v>jftenaud@orange.fr</v>
          </cell>
        </row>
        <row r="156">
          <cell r="A156" t="str">
            <v>CL119</v>
          </cell>
          <cell r="B156" t="str">
            <v>ET CONCEPT</v>
          </cell>
          <cell r="C156" t="str">
            <v>117 RUE GENERAL FAUCONNET</v>
          </cell>
          <cell r="E156">
            <v>21000</v>
          </cell>
          <cell r="F156" t="str">
            <v>DIJON</v>
          </cell>
          <cell r="G156" t="str">
            <v xml:space="preserve">03 80 79 07 82 </v>
          </cell>
          <cell r="I156" t="str">
            <v>06 64 78 10 72</v>
          </cell>
          <cell r="J156" t="str">
            <v>MR EMMANUEL T</v>
          </cell>
          <cell r="K156" t="str">
            <v>et.concept@gmail.com</v>
          </cell>
        </row>
        <row r="157">
          <cell r="A157" t="str">
            <v>CL12</v>
          </cell>
          <cell r="B157" t="str">
            <v xml:space="preserve"> SARL CLUNY MENUISERIES</v>
          </cell>
          <cell r="C157" t="str">
            <v>ZA PRE ST GERMAIN</v>
          </cell>
          <cell r="E157">
            <v>71250</v>
          </cell>
          <cell r="F157" t="str">
            <v>CLUNY</v>
          </cell>
          <cell r="G157" t="str">
            <v>03 85 59 19 62</v>
          </cell>
          <cell r="H157" t="str">
            <v>03 85 59 25 67</v>
          </cell>
          <cell r="I157" t="str">
            <v>06 88 02 40 51</v>
          </cell>
          <cell r="J157" t="str">
            <v>MR NUGUES Alain</v>
          </cell>
        </row>
        <row r="158">
          <cell r="A158" t="str">
            <v>CL120</v>
          </cell>
          <cell r="B158" t="str">
            <v>ALP'RENOV</v>
          </cell>
          <cell r="C158" t="str">
            <v>196 RUE COSTA DE BEAUREGARD</v>
          </cell>
          <cell r="E158">
            <v>73000</v>
          </cell>
          <cell r="F158" t="str">
            <v xml:space="preserve"> </v>
          </cell>
          <cell r="H158" t="str">
            <v>04 56 75 05 81</v>
          </cell>
          <cell r="I158" t="str">
            <v>06 13 86 46 87</v>
          </cell>
          <cell r="K158" t="str">
            <v>alp-renov@hotmail.fr</v>
          </cell>
        </row>
        <row r="159">
          <cell r="A159" t="str">
            <v>CL121</v>
          </cell>
          <cell r="B159" t="str">
            <v>EGV</v>
          </cell>
          <cell r="C159" t="str">
            <v>36 RUE EMILE DECORPS</v>
          </cell>
          <cell r="E159">
            <v>69100</v>
          </cell>
          <cell r="F159" t="str">
            <v>VILLEURBANNE</v>
          </cell>
          <cell r="G159" t="str">
            <v>04 72 65 08 08</v>
          </cell>
          <cell r="H159" t="str">
            <v>04 78 85 98 59</v>
          </cell>
          <cell r="J159" t="str">
            <v>M.VERGNE</v>
          </cell>
        </row>
        <row r="160">
          <cell r="A160" t="str">
            <v>CL122</v>
          </cell>
          <cell r="B160" t="str">
            <v>FSV MENUISERIE</v>
          </cell>
          <cell r="C160" t="str">
            <v>ZA DU REVERCHON - 1 RUE VAUCANSSON</v>
          </cell>
          <cell r="E160">
            <v>38230</v>
          </cell>
          <cell r="F160" t="str">
            <v>CHAVANOZ</v>
          </cell>
          <cell r="G160" t="str">
            <v>09 61 61 14 36</v>
          </cell>
          <cell r="H160" t="str">
            <v>04 72 05 17 48</v>
          </cell>
          <cell r="I160" t="str">
            <v>06 98 85 85 68</v>
          </cell>
          <cell r="J160" t="str">
            <v>M.CUNHA</v>
          </cell>
          <cell r="K160" t="str">
            <v>fsv.menuiserie@gmail.com</v>
          </cell>
        </row>
        <row r="161">
          <cell r="A161" t="str">
            <v>CL123</v>
          </cell>
          <cell r="B161" t="str">
            <v>MENUISERIE BADOUX</v>
          </cell>
          <cell r="C161" t="str">
            <v>77 RUE PRONCY</v>
          </cell>
          <cell r="D161" t="str">
            <v>ZAC DES BRUYERES</v>
          </cell>
          <cell r="E161" t="str">
            <v>01960</v>
          </cell>
          <cell r="F161" t="str">
            <v>PERONNAS</v>
          </cell>
          <cell r="G161" t="str">
            <v>04 74 21 23 83</v>
          </cell>
          <cell r="H161" t="str">
            <v>014 74 21 45 32</v>
          </cell>
          <cell r="I161" t="str">
            <v>06 60 35 95 98</v>
          </cell>
        </row>
        <row r="162">
          <cell r="A162" t="str">
            <v>CL124</v>
          </cell>
          <cell r="B162" t="str">
            <v>ATOUT RENO</v>
          </cell>
          <cell r="C162" t="str">
            <v>CHEF LIEU</v>
          </cell>
          <cell r="E162">
            <v>74890</v>
          </cell>
          <cell r="F162" t="str">
            <v>LULLY</v>
          </cell>
          <cell r="I162" t="str">
            <v>06 88 38 83 96</v>
          </cell>
          <cell r="J162" t="str">
            <v>THOMAS NOBELS</v>
          </cell>
          <cell r="K162" t="str">
            <v>atout.reno@gmail.com</v>
          </cell>
        </row>
        <row r="163">
          <cell r="A163" t="str">
            <v>CL125</v>
          </cell>
          <cell r="B163" t="str">
            <v>SARL BRUNEL VITRERIE</v>
          </cell>
          <cell r="C163" t="str">
            <v>2365 RN6 PONTANEVAUX</v>
          </cell>
          <cell r="E163">
            <v>71570</v>
          </cell>
          <cell r="F163" t="str">
            <v>LA CHAPELLE DE GUINCHAY</v>
          </cell>
          <cell r="G163" t="str">
            <v>03 85 36 79 95</v>
          </cell>
          <cell r="H163" t="str">
            <v>03 85 36 76 44</v>
          </cell>
        </row>
        <row r="164">
          <cell r="A164" t="str">
            <v>CL126</v>
          </cell>
          <cell r="B164" t="str">
            <v>MENUISERIE JEROME PARADIS</v>
          </cell>
          <cell r="C164" t="str">
            <v>18 RUE DES CAILLIERE</v>
          </cell>
          <cell r="E164">
            <v>38590</v>
          </cell>
          <cell r="F164" t="str">
            <v>BREZINS</v>
          </cell>
          <cell r="G164" t="str">
            <v>04 76 05 13 19</v>
          </cell>
          <cell r="H164" t="str">
            <v>04 76 05 13 19</v>
          </cell>
          <cell r="I164" t="str">
            <v>06 09 92 00 69</v>
          </cell>
          <cell r="J164" t="str">
            <v>MR PARADIS</v>
          </cell>
          <cell r="K164" t="str">
            <v>paradis.jerôme@free.fr</v>
          </cell>
        </row>
        <row r="165">
          <cell r="A165" t="str">
            <v>CL127</v>
          </cell>
          <cell r="B165" t="str">
            <v>SARL HBP</v>
          </cell>
          <cell r="C165" t="str">
            <v>5 AVENUE DU MARECHAL JOFFRE</v>
          </cell>
          <cell r="E165">
            <v>92000</v>
          </cell>
          <cell r="F165" t="str">
            <v>NANTERRE</v>
          </cell>
          <cell r="G165" t="str">
            <v>01 41 96 80 20</v>
          </cell>
        </row>
        <row r="166">
          <cell r="A166" t="str">
            <v>CL128</v>
          </cell>
          <cell r="B166" t="str">
            <v>MENUISERIE BADOUX</v>
          </cell>
          <cell r="C166" t="str">
            <v>233, RUE MARIE CURIE</v>
          </cell>
          <cell r="E166" t="str">
            <v>01960</v>
          </cell>
          <cell r="F166" t="str">
            <v>PERONNAS</v>
          </cell>
          <cell r="G166" t="str">
            <v>04 74 21 23 83</v>
          </cell>
          <cell r="H166" t="str">
            <v>04 74 21 45 32</v>
          </cell>
        </row>
        <row r="167">
          <cell r="A167" t="str">
            <v>CL129</v>
          </cell>
          <cell r="B167" t="str">
            <v>METALLERIE ROUSSET</v>
          </cell>
          <cell r="C167" t="str">
            <v>ZAC D'EPINAY</v>
          </cell>
          <cell r="E167">
            <v>69400</v>
          </cell>
          <cell r="F167" t="str">
            <v>GLEIZE</v>
          </cell>
          <cell r="G167" t="str">
            <v>04 74 03 94 80</v>
          </cell>
          <cell r="H167" t="str">
            <v>04 74 03 94 72</v>
          </cell>
          <cell r="I167" t="str">
            <v>06 10 49 86 59</v>
          </cell>
          <cell r="J167" t="str">
            <v>MR JÉRÔME ROUSSET</v>
          </cell>
          <cell r="K167" t="str">
            <v>jrousset.metal@yahoo.fr</v>
          </cell>
        </row>
        <row r="168">
          <cell r="A168" t="str">
            <v>CL13</v>
          </cell>
          <cell r="B168" t="str">
            <v>CONCEPT</v>
          </cell>
        </row>
        <row r="169">
          <cell r="A169" t="str">
            <v>CL130</v>
          </cell>
          <cell r="B169" t="str">
            <v>LACOMBRE MENUISERIE</v>
          </cell>
          <cell r="C169" t="str">
            <v>ZA LES BRUYERES</v>
          </cell>
          <cell r="E169">
            <v>71130</v>
          </cell>
          <cell r="F169" t="str">
            <v>NEUVY GRANDCHAMP</v>
          </cell>
          <cell r="G169" t="str">
            <v>03 85 84 27 69</v>
          </cell>
          <cell r="H169" t="str">
            <v>03 85 84 28 49</v>
          </cell>
          <cell r="I169" t="str">
            <v>06 15 90 91 99</v>
          </cell>
          <cell r="J169" t="str">
            <v>Mr ERIS LACOMBRE</v>
          </cell>
          <cell r="K169" t="str">
            <v>menuiserie.lacombre@orange.fr</v>
          </cell>
        </row>
        <row r="170">
          <cell r="A170" t="str">
            <v>CL131</v>
          </cell>
          <cell r="B170" t="str">
            <v>MENU MAT</v>
          </cell>
          <cell r="C170" t="str">
            <v>435 ROUTE DE MONTBRISON</v>
          </cell>
          <cell r="E170">
            <v>42600</v>
          </cell>
          <cell r="F170" t="str">
            <v>CHAMPDIEU</v>
          </cell>
          <cell r="G170" t="str">
            <v>04 77 58 38 55</v>
          </cell>
          <cell r="H170" t="str">
            <v>04 77 58 45 17</v>
          </cell>
          <cell r="I170" t="str">
            <v>06 08 01 87 69</v>
          </cell>
          <cell r="J170" t="str">
            <v>MR VANYERE</v>
          </cell>
          <cell r="K170" t="str">
            <v>menumat@orange.fr</v>
          </cell>
        </row>
        <row r="171">
          <cell r="A171" t="str">
            <v>CL132</v>
          </cell>
          <cell r="B171" t="str">
            <v>ATELIER DU D8</v>
          </cell>
          <cell r="C171" t="str">
            <v>LA GARE</v>
          </cell>
          <cell r="E171">
            <v>42260</v>
          </cell>
          <cell r="F171" t="str">
            <v>SAINT POLGUES</v>
          </cell>
          <cell r="G171" t="str">
            <v xml:space="preserve">04 77 65 22 22 </v>
          </cell>
        </row>
        <row r="172">
          <cell r="A172" t="str">
            <v>CL133</v>
          </cell>
          <cell r="B172" t="str">
            <v>SAS GILLES STEPCZAK</v>
          </cell>
          <cell r="C172" t="str">
            <v>4 RUE CASIMIR DE PERSEN</v>
          </cell>
          <cell r="E172">
            <v>39100</v>
          </cell>
          <cell r="F172" t="str">
            <v>DOLE</v>
          </cell>
          <cell r="G172" t="str">
            <v>03 84 70 89 00</v>
          </cell>
          <cell r="H172" t="str">
            <v>03 84 70 89 01</v>
          </cell>
          <cell r="I172" t="str">
            <v>06 80 14 32 40</v>
          </cell>
        </row>
        <row r="173">
          <cell r="A173" t="str">
            <v>CL134</v>
          </cell>
          <cell r="B173" t="str">
            <v>MENUISERIE BOURACHOT</v>
          </cell>
          <cell r="C173" t="str">
            <v>7 RUE DE L'EGLISE</v>
          </cell>
          <cell r="E173" t="str">
            <v>03130</v>
          </cell>
          <cell r="F173" t="str">
            <v>NEUILLY EN DONJON</v>
          </cell>
          <cell r="G173" t="str">
            <v>04 70 55 32 21</v>
          </cell>
          <cell r="H173" t="str">
            <v>04 70 55 34 19</v>
          </cell>
          <cell r="I173" t="str">
            <v>06 79 18 95 95</v>
          </cell>
          <cell r="J173" t="str">
            <v>MR DESVAREILLES PASCAL</v>
          </cell>
          <cell r="K173" t="str">
            <v>menuiserie.bourachot@orange.fr</v>
          </cell>
        </row>
        <row r="174">
          <cell r="A174" t="str">
            <v>CL135</v>
          </cell>
          <cell r="B174" t="str">
            <v>ALPHAPUB</v>
          </cell>
          <cell r="C174" t="str">
            <v>41 RUE AMPERE</v>
          </cell>
          <cell r="D174" t="str">
            <v>ZA LES BLETTRYS</v>
          </cell>
          <cell r="E174">
            <v>71530</v>
          </cell>
          <cell r="F174" t="str">
            <v>CHAMPFORGEUIL</v>
          </cell>
          <cell r="G174" t="str">
            <v>03 85 41 25 33</v>
          </cell>
          <cell r="H174" t="str">
            <v>03 85 43 29 05</v>
          </cell>
        </row>
        <row r="175">
          <cell r="A175" t="str">
            <v>CL136</v>
          </cell>
          <cell r="B175" t="str">
            <v>S BATLOC</v>
          </cell>
          <cell r="C175" t="str">
            <v>343 RUE DES MURIERS</v>
          </cell>
          <cell r="E175" t="str">
            <v>01500</v>
          </cell>
          <cell r="F175" t="str">
            <v>CHÂTEAU GAILLARD</v>
          </cell>
          <cell r="G175" t="str">
            <v>04 74 34 64 44</v>
          </cell>
          <cell r="H175" t="str">
            <v>04 74 34 64 44</v>
          </cell>
          <cell r="I175" t="str">
            <v>06 82 83 26 44</v>
          </cell>
          <cell r="J175" t="str">
            <v>M.RENOUX</v>
          </cell>
        </row>
        <row r="176">
          <cell r="A176" t="str">
            <v>CL137</v>
          </cell>
          <cell r="B176" t="str">
            <v>ETS ROUSSET</v>
          </cell>
          <cell r="C176" t="str">
            <v>LES VERSANNES</v>
          </cell>
          <cell r="E176">
            <v>43100</v>
          </cell>
          <cell r="F176" t="str">
            <v>LUBILHAC</v>
          </cell>
          <cell r="I176" t="str">
            <v>07 86 29 04 00</v>
          </cell>
        </row>
        <row r="177">
          <cell r="A177" t="str">
            <v>CL138</v>
          </cell>
          <cell r="B177" t="str">
            <v>LA VILLEURBANNAISE DE RENOVATION</v>
          </cell>
          <cell r="C177" t="str">
            <v>60, COURS LAFAYETTE</v>
          </cell>
          <cell r="E177">
            <v>69003</v>
          </cell>
          <cell r="F177" t="str">
            <v>LYON</v>
          </cell>
          <cell r="I177" t="str">
            <v>06 62 12 08 12</v>
          </cell>
          <cell r="K177" t="str">
            <v>a.khelifi@hotmail.com</v>
          </cell>
        </row>
        <row r="178">
          <cell r="A178" t="str">
            <v>CL139</v>
          </cell>
          <cell r="B178" t="str">
            <v>JOASSON BALLOT</v>
          </cell>
          <cell r="C178" t="str">
            <v>LE PONT DES RIGOLLES</v>
          </cell>
          <cell r="E178">
            <v>71170</v>
          </cell>
          <cell r="F178" t="str">
            <v>COUBLANC</v>
          </cell>
          <cell r="G178" t="str">
            <v>03 85 26 31 13</v>
          </cell>
          <cell r="H178" t="str">
            <v>03 85 26 38 08</v>
          </cell>
          <cell r="I178" t="str">
            <v>06 81 64 17 81</v>
          </cell>
        </row>
        <row r="179">
          <cell r="A179" t="str">
            <v>CL14</v>
          </cell>
          <cell r="B179" t="str">
            <v>CÔTE OUVERTURE</v>
          </cell>
          <cell r="C179" t="str">
            <v xml:space="preserve">93 RUE CLEMENT ADER </v>
          </cell>
          <cell r="D179" t="str">
            <v>ZI LA VILETTE BP 12</v>
          </cell>
          <cell r="E179">
            <v>42153</v>
          </cell>
          <cell r="F179" t="str">
            <v xml:space="preserve"> RIORGES</v>
          </cell>
          <cell r="G179" t="str">
            <v>40 77 66 41 00</v>
          </cell>
          <cell r="H179" t="str">
            <v>04 77 64 82 32</v>
          </cell>
        </row>
        <row r="180">
          <cell r="A180" t="str">
            <v>CL140</v>
          </cell>
          <cell r="B180" t="str">
            <v>MENUISERIE PERRIN GIRAUD</v>
          </cell>
          <cell r="C180" t="str">
            <v>130 VOIE ROMAINE</v>
          </cell>
          <cell r="E180">
            <v>69290</v>
          </cell>
          <cell r="F180" t="str">
            <v>CRAPONNE</v>
          </cell>
          <cell r="G180" t="str">
            <v>04 78 57 16 63</v>
          </cell>
          <cell r="H180" t="str">
            <v>04 78 44 88 34</v>
          </cell>
          <cell r="I180" t="str">
            <v>06 60 59 74 05</v>
          </cell>
          <cell r="J180" t="str">
            <v>Philippe BARRELLON</v>
          </cell>
          <cell r="K180" t="str">
            <v>perrin-giraud@wanadoo.fr</v>
          </cell>
        </row>
        <row r="181">
          <cell r="A181" t="str">
            <v>CL141</v>
          </cell>
          <cell r="B181" t="str">
            <v>VITRERIE MIROITERIE EVIANNAISE</v>
          </cell>
          <cell r="C181" t="str">
            <v>9 AVENUE DES VALLEES</v>
          </cell>
          <cell r="E181">
            <v>74500</v>
          </cell>
          <cell r="F181" t="str">
            <v>EVIAN</v>
          </cell>
          <cell r="G181" t="str">
            <v>04 50 75 11 91</v>
          </cell>
          <cell r="H181" t="str">
            <v>04 50 75 10 29</v>
          </cell>
          <cell r="I181" t="str">
            <v>06 08 24 68 95</v>
          </cell>
          <cell r="J181" t="str">
            <v>MR JEAN BURNET</v>
          </cell>
          <cell r="K181" t="str">
            <v>vitrerie-miroiterie-evianaise@orange.fr</v>
          </cell>
        </row>
        <row r="182">
          <cell r="A182" t="str">
            <v>CL142</v>
          </cell>
          <cell r="B182" t="str">
            <v>MENUISERIE THELY</v>
          </cell>
          <cell r="C182" t="str">
            <v>SATTENDRA</v>
          </cell>
          <cell r="E182">
            <v>42460</v>
          </cell>
          <cell r="F182" t="str">
            <v>COUTOUVRE</v>
          </cell>
          <cell r="G182" t="str">
            <v>04 74 64 32 04</v>
          </cell>
          <cell r="H182" t="str">
            <v>04 74 64 32 04</v>
          </cell>
          <cell r="K182" t="str">
            <v>menuiserie-thely@orange.fr</v>
          </cell>
        </row>
        <row r="183">
          <cell r="A183" t="str">
            <v>CL143</v>
          </cell>
          <cell r="B183" t="str">
            <v xml:space="preserve">BENITO ET FOURNIER </v>
          </cell>
          <cell r="C183" t="str">
            <v>858 D686 LA CHARTONNIERE</v>
          </cell>
          <cell r="E183">
            <v>69400</v>
          </cell>
          <cell r="F183" t="str">
            <v>GLEIZE</v>
          </cell>
          <cell r="G183" t="str">
            <v>04 78 22 48 77</v>
          </cell>
          <cell r="H183" t="str">
            <v>VITRERIE 04 74 65 16 27</v>
          </cell>
          <cell r="I183" t="str">
            <v>06 70 80 50 13</v>
          </cell>
          <cell r="J183" t="str">
            <v>MR LIONEL MATEO</v>
          </cell>
          <cell r="K183" t="str">
            <v>benito-vitrerie@orange.fr</v>
          </cell>
        </row>
        <row r="184">
          <cell r="A184" t="str">
            <v>CL144</v>
          </cell>
          <cell r="B184" t="str">
            <v>MENUISERIE  VINCENT SERVEILLE</v>
          </cell>
          <cell r="C184" t="str">
            <v>18 ROUTE LEZOUX</v>
          </cell>
          <cell r="E184">
            <v>63190</v>
          </cell>
          <cell r="F184" t="str">
            <v>ORLEAT</v>
          </cell>
          <cell r="G184" t="str">
            <v>0950.20 38 37</v>
          </cell>
          <cell r="H184" t="str">
            <v>09 55 20 38 37</v>
          </cell>
          <cell r="I184" t="str">
            <v>06 35 94 24 58</v>
          </cell>
          <cell r="K184" t="str">
            <v>menuiserie.serveille@free.fr</v>
          </cell>
        </row>
        <row r="185">
          <cell r="A185" t="str">
            <v>CL145</v>
          </cell>
          <cell r="B185" t="str">
            <v>AD HOC</v>
          </cell>
          <cell r="C185" t="str">
            <v>55 RUE DES GRAVIERES</v>
          </cell>
          <cell r="E185">
            <v>63116</v>
          </cell>
          <cell r="F185" t="str">
            <v>BEAUREGARD LEVÊQUE</v>
          </cell>
          <cell r="G185" t="str">
            <v>04 73 68 14 62</v>
          </cell>
          <cell r="H185" t="str">
            <v>04 73 68 14 62</v>
          </cell>
          <cell r="I185" t="str">
            <v>06 75 30 05 69</v>
          </cell>
        </row>
        <row r="186">
          <cell r="A186" t="str">
            <v>CL146</v>
          </cell>
          <cell r="B186" t="str">
            <v>PLANET COMPO</v>
          </cell>
          <cell r="C186" t="str">
            <v>7 RUE MARIE CURIE</v>
          </cell>
          <cell r="E186">
            <v>42160</v>
          </cell>
          <cell r="F186" t="str">
            <v>BONSON</v>
          </cell>
          <cell r="H186" t="str">
            <v>04 77 55 83 38</v>
          </cell>
          <cell r="I186" t="str">
            <v>06 86 47 33 16</v>
          </cell>
          <cell r="J186" t="str">
            <v>MR CHARTIER PATRICE</v>
          </cell>
          <cell r="K186" t="str">
            <v>planet.compo@orange.fr</v>
          </cell>
        </row>
        <row r="187">
          <cell r="A187" t="str">
            <v>CL147</v>
          </cell>
          <cell r="B187" t="str">
            <v>FUSTER SUN</v>
          </cell>
          <cell r="C187" t="str">
            <v>45 A CHEMIN DE BELLEVUE</v>
          </cell>
          <cell r="E187">
            <v>38110</v>
          </cell>
          <cell r="F187" t="str">
            <v>ST DIDIER DE LA TOUR</v>
          </cell>
          <cell r="I187" t="str">
            <v>06 81 50 41 28</v>
          </cell>
        </row>
        <row r="188">
          <cell r="A188" t="str">
            <v>CL148</v>
          </cell>
          <cell r="B188" t="str">
            <v>E-KALISO</v>
          </cell>
          <cell r="C188" t="str">
            <v>16 AVENUE DE LA LIBERATION</v>
          </cell>
          <cell r="E188">
            <v>42340</v>
          </cell>
          <cell r="F188" t="str">
            <v>VEAUCHE</v>
          </cell>
          <cell r="G188" t="str">
            <v>04 77 38 95 27</v>
          </cell>
          <cell r="H188" t="str">
            <v>04 77 25 22 05</v>
          </cell>
          <cell r="I188" t="str">
            <v>06 23 02 18 73</v>
          </cell>
          <cell r="K188" t="str">
            <v>contact@ekaliso.com</v>
          </cell>
        </row>
        <row r="189">
          <cell r="A189" t="str">
            <v>CL149</v>
          </cell>
          <cell r="B189" t="str">
            <v>OUVERTURE LA FENETRE SUR MESURE</v>
          </cell>
          <cell r="C189" t="str">
            <v>20 RUE MALLEVAL</v>
          </cell>
          <cell r="E189">
            <v>38470</v>
          </cell>
          <cell r="F189" t="str">
            <v>VINAY</v>
          </cell>
          <cell r="G189" t="str">
            <v>04 76 36 87 40</v>
          </cell>
          <cell r="K189" t="str">
            <v>ouverture38@orange.fr</v>
          </cell>
        </row>
        <row r="190">
          <cell r="A190" t="str">
            <v>CL15</v>
          </cell>
          <cell r="B190" t="str">
            <v>MR ET MME DECLOITRE</v>
          </cell>
          <cell r="C190" t="str">
            <v>CHEMIN PERRON</v>
          </cell>
          <cell r="E190">
            <v>42120</v>
          </cell>
          <cell r="F190" t="str">
            <v xml:space="preserve"> VILLEREST</v>
          </cell>
        </row>
        <row r="191">
          <cell r="A191" t="str">
            <v>CL150</v>
          </cell>
          <cell r="B191" t="str">
            <v>SARL DEMN</v>
          </cell>
          <cell r="C191" t="str">
            <v>813 ROUTE DE LA BOUGIE</v>
          </cell>
          <cell r="E191">
            <v>38780</v>
          </cell>
          <cell r="F191" t="str">
            <v>ESTRABLIN</v>
          </cell>
        </row>
        <row r="192">
          <cell r="A192" t="str">
            <v>CL151</v>
          </cell>
          <cell r="B192" t="str">
            <v>METALLERIE DES ALOUETTES</v>
          </cell>
          <cell r="C192" t="str">
            <v>RUE DU MOULIN</v>
          </cell>
          <cell r="D192" t="str">
            <v>ZI DES ALOUETTES</v>
          </cell>
          <cell r="E192">
            <v>71100</v>
          </cell>
          <cell r="F192" t="str">
            <v>SAINT REMY</v>
          </cell>
          <cell r="G192" t="str">
            <v>03 85 48 26 61</v>
          </cell>
          <cell r="H192" t="str">
            <v>03 85 48 66 02</v>
          </cell>
        </row>
        <row r="193">
          <cell r="A193" t="str">
            <v>CL152</v>
          </cell>
          <cell r="B193" t="str">
            <v>SARL A2T</v>
          </cell>
          <cell r="C193" t="str">
            <v>30,av GAL LECLERC</v>
          </cell>
          <cell r="E193">
            <v>38200</v>
          </cell>
          <cell r="F193" t="str">
            <v>VIENNE</v>
          </cell>
          <cell r="G193" t="str">
            <v>04 74 58 06 03</v>
          </cell>
          <cell r="H193" t="str">
            <v>04 74 58 04 39</v>
          </cell>
        </row>
        <row r="194">
          <cell r="A194" t="str">
            <v>CL153</v>
          </cell>
          <cell r="B194" t="str">
            <v>SARL SMEV FERMETURES</v>
          </cell>
          <cell r="C194" t="str">
            <v>ZA LES MEUNIERS 2</v>
          </cell>
          <cell r="E194">
            <v>38260</v>
          </cell>
          <cell r="F194" t="str">
            <v>LA COTE ST ANDRE</v>
          </cell>
          <cell r="G194" t="str">
            <v>04 74 20 64 80</v>
          </cell>
          <cell r="H194" t="str">
            <v>04 74 56 40 39</v>
          </cell>
          <cell r="I194" t="str">
            <v>06 77 57 29 04            06 72 00 41 18</v>
          </cell>
          <cell r="J194" t="str">
            <v>M MOREIRA JOSE</v>
          </cell>
          <cell r="K194" t="str">
            <v>smev-fermetures@orange.fr</v>
          </cell>
        </row>
        <row r="195">
          <cell r="A195" t="str">
            <v>CL154</v>
          </cell>
          <cell r="B195" t="str">
            <v>MORGON MENUISERIE</v>
          </cell>
          <cell r="C195" t="str">
            <v>23 RUE DU PRANET</v>
          </cell>
          <cell r="D195" t="str">
            <v>ZA LE VELARD</v>
          </cell>
          <cell r="E195">
            <v>71370</v>
          </cell>
          <cell r="F195" t="str">
            <v>OUROUX SUR SAONE</v>
          </cell>
          <cell r="G195" t="str">
            <v>03 85 96 86 35</v>
          </cell>
          <cell r="H195" t="str">
            <v>03 85 96 86 35</v>
          </cell>
          <cell r="I195" t="str">
            <v>06 75 08 17 19</v>
          </cell>
        </row>
        <row r="196">
          <cell r="A196" t="str">
            <v>CL155</v>
          </cell>
          <cell r="B196" t="str">
            <v>ARTITEM</v>
          </cell>
          <cell r="C196" t="str">
            <v>186 IMPASSE LE FLEURET</v>
          </cell>
          <cell r="E196">
            <v>38470</v>
          </cell>
          <cell r="F196" t="str">
            <v>COGNIN LES GORGES</v>
          </cell>
          <cell r="I196" t="str">
            <v>06 50 31 11 45</v>
          </cell>
          <cell r="K196" t="str">
            <v>contact@artitem.fr</v>
          </cell>
        </row>
        <row r="197">
          <cell r="A197" t="str">
            <v>CL156</v>
          </cell>
          <cell r="B197" t="str">
            <v>LUDOVIC DESCOMBES MENUISERIE</v>
          </cell>
          <cell r="C197" t="str">
            <v>LE CRET VORION</v>
          </cell>
          <cell r="E197">
            <v>69460</v>
          </cell>
          <cell r="F197" t="str">
            <v>VAUX EN BEAUJOLAIS</v>
          </cell>
          <cell r="H197" t="str">
            <v>04 78 22 19 70</v>
          </cell>
          <cell r="I197" t="str">
            <v>06 88 88 37 10</v>
          </cell>
          <cell r="K197" t="str">
            <v>ldmenuiserie@lapsote;net</v>
          </cell>
        </row>
        <row r="198">
          <cell r="A198" t="str">
            <v>CL157</v>
          </cell>
          <cell r="B198" t="str">
            <v>MENUISERIE THOURAULT-MAMESSIER</v>
          </cell>
          <cell r="C198" t="str">
            <v>LES CHOCARDS</v>
          </cell>
          <cell r="E198">
            <v>71600</v>
          </cell>
          <cell r="F198" t="str">
            <v>VITRY EN CHAROLLAIS</v>
          </cell>
          <cell r="I198" t="str">
            <v>06 81 89 08 78</v>
          </cell>
        </row>
        <row r="199">
          <cell r="A199" t="str">
            <v>CL158</v>
          </cell>
          <cell r="B199" t="str">
            <v>SARL PICHET GILLES</v>
          </cell>
          <cell r="C199" t="str">
            <v>24 RUE DES GRIOTTONS</v>
          </cell>
          <cell r="E199">
            <v>71250</v>
          </cell>
          <cell r="F199" t="str">
            <v>CLUNY</v>
          </cell>
          <cell r="G199" t="str">
            <v>03 85 59 02 91</v>
          </cell>
          <cell r="H199" t="str">
            <v>03 85 59 26 74</v>
          </cell>
        </row>
        <row r="200">
          <cell r="A200" t="str">
            <v>CL159</v>
          </cell>
          <cell r="B200" t="str">
            <v>MENUISERIE JEAN POSE</v>
          </cell>
          <cell r="C200" t="str">
            <v>80 ROUTE D'IGUERANDE</v>
          </cell>
          <cell r="E200">
            <v>42190</v>
          </cell>
          <cell r="F200" t="str">
            <v>ST NIZIER SOUS CHARLIEU</v>
          </cell>
        </row>
        <row r="201">
          <cell r="A201" t="str">
            <v>CL16</v>
          </cell>
          <cell r="B201" t="str">
            <v>DESBENOIT BUREAU D'ETUDE</v>
          </cell>
          <cell r="C201" t="str">
            <v>40,AVENUE DE LA REPUBLIQUE</v>
          </cell>
          <cell r="E201">
            <v>42120</v>
          </cell>
          <cell r="F201" t="str">
            <v xml:space="preserve"> LE COTEAU</v>
          </cell>
        </row>
        <row r="202">
          <cell r="A202" t="str">
            <v>CL160</v>
          </cell>
          <cell r="B202" t="str">
            <v>KAZIM SARL ALAMBRA</v>
          </cell>
          <cell r="C202" t="str">
            <v>73-75 RUE MARIETTON</v>
          </cell>
          <cell r="E202">
            <v>69009</v>
          </cell>
          <cell r="F202" t="str">
            <v>LYON</v>
          </cell>
          <cell r="G202" t="str">
            <v>04 37 64 67 73</v>
          </cell>
          <cell r="H202" t="str">
            <v>04 78 47 19 09</v>
          </cell>
          <cell r="I202" t="str">
            <v>06 70 86 37 27</v>
          </cell>
          <cell r="J202" t="str">
            <v>J.M SISA</v>
          </cell>
          <cell r="K202" t="str">
            <v>jm.sisa@kazim.fr</v>
          </cell>
        </row>
        <row r="203">
          <cell r="A203" t="str">
            <v>CL161</v>
          </cell>
          <cell r="B203" t="str">
            <v>MEL MENUISERIE</v>
          </cell>
          <cell r="C203" t="str">
            <v>48 AVENUE LEON JOUHAUX</v>
          </cell>
          <cell r="D203" t="str">
            <v>TERRENOIRE</v>
          </cell>
          <cell r="E203">
            <v>42100</v>
          </cell>
          <cell r="F203" t="str">
            <v>SAINT ETIENNE</v>
          </cell>
          <cell r="G203" t="str">
            <v>04 77 95 83 28</v>
          </cell>
          <cell r="I203" t="str">
            <v>06 25 54 24 18</v>
          </cell>
          <cell r="K203" t="str">
            <v>melmenuiserie@gmail.com</v>
          </cell>
        </row>
        <row r="204">
          <cell r="A204" t="str">
            <v>CL162</v>
          </cell>
          <cell r="B204" t="str">
            <v>SERRURERIE PERRIN</v>
          </cell>
          <cell r="C204" t="str">
            <v>ZA DES BAUCHES</v>
          </cell>
          <cell r="D204" t="str">
            <v>2 RUE DE L'INDUSTRIE</v>
          </cell>
          <cell r="E204">
            <v>38640</v>
          </cell>
          <cell r="F204" t="str">
            <v>CLAIX</v>
          </cell>
          <cell r="G204" t="str">
            <v xml:space="preserve">04 76 68 13 09 </v>
          </cell>
          <cell r="H204" t="str">
            <v>04 76 68 09 97</v>
          </cell>
          <cell r="I204" t="str">
            <v>06 09 43 13 38</v>
          </cell>
          <cell r="K204" t="str">
            <v>perrinfer.botta@orange.fr</v>
          </cell>
        </row>
        <row r="205">
          <cell r="A205" t="str">
            <v>CL163</v>
          </cell>
          <cell r="B205" t="str">
            <v>AMSH</v>
          </cell>
          <cell r="C205" t="str">
            <v>21 RUE LAMARTINE</v>
          </cell>
          <cell r="E205">
            <v>71820</v>
          </cell>
          <cell r="F205" t="str">
            <v>MILLY LAMARTINE</v>
          </cell>
        </row>
        <row r="206">
          <cell r="A206" t="str">
            <v>CL164</v>
          </cell>
          <cell r="B206" t="str">
            <v>MENUISERIE MEILLAND</v>
          </cell>
          <cell r="C206" t="str">
            <v>LE BOURG</v>
          </cell>
          <cell r="E206">
            <v>42260</v>
          </cell>
          <cell r="F206" t="str">
            <v>ST MARTIN LA SAUVETE</v>
          </cell>
          <cell r="G206" t="str">
            <v>04 77 62 21 66</v>
          </cell>
          <cell r="I206" t="str">
            <v>06 08 90 72 69</v>
          </cell>
        </row>
        <row r="207">
          <cell r="A207" t="str">
            <v>CL165</v>
          </cell>
          <cell r="B207" t="str">
            <v>ARTISAN DU BOIS</v>
          </cell>
          <cell r="C207" t="str">
            <v xml:space="preserve"> 214 bd CHARLES DE GAULLE</v>
          </cell>
          <cell r="E207">
            <v>42120</v>
          </cell>
          <cell r="F207" t="str">
            <v>LE COTEAU</v>
          </cell>
          <cell r="G207" t="str">
            <v>04 77 71 84 51</v>
          </cell>
          <cell r="H207" t="str">
            <v>04 77 72 71 86</v>
          </cell>
        </row>
        <row r="208">
          <cell r="A208" t="str">
            <v>CL166</v>
          </cell>
          <cell r="B208" t="str">
            <v>M3G SAS</v>
          </cell>
          <cell r="C208" t="str">
            <v>96 ROUTE DU VERCORS</v>
          </cell>
          <cell r="E208">
            <v>38500</v>
          </cell>
          <cell r="F208" t="str">
            <v>ST CASSIEN</v>
          </cell>
          <cell r="G208" t="str">
            <v>09 81 07 22 87</v>
          </cell>
          <cell r="H208" t="str">
            <v>04 76 91 40 11</v>
          </cell>
          <cell r="I208" t="str">
            <v>06 74 26 50 28</v>
          </cell>
          <cell r="K208" t="str">
            <v>m3g.sas@orange.fr</v>
          </cell>
        </row>
        <row r="209">
          <cell r="A209" t="str">
            <v>CL167</v>
          </cell>
          <cell r="B209" t="str">
            <v>MENUISERIE CUAZ-PEROLIN</v>
          </cell>
          <cell r="C209" t="str">
            <v>60 ROUTE DE BOURG</v>
          </cell>
          <cell r="E209">
            <v>38490</v>
          </cell>
          <cell r="F209" t="str">
            <v>LA BATIE DIVISIN</v>
          </cell>
          <cell r="G209" t="str">
            <v>04 76 32 18 57</v>
          </cell>
          <cell r="H209" t="str">
            <v>04 76 32 18 57</v>
          </cell>
          <cell r="I209" t="str">
            <v>06 75 20 52 34</v>
          </cell>
          <cell r="J209" t="str">
            <v>Mr CUAZ PEROLIN</v>
          </cell>
          <cell r="K209" t="str">
            <v>menuiserie.cuazperolin@orange.fr</v>
          </cell>
        </row>
        <row r="210">
          <cell r="A210" t="str">
            <v>CL168</v>
          </cell>
          <cell r="B210" t="str">
            <v>MENUISERIE PROPONNET</v>
          </cell>
          <cell r="C210" t="str">
            <v>CHEMIN DE COMBALLON</v>
          </cell>
          <cell r="E210">
            <v>38270</v>
          </cell>
          <cell r="F210" t="str">
            <v>BEAUREPAIRE</v>
          </cell>
          <cell r="G210" t="str">
            <v>04 74 84 64 23</v>
          </cell>
          <cell r="H210" t="str">
            <v>04 74 84 77 56</v>
          </cell>
          <cell r="I210" t="str">
            <v>06 73 68 79 08</v>
          </cell>
          <cell r="K210" t="str">
            <v>daniel@proponnet-menuiserie.com</v>
          </cell>
        </row>
        <row r="211">
          <cell r="A211" t="str">
            <v>CL169</v>
          </cell>
          <cell r="B211" t="str">
            <v>GARDES-ALU CENTRE-EST</v>
          </cell>
          <cell r="C211" t="str">
            <v>9 RUE DE L'INDUSTRIE</v>
          </cell>
          <cell r="D211" t="str">
            <v>B.P 110</v>
          </cell>
          <cell r="E211">
            <v>42800</v>
          </cell>
          <cell r="F211" t="str">
            <v>ST MARTIN LA PLAINE</v>
          </cell>
          <cell r="G211" t="str">
            <v xml:space="preserve">04 77 75 59 99 </v>
          </cell>
          <cell r="H211" t="str">
            <v>04 77 75 18 38</v>
          </cell>
          <cell r="I211" t="str">
            <v>06 08 00 08 15</v>
          </cell>
        </row>
        <row r="212">
          <cell r="A212" t="str">
            <v>CL17</v>
          </cell>
          <cell r="B212" t="str">
            <v>ESPACE MENUISERIE</v>
          </cell>
          <cell r="C212" t="str">
            <v>1525 ROUTE DE FRANCS</v>
          </cell>
          <cell r="E212">
            <v>69400</v>
          </cell>
          <cell r="F212" t="str">
            <v xml:space="preserve"> VILLEFRANCHE SUR SAONE</v>
          </cell>
          <cell r="G212" t="str">
            <v>04.74.62.31.10</v>
          </cell>
          <cell r="H212" t="str">
            <v>04.74.62.35.27</v>
          </cell>
          <cell r="I212" t="str">
            <v>06 60 95 14 06</v>
          </cell>
          <cell r="J212" t="str">
            <v>DESSAILLES CHRISTIAN</v>
          </cell>
          <cell r="K212" t="str">
            <v>espace.menuiserie@cegetel.net</v>
          </cell>
        </row>
        <row r="213">
          <cell r="A213" t="str">
            <v>CL170</v>
          </cell>
          <cell r="B213" t="str">
            <v>DUMOURIER SARL</v>
          </cell>
          <cell r="C213" t="str">
            <v>LES AVAIZES</v>
          </cell>
          <cell r="E213">
            <v>71740</v>
          </cell>
          <cell r="F213" t="str">
            <v>ST EDMOND</v>
          </cell>
          <cell r="G213" t="str">
            <v>07 89 23 92 06</v>
          </cell>
          <cell r="I213" t="str">
            <v>07 89 23 92 06</v>
          </cell>
          <cell r="J213" t="str">
            <v>Mr DUMOURIER LOÏC</v>
          </cell>
          <cell r="K213" t="str">
            <v>dumourier.sarlgmail.com</v>
          </cell>
        </row>
        <row r="214">
          <cell r="A214" t="str">
            <v>CL171</v>
          </cell>
          <cell r="B214" t="str">
            <v>LF AGENCEMENT</v>
          </cell>
          <cell r="C214" t="str">
            <v>96 ROUTE DES BEAUJOLAIS</v>
          </cell>
          <cell r="E214">
            <v>69220</v>
          </cell>
          <cell r="F214" t="str">
            <v>ST JEAN D'ARDIERES</v>
          </cell>
          <cell r="H214" t="str">
            <v>04 74 60 71 76</v>
          </cell>
          <cell r="I214" t="str">
            <v>06 85 82 85 44</v>
          </cell>
          <cell r="K214" t="str">
            <v>lfagencement@bbox.fr</v>
          </cell>
        </row>
        <row r="215">
          <cell r="A215" t="str">
            <v>CL172</v>
          </cell>
          <cell r="B215" t="str">
            <v>MHD OUVERTURES</v>
          </cell>
          <cell r="C215" t="str">
            <v>1089 RUE DE CHARLIEU</v>
          </cell>
          <cell r="D215" t="str">
            <v>ROUTE DE CHARLIEU</v>
          </cell>
          <cell r="E215">
            <v>42720</v>
          </cell>
          <cell r="F215" t="str">
            <v>POUILLY SOUS CHARLIEU</v>
          </cell>
          <cell r="G215" t="str">
            <v>04 77 60 74 27</v>
          </cell>
          <cell r="H215" t="str">
            <v>04 77 44 98 69</v>
          </cell>
          <cell r="K215" t="str">
            <v>mhd-ouvertures@orange.fr</v>
          </cell>
        </row>
        <row r="216">
          <cell r="A216" t="str">
            <v>CL173</v>
          </cell>
          <cell r="B216" t="str">
            <v>GHIS ET CO</v>
          </cell>
          <cell r="C216" t="str">
            <v>7 CHEMIN DE LA VEMIQUE " LES CHARMILLES "</v>
          </cell>
          <cell r="E216">
            <v>69130</v>
          </cell>
          <cell r="F216" t="str">
            <v>ECULLY</v>
          </cell>
          <cell r="H216" t="str">
            <v>04 26 23 66 03</v>
          </cell>
          <cell r="I216" t="str">
            <v>06 19 27 38 55</v>
          </cell>
        </row>
        <row r="217">
          <cell r="A217" t="str">
            <v>CL174</v>
          </cell>
          <cell r="B217" t="str">
            <v>LCM MENUISERIE</v>
          </cell>
          <cell r="C217" t="str">
            <v>ZA GRANGENEUVE</v>
          </cell>
          <cell r="E217">
            <v>42210</v>
          </cell>
          <cell r="F217" t="str">
            <v>L'HOPITAL LE GRAND</v>
          </cell>
          <cell r="G217" t="str">
            <v>04 77 76 14 67</v>
          </cell>
          <cell r="H217" t="str">
            <v>04 77 76 15 70</v>
          </cell>
          <cell r="I217" t="str">
            <v>06 09 67 32 02</v>
          </cell>
        </row>
        <row r="218">
          <cell r="A218" t="str">
            <v>CL175</v>
          </cell>
          <cell r="B218" t="str">
            <v>SARL COURTADON</v>
          </cell>
          <cell r="C218" t="str">
            <v>PRE CHÂTEAU</v>
          </cell>
          <cell r="E218">
            <v>63150</v>
          </cell>
          <cell r="F218" t="str">
            <v>MURAT LE QUAIRE</v>
          </cell>
          <cell r="G218" t="str">
            <v>04 73 65 57 25</v>
          </cell>
          <cell r="H218" t="str">
            <v>04 73 65 57 13</v>
          </cell>
          <cell r="I218" t="str">
            <v>06 08 77 24 94</v>
          </cell>
          <cell r="K218" t="str">
            <v>courtadon.sarl@orange.fr</v>
          </cell>
        </row>
        <row r="219">
          <cell r="A219" t="str">
            <v>CL176</v>
          </cell>
          <cell r="B219" t="str">
            <v>SARL MENUISERIE PIRONTE</v>
          </cell>
          <cell r="C219" t="str">
            <v>ZA LES ALLEUX</v>
          </cell>
          <cell r="E219">
            <v>19330</v>
          </cell>
          <cell r="F219" t="str">
            <v>FAVARS</v>
          </cell>
          <cell r="G219" t="str">
            <v>05 55 27 48 18</v>
          </cell>
          <cell r="H219" t="str">
            <v>05 55 27 11 78</v>
          </cell>
          <cell r="I219" t="str">
            <v>06 08 36 50 12</v>
          </cell>
          <cell r="K219" t="str">
            <v>mariepironte@orange.fr</v>
          </cell>
        </row>
        <row r="220">
          <cell r="A220" t="str">
            <v>CL177</v>
          </cell>
          <cell r="B220" t="str">
            <v>MENUISERIE BONNET LAURENT</v>
          </cell>
          <cell r="C220" t="str">
            <v>PLACE DE L'EGLISE</v>
          </cell>
          <cell r="E220">
            <v>71120</v>
          </cell>
          <cell r="F220" t="str">
            <v>VENDENESSE LES CHAROLLES</v>
          </cell>
          <cell r="G220" t="str">
            <v>03 85 24 32 72</v>
          </cell>
          <cell r="I220" t="str">
            <v>06 08 85 93 47</v>
          </cell>
        </row>
        <row r="221">
          <cell r="A221" t="str">
            <v>CL178</v>
          </cell>
          <cell r="B221" t="str">
            <v>CC  MENUISERIE DAMEX</v>
          </cell>
          <cell r="C221" t="str">
            <v xml:space="preserve">10 RUE Olympe de gouges </v>
          </cell>
          <cell r="D221" t="str">
            <v>ZAC Centre</v>
          </cell>
          <cell r="E221">
            <v>38400</v>
          </cell>
          <cell r="F221" t="str">
            <v>ST MARTIN D'HERES</v>
          </cell>
          <cell r="G221" t="str">
            <v>09 77 81 00 63</v>
          </cell>
          <cell r="H221" t="str">
            <v>04 38 92 02 08</v>
          </cell>
          <cell r="I221" t="str">
            <v>06 08 43 29 54</v>
          </cell>
          <cell r="K221" t="str">
            <v>ccmenuiserie@wanadoo.fr</v>
          </cell>
        </row>
        <row r="222">
          <cell r="A222" t="str">
            <v>CL179</v>
          </cell>
          <cell r="B222" t="str">
            <v>MENUISERIE PEGON</v>
          </cell>
          <cell r="C222" t="str">
            <v>LE VARENNE</v>
          </cell>
          <cell r="E222">
            <v>71110</v>
          </cell>
          <cell r="F222" t="str">
            <v>CHAMBILLY</v>
          </cell>
          <cell r="H222" t="str">
            <v>03 85 25 48 77</v>
          </cell>
          <cell r="I222" t="str">
            <v xml:space="preserve">06 83 09 77 16 </v>
          </cell>
          <cell r="J222" t="str">
            <v>MR PEGON sylvain</v>
          </cell>
          <cell r="K222" t="str">
            <v>spegon@wanadoo.fr</v>
          </cell>
        </row>
        <row r="223">
          <cell r="A223" t="str">
            <v>CL18</v>
          </cell>
          <cell r="B223" t="str">
            <v>ISOLATION CONFORT</v>
          </cell>
          <cell r="C223" t="str">
            <v>CD 12-LIEU DIT "LE RIEUX"</v>
          </cell>
          <cell r="E223">
            <v>69360</v>
          </cell>
          <cell r="F223" t="str">
            <v xml:space="preserve"> SOLAIZE</v>
          </cell>
          <cell r="G223" t="str">
            <v>04 78 02 95 29</v>
          </cell>
          <cell r="H223" t="str">
            <v>04 78 02 95 33</v>
          </cell>
          <cell r="J223" t="str">
            <v>GINER Francis</v>
          </cell>
          <cell r="K223" t="str">
            <v>contact@isolationconfort.com</v>
          </cell>
        </row>
        <row r="224">
          <cell r="A224" t="str">
            <v>CL180</v>
          </cell>
          <cell r="B224" t="str">
            <v>PINTO MENUISERIE</v>
          </cell>
          <cell r="C224" t="str">
            <v>6 RUE DE LA CITÉ</v>
          </cell>
          <cell r="E224" t="str">
            <v>01140</v>
          </cell>
          <cell r="F224" t="str">
            <v>THOISSEY</v>
          </cell>
          <cell r="G224" t="str">
            <v>04 74 04 94 16</v>
          </cell>
          <cell r="H224" t="str">
            <v>04 74 06 65 18</v>
          </cell>
          <cell r="I224" t="str">
            <v>06 07 56 88 46</v>
          </cell>
          <cell r="J224" t="str">
            <v>MR PINTO ANTONIO</v>
          </cell>
        </row>
        <row r="225">
          <cell r="A225" t="str">
            <v>CL181</v>
          </cell>
          <cell r="B225" t="str">
            <v>PLANETE CONSTRUCTION ET RENOVATION</v>
          </cell>
          <cell r="C225" t="str">
            <v>14 RUE CENTRALE</v>
          </cell>
          <cell r="E225">
            <v>38230</v>
          </cell>
          <cell r="F225" t="str">
            <v>PONT CHERUY</v>
          </cell>
          <cell r="G225" t="str">
            <v>04 78 31 25 96</v>
          </cell>
          <cell r="H225" t="str">
            <v>04 78 31 25 96</v>
          </cell>
        </row>
        <row r="226">
          <cell r="A226" t="str">
            <v>CL182</v>
          </cell>
          <cell r="B226" t="str">
            <v>DA COSTA SANTOS CASIMIRO</v>
          </cell>
          <cell r="C226" t="str">
            <v>8,RUE PIERRE CHEVENARD</v>
          </cell>
          <cell r="E226">
            <v>69240</v>
          </cell>
          <cell r="F226" t="str">
            <v>THIZY</v>
          </cell>
          <cell r="G226" t="str">
            <v xml:space="preserve">04  74 64 30 51 </v>
          </cell>
          <cell r="H226" t="str">
            <v>04 74 64 30 51</v>
          </cell>
          <cell r="I226" t="str">
            <v>06 26 22 28 43</v>
          </cell>
          <cell r="J226" t="str">
            <v>MR DA COSTA SANTOS</v>
          </cell>
        </row>
        <row r="227">
          <cell r="A227" t="str">
            <v>CL183</v>
          </cell>
          <cell r="B227" t="str">
            <v>AJ CONCEPT</v>
          </cell>
          <cell r="C227" t="str">
            <v>15 MONTEE DU CLAIR</v>
          </cell>
          <cell r="E227">
            <v>69570</v>
          </cell>
          <cell r="F227" t="str">
            <v>DARDILLY</v>
          </cell>
          <cell r="I227" t="str">
            <v>06 14 19 47 50</v>
          </cell>
          <cell r="J227" t="str">
            <v>MR ACARIE ALEXIS</v>
          </cell>
          <cell r="K227" t="str">
            <v>ajconcept@free.fr</v>
          </cell>
        </row>
        <row r="228">
          <cell r="A228" t="str">
            <v>CL184</v>
          </cell>
          <cell r="B228" t="str">
            <v>SAVOIR VERRE</v>
          </cell>
          <cell r="C228" t="str">
            <v>JUHAN SÉBASTIEN</v>
          </cell>
          <cell r="D228" t="str">
            <v>LUCINGES</v>
          </cell>
          <cell r="E228" t="str">
            <v>01370</v>
          </cell>
          <cell r="F228" t="str">
            <v>TREFFORT-CUISIAT</v>
          </cell>
          <cell r="H228" t="str">
            <v>04 74 25 87 12</v>
          </cell>
          <cell r="I228" t="str">
            <v>06 46 74 58 18</v>
          </cell>
          <cell r="J228" t="str">
            <v>MR JUHAN SÉBASTIEN</v>
          </cell>
          <cell r="K228" t="str">
            <v>savoirverre@free.fr</v>
          </cell>
        </row>
        <row r="229">
          <cell r="A229" t="str">
            <v>CL185</v>
          </cell>
          <cell r="B229" t="str">
            <v>AS&amp;FENÊTRES</v>
          </cell>
          <cell r="C229" t="str">
            <v>302,RUE DE L'ECOSSAIS</v>
          </cell>
          <cell r="E229">
            <v>69400</v>
          </cell>
          <cell r="F229" t="str">
            <v>LIMAS</v>
          </cell>
          <cell r="I229" t="str">
            <v>06 87 61 41 90</v>
          </cell>
          <cell r="J229" t="str">
            <v>MR JOHN GARCIA</v>
          </cell>
          <cell r="K229" t="str">
            <v>garcia.john@hotmail.fr</v>
          </cell>
        </row>
        <row r="230">
          <cell r="A230" t="str">
            <v>CL186</v>
          </cell>
          <cell r="B230" t="str">
            <v>SARL HEINRICH FRANÇOIS</v>
          </cell>
          <cell r="C230" t="str">
            <v>1048 CHEMIN CHÂTELARD</v>
          </cell>
          <cell r="E230" t="str">
            <v>01310</v>
          </cell>
          <cell r="F230" t="str">
            <v>SAINT REMY</v>
          </cell>
          <cell r="G230" t="str">
            <v>04 74 24 37 51</v>
          </cell>
          <cell r="H230" t="str">
            <v>04 74 24 37 51</v>
          </cell>
          <cell r="J230" t="str">
            <v>MR FRANÇOIS HEINRICH</v>
          </cell>
        </row>
        <row r="231">
          <cell r="A231" t="str">
            <v>CL187</v>
          </cell>
          <cell r="B231" t="str">
            <v>DI GIOVANNI</v>
          </cell>
          <cell r="C231" t="str">
            <v>173 CHEMIN DE FONTANIÈRES</v>
          </cell>
          <cell r="E231">
            <v>69350</v>
          </cell>
          <cell r="F231" t="str">
            <v>LA MULATIÈRE</v>
          </cell>
          <cell r="G231" t="str">
            <v>06 28 23 10 16</v>
          </cell>
          <cell r="H231" t="str">
            <v>09 82 34 07 88</v>
          </cell>
          <cell r="I231" t="str">
            <v>06 37 34 04 61</v>
          </cell>
          <cell r="J231" t="str">
            <v>M. Guillaume DI GIOVANNI</v>
          </cell>
          <cell r="K231" t="str">
            <v>digiovanni_id@yahoo.fr</v>
          </cell>
        </row>
        <row r="232">
          <cell r="A232" t="str">
            <v>CL188</v>
          </cell>
          <cell r="B232" t="str">
            <v>MESPO DISTRIBUTION</v>
          </cell>
          <cell r="C232" t="str">
            <v>75 ZA LES PLACES</v>
          </cell>
          <cell r="E232">
            <v>42110</v>
          </cell>
          <cell r="F232" t="str">
            <v>CIVENS</v>
          </cell>
          <cell r="G232" t="str">
            <v>04 77 26 15 36</v>
          </cell>
          <cell r="H232" t="str">
            <v>04 77 26 63 18</v>
          </cell>
          <cell r="I232" t="str">
            <v>06 80 95 01 80</v>
          </cell>
          <cell r="J232" t="str">
            <v>M.Loic Bonnevie</v>
          </cell>
          <cell r="K232" t="str">
            <v>loic.bonnevie@mespo-distribution.com</v>
          </cell>
        </row>
        <row r="233">
          <cell r="A233" t="str">
            <v>CL189</v>
          </cell>
          <cell r="B233" t="str">
            <v>SERRURERIE DES BUCLOS</v>
          </cell>
          <cell r="C233" t="str">
            <v>25 CHEMIN DE CHAUMETIÈRE</v>
          </cell>
          <cell r="E233">
            <v>38240</v>
          </cell>
          <cell r="F233" t="str">
            <v>MEYLAN</v>
          </cell>
          <cell r="G233" t="str">
            <v>04 76 90 08 44</v>
          </cell>
          <cell r="H233" t="str">
            <v>04 76 90 16 18</v>
          </cell>
          <cell r="I233" t="str">
            <v>06 62 46 64 96</v>
          </cell>
          <cell r="J233" t="str">
            <v>M.JOSEPH MUGLIA</v>
          </cell>
          <cell r="K233" t="str">
            <v>muglia.buclos@wanadoo.fr</v>
          </cell>
        </row>
        <row r="234">
          <cell r="A234" t="str">
            <v>CL19</v>
          </cell>
          <cell r="B234" t="str">
            <v>MENUISERIE JAMBON GAUDIOZ</v>
          </cell>
          <cell r="C234" t="str">
            <v>LA CROIX DE FER</v>
          </cell>
          <cell r="E234">
            <v>69460</v>
          </cell>
          <cell r="F234" t="str">
            <v>ST ETIENNE LES OUILLIERES</v>
          </cell>
          <cell r="G234" t="str">
            <v>04 74 66 75 27</v>
          </cell>
          <cell r="H234" t="str">
            <v>09 67 31 75 27</v>
          </cell>
          <cell r="I234" t="str">
            <v>06 33 65 66 33</v>
          </cell>
          <cell r="K234" t="str">
            <v>carine.michallet@gmail.com</v>
          </cell>
        </row>
        <row r="235">
          <cell r="A235" t="str">
            <v>CL190</v>
          </cell>
          <cell r="B235" t="str">
            <v>SARL CONFIANCE ISOLATION</v>
          </cell>
          <cell r="C235" t="str">
            <v>43 RUE DE L'UNIVERSITÉ</v>
          </cell>
          <cell r="E235">
            <v>69007</v>
          </cell>
          <cell r="F235" t="str">
            <v>LYON</v>
          </cell>
          <cell r="G235" t="str">
            <v>04 37 65 16 51</v>
          </cell>
          <cell r="H235" t="str">
            <v>04 37 65 16 50</v>
          </cell>
          <cell r="I235" t="str">
            <v>06 15 47 50 74</v>
          </cell>
          <cell r="J235" t="str">
            <v>M RICHARD GROS</v>
          </cell>
          <cell r="K235" t="str">
            <v>info@confianceisolation.com</v>
          </cell>
        </row>
        <row r="236">
          <cell r="A236" t="str">
            <v>CL191</v>
          </cell>
          <cell r="B236" t="str">
            <v>MGM</v>
          </cell>
          <cell r="C236" t="str">
            <v>13 LOT LA VERNE</v>
          </cell>
          <cell r="E236">
            <v>39200</v>
          </cell>
          <cell r="F236" t="str">
            <v>VILLARD ST SAUVEUR</v>
          </cell>
          <cell r="G236" t="str">
            <v>03 84 45 08 85</v>
          </cell>
          <cell r="H236" t="str">
            <v>09 81 38 22 61</v>
          </cell>
          <cell r="I236" t="str">
            <v>07 61 61 10 15</v>
          </cell>
          <cell r="J236" t="str">
            <v>M.DAVID</v>
          </cell>
          <cell r="K236" t="str">
            <v>contact@mgmfermetures.fr</v>
          </cell>
        </row>
        <row r="237">
          <cell r="A237" t="str">
            <v>CL192</v>
          </cell>
          <cell r="B237" t="str">
            <v>L'UNIVERS DU VERRE</v>
          </cell>
          <cell r="C237" t="str">
            <v>7 RUE DU GAZ</v>
          </cell>
          <cell r="E237">
            <v>69170</v>
          </cell>
          <cell r="F237" t="str">
            <v>TARARE</v>
          </cell>
          <cell r="G237" t="str">
            <v>09 64 18 75 99</v>
          </cell>
          <cell r="I237" t="str">
            <v>06 03 16 07 53</v>
          </cell>
          <cell r="K237" t="str">
            <v>luniversduverre@gmail.com</v>
          </cell>
        </row>
        <row r="238">
          <cell r="A238" t="str">
            <v>CL193</v>
          </cell>
          <cell r="B238" t="str">
            <v>FRAISSE ISOLATION</v>
          </cell>
          <cell r="C238" t="str">
            <v>15 RUE FRANCOIS KIENE</v>
          </cell>
          <cell r="E238">
            <v>26760</v>
          </cell>
          <cell r="F238" t="str">
            <v>BEAUMONT LES VALENCE</v>
          </cell>
          <cell r="G238" t="str">
            <v>04 75 85 64 80</v>
          </cell>
          <cell r="H238" t="str">
            <v>04 75 83 64 80</v>
          </cell>
          <cell r="I238" t="str">
            <v>06 07 75 34 27</v>
          </cell>
          <cell r="J238" t="str">
            <v>M CHARTOGNE SEBASTIEN</v>
          </cell>
          <cell r="K238" t="str">
            <v>fraisse.isolation@orange.fr</v>
          </cell>
        </row>
        <row r="239">
          <cell r="A239" t="str">
            <v>CL194</v>
          </cell>
          <cell r="B239" t="str">
            <v>TEILLARD SERRURERIE</v>
          </cell>
          <cell r="C239" t="str">
            <v>LES PETRIÈRES</v>
          </cell>
          <cell r="E239">
            <v>69830</v>
          </cell>
          <cell r="F239" t="str">
            <v>ST GEORGES DE RENEINS</v>
          </cell>
          <cell r="G239" t="str">
            <v>04 74 67 53 05</v>
          </cell>
          <cell r="H239" t="str">
            <v>04 74 67 50 19</v>
          </cell>
          <cell r="I239" t="str">
            <v>06 75 55 34 48</v>
          </cell>
          <cell r="J239" t="str">
            <v>M JÉRÔME TEILLARD</v>
          </cell>
          <cell r="K239" t="str">
            <v>teillard.sarl@orange.fr</v>
          </cell>
        </row>
        <row r="240">
          <cell r="A240" t="str">
            <v>CL195</v>
          </cell>
          <cell r="B240" t="str">
            <v>PATRICK LAMURE SARL</v>
          </cell>
          <cell r="C240" t="str">
            <v>LES BRÛLÉS</v>
          </cell>
          <cell r="E240">
            <v>71120</v>
          </cell>
          <cell r="F240" t="str">
            <v>LUGNY EN BRIONNAIS</v>
          </cell>
          <cell r="G240" t="str">
            <v>03 85 88 36 88</v>
          </cell>
          <cell r="I240" t="str">
            <v>06 88 46 90 08</v>
          </cell>
          <cell r="J240" t="str">
            <v>M LAMURE PATRICK</v>
          </cell>
          <cell r="K240" t="str">
            <v>patricklamure@gmail.com</v>
          </cell>
        </row>
        <row r="241">
          <cell r="A241" t="str">
            <v>CL196</v>
          </cell>
          <cell r="B241" t="str">
            <v>LARGE CONSTRUCTION BOIS</v>
          </cell>
          <cell r="C241" t="str">
            <v>GRANDE TERRE</v>
          </cell>
          <cell r="E241">
            <v>69460</v>
          </cell>
          <cell r="F241" t="str">
            <v>ST ETIENNE LES OUILLIERES</v>
          </cell>
          <cell r="G241" t="str">
            <v>04 74 03 30 78</v>
          </cell>
          <cell r="H241" t="str">
            <v>04 74 03 47 89</v>
          </cell>
          <cell r="I241" t="str">
            <v>06 70 10 22 86</v>
          </cell>
          <cell r="J241" t="str">
            <v>MR LARGE JEAN SEBASTIEN</v>
          </cell>
          <cell r="K241" t="str">
            <v>largeconstructionbois@orange.fr</v>
          </cell>
        </row>
        <row r="242">
          <cell r="A242" t="str">
            <v>CL197</v>
          </cell>
          <cell r="B242" t="str">
            <v>CONESA GÉRARD/ETS MAGERA</v>
          </cell>
          <cell r="C242" t="str">
            <v>260 ALLÉE DU VIVIER</v>
          </cell>
          <cell r="D242" t="str">
            <v>LE HAMEAU DU VIVIER</v>
          </cell>
          <cell r="E242">
            <v>69640</v>
          </cell>
          <cell r="F242" t="str">
            <v>VILLE SUR JANIOUX</v>
          </cell>
          <cell r="I242" t="str">
            <v>06 99 76 96 96</v>
          </cell>
          <cell r="J242" t="str">
            <v>MR CONESA GÉRARD</v>
          </cell>
          <cell r="K242" t="str">
            <v>magera@orange.fr</v>
          </cell>
        </row>
        <row r="243">
          <cell r="A243" t="str">
            <v>CL198</v>
          </cell>
          <cell r="B243" t="str">
            <v>VERDIER CHRISTOPHE-ART D'EBEN</v>
          </cell>
          <cell r="C243" t="str">
            <v>8 AVENUE DE BOUTAREY</v>
          </cell>
          <cell r="E243">
            <v>69580</v>
          </cell>
          <cell r="F243" t="str">
            <v>SATHONAY CAMP</v>
          </cell>
          <cell r="G243" t="str">
            <v>04 77 65 33 53</v>
          </cell>
          <cell r="H243" t="str">
            <v>04 77 65 31 02</v>
          </cell>
          <cell r="I243" t="str">
            <v>06 78 24 93 09</v>
          </cell>
          <cell r="J243" t="str">
            <v>MR CHRISTOPHE VERDIER</v>
          </cell>
          <cell r="K243" t="str">
            <v>art-d-eben@orange.fr</v>
          </cell>
        </row>
        <row r="244">
          <cell r="A244" t="str">
            <v>CL199</v>
          </cell>
          <cell r="B244" t="str">
            <v>SARL ETS SAINART L'ARTISAN DU BOIS</v>
          </cell>
          <cell r="C244" t="str">
            <v>21 BOULEVARD CHARLES DE GAULLE</v>
          </cell>
          <cell r="E244">
            <v>42120</v>
          </cell>
          <cell r="F244" t="str">
            <v>LE COTEAU</v>
          </cell>
          <cell r="G244" t="str">
            <v>04 77 71 84 51</v>
          </cell>
          <cell r="H244" t="str">
            <v>04 77 72 71 86</v>
          </cell>
          <cell r="J244" t="str">
            <v>MR MAXIME SAINART</v>
          </cell>
          <cell r="K244" t="str">
            <v>artisan.du.bois@wanadoo.fr</v>
          </cell>
        </row>
        <row r="245">
          <cell r="A245" t="str">
            <v>CL2</v>
          </cell>
          <cell r="B245" t="str">
            <v>ATELIER DES EBENISTES</v>
          </cell>
          <cell r="C245" t="str">
            <v>MME STEPHANIE DESPREZ</v>
          </cell>
          <cell r="D245" t="str">
            <v>389,ROUTE DE TARARE</v>
          </cell>
          <cell r="E245">
            <v>69400</v>
          </cell>
          <cell r="F245" t="str">
            <v xml:space="preserve"> GLEIZE</v>
          </cell>
        </row>
        <row r="246">
          <cell r="A246" t="str">
            <v>CL20</v>
          </cell>
          <cell r="B246" t="str">
            <v>SARL SEDEL</v>
          </cell>
          <cell r="C246" t="str">
            <v>LIEU DIT VERNAY</v>
          </cell>
          <cell r="E246">
            <v>71110</v>
          </cell>
          <cell r="F246" t="str">
            <v>ST MARTIN DU LAC</v>
          </cell>
          <cell r="G246" t="str">
            <v>03 85 25 03 72</v>
          </cell>
          <cell r="H246" t="str">
            <v>03 85 25 43 10</v>
          </cell>
          <cell r="J246" t="str">
            <v>B'ALU</v>
          </cell>
        </row>
        <row r="247">
          <cell r="A247" t="str">
            <v>CL200</v>
          </cell>
          <cell r="B247" t="str">
            <v>LE BOIS ET LA MAISON</v>
          </cell>
          <cell r="C247" t="str">
            <v>1 ROUTE DES CLARINES</v>
          </cell>
          <cell r="E247">
            <v>73190</v>
          </cell>
          <cell r="F247" t="str">
            <v>ST BALDOPH</v>
          </cell>
          <cell r="G247" t="str">
            <v>04 79 28 38 49</v>
          </cell>
          <cell r="H247" t="str">
            <v>04 79 28 32 59</v>
          </cell>
          <cell r="I247" t="str">
            <v>06 84 13 84 17</v>
          </cell>
          <cell r="J247" t="str">
            <v>M.LOUIS CAILLE</v>
          </cell>
          <cell r="K247" t="str">
            <v>leboisetlamaison@orange.fr</v>
          </cell>
        </row>
        <row r="248">
          <cell r="A248" t="str">
            <v>CL201</v>
          </cell>
          <cell r="B248" t="str">
            <v>MENUISERIE RACT</v>
          </cell>
          <cell r="C248" t="str">
            <v>104 CHEMIN DES MOYES</v>
          </cell>
          <cell r="E248">
            <v>73460</v>
          </cell>
          <cell r="F248" t="str">
            <v>SAINT VITAL</v>
          </cell>
          <cell r="G248" t="str">
            <v>04 79 93 40 08</v>
          </cell>
          <cell r="H248" t="str">
            <v>04 79 31 40 08</v>
          </cell>
          <cell r="I248" t="str">
            <v>06 21 09 32 41</v>
          </cell>
          <cell r="J248" t="str">
            <v>M.RACT FRANCK</v>
          </cell>
          <cell r="K248" t="str">
            <v>menuiserieract@orange.fr</v>
          </cell>
        </row>
        <row r="249">
          <cell r="A249" t="str">
            <v>CL202</v>
          </cell>
          <cell r="B249" t="str">
            <v>ETS PATRU</v>
          </cell>
          <cell r="C249" t="str">
            <v>161 ROUTE DE PARIS</v>
          </cell>
          <cell r="E249">
            <v>69260</v>
          </cell>
          <cell r="F249" t="str">
            <v>CHARBONNIERES LES BAINS</v>
          </cell>
          <cell r="G249" t="str">
            <v>04 78 34 50 13</v>
          </cell>
          <cell r="H249" t="str">
            <v>04 78 34 81 61</v>
          </cell>
          <cell r="J249" t="str">
            <v>M.PATRU FREDERIC</v>
          </cell>
          <cell r="K249" t="str">
            <v>patru-sas@wanadoo.fr</v>
          </cell>
        </row>
        <row r="250">
          <cell r="A250" t="str">
            <v>CL203</v>
          </cell>
          <cell r="B250" t="str">
            <v>AMG 42</v>
          </cell>
          <cell r="C250" t="str">
            <v>LA GUILLOCHE</v>
          </cell>
          <cell r="E250">
            <v>42130</v>
          </cell>
          <cell r="F250" t="str">
            <v>MONTVERDUN</v>
          </cell>
          <cell r="I250" t="str">
            <v>07 70 15 47 28</v>
          </cell>
          <cell r="J250" t="str">
            <v>M.CELLIER LOÏC</v>
          </cell>
          <cell r="K250" t="str">
            <v>sarl.amg42@yahoo.fr</v>
          </cell>
        </row>
        <row r="251">
          <cell r="A251" t="str">
            <v>CL204</v>
          </cell>
          <cell r="B251" t="str">
            <v>SR MENUISERIE</v>
          </cell>
          <cell r="C251" t="str">
            <v>ROUTE DE DORIS</v>
          </cell>
          <cell r="E251">
            <v>42670</v>
          </cell>
          <cell r="F251" t="str">
            <v>BELMONT DE LA LOIRE</v>
          </cell>
          <cell r="H251" t="str">
            <v>04 77 63 62 32</v>
          </cell>
          <cell r="I251" t="str">
            <v>06 80 85 75 17</v>
          </cell>
          <cell r="K251" t="str">
            <v>srmenuiseries@bbox.fr</v>
          </cell>
        </row>
        <row r="252">
          <cell r="A252" t="str">
            <v>CL205</v>
          </cell>
          <cell r="B252" t="str">
            <v>SPS FERMETURE</v>
          </cell>
          <cell r="C252" t="str">
            <v>ROUTE NATIONAL</v>
          </cell>
          <cell r="E252" t="str">
            <v>07000</v>
          </cell>
          <cell r="F252" t="str">
            <v>FLAVIAC</v>
          </cell>
          <cell r="I252" t="str">
            <v>06 85 40 41 02</v>
          </cell>
          <cell r="J252" t="str">
            <v>M.SOETINCK</v>
          </cell>
          <cell r="K252" t="str">
            <v>spsfermetures@neuf.fr</v>
          </cell>
        </row>
        <row r="253">
          <cell r="A253" t="str">
            <v>CL206</v>
          </cell>
          <cell r="B253" t="str">
            <v>MENUISERIE HILARION EURL</v>
          </cell>
          <cell r="C253" t="str">
            <v>1060 ROUTE DE PONT DE VAUX</v>
          </cell>
          <cell r="E253" t="str">
            <v>01380</v>
          </cell>
          <cell r="F253" t="str">
            <v>BAGÉ LA VILLE</v>
          </cell>
          <cell r="G253" t="str">
            <v>03 85 33 479 41</v>
          </cell>
          <cell r="H253" t="str">
            <v>03 85 22 02 78</v>
          </cell>
          <cell r="I253" t="str">
            <v>06 80 53 98 90</v>
          </cell>
          <cell r="J253" t="str">
            <v>M.HILARION PHILIPPE</v>
          </cell>
          <cell r="K253" t="str">
            <v>contact@menuiserie-hilarion.fr</v>
          </cell>
        </row>
        <row r="254">
          <cell r="A254" t="str">
            <v>CL207</v>
          </cell>
          <cell r="B254" t="str">
            <v>CHARBONNIER FERMETURES</v>
          </cell>
          <cell r="C254" t="str">
            <v>7 ROUTE DE BORDEAUX</v>
          </cell>
          <cell r="E254">
            <v>69290</v>
          </cell>
          <cell r="F254" t="str">
            <v>GREZIEU LA VARENNE</v>
          </cell>
          <cell r="H254" t="str">
            <v>04 78 45 83 53</v>
          </cell>
          <cell r="I254" t="str">
            <v>06 78 65 42 35</v>
          </cell>
          <cell r="J254" t="str">
            <v>M.CHARBONNIER SERGE</v>
          </cell>
        </row>
        <row r="255">
          <cell r="A255" t="str">
            <v>CL208</v>
          </cell>
          <cell r="B255" t="str">
            <v>HABITAT MENUISERIE 38</v>
          </cell>
          <cell r="C255" t="str">
            <v>24,RUE LAMARTINE</v>
          </cell>
          <cell r="E255">
            <v>38320</v>
          </cell>
          <cell r="F255" t="str">
            <v>EYBENS</v>
          </cell>
          <cell r="I255" t="str">
            <v>06 47 22 69 68</v>
          </cell>
          <cell r="J255" t="str">
            <v>M.DURAND CHRISTOPHE</v>
          </cell>
          <cell r="K255" t="str">
            <v>habitat.menuiserie.38@gmail.com</v>
          </cell>
        </row>
        <row r="256">
          <cell r="A256" t="str">
            <v>CL209</v>
          </cell>
          <cell r="B256" t="str">
            <v>BREUIL MENUISERIES</v>
          </cell>
          <cell r="C256" t="str">
            <v>ROUTE DE CHAPONAS</v>
          </cell>
          <cell r="E256">
            <v>43120</v>
          </cell>
          <cell r="F256" t="str">
            <v>MONISTROL SUR LOIRE</v>
          </cell>
          <cell r="G256" t="str">
            <v>04 71 61 60 84</v>
          </cell>
          <cell r="I256" t="str">
            <v>06 70 02 58 16</v>
          </cell>
          <cell r="J256" t="str">
            <v>M.BREUIL</v>
          </cell>
          <cell r="K256" t="str">
            <v>bernard.breuil@free.fr</v>
          </cell>
        </row>
        <row r="257">
          <cell r="A257" t="str">
            <v>CL21</v>
          </cell>
          <cell r="B257" t="str">
            <v>LAURENT</v>
          </cell>
          <cell r="C257" t="str">
            <v>495,ROUTE DU BEAUJOLAIS</v>
          </cell>
          <cell r="E257">
            <v>42190</v>
          </cell>
          <cell r="F257" t="str">
            <v xml:space="preserve"> CHARLIEU</v>
          </cell>
        </row>
        <row r="258">
          <cell r="A258" t="str">
            <v>CL210</v>
          </cell>
          <cell r="B258" t="str">
            <v>CREABOIS MENUISERIE</v>
          </cell>
          <cell r="C258" t="str">
            <v>ROUTE DE COTTANCE</v>
          </cell>
          <cell r="E258">
            <v>42360</v>
          </cell>
          <cell r="F258" t="str">
            <v>PANISSIERES</v>
          </cell>
          <cell r="G258" t="str">
            <v>04 77 26 37 13</v>
          </cell>
          <cell r="I258" t="str">
            <v>06 88 90 78 22</v>
          </cell>
          <cell r="J258" t="str">
            <v>M.GUILLOT RAPHAËL</v>
          </cell>
        </row>
        <row r="259">
          <cell r="A259" t="str">
            <v>CL211</v>
          </cell>
          <cell r="B259" t="str">
            <v xml:space="preserve">CGA </v>
          </cell>
          <cell r="C259" t="str">
            <v>ROUTE DE MELAY</v>
          </cell>
          <cell r="E259">
            <v>42720</v>
          </cell>
          <cell r="F259" t="str">
            <v>BRIENNON</v>
          </cell>
          <cell r="G259" t="str">
            <v>04 77 60 72 43</v>
          </cell>
        </row>
        <row r="260">
          <cell r="A260" t="str">
            <v>CL212</v>
          </cell>
        </row>
        <row r="261">
          <cell r="A261" t="str">
            <v>CL213</v>
          </cell>
          <cell r="B261" t="str">
            <v>SAINT CLAIR STORES</v>
          </cell>
          <cell r="C261" t="str">
            <v>395 RN7</v>
          </cell>
          <cell r="E261">
            <v>38550</v>
          </cell>
          <cell r="F261" t="str">
            <v>AUBERIVES SUR VAREGE</v>
          </cell>
          <cell r="G261" t="str">
            <v>04 74 84 99 29</v>
          </cell>
          <cell r="H261" t="str">
            <v>04 74 84 59 43</v>
          </cell>
          <cell r="I261" t="str">
            <v>06 07 55 39 32</v>
          </cell>
          <cell r="J261" t="str">
            <v>M.SABLIERE BERNARD</v>
          </cell>
          <cell r="K261" t="str">
            <v>infos@stclairstores.com</v>
          </cell>
        </row>
        <row r="262">
          <cell r="A262" t="str">
            <v>CL214</v>
          </cell>
          <cell r="B262" t="str">
            <v>PS POSE ET SERVICES</v>
          </cell>
          <cell r="C262" t="str">
            <v>116 CHEMIN DU GRAND TRAS</v>
          </cell>
          <cell r="E262">
            <v>38260</v>
          </cell>
          <cell r="F262" t="str">
            <v>LA FRETTE</v>
          </cell>
          <cell r="G262" t="str">
            <v>04 74 54 73 96</v>
          </cell>
          <cell r="H262" t="str">
            <v>04 74 53 12 15</v>
          </cell>
          <cell r="I262" t="str">
            <v>06 84 14 66 00</v>
          </cell>
          <cell r="J262" t="str">
            <v>Mme SAELEN</v>
          </cell>
          <cell r="K262" t="str">
            <v>ps.pose.et.services@hotmail.fr</v>
          </cell>
        </row>
        <row r="263">
          <cell r="A263" t="str">
            <v>CL215</v>
          </cell>
          <cell r="B263" t="str">
            <v>CREATION HALLOISES</v>
          </cell>
          <cell r="C263" t="str">
            <v>LE BOURG</v>
          </cell>
          <cell r="E263">
            <v>69610</v>
          </cell>
          <cell r="F263" t="str">
            <v>LES HALLES</v>
          </cell>
          <cell r="G263" t="str">
            <v>04 74 26 62 48</v>
          </cell>
          <cell r="H263" t="str">
            <v>04 74 26 62 49</v>
          </cell>
          <cell r="I263" t="str">
            <v>06 22 65 53 13</v>
          </cell>
          <cell r="J263" t="str">
            <v>M. BROUILLY ANTHONY</v>
          </cell>
          <cell r="K263" t="str">
            <v>creationshalloises@wanadoo.fr</v>
          </cell>
        </row>
        <row r="264">
          <cell r="A264" t="str">
            <v>CL216</v>
          </cell>
          <cell r="B264" t="str">
            <v>SARL GILLES LOMBARD</v>
          </cell>
          <cell r="C264" t="str">
            <v>509 CHEMIN MOREAU</v>
          </cell>
          <cell r="E264">
            <v>42300</v>
          </cell>
          <cell r="F264" t="str">
            <v>VILLEREST</v>
          </cell>
          <cell r="H264" t="str">
            <v>04 77 69 84 17</v>
          </cell>
          <cell r="I264" t="str">
            <v>06 06 81 43 10</v>
          </cell>
          <cell r="J264" t="str">
            <v>M.LOMBARD GILLES</v>
          </cell>
        </row>
        <row r="265">
          <cell r="A265" t="str">
            <v>CL217</v>
          </cell>
          <cell r="B265" t="str">
            <v>DESIGAUD CEDRIC</v>
          </cell>
          <cell r="C265" t="str">
            <v>LES FOURCHES</v>
          </cell>
          <cell r="E265" t="str">
            <v>01090</v>
          </cell>
          <cell r="F265" t="str">
            <v>MONTCEAUX</v>
          </cell>
          <cell r="I265" t="str">
            <v>06 66 22 17 88</v>
          </cell>
          <cell r="J265" t="str">
            <v>M.DESIGAUD CEDRIC</v>
          </cell>
          <cell r="K265" t="str">
            <v>desigaud.cedric@bbox.fr</v>
          </cell>
        </row>
        <row r="266">
          <cell r="A266" t="str">
            <v>CL218</v>
          </cell>
          <cell r="B266" t="str">
            <v>SARL MEGNANT</v>
          </cell>
          <cell r="C266" t="str">
            <v>AVENUE PIERRE BROSSOLETTE</v>
          </cell>
          <cell r="E266">
            <v>26800</v>
          </cell>
          <cell r="F266" t="str">
            <v>PORTES LES VALENCE</v>
          </cell>
          <cell r="G266" t="str">
            <v>04 75 57 09 64</v>
          </cell>
          <cell r="H266" t="str">
            <v>04 75 57 30 13</v>
          </cell>
        </row>
        <row r="267">
          <cell r="A267" t="str">
            <v>CL219</v>
          </cell>
          <cell r="B267" t="str">
            <v>AMBITION STORES ET FENÊTRES</v>
          </cell>
          <cell r="C267" t="str">
            <v>47 BIS RUE DE LA GARE</v>
          </cell>
          <cell r="E267">
            <v>69330</v>
          </cell>
          <cell r="F267" t="str">
            <v>PUSIGNAN</v>
          </cell>
          <cell r="G267" t="str">
            <v>04 78 28 72 32</v>
          </cell>
          <cell r="H267" t="str">
            <v>06 64 57 58 09</v>
          </cell>
          <cell r="I267" t="str">
            <v>06 37 68 26 15</v>
          </cell>
          <cell r="J267" t="str">
            <v>M.BARBET MARTIN</v>
          </cell>
          <cell r="K267" t="str">
            <v>ambition.fenetres@gmail.com</v>
          </cell>
        </row>
        <row r="268">
          <cell r="A268" t="str">
            <v>CL22</v>
          </cell>
          <cell r="B268" t="str">
            <v>LES FERMETURES DU BRIONNAIS</v>
          </cell>
          <cell r="C268" t="str">
            <v>MR HAQUARD XAVIER</v>
          </cell>
          <cell r="D268" t="str">
            <v>19,RUE DU 11 NOVEMBRE 1918</v>
          </cell>
          <cell r="E268">
            <v>71170</v>
          </cell>
          <cell r="F268" t="str">
            <v xml:space="preserve"> CHAUFFAILLES</v>
          </cell>
          <cell r="G268" t="str">
            <v>03 85 25 94 69</v>
          </cell>
          <cell r="H268" t="str">
            <v>03 85 26 27 41</v>
          </cell>
          <cell r="J268" t="str">
            <v>MR XAVIER HAQUARD</v>
          </cell>
        </row>
        <row r="269">
          <cell r="A269" t="str">
            <v>CL220</v>
          </cell>
          <cell r="B269" t="str">
            <v>FERMETURES SERVICES ET RENOVATION</v>
          </cell>
          <cell r="C269" t="str">
            <v>LIEU DIT LES TOURELLES</v>
          </cell>
          <cell r="E269" t="str">
            <v>01140</v>
          </cell>
          <cell r="F269" t="str">
            <v>ST ETIENNE SUR CHALARONNE</v>
          </cell>
          <cell r="I269" t="str">
            <v>06 43 53 47 73</v>
          </cell>
          <cell r="J269" t="str">
            <v>M.JULIAT BENOIT</v>
          </cell>
          <cell r="K269" t="str">
            <v>fsr.jb@orange.fr</v>
          </cell>
        </row>
        <row r="270">
          <cell r="A270" t="str">
            <v>CL221</v>
          </cell>
          <cell r="B270" t="str">
            <v>ALTER ECO</v>
          </cell>
          <cell r="C270" t="str">
            <v>238 BD ETIENNE CLEMENTEL</v>
          </cell>
          <cell r="E270">
            <v>63100</v>
          </cell>
          <cell r="F270" t="str">
            <v>CLERMONT FERRAND</v>
          </cell>
          <cell r="G270" t="str">
            <v>04 73 25 04 93</v>
          </cell>
          <cell r="H270" t="str">
            <v>04 73 23 01 62</v>
          </cell>
          <cell r="I270" t="str">
            <v>06 99 58 04 30</v>
          </cell>
          <cell r="J270" t="str">
            <v>M.ALIDRA KAMEL</v>
          </cell>
        </row>
        <row r="271">
          <cell r="A271" t="str">
            <v>CL222</v>
          </cell>
          <cell r="B271" t="str">
            <v>ETS IEROPOLI PIERRE</v>
          </cell>
          <cell r="C271" t="str">
            <v>5 QUAI LAMARTINE</v>
          </cell>
          <cell r="E271" t="str">
            <v>01230</v>
          </cell>
          <cell r="F271" t="str">
            <v>SAINT RAMBERT EN BUGEY</v>
          </cell>
          <cell r="H271" t="str">
            <v>04 74 37 42 47</v>
          </cell>
          <cell r="I271" t="str">
            <v>06 87 32 49 50</v>
          </cell>
          <cell r="J271" t="str">
            <v>M.PIERRE IEROPOLI</v>
          </cell>
          <cell r="K271" t="str">
            <v>pierre.ieropoli@wanadoo.fr</v>
          </cell>
        </row>
        <row r="272">
          <cell r="A272" t="str">
            <v>CL223</v>
          </cell>
          <cell r="B272" t="str">
            <v>MLS MENUISERIES</v>
          </cell>
          <cell r="C272" t="str">
            <v>118 AVENUE DE PROVENCE</v>
          </cell>
          <cell r="E272">
            <v>26320</v>
          </cell>
          <cell r="F272" t="str">
            <v>ST MARCEL LES VALENCES</v>
          </cell>
          <cell r="G272" t="str">
            <v>04 75 80 72 44</v>
          </cell>
          <cell r="J272" t="str">
            <v>M.REY -GIRAUD</v>
          </cell>
          <cell r="K272" t="str">
            <v>mlsmenuiseries@gmail.com</v>
          </cell>
        </row>
        <row r="273">
          <cell r="A273" t="str">
            <v>CL224</v>
          </cell>
          <cell r="B273" t="str">
            <v>AZ MENUISERIE</v>
          </cell>
          <cell r="C273" t="str">
            <v>84 RUE DES LIMOUSINS</v>
          </cell>
          <cell r="E273">
            <v>42610</v>
          </cell>
          <cell r="F273" t="str">
            <v>ST ROMAIN LE PUY</v>
          </cell>
          <cell r="G273" t="str">
            <v>04 77 76 07 54</v>
          </cell>
          <cell r="I273" t="str">
            <v>06 78 59 26 22</v>
          </cell>
          <cell r="J273" t="str">
            <v>M.ZEPPIER ALESSANDRO</v>
          </cell>
          <cell r="K273" t="str">
            <v>azmenuiserie@sfr.fr</v>
          </cell>
        </row>
        <row r="274">
          <cell r="A274" t="str">
            <v>CL225</v>
          </cell>
          <cell r="B274" t="str">
            <v>B.S.G DISTRIBUTION</v>
          </cell>
          <cell r="C274" t="str">
            <v>226.RUE GENERAL DE GAULLE</v>
          </cell>
          <cell r="E274">
            <v>69530</v>
          </cell>
          <cell r="F274" t="str">
            <v>BRIGNAIS</v>
          </cell>
          <cell r="G274" t="str">
            <v>04 72 39 38 38</v>
          </cell>
          <cell r="H274" t="str">
            <v>04 72 39 38 88</v>
          </cell>
          <cell r="I274" t="str">
            <v>06 22 38 80 45</v>
          </cell>
          <cell r="J274" t="str">
            <v>M.JF PROST</v>
          </cell>
          <cell r="K274" t="str">
            <v>bsgdist@free.fr</v>
          </cell>
        </row>
        <row r="275">
          <cell r="A275" t="str">
            <v>CL226</v>
          </cell>
          <cell r="B275" t="str">
            <v>ALLIANCE MENUISERIE 63</v>
          </cell>
          <cell r="C275" t="str">
            <v>5 RUE CLEMENT ADER</v>
          </cell>
          <cell r="E275">
            <v>63360</v>
          </cell>
          <cell r="F275" t="str">
            <v>GERZAT</v>
          </cell>
          <cell r="G275" t="str">
            <v>04 73 75 86 47</v>
          </cell>
          <cell r="H275" t="str">
            <v>04 63 79 03 25</v>
          </cell>
          <cell r="I275" t="str">
            <v>06 11 94 42 92</v>
          </cell>
          <cell r="J275" t="str">
            <v>M.ARRONDELLE SEBASTIEN</v>
          </cell>
          <cell r="K275" t="str">
            <v>ipguiral@sfr.fr</v>
          </cell>
        </row>
        <row r="276">
          <cell r="A276" t="str">
            <v>CL227</v>
          </cell>
          <cell r="B276" t="str">
            <v>MENUISERIE ELIO SCANO</v>
          </cell>
          <cell r="C276" t="str">
            <v>LIEU DIT LA FORET</v>
          </cell>
          <cell r="E276">
            <v>73410</v>
          </cell>
          <cell r="F276" t="str">
            <v>SAINT OURS</v>
          </cell>
          <cell r="G276" t="str">
            <v>04 79 54 98 79</v>
          </cell>
          <cell r="I276" t="str">
            <v>06 09 93 57 56</v>
          </cell>
          <cell r="J276" t="str">
            <v>M.SCANO ELIO</v>
          </cell>
          <cell r="K276" t="str">
            <v>elio.scano@orange.fr</v>
          </cell>
        </row>
        <row r="277">
          <cell r="A277" t="str">
            <v>CL228</v>
          </cell>
          <cell r="B277" t="str">
            <v>FOURNET SARL</v>
          </cell>
          <cell r="C277" t="str">
            <v>28 ALLÉE H.POURRAT</v>
          </cell>
          <cell r="E277">
            <v>63600</v>
          </cell>
          <cell r="F277" t="str">
            <v>AMBERT</v>
          </cell>
          <cell r="G277" t="str">
            <v>04 73 82 05 68</v>
          </cell>
          <cell r="H277" t="str">
            <v>04 73 82 91 18</v>
          </cell>
          <cell r="I277" t="str">
            <v>06 71 31 10 05</v>
          </cell>
          <cell r="J277" t="str">
            <v>M.FOURNET JACQUES</v>
          </cell>
        </row>
        <row r="278">
          <cell r="A278" t="str">
            <v>CL229</v>
          </cell>
          <cell r="B278" t="str">
            <v>ALUSTYL</v>
          </cell>
          <cell r="C278" t="str">
            <v>3 RUE DU VIEUX MOULIN</v>
          </cell>
          <cell r="E278">
            <v>74960</v>
          </cell>
          <cell r="F278" t="str">
            <v>MEYTHET</v>
          </cell>
          <cell r="G278" t="str">
            <v>04 50 24 03 46</v>
          </cell>
          <cell r="H278" t="str">
            <v>04 50 24 01 16</v>
          </cell>
          <cell r="I278" t="str">
            <v>06 12 15 60 25</v>
          </cell>
          <cell r="J278" t="str">
            <v>M.SAINT GERMAIN</v>
          </cell>
          <cell r="K278" t="str">
            <v>alustyl.meythet@wanadoo.fr</v>
          </cell>
        </row>
        <row r="279">
          <cell r="A279" t="str">
            <v>CL23</v>
          </cell>
          <cell r="B279" t="str">
            <v>MENUISERIE DE LA CÔTE ROANNAISE</v>
          </cell>
          <cell r="C279" t="str">
            <v>MR ANDRE FREDERIC</v>
          </cell>
          <cell r="D279" t="str">
            <v>LE VERNAY</v>
          </cell>
          <cell r="E279">
            <v>42370</v>
          </cell>
          <cell r="F279" t="str">
            <v xml:space="preserve"> ST ANDRE D'APCHON</v>
          </cell>
        </row>
        <row r="280">
          <cell r="A280" t="str">
            <v>CL230</v>
          </cell>
          <cell r="B280" t="str">
            <v>VIGLIVER SARL</v>
          </cell>
          <cell r="C280" t="str">
            <v>85 ROUTE DES PRÈS ROLLIER</v>
          </cell>
          <cell r="E280">
            <v>74330</v>
          </cell>
          <cell r="F280" t="str">
            <v>SILLINGY</v>
          </cell>
          <cell r="G280" t="str">
            <v>04 50 22 61 40</v>
          </cell>
          <cell r="H280" t="str">
            <v>04 50 22 03 57</v>
          </cell>
          <cell r="I280" t="str">
            <v>06 80 60 84 08</v>
          </cell>
          <cell r="J280" t="str">
            <v>M.GALLET BERNARD</v>
          </cell>
          <cell r="K280" t="str">
            <v>vigliver@9business.fr</v>
          </cell>
        </row>
        <row r="281">
          <cell r="A281" t="str">
            <v>CL231</v>
          </cell>
          <cell r="B281" t="str">
            <v>EURL LAURENT METAL</v>
          </cell>
          <cell r="C281" t="str">
            <v>LA PLAINE</v>
          </cell>
          <cell r="E281">
            <v>69620</v>
          </cell>
          <cell r="F281" t="str">
            <v>TERNAND</v>
          </cell>
          <cell r="I281" t="str">
            <v>06 45 48 25 48</v>
          </cell>
          <cell r="J281" t="str">
            <v>M.LAURENT SEBASTIEN</v>
          </cell>
          <cell r="K281" t="str">
            <v>laurentmetal@orange.fr</v>
          </cell>
        </row>
        <row r="282">
          <cell r="A282" t="str">
            <v>CL232</v>
          </cell>
          <cell r="B282" t="str">
            <v>METALFER</v>
          </cell>
          <cell r="C282" t="str">
            <v>26 RTE DES CHÊNES</v>
          </cell>
          <cell r="D282" t="str">
            <v>ZI LAPONCHONNIERE</v>
          </cell>
          <cell r="E282">
            <v>69210</v>
          </cell>
          <cell r="F282" t="str">
            <v>SAVIGNY</v>
          </cell>
          <cell r="G282" t="str">
            <v>04 74 70 88 05</v>
          </cell>
          <cell r="H282" t="str">
            <v>04 74 70 82 56</v>
          </cell>
          <cell r="I282" t="str">
            <v>06 98 81 50 19</v>
          </cell>
          <cell r="J282" t="str">
            <v>M.TROLLIARD FRANCK</v>
          </cell>
          <cell r="K282" t="str">
            <v>fbmetalfer@gmail.com</v>
          </cell>
        </row>
        <row r="283">
          <cell r="A283" t="str">
            <v>CL233</v>
          </cell>
          <cell r="B283" t="str">
            <v>STYL VERANDAS</v>
          </cell>
          <cell r="C283" t="str">
            <v>2A LA SAGNE</v>
          </cell>
          <cell r="E283">
            <v>43330</v>
          </cell>
          <cell r="F283" t="str">
            <v>SAINT FERREOL D AUROURE</v>
          </cell>
          <cell r="G283" t="str">
            <v>04 77 89 13 58</v>
          </cell>
          <cell r="H283" t="str">
            <v>04 77 56 01 58</v>
          </cell>
          <cell r="I283" t="str">
            <v>06 08 60 72 32</v>
          </cell>
          <cell r="J283" t="str">
            <v>M.GUICHARD FREDERIC</v>
          </cell>
          <cell r="K283" t="str">
            <v>styl-verandas@wanadoo.fr</v>
          </cell>
        </row>
        <row r="284">
          <cell r="A284" t="str">
            <v>CL234</v>
          </cell>
          <cell r="B284" t="str">
            <v>MENUISERIE CHAMBLAS</v>
          </cell>
          <cell r="C284" t="str">
            <v>147 AVENUE MARCEL MERIEUX</v>
          </cell>
          <cell r="E284">
            <v>69530</v>
          </cell>
          <cell r="F284" t="str">
            <v>BRIGNAIS</v>
          </cell>
          <cell r="G284" t="str">
            <v>04 26 18 71 56</v>
          </cell>
          <cell r="I284" t="str">
            <v>06 60 69 21 94</v>
          </cell>
          <cell r="J284" t="str">
            <v>M.CHAMBLAS JEROME</v>
          </cell>
        </row>
        <row r="285">
          <cell r="A285" t="str">
            <v>CL235</v>
          </cell>
          <cell r="B285" t="str">
            <v>HABITAT FERMETURES</v>
          </cell>
          <cell r="C285" t="str">
            <v>145 BIS RUE DU DAVID</v>
          </cell>
          <cell r="E285">
            <v>38290</v>
          </cell>
          <cell r="F285" t="str">
            <v>SATOLAS ET BONCE</v>
          </cell>
          <cell r="H285" t="str">
            <v>04 74 90 34 10</v>
          </cell>
          <cell r="I285" t="str">
            <v>06 62 42 44 36</v>
          </cell>
          <cell r="J285" t="str">
            <v>M.PALLADINO</v>
          </cell>
          <cell r="K285" t="str">
            <v>didier.palladino@wanadoo.fr</v>
          </cell>
        </row>
        <row r="286">
          <cell r="A286" t="str">
            <v>CL236</v>
          </cell>
          <cell r="B286" t="str">
            <v>ETS SUPER</v>
          </cell>
          <cell r="C286" t="str">
            <v>ZAC DU TISSOT</v>
          </cell>
          <cell r="E286">
            <v>42530</v>
          </cell>
          <cell r="F286" t="str">
            <v>SAINT GENEST-LERPT</v>
          </cell>
          <cell r="G286" t="str">
            <v>04 77 37 85 85</v>
          </cell>
          <cell r="H286" t="str">
            <v>04 77 38 01 09</v>
          </cell>
          <cell r="J286" t="str">
            <v>GRYN RAPHAEL</v>
          </cell>
          <cell r="K286" t="str">
            <v>r.gryn@super42.fr</v>
          </cell>
        </row>
        <row r="287">
          <cell r="A287" t="str">
            <v>CL237</v>
          </cell>
          <cell r="B287" t="str">
            <v>AAA AUTOMATISMES</v>
          </cell>
          <cell r="C287" t="str">
            <v>ALLEE DU RELAIS</v>
          </cell>
          <cell r="E287">
            <v>69720</v>
          </cell>
          <cell r="F287" t="str">
            <v>ST BONNET DE MÛRE</v>
          </cell>
          <cell r="H287" t="str">
            <v>04 72 28 86 82</v>
          </cell>
          <cell r="I287" t="str">
            <v>06 24 16 25 67</v>
          </cell>
          <cell r="J287" t="str">
            <v>M.CANOVAS</v>
          </cell>
        </row>
        <row r="288">
          <cell r="A288" t="str">
            <v>CL238</v>
          </cell>
          <cell r="B288" t="str">
            <v>P.R.D</v>
          </cell>
          <cell r="C288" t="str">
            <v>51 RUE DE REPUBLIQUE</v>
          </cell>
          <cell r="E288">
            <v>73000</v>
          </cell>
          <cell r="F288" t="str">
            <v>BARBERAZ</v>
          </cell>
          <cell r="I288">
            <v>637784120</v>
          </cell>
          <cell r="J288" t="str">
            <v>RITTER SEBASTIEN</v>
          </cell>
          <cell r="K288" t="str">
            <v>ritters.prd@gmail.com</v>
          </cell>
        </row>
        <row r="289">
          <cell r="A289" t="str">
            <v>CL239</v>
          </cell>
          <cell r="B289" t="str">
            <v>MAISON DE A À Z</v>
          </cell>
          <cell r="C289" t="str">
            <v>87 CHEMIN DES RIVES SUD</v>
          </cell>
          <cell r="E289">
            <v>42720</v>
          </cell>
          <cell r="F289" t="str">
            <v>POUILLY SOUS CHARLIEU</v>
          </cell>
          <cell r="G289" t="str">
            <v>06 15 96 91 61</v>
          </cell>
          <cell r="H289" t="str">
            <v>06 24 02 85 91</v>
          </cell>
        </row>
        <row r="290">
          <cell r="A290" t="str">
            <v>CL24</v>
          </cell>
          <cell r="B290" t="str">
            <v>MEN'S PLAC'S</v>
          </cell>
          <cell r="C290" t="str">
            <v>LE BOURG</v>
          </cell>
          <cell r="E290">
            <v>71340</v>
          </cell>
          <cell r="F290" t="str">
            <v xml:space="preserve"> FLEURY LA MONTAGNE</v>
          </cell>
        </row>
        <row r="291">
          <cell r="A291" t="str">
            <v>CL240</v>
          </cell>
          <cell r="B291" t="str">
            <v>DPST METAL</v>
          </cell>
          <cell r="C291" t="str">
            <v>79,RUE CLAUDE MICHEL</v>
          </cell>
          <cell r="E291">
            <v>69600</v>
          </cell>
          <cell r="F291" t="str">
            <v>OULLINS</v>
          </cell>
          <cell r="G291" t="str">
            <v>06 08 65 78 26</v>
          </cell>
          <cell r="H291" t="str">
            <v>04 78 86 94 05</v>
          </cell>
          <cell r="J291" t="str">
            <v>M.DUMONT</v>
          </cell>
          <cell r="K291" t="str">
            <v>dpstmetal@free.fr</v>
          </cell>
        </row>
        <row r="292">
          <cell r="A292" t="str">
            <v>CL241</v>
          </cell>
          <cell r="B292" t="str">
            <v>PMS</v>
          </cell>
          <cell r="C292" t="str">
            <v>ROUTE DE REVENTIN VAUGRIS</v>
          </cell>
          <cell r="E292">
            <v>38138</v>
          </cell>
          <cell r="F292" t="str">
            <v>LES CÔTES D'AREY</v>
          </cell>
          <cell r="G292" t="str">
            <v>04 74 58 88 91</v>
          </cell>
          <cell r="H292" t="str">
            <v>04 74 87 11 35</v>
          </cell>
          <cell r="I292" t="str">
            <v>06 80 26 70 07</v>
          </cell>
          <cell r="J292" t="str">
            <v>M.BRAZZOLOTTO PHILIPPE</v>
          </cell>
          <cell r="K292" t="str">
            <v>pms98@wanadoo.fr</v>
          </cell>
        </row>
        <row r="293">
          <cell r="A293" t="str">
            <v>CL242</v>
          </cell>
          <cell r="B293" t="str">
            <v>GRIZARD AGENCEMENT</v>
          </cell>
          <cell r="C293" t="str">
            <v>260, ROUTE DE BRIENNON BP 16</v>
          </cell>
          <cell r="E293">
            <v>42720</v>
          </cell>
          <cell r="F293" t="str">
            <v>POUILLY SOUS CHARLIEU</v>
          </cell>
          <cell r="G293" t="str">
            <v>04 77 69 33 44</v>
          </cell>
          <cell r="H293" t="str">
            <v>04 77 60 84 50</v>
          </cell>
          <cell r="J293" t="str">
            <v>MOCHANIN FABRICE</v>
          </cell>
          <cell r="K293" t="str">
            <v>contact@grizard-agencement.com</v>
          </cell>
        </row>
        <row r="294">
          <cell r="A294" t="str">
            <v>CL243</v>
          </cell>
          <cell r="B294" t="str">
            <v>QUALIDECOR</v>
          </cell>
          <cell r="C294" t="str">
            <v>2 RUE SAINT JOSEPH</v>
          </cell>
          <cell r="E294">
            <v>21700</v>
          </cell>
          <cell r="F294" t="str">
            <v>NUITS SAINT GEORGES</v>
          </cell>
          <cell r="G294" t="str">
            <v>03 80 62 88 66</v>
          </cell>
          <cell r="H294" t="str">
            <v>03 80 62 88 66</v>
          </cell>
          <cell r="I294" t="str">
            <v>06 09 77 58 46</v>
          </cell>
          <cell r="J294" t="str">
            <v>M.ECART JEROME</v>
          </cell>
          <cell r="K294" t="str">
            <v>qualidecor@wanadoo.fr</v>
          </cell>
        </row>
        <row r="295">
          <cell r="A295" t="str">
            <v>CL244</v>
          </cell>
          <cell r="B295" t="str">
            <v>ETS VALERO</v>
          </cell>
          <cell r="C295" t="str">
            <v>189 RUE DE L'INDUSTRIE</v>
          </cell>
          <cell r="E295">
            <v>69830</v>
          </cell>
          <cell r="F295" t="str">
            <v>SAINT GEORGESDE RENEINS</v>
          </cell>
          <cell r="G295" t="str">
            <v>04 74 62 26 47</v>
          </cell>
          <cell r="H295" t="str">
            <v>04 74 67 75 28</v>
          </cell>
          <cell r="I295" t="str">
            <v>06 08 61 47 37/06 92 48 28 35</v>
          </cell>
          <cell r="J295" t="str">
            <v>XAVIER VALERO/THOMAS VALERO</v>
          </cell>
          <cell r="K295" t="str">
            <v>sarlvalero@orange.fr</v>
          </cell>
        </row>
        <row r="296">
          <cell r="A296" t="str">
            <v>CL245</v>
          </cell>
          <cell r="B296" t="str">
            <v>SARL ALEXANDRE BROSSE</v>
          </cell>
          <cell r="C296" t="str">
            <v>4 IMPASSE DES GRANDES CHARRIERES</v>
          </cell>
          <cell r="E296">
            <v>69380</v>
          </cell>
          <cell r="F296" t="str">
            <v>LES CHERES</v>
          </cell>
          <cell r="G296" t="str">
            <v>04 37 50 38 07</v>
          </cell>
          <cell r="H296" t="str">
            <v>04 78 47 64 60</v>
          </cell>
          <cell r="I296" t="str">
            <v>06 86 81 18 08</v>
          </cell>
          <cell r="K296" t="str">
            <v>contact@menuiserie-brosse</v>
          </cell>
        </row>
        <row r="297">
          <cell r="A297" t="str">
            <v>CL246</v>
          </cell>
          <cell r="B297" t="str">
            <v xml:space="preserve">DESPLACES MARC </v>
          </cell>
          <cell r="C297" t="str">
            <v>ZA LE CHARBONNIER</v>
          </cell>
          <cell r="E297">
            <v>69870</v>
          </cell>
          <cell r="F297" t="str">
            <v>LAMURE SUR AZERGUES</v>
          </cell>
          <cell r="G297" t="str">
            <v>04 74 02 04 48</v>
          </cell>
          <cell r="H297" t="str">
            <v>04 74 02 04 48</v>
          </cell>
          <cell r="I297" t="str">
            <v>06 29 79 62 23</v>
          </cell>
          <cell r="J297" t="str">
            <v>M.MARC DESPLACES</v>
          </cell>
          <cell r="K297" t="str">
            <v>marcdesplace@orange.fr</v>
          </cell>
        </row>
        <row r="298">
          <cell r="A298" t="str">
            <v>CL247</v>
          </cell>
          <cell r="B298" t="str">
            <v>ETS HUBERT MONCORGET</v>
          </cell>
          <cell r="C298" t="str">
            <v>ZA LE CURTIL</v>
          </cell>
          <cell r="E298">
            <v>38121</v>
          </cell>
          <cell r="F298" t="str">
            <v>REVENTIN-VAUGRIS</v>
          </cell>
          <cell r="G298" t="str">
            <v>04 74 58 87 30</v>
          </cell>
          <cell r="H298" t="str">
            <v>04 74 58 87 30</v>
          </cell>
          <cell r="I298" t="str">
            <v>06 08 76 67 39</v>
          </cell>
          <cell r="J298" t="str">
            <v>M.HUBERT MONCORGET</v>
          </cell>
        </row>
        <row r="299">
          <cell r="A299" t="str">
            <v>CL248</v>
          </cell>
          <cell r="B299" t="str">
            <v>FTP AUTOMATISME</v>
          </cell>
          <cell r="C299" t="str">
            <v>BATAILLY</v>
          </cell>
          <cell r="E299">
            <v>69490</v>
          </cell>
          <cell r="F299" t="str">
            <v>SAINT ROMAIN DE POPEY</v>
          </cell>
          <cell r="G299" t="str">
            <v>04 74 05 87 73</v>
          </cell>
          <cell r="H299" t="str">
            <v>04 74 05 87 73</v>
          </cell>
          <cell r="I299" t="str">
            <v>06 88 18 80 37</v>
          </cell>
          <cell r="J299" t="str">
            <v>M.JEROME.TARRADE</v>
          </cell>
          <cell r="K299" t="str">
            <v>jerome.tarrade@laposte.net</v>
          </cell>
        </row>
        <row r="300">
          <cell r="A300" t="str">
            <v>CL249</v>
          </cell>
          <cell r="B300" t="str">
            <v>IDC HOME</v>
          </cell>
          <cell r="C300" t="str">
            <v>406 AVENUE DU 14.07.1789</v>
          </cell>
          <cell r="E300">
            <v>38420</v>
          </cell>
          <cell r="F300" t="str">
            <v>LE VERSOUD</v>
          </cell>
          <cell r="I300" t="str">
            <v>06 16 49 30 79</v>
          </cell>
          <cell r="J300" t="str">
            <v>Mme SANLAVILLE SEVERINE</v>
          </cell>
          <cell r="K300" t="str">
            <v>severine@idchome.fr</v>
          </cell>
        </row>
        <row r="301">
          <cell r="A301" t="str">
            <v>CL25</v>
          </cell>
          <cell r="B301" t="str">
            <v>SARL MENUISTORE</v>
          </cell>
          <cell r="C301" t="str">
            <v>MR VERICEL</v>
          </cell>
          <cell r="D301" t="str">
            <v>31,BIS CHEMIN ROUGE</v>
          </cell>
          <cell r="E301">
            <v>42680</v>
          </cell>
          <cell r="F301" t="str">
            <v xml:space="preserve"> ST MARCELLIN EN FOREZ</v>
          </cell>
          <cell r="G301" t="str">
            <v>04 77 52 84 22</v>
          </cell>
          <cell r="H301" t="str">
            <v>04 77 52 84 22</v>
          </cell>
          <cell r="I301" t="str">
            <v>06 76 90 29 95</v>
          </cell>
          <cell r="J301" t="str">
            <v>MR VERICEL</v>
          </cell>
          <cell r="K301" t="str">
            <v>menui-store@orange.fr</v>
          </cell>
        </row>
        <row r="302">
          <cell r="A302" t="str">
            <v>CL250</v>
          </cell>
          <cell r="B302" t="str">
            <v>SCCV LE MOULIN</v>
          </cell>
          <cell r="C302" t="str">
            <v>1080 CHEMIN DE LA CROIX VERTE</v>
          </cell>
          <cell r="E302">
            <v>38330</v>
          </cell>
          <cell r="F302" t="str">
            <v>MONTBONNOT</v>
          </cell>
          <cell r="I302" t="str">
            <v>06 86 55 83 04</v>
          </cell>
          <cell r="J302" t="str">
            <v>M.AUGIER</v>
          </cell>
          <cell r="K302" t="str">
            <v>augier31@yahoo.fr</v>
          </cell>
        </row>
        <row r="303">
          <cell r="A303" t="str">
            <v>CL251</v>
          </cell>
          <cell r="B303" t="str">
            <v>SARL LANSEL ET FILS</v>
          </cell>
          <cell r="C303" t="str">
            <v>LES VIGNOBLES</v>
          </cell>
          <cell r="E303">
            <v>71340</v>
          </cell>
          <cell r="F303" t="str">
            <v>IGUERANDE</v>
          </cell>
          <cell r="G303" t="str">
            <v>03 85 84 19 17</v>
          </cell>
          <cell r="I303" t="str">
            <v>06 10 71 59 99</v>
          </cell>
          <cell r="J303" t="str">
            <v>MICHEL LANSEL</v>
          </cell>
        </row>
        <row r="304">
          <cell r="A304" t="str">
            <v>CL252</v>
          </cell>
          <cell r="B304" t="str">
            <v>SARL C.D.N</v>
          </cell>
          <cell r="C304" t="str">
            <v>8 IMPASSE DU BLETTON</v>
          </cell>
          <cell r="E304">
            <v>69330</v>
          </cell>
          <cell r="F304" t="str">
            <v>PUSIGNAN</v>
          </cell>
          <cell r="I304" t="str">
            <v>06 81 22 70 30</v>
          </cell>
          <cell r="J304" t="str">
            <v>M.DAS NEVES PHILIPPE</v>
          </cell>
          <cell r="K304" t="str">
            <v>philcdn@gmail.com</v>
          </cell>
        </row>
        <row r="305">
          <cell r="A305" t="str">
            <v>CL253</v>
          </cell>
          <cell r="B305" t="str">
            <v>L'ART DE LA POSE</v>
          </cell>
          <cell r="C305" t="str">
            <v>15 RUE BERNARD PALISSEY</v>
          </cell>
          <cell r="E305">
            <v>42160</v>
          </cell>
          <cell r="F305" t="str">
            <v>ANDREZIEUX-BOUTHEON</v>
          </cell>
          <cell r="G305" t="str">
            <v>09 53 64 57 16</v>
          </cell>
          <cell r="H305" t="str">
            <v>06 78 15 22 36</v>
          </cell>
          <cell r="I305" t="str">
            <v>06 12 44 06 96</v>
          </cell>
          <cell r="J305" t="str">
            <v>M.ISMET</v>
          </cell>
          <cell r="K305" t="str">
            <v>lartdelapose@yahoo.fr</v>
          </cell>
        </row>
        <row r="306">
          <cell r="A306" t="str">
            <v>CL254</v>
          </cell>
          <cell r="B306" t="str">
            <v>S.A.S BATI ALPES 74</v>
          </cell>
          <cell r="C306" t="str">
            <v>88 CHEMIN DE CHEZ PALLUD</v>
          </cell>
          <cell r="E306">
            <v>74250</v>
          </cell>
          <cell r="F306" t="str">
            <v>VIUZ EN SALLAZ</v>
          </cell>
          <cell r="I306" t="str">
            <v>06 31 85 95 13</v>
          </cell>
          <cell r="K306" t="str">
            <v>ba74.christian@gmail.com</v>
          </cell>
        </row>
        <row r="307">
          <cell r="A307" t="str">
            <v>CL255</v>
          </cell>
          <cell r="B307" t="str">
            <v>IDEALIS FERMETURE</v>
          </cell>
          <cell r="C307" t="str">
            <v>151 ROUTE DE VIENNE</v>
          </cell>
          <cell r="E307">
            <v>69008</v>
          </cell>
          <cell r="F307" t="str">
            <v>LYON</v>
          </cell>
          <cell r="G307" t="str">
            <v>04 26 02 63 29</v>
          </cell>
          <cell r="I307" t="str">
            <v>06 51 27 25 97</v>
          </cell>
          <cell r="J307" t="str">
            <v>ISNARDON LUC</v>
          </cell>
          <cell r="K307" t="str">
            <v>contact@idealis-fermetures.fr</v>
          </cell>
        </row>
        <row r="308">
          <cell r="A308" t="str">
            <v>CL256</v>
          </cell>
          <cell r="B308" t="str">
            <v>METAL'EVO</v>
          </cell>
          <cell r="C308" t="str">
            <v>70 RUE DES GETINOTTE</v>
          </cell>
          <cell r="E308">
            <v>74300</v>
          </cell>
          <cell r="F308" t="str">
            <v>CLUSES</v>
          </cell>
          <cell r="G308" t="str">
            <v>09 79 29 22 33</v>
          </cell>
          <cell r="I308" t="str">
            <v>06 75 62 71 48</v>
          </cell>
          <cell r="J308" t="str">
            <v>M.BRUNO SPIZZICA</v>
          </cell>
          <cell r="K308" t="str">
            <v>metalevo@orange.fr</v>
          </cell>
        </row>
        <row r="309">
          <cell r="A309" t="str">
            <v>CL257</v>
          </cell>
          <cell r="B309" t="str">
            <v>AOCM</v>
          </cell>
          <cell r="C309" t="str">
            <v>68 AVENUE RHIN ET DANUBE</v>
          </cell>
          <cell r="E309" t="str">
            <v>07100</v>
          </cell>
          <cell r="F309" t="str">
            <v>ANNONAY</v>
          </cell>
          <cell r="G309" t="str">
            <v>04 75 67 04 27</v>
          </cell>
          <cell r="H309" t="str">
            <v>04 75 67 05 05</v>
          </cell>
          <cell r="I309" t="str">
            <v>06 68 23 06 01</v>
          </cell>
          <cell r="J309" t="str">
            <v>M. DE OLIVEIRA JOAQUIM</v>
          </cell>
          <cell r="K309" t="str">
            <v>aocm@wanadoo.fr</v>
          </cell>
        </row>
        <row r="310">
          <cell r="A310" t="str">
            <v>CL258</v>
          </cell>
          <cell r="B310" t="str">
            <v>VINCENT ENERGIES</v>
          </cell>
          <cell r="C310" t="str">
            <v>150 RUE DES PEPINIERES</v>
          </cell>
          <cell r="E310">
            <v>69400</v>
          </cell>
          <cell r="F310" t="str">
            <v>ARNAS</v>
          </cell>
          <cell r="G310" t="str">
            <v>04 74 60 91 60</v>
          </cell>
          <cell r="H310" t="str">
            <v>04 74 62 43 78</v>
          </cell>
          <cell r="K310" t="str">
            <v>edith@vincent-energies.com</v>
          </cell>
        </row>
        <row r="311">
          <cell r="A311" t="str">
            <v>CL259</v>
          </cell>
          <cell r="B311" t="str">
            <v>SARL RESEAU UNI ART</v>
          </cell>
          <cell r="C311" t="str">
            <v>212 AV CHARLES DE GAULLE</v>
          </cell>
          <cell r="E311">
            <v>69160</v>
          </cell>
          <cell r="F311" t="str">
            <v>TASSIN LA DEMI LUNE</v>
          </cell>
          <cell r="J311" t="str">
            <v>M.FABRICE PISTIS</v>
          </cell>
          <cell r="K311" t="str">
            <v>contact@alai-tele.fr</v>
          </cell>
        </row>
        <row r="312">
          <cell r="A312" t="str">
            <v>CL26</v>
          </cell>
          <cell r="B312" t="str">
            <v xml:space="preserve"> MONTET ERIC</v>
          </cell>
          <cell r="C312" t="str">
            <v>25 RUE DE LA DESIRADE</v>
          </cell>
          <cell r="E312">
            <v>42190</v>
          </cell>
          <cell r="F312" t="str">
            <v>CHARLIEU</v>
          </cell>
        </row>
        <row r="313">
          <cell r="A313" t="str">
            <v>CL260</v>
          </cell>
          <cell r="B313" t="str">
            <v>SARL MENUISERIE JACQUET</v>
          </cell>
          <cell r="C313" t="str">
            <v>32 ROUTE DE LA CROIX CARRES</v>
          </cell>
          <cell r="E313" t="str">
            <v>01370</v>
          </cell>
          <cell r="F313" t="str">
            <v>BENY</v>
          </cell>
          <cell r="G313" t="str">
            <v>04 74 42 02 18</v>
          </cell>
          <cell r="H313" t="str">
            <v>04 74 42 01 39</v>
          </cell>
          <cell r="I313" t="str">
            <v>06 03 32 51 69</v>
          </cell>
          <cell r="J313" t="str">
            <v>M.JACQUET PHILIPPE</v>
          </cell>
        </row>
        <row r="314">
          <cell r="A314" t="str">
            <v>CL261</v>
          </cell>
          <cell r="B314" t="str">
            <v>ALGO DECO</v>
          </cell>
          <cell r="C314" t="str">
            <v>LIEU DIT LE PALIE</v>
          </cell>
          <cell r="E314">
            <v>42190</v>
          </cell>
          <cell r="F314" t="str">
            <v>CHANDON</v>
          </cell>
          <cell r="G314" t="str">
            <v xml:space="preserve">04 77 60 30 30 </v>
          </cell>
          <cell r="K314" t="str">
            <v>algodeco@gmail.com</v>
          </cell>
        </row>
        <row r="315">
          <cell r="A315" t="str">
            <v>CL262</v>
          </cell>
          <cell r="B315" t="str">
            <v>GUILLEMIN S.A.S</v>
          </cell>
          <cell r="C315" t="str">
            <v>8 CHEMIN DE LA MENUSE</v>
          </cell>
          <cell r="E315">
            <v>71530</v>
          </cell>
          <cell r="F315" t="str">
            <v>CRISSEY</v>
          </cell>
          <cell r="G315" t="str">
            <v>03 85 41 88 85</v>
          </cell>
          <cell r="H315" t="str">
            <v>03 85 43 42 95</v>
          </cell>
          <cell r="K315" t="str">
            <v>guillemin-metallerie@wanadoo.fr</v>
          </cell>
        </row>
        <row r="316">
          <cell r="A316" t="str">
            <v>CL263</v>
          </cell>
          <cell r="B316" t="str">
            <v>ETS D.P.S</v>
          </cell>
          <cell r="C316" t="str">
            <v>1 ALLEE DES TAMARIS</v>
          </cell>
          <cell r="E316">
            <v>38350</v>
          </cell>
          <cell r="F316" t="str">
            <v>LA MURE D ISERE</v>
          </cell>
          <cell r="G316" t="str">
            <v>04 76 30 98 62</v>
          </cell>
          <cell r="H316" t="str">
            <v>04 76 30 98 62</v>
          </cell>
          <cell r="I316" t="str">
            <v>06 08 46 17 09</v>
          </cell>
          <cell r="J316" t="str">
            <v>M.DEVIF ERIC</v>
          </cell>
          <cell r="K316" t="str">
            <v>dps.devif@wanadoo.fr</v>
          </cell>
        </row>
        <row r="317">
          <cell r="A317" t="str">
            <v>CL264</v>
          </cell>
          <cell r="B317" t="str">
            <v>C POSE SARL</v>
          </cell>
          <cell r="C317" t="str">
            <v>5 RUE DE LA TOUR DU PIN</v>
          </cell>
          <cell r="D317" t="str">
            <v>11 RUE RICHAN</v>
          </cell>
          <cell r="E317">
            <v>69004</v>
          </cell>
          <cell r="F317" t="str">
            <v>LYON</v>
          </cell>
          <cell r="G317" t="str">
            <v>04 72 08 29 47</v>
          </cell>
          <cell r="H317" t="str">
            <v>04 72 08 29 31</v>
          </cell>
          <cell r="I317" t="str">
            <v>06 15 23 35 57</v>
          </cell>
          <cell r="J317" t="str">
            <v>M. KREITZ</v>
          </cell>
          <cell r="K317" t="str">
            <v>c.pose69@gmail.com</v>
          </cell>
        </row>
        <row r="318">
          <cell r="A318" t="str">
            <v>CL265</v>
          </cell>
          <cell r="B318" t="str">
            <v>SARL LANDAIS</v>
          </cell>
          <cell r="C318" t="str">
            <v>10 RUE GRANGE ROLLIN</v>
          </cell>
          <cell r="E318">
            <v>69400</v>
          </cell>
          <cell r="F318" t="str">
            <v>LIMAS</v>
          </cell>
          <cell r="G318" t="str">
            <v>04 74 69 64 76</v>
          </cell>
          <cell r="I318" t="str">
            <v>06 61 56 30 85</v>
          </cell>
          <cell r="J318" t="str">
            <v>LANDAIS CELINE</v>
          </cell>
          <cell r="K318" t="str">
            <v>landais.menuiserie@orange.fr</v>
          </cell>
        </row>
        <row r="319">
          <cell r="A319" t="str">
            <v>CL266</v>
          </cell>
          <cell r="B319" t="str">
            <v>JUST FRERES SARL</v>
          </cell>
          <cell r="C319" t="str">
            <v>LE LOUP</v>
          </cell>
          <cell r="E319">
            <v>69640</v>
          </cell>
          <cell r="F319" t="str">
            <v>COGNY</v>
          </cell>
          <cell r="G319" t="str">
            <v>04 74 67 33 28</v>
          </cell>
        </row>
        <row r="320">
          <cell r="A320" t="str">
            <v>CL267</v>
          </cell>
          <cell r="B320" t="str">
            <v>METALLERIE CHATRE</v>
          </cell>
          <cell r="C320" t="str">
            <v>ZA LES PLAINES</v>
          </cell>
          <cell r="E320">
            <v>42120</v>
          </cell>
          <cell r="F320" t="str">
            <v>PERREUX</v>
          </cell>
          <cell r="G320" t="str">
            <v>04 77 71 33 48</v>
          </cell>
          <cell r="H320" t="str">
            <v>04 77 71 45 04</v>
          </cell>
          <cell r="J320" t="str">
            <v>PHILIPPE CHATRE</v>
          </cell>
          <cell r="K320" t="str">
            <v>contact@metallerie-chatre.com</v>
          </cell>
        </row>
        <row r="321">
          <cell r="A321" t="str">
            <v>CL268</v>
          </cell>
          <cell r="B321" t="str">
            <v>EURL FERRET</v>
          </cell>
          <cell r="C321" t="str">
            <v>CHEMIN DE LA CURE</v>
          </cell>
          <cell r="E321" t="str">
            <v>01090</v>
          </cell>
          <cell r="F321" t="str">
            <v>LURCY</v>
          </cell>
          <cell r="I321" t="str">
            <v>06 12 95 94 20</v>
          </cell>
          <cell r="J321" t="str">
            <v>Mr FERRET</v>
          </cell>
          <cell r="K321" t="str">
            <v>avr.renovationferret@orange.fr</v>
          </cell>
        </row>
        <row r="322">
          <cell r="A322" t="str">
            <v>CL269</v>
          </cell>
          <cell r="B322" t="str">
            <v>D.S.C</v>
          </cell>
          <cell r="C322" t="str">
            <v>14, RUE DOCTEUR MICHAUD</v>
          </cell>
          <cell r="E322">
            <v>38190</v>
          </cell>
          <cell r="F322" t="str">
            <v>VILLARD BONNOT</v>
          </cell>
          <cell r="I322" t="str">
            <v>06 12 06 69 02</v>
          </cell>
        </row>
        <row r="323">
          <cell r="A323" t="str">
            <v>CL27</v>
          </cell>
          <cell r="B323" t="str">
            <v>MPB MENUISERIE</v>
          </cell>
          <cell r="C323" t="str">
            <v>MR PASCAL BEAU</v>
          </cell>
          <cell r="D323" t="str">
            <v>340 CHEMIN CHARLISSE</v>
          </cell>
          <cell r="E323">
            <v>69670</v>
          </cell>
          <cell r="F323" t="str">
            <v xml:space="preserve"> VAUGNERAY</v>
          </cell>
          <cell r="G323" t="str">
            <v>04 37 45 02 68</v>
          </cell>
          <cell r="H323" t="str">
            <v>04 78 49 11 74</v>
          </cell>
          <cell r="I323" t="str">
            <v>06 87 08 97 00</v>
          </cell>
          <cell r="J323" t="str">
            <v>MR BEAU PASCAL</v>
          </cell>
          <cell r="K323" t="str">
            <v>m.pascalbeau@orange.fr</v>
          </cell>
        </row>
        <row r="324">
          <cell r="A324" t="str">
            <v>CL270</v>
          </cell>
          <cell r="B324" t="str">
            <v>ETS ALLAYRAT</v>
          </cell>
          <cell r="C324" t="str">
            <v>43 RUE ROBESPIERRE</v>
          </cell>
          <cell r="D324" t="str">
            <v>BP 1</v>
          </cell>
          <cell r="E324">
            <v>71230</v>
          </cell>
          <cell r="F324" t="str">
            <v>SAINT VALLIER</v>
          </cell>
          <cell r="G324" t="str">
            <v>03 85 67 95 75</v>
          </cell>
          <cell r="I324" t="str">
            <v>06 17 33 11 79</v>
          </cell>
          <cell r="J324" t="str">
            <v>NICOLAS ALLAYRAT</v>
          </cell>
          <cell r="K324" t="str">
            <v>allayrat@wanadoo.fr</v>
          </cell>
        </row>
        <row r="325">
          <cell r="A325" t="str">
            <v>CL271</v>
          </cell>
          <cell r="B325" t="str">
            <v>EURL MENUISERIE PROST</v>
          </cell>
          <cell r="C325" t="str">
            <v>44 RUE JACQUES CORTAY</v>
          </cell>
          <cell r="E325">
            <v>69620</v>
          </cell>
          <cell r="F325" t="str">
            <v>LE BOIS D'OINGT</v>
          </cell>
          <cell r="G325" t="str">
            <v>04 74 71 61 14</v>
          </cell>
          <cell r="H325" t="str">
            <v>04 74 71 86 15</v>
          </cell>
          <cell r="I325" t="str">
            <v>06 82 45 77 21</v>
          </cell>
          <cell r="J325" t="str">
            <v>M.PROST LIONEL</v>
          </cell>
          <cell r="K325" t="str">
            <v>eurl.menuiserieprost@laposte.net</v>
          </cell>
        </row>
        <row r="326">
          <cell r="A326" t="str">
            <v>CL272</v>
          </cell>
          <cell r="B326" t="str">
            <v>MENUISERIE MEM SASU</v>
          </cell>
          <cell r="C326" t="str">
            <v>VOLSIN</v>
          </cell>
          <cell r="E326">
            <v>71220</v>
          </cell>
          <cell r="F326" t="str">
            <v>MARIZY</v>
          </cell>
          <cell r="I326" t="str">
            <v>06 98 12 82 43</v>
          </cell>
          <cell r="J326" t="str">
            <v>PAILLARD HERVE</v>
          </cell>
          <cell r="K326" t="str">
            <v>pailherv@hotmail.fr</v>
          </cell>
        </row>
        <row r="327">
          <cell r="A327" t="str">
            <v>CL273</v>
          </cell>
          <cell r="B327" t="str">
            <v>SARL ANDRE ET BRAILLON</v>
          </cell>
          <cell r="C327" t="str">
            <v>157 RTE DE MAISON NEUVE</v>
          </cell>
          <cell r="E327">
            <v>71580</v>
          </cell>
          <cell r="F327" t="str">
            <v>SAILLENARD</v>
          </cell>
          <cell r="G327" t="str">
            <v>03 85 74 11 67</v>
          </cell>
          <cell r="H327" t="str">
            <v>03 85 74 15 81</v>
          </cell>
        </row>
        <row r="328">
          <cell r="A328" t="str">
            <v>CL274</v>
          </cell>
          <cell r="B328" t="str">
            <v>RENAISSANCE</v>
          </cell>
          <cell r="C328" t="str">
            <v>183 RUE DES ALLIES</v>
          </cell>
          <cell r="E328">
            <v>42100</v>
          </cell>
          <cell r="F328" t="str">
            <v>SAINT ETIENNE</v>
          </cell>
          <cell r="G328" t="str">
            <v>04 77 80 94 46</v>
          </cell>
          <cell r="H328" t="str">
            <v>04 77 81 36 39</v>
          </cell>
          <cell r="I328" t="str">
            <v>03 98 80 96 46</v>
          </cell>
          <cell r="J328" t="str">
            <v>M.CHRISTIAN GRANJON</v>
          </cell>
          <cell r="K328" t="str">
            <v>fenetres-renaissance@orange.fr</v>
          </cell>
        </row>
        <row r="329">
          <cell r="A329" t="str">
            <v>CL275</v>
          </cell>
          <cell r="B329" t="str">
            <v>ARDECHE INNOV</v>
          </cell>
          <cell r="C329" t="str">
            <v>870 RUE DE LA REPUBLIQUE</v>
          </cell>
          <cell r="E329" t="str">
            <v>07430</v>
          </cell>
          <cell r="F329" t="str">
            <v>DAVEZIEUX</v>
          </cell>
          <cell r="I329" t="str">
            <v>06 99 71 96 46</v>
          </cell>
          <cell r="K329" t="str">
            <v>bastien-ardecheinnov@orange.fr</v>
          </cell>
        </row>
        <row r="330">
          <cell r="A330" t="str">
            <v>CL276</v>
          </cell>
          <cell r="B330" t="str">
            <v>ARM</v>
          </cell>
          <cell r="C330" t="str">
            <v>3 AVENUE EDOUARD HERRIOT</v>
          </cell>
          <cell r="E330">
            <v>69170</v>
          </cell>
          <cell r="F330" t="str">
            <v>TARARE</v>
          </cell>
          <cell r="K330" t="str">
            <v>armarquilliere@wanadoo.fr</v>
          </cell>
        </row>
        <row r="331">
          <cell r="A331" t="str">
            <v>CL277</v>
          </cell>
          <cell r="B331" t="str">
            <v>MENUISERIE FORET</v>
          </cell>
          <cell r="C331" t="str">
            <v>LES PETITS MICHELETS</v>
          </cell>
          <cell r="E331">
            <v>71600</v>
          </cell>
          <cell r="F331" t="str">
            <v>POISSON</v>
          </cell>
          <cell r="G331" t="str">
            <v>03 85 25 98 06</v>
          </cell>
          <cell r="I331" t="str">
            <v>06 87 17 79 13</v>
          </cell>
          <cell r="J331" t="str">
            <v>M. XAVIER FORET</v>
          </cell>
          <cell r="K331" t="str">
            <v>menuiserieforet@orange.fr</v>
          </cell>
        </row>
        <row r="332">
          <cell r="A332" t="str">
            <v>CL278</v>
          </cell>
          <cell r="B332" t="str">
            <v>FL METAL</v>
          </cell>
          <cell r="C332" t="str">
            <v>AVENUE DE LA PEPINIERE</v>
          </cell>
          <cell r="D332" t="str">
            <v>ZAE DES PORTES DU BEAUJOLAIS</v>
          </cell>
          <cell r="E332">
            <v>69240</v>
          </cell>
          <cell r="F332" t="str">
            <v>BOURG DE THIZY</v>
          </cell>
          <cell r="G332" t="str">
            <v>04 74 64 14 56</v>
          </cell>
          <cell r="H332" t="str">
            <v>04 74 63 21 19</v>
          </cell>
          <cell r="J332" t="str">
            <v>M.NEVERS JULIEN</v>
          </cell>
          <cell r="K332" t="str">
            <v>j.nevers@fl-metal.com</v>
          </cell>
        </row>
        <row r="333">
          <cell r="A333" t="str">
            <v>CL279</v>
          </cell>
          <cell r="B333" t="str">
            <v>SARL YANNIS PEYRON</v>
          </cell>
          <cell r="C333" t="str">
            <v>CHEZ CABIOT</v>
          </cell>
          <cell r="E333">
            <v>42130</v>
          </cell>
          <cell r="F333" t="str">
            <v>ST SIXTE</v>
          </cell>
          <cell r="H333" t="str">
            <v>04 77 24 63 85</v>
          </cell>
          <cell r="I333" t="str">
            <v>06 79 67 91 05</v>
          </cell>
          <cell r="J333" t="str">
            <v>YANNIS PEYRON</v>
          </cell>
          <cell r="K333" t="str">
            <v>ypmenuiserie@orange.fr</v>
          </cell>
        </row>
        <row r="334">
          <cell r="A334" t="str">
            <v>CL28</v>
          </cell>
          <cell r="B334" t="str">
            <v>MULTIBAT</v>
          </cell>
          <cell r="C334" t="str">
            <v>MR LEGOUEIX DAVID</v>
          </cell>
          <cell r="D334" t="str">
            <v>49,ROUTE DU CENDRE</v>
          </cell>
          <cell r="E334">
            <v>63730</v>
          </cell>
          <cell r="F334" t="str">
            <v xml:space="preserve"> LES MARTRES DE VEYRES</v>
          </cell>
        </row>
        <row r="335">
          <cell r="A335" t="str">
            <v>CL280</v>
          </cell>
          <cell r="B335" t="str">
            <v>SARL MENUISERIE CARVALHO</v>
          </cell>
          <cell r="C335" t="str">
            <v>1106 ROUTE DE PLOTTES</v>
          </cell>
          <cell r="E335">
            <v>71700</v>
          </cell>
          <cell r="F335" t="str">
            <v>TOURNUS</v>
          </cell>
          <cell r="G335" t="str">
            <v>03 85 51 00 58</v>
          </cell>
          <cell r="H335" t="str">
            <v>09 74 44 98 41</v>
          </cell>
          <cell r="I335" t="str">
            <v>06 80 98 93 29</v>
          </cell>
          <cell r="J335" t="str">
            <v>BRUNO CARVALHO</v>
          </cell>
          <cell r="K335" t="str">
            <v>carvalho.menuiserie@orange.fr</v>
          </cell>
        </row>
        <row r="336">
          <cell r="A336" t="str">
            <v>CL281</v>
          </cell>
          <cell r="B336" t="str">
            <v>GUELLA MENUISERIE</v>
          </cell>
          <cell r="C336" t="str">
            <v>13 ROUTE DES MENTHONNES</v>
          </cell>
          <cell r="E336">
            <v>74370</v>
          </cell>
          <cell r="F336" t="str">
            <v>ARGONNAY</v>
          </cell>
          <cell r="G336" t="str">
            <v>04 50 27 25 61</v>
          </cell>
        </row>
        <row r="337">
          <cell r="A337" t="str">
            <v>CL282</v>
          </cell>
          <cell r="B337" t="str">
            <v>SAS VERVIER</v>
          </cell>
          <cell r="C337" t="str">
            <v>141 RUE ALEXANDRE RICHETTA</v>
          </cell>
          <cell r="E337">
            <v>69400</v>
          </cell>
          <cell r="F337" t="str">
            <v>VILLEFRANCHE SUR SAONE</v>
          </cell>
          <cell r="G337" t="str">
            <v>04 74 68 24 97</v>
          </cell>
          <cell r="H337" t="str">
            <v>04 74 68 69 83</v>
          </cell>
          <cell r="K337" t="str">
            <v>vervier@wanadoo.fr</v>
          </cell>
        </row>
        <row r="338">
          <cell r="A338" t="str">
            <v>CL283</v>
          </cell>
          <cell r="B338" t="str">
            <v>EURL SAYET BERTRAND</v>
          </cell>
          <cell r="C338" t="str">
            <v>AMBREVERT</v>
          </cell>
          <cell r="E338">
            <v>42720</v>
          </cell>
          <cell r="F338" t="str">
            <v>POUILLY SOUS CHARLIEU</v>
          </cell>
          <cell r="G338" t="str">
            <v>04 77 69 99 12</v>
          </cell>
          <cell r="K338" t="str">
            <v>menuiserie@sayet.fr</v>
          </cell>
        </row>
        <row r="339">
          <cell r="A339" t="str">
            <v>CL284</v>
          </cell>
          <cell r="B339" t="str">
            <v>SARA</v>
          </cell>
          <cell r="C339" t="str">
            <v>727 ROUTE DEPARTEMENTALE 386</v>
          </cell>
          <cell r="E339">
            <v>69560</v>
          </cell>
          <cell r="F339" t="str">
            <v>ST ROMAIN EN GAL</v>
          </cell>
          <cell r="G339" t="str">
            <v>04 74 31 89 76</v>
          </cell>
          <cell r="H339" t="str">
            <v>04 74 31 89 77</v>
          </cell>
          <cell r="K339" t="str">
            <v>contact@sara-menuiserie.fr</v>
          </cell>
        </row>
        <row r="340">
          <cell r="A340" t="str">
            <v>CL285</v>
          </cell>
          <cell r="B340" t="str">
            <v>TENDANCE MENUISERIES</v>
          </cell>
          <cell r="C340" t="str">
            <v>847, ROUTE DE FRANS</v>
          </cell>
          <cell r="E340">
            <v>69400</v>
          </cell>
          <cell r="F340" t="str">
            <v>VILLEFRANCHE SUR SAONE</v>
          </cell>
          <cell r="I340" t="str">
            <v>06 34 44 72 32</v>
          </cell>
          <cell r="J340" t="str">
            <v>MEDHI OULDNOURINE</v>
          </cell>
          <cell r="K340" t="str">
            <v>fdma-mouldnourine@orange.fr</v>
          </cell>
        </row>
        <row r="341">
          <cell r="A341" t="str">
            <v>CL286</v>
          </cell>
          <cell r="B341" t="str">
            <v>PROPRIETE PRIVEE RHONE ALPES</v>
          </cell>
          <cell r="C341" t="str">
            <v>84 RUE HENRI DEPAGNEUX</v>
          </cell>
          <cell r="E341">
            <v>69400</v>
          </cell>
          <cell r="F341" t="str">
            <v>LIMAS</v>
          </cell>
          <cell r="G341" t="str">
            <v>04 82 83 63 82</v>
          </cell>
          <cell r="J341" t="str">
            <v>THIERRY LEROY</v>
          </cell>
          <cell r="K341" t="str">
            <v>mzebiri@proprieteprivee-hg.fr</v>
          </cell>
        </row>
        <row r="342">
          <cell r="A342" t="str">
            <v>CL287</v>
          </cell>
          <cell r="B342" t="str">
            <v>AXIO MENUISERIES</v>
          </cell>
          <cell r="C342" t="str">
            <v>2666 AVENUE DES LANDIERS</v>
          </cell>
          <cell r="E342">
            <v>73000</v>
          </cell>
          <cell r="F342" t="str">
            <v>CHAMBERY</v>
          </cell>
          <cell r="G342" t="str">
            <v>04 79 71 40 41</v>
          </cell>
          <cell r="H342" t="str">
            <v>04 79 71 47 41</v>
          </cell>
          <cell r="I342" t="str">
            <v>06 10 76 50 78</v>
          </cell>
          <cell r="J342" t="str">
            <v>RAVEL STEPHANE</v>
          </cell>
          <cell r="K342" t="str">
            <v>s.ravel@axio-menuiseries.fr</v>
          </cell>
        </row>
        <row r="343">
          <cell r="A343" t="str">
            <v>CL288</v>
          </cell>
          <cell r="B343" t="str">
            <v>FRANQUET FERMETURES</v>
          </cell>
          <cell r="C343" t="str">
            <v>6 PLACE DES TILLEULS</v>
          </cell>
          <cell r="E343">
            <v>71240</v>
          </cell>
          <cell r="F343" t="str">
            <v>SENNECEY LE GRAND</v>
          </cell>
          <cell r="I343" t="str">
            <v>06 63 19 11 15</v>
          </cell>
          <cell r="J343" t="str">
            <v>FRANQUET TEDDY</v>
          </cell>
          <cell r="K343" t="str">
            <v>franquetfermetures@gmail.com</v>
          </cell>
        </row>
        <row r="344">
          <cell r="A344" t="str">
            <v>CL289</v>
          </cell>
          <cell r="B344" t="str">
            <v>ALM MACONNERIE</v>
          </cell>
          <cell r="C344" t="str">
            <v>LES CHERMETTES</v>
          </cell>
          <cell r="E344">
            <v>69620</v>
          </cell>
          <cell r="F344" t="str">
            <v>TERNAND</v>
          </cell>
          <cell r="I344" t="str">
            <v>06 58 95 04 85</v>
          </cell>
          <cell r="J344" t="str">
            <v>THIVOLLET FABIEN</v>
          </cell>
          <cell r="K344" t="str">
            <v>ALM-fabien@outlook.fr</v>
          </cell>
        </row>
        <row r="345">
          <cell r="A345" t="str">
            <v>CL29</v>
          </cell>
          <cell r="B345" t="str">
            <v>SEIVE HERVE</v>
          </cell>
          <cell r="C345" t="str">
            <v>254 ROUTE DE BRIENNON</v>
          </cell>
          <cell r="E345">
            <v>42720</v>
          </cell>
          <cell r="F345" t="str">
            <v xml:space="preserve"> POUILLY SOUS CHARLIEU</v>
          </cell>
        </row>
        <row r="346">
          <cell r="A346" t="str">
            <v>CL290</v>
          </cell>
          <cell r="B346" t="str">
            <v>ENTREPRISE BIDAUT GILLES</v>
          </cell>
          <cell r="C346" t="str">
            <v>16 CHEMIN DE VINCERET</v>
          </cell>
          <cell r="E346">
            <v>69400</v>
          </cell>
          <cell r="F346" t="str">
            <v>POUILLY LE MONIAL</v>
          </cell>
          <cell r="G346" t="str">
            <v>04 74 03 89 96</v>
          </cell>
          <cell r="I346" t="str">
            <v>06 86 90 25 63</v>
          </cell>
          <cell r="K346" t="str">
            <v>entreprisebidaut@orange.fr</v>
          </cell>
        </row>
        <row r="347">
          <cell r="A347" t="str">
            <v>CL291</v>
          </cell>
          <cell r="B347" t="str">
            <v>LES VILLAS VETENA VAUCLUSES</v>
          </cell>
          <cell r="C347" t="str">
            <v>1110 AVENUE DE LA 2EME DIVISION BLINDE</v>
          </cell>
          <cell r="E347">
            <v>30133</v>
          </cell>
          <cell r="F347" t="str">
            <v>LES ANGLES</v>
          </cell>
          <cell r="G347" t="str">
            <v>04 32 75 13 89</v>
          </cell>
          <cell r="H347" t="str">
            <v>04 32 75 15 71</v>
          </cell>
          <cell r="I347" t="str">
            <v>06 98 84 53 49</v>
          </cell>
          <cell r="J347" t="str">
            <v>VECCHIO ALEXANDRE</v>
          </cell>
          <cell r="K347" t="str">
            <v>j.france@les-villas-vetena.fr</v>
          </cell>
        </row>
        <row r="348">
          <cell r="A348" t="str">
            <v>CL292</v>
          </cell>
          <cell r="B348" t="str">
            <v>SAS TECHNIPRO</v>
          </cell>
          <cell r="C348" t="str">
            <v>37 RUE DES NOYERONS</v>
          </cell>
          <cell r="E348" t="str">
            <v>07500</v>
          </cell>
          <cell r="F348" t="str">
            <v>GUILHERAND GRANGES</v>
          </cell>
          <cell r="G348" t="str">
            <v>04 75 80 65 02</v>
          </cell>
          <cell r="H348" t="str">
            <v>04 75 80 65 03</v>
          </cell>
          <cell r="I348" t="str">
            <v>06 89 42 49 39</v>
          </cell>
          <cell r="K348" t="str">
            <v>technipro26@gmail.com</v>
          </cell>
        </row>
        <row r="349">
          <cell r="A349" t="str">
            <v>CL293</v>
          </cell>
          <cell r="B349" t="str">
            <v>SERRURERIE LANAUD</v>
          </cell>
          <cell r="C349" t="str">
            <v>HAMEAU LE LORREY</v>
          </cell>
          <cell r="E349">
            <v>21130</v>
          </cell>
          <cell r="F349" t="str">
            <v>AUXONNE</v>
          </cell>
          <cell r="K349" t="str">
            <v>serrurerie.lanaud@orange.fr</v>
          </cell>
        </row>
        <row r="350">
          <cell r="A350" t="str">
            <v>CL294</v>
          </cell>
          <cell r="B350" t="str">
            <v>ENTREPRISE GULER</v>
          </cell>
          <cell r="C350" t="str">
            <v>18 RUE JEAN RACINE</v>
          </cell>
          <cell r="E350">
            <v>71530</v>
          </cell>
          <cell r="F350" t="str">
            <v>CRISSEY</v>
          </cell>
          <cell r="I350" t="str">
            <v>06 25 62 11 55</v>
          </cell>
          <cell r="J350" t="str">
            <v>Mr LEVENT GULER</v>
          </cell>
          <cell r="K350" t="str">
            <v>frederic.sassi@club-internet.fr</v>
          </cell>
        </row>
        <row r="351">
          <cell r="A351" t="str">
            <v>CL295</v>
          </cell>
          <cell r="B351" t="str">
            <v>RENOV FERMETURES</v>
          </cell>
          <cell r="C351" t="str">
            <v>LE GINESTET</v>
          </cell>
          <cell r="E351" t="str">
            <v>07110</v>
          </cell>
          <cell r="F351" t="str">
            <v>LARGENTIERE</v>
          </cell>
          <cell r="I351" t="str">
            <v>06 87 15 55 08</v>
          </cell>
          <cell r="J351" t="str">
            <v>Mr GIRAUD Adrien</v>
          </cell>
          <cell r="K351" t="str">
            <v>adrien.giraud0750@orange.fr</v>
          </cell>
        </row>
        <row r="352">
          <cell r="A352" t="str">
            <v>CL296</v>
          </cell>
          <cell r="B352" t="str">
            <v>MENUISERIE MITTON</v>
          </cell>
          <cell r="C352" t="str">
            <v>LES ROCHES</v>
          </cell>
          <cell r="E352">
            <v>69770</v>
          </cell>
          <cell r="F352" t="str">
            <v>MONTROTTIER</v>
          </cell>
          <cell r="G352" t="str">
            <v>04 74 70 19 16</v>
          </cell>
          <cell r="H352" t="str">
            <v>04 74 70 19 16</v>
          </cell>
          <cell r="I352" t="str">
            <v>06 69 55 26 47</v>
          </cell>
          <cell r="J352" t="str">
            <v>Mr MITTON PIERRE OLIVIER</v>
          </cell>
          <cell r="K352" t="str">
            <v>menuiseriemitton@gmail.com</v>
          </cell>
        </row>
        <row r="353">
          <cell r="A353" t="str">
            <v>CL297</v>
          </cell>
          <cell r="B353" t="str">
            <v>DECO PLAQUE 84</v>
          </cell>
          <cell r="C353" t="str">
            <v>ROUTE DE RASTEAU</v>
          </cell>
          <cell r="E353">
            <v>84290</v>
          </cell>
          <cell r="F353" t="str">
            <v>CAIRANNE</v>
          </cell>
          <cell r="H353" t="str">
            <v>04 32 81 07 69</v>
          </cell>
          <cell r="I353" t="str">
            <v>06 03 30 84 43</v>
          </cell>
          <cell r="J353" t="str">
            <v>CHIRON OLIVIER</v>
          </cell>
          <cell r="K353" t="str">
            <v>eco84210@yahoo.fr</v>
          </cell>
        </row>
        <row r="354">
          <cell r="A354" t="str">
            <v>CL298</v>
          </cell>
          <cell r="B354" t="str">
            <v>SARTORI DIFFUSION</v>
          </cell>
          <cell r="C354" t="str">
            <v>5 CHEMIN DE LA CROIX DU CHÊNE</v>
          </cell>
          <cell r="E354" t="str">
            <v>01200</v>
          </cell>
          <cell r="F354" t="str">
            <v>INJOUX / GENISSIAT</v>
          </cell>
          <cell r="G354" t="str">
            <v>04 50 56 18 15</v>
          </cell>
          <cell r="K354" t="str">
            <v>ysartori@orange.fr</v>
          </cell>
        </row>
        <row r="355">
          <cell r="A355" t="str">
            <v>CL299</v>
          </cell>
          <cell r="B355" t="str">
            <v>PLANFORET</v>
          </cell>
          <cell r="C355" t="str">
            <v>ZI, 7 RUE DANTON</v>
          </cell>
          <cell r="E355">
            <v>42000</v>
          </cell>
          <cell r="F355" t="str">
            <v>SAINT ETIENNE</v>
          </cell>
          <cell r="G355" t="str">
            <v>04 77 32 36 50</v>
          </cell>
          <cell r="H355" t="str">
            <v>04 77 41 96 58</v>
          </cell>
          <cell r="K355" t="str">
            <v>op@planforet.com</v>
          </cell>
        </row>
        <row r="356">
          <cell r="A356" t="str">
            <v>CL3</v>
          </cell>
          <cell r="B356" t="str">
            <v>ARDECOBAIE SAS</v>
          </cell>
          <cell r="C356" t="str">
            <v>108 ROUTE DE LYON</v>
          </cell>
          <cell r="E356">
            <v>69008</v>
          </cell>
          <cell r="F356" t="str">
            <v xml:space="preserve"> LYON</v>
          </cell>
          <cell r="G356" t="str">
            <v>04 78 61 08 48</v>
          </cell>
          <cell r="H356" t="str">
            <v>04 78 61 15 80</v>
          </cell>
          <cell r="I356" t="str">
            <v xml:space="preserve">06 34 48 35 50 </v>
          </cell>
          <cell r="J356" t="str">
            <v>MR RAVIER Frédéric</v>
          </cell>
          <cell r="K356" t="str">
            <v>ardecobaie@orange.fr</v>
          </cell>
        </row>
        <row r="357">
          <cell r="A357" t="str">
            <v>CL30</v>
          </cell>
          <cell r="B357" t="str">
            <v>PIERRE ET BOIS INDUSTRIE</v>
          </cell>
          <cell r="C357" t="str">
            <v>ZA DE THAULHAC</v>
          </cell>
          <cell r="E357">
            <v>43000</v>
          </cell>
          <cell r="F357" t="str">
            <v xml:space="preserve"> LE PUY EN VELAY</v>
          </cell>
          <cell r="G357" t="str">
            <v>04 71 02 65 65</v>
          </cell>
          <cell r="H357" t="str">
            <v>04 71 02 65 65</v>
          </cell>
        </row>
        <row r="358">
          <cell r="A358" t="str">
            <v>CL300</v>
          </cell>
          <cell r="B358" t="str">
            <v>ETS MERMET PELLIN</v>
          </cell>
          <cell r="C358" t="str">
            <v>63 ROUTE DE LA SCIERE</v>
          </cell>
          <cell r="E358">
            <v>38110</v>
          </cell>
          <cell r="F358" t="str">
            <v>DOLOMIEU</v>
          </cell>
          <cell r="G358" t="str">
            <v>04 74 88 00 76</v>
          </cell>
          <cell r="H358" t="str">
            <v>04 74 83 92 81</v>
          </cell>
          <cell r="J358" t="str">
            <v>PELLIN LUC</v>
          </cell>
          <cell r="K358" t="str">
            <v>sciere.mermetpellin@free.fr</v>
          </cell>
        </row>
        <row r="359">
          <cell r="A359" t="str">
            <v>CL301</v>
          </cell>
          <cell r="B359" t="str">
            <v>LCP SARL</v>
          </cell>
          <cell r="C359" t="str">
            <v>85, rue Léonard Cimetière</v>
          </cell>
          <cell r="E359">
            <v>69400</v>
          </cell>
          <cell r="F359" t="str">
            <v>VILLEFRANCHE SUR SAONE</v>
          </cell>
          <cell r="I359" t="str">
            <v>06 99 20 54 26</v>
          </cell>
          <cell r="J359" t="str">
            <v>CH.GIRARDOT</v>
          </cell>
          <cell r="K359" t="str">
            <v>ombreetlumiere@yahoo.fr</v>
          </cell>
        </row>
        <row r="360">
          <cell r="A360" t="str">
            <v>CL302</v>
          </cell>
          <cell r="B360" t="str">
            <v>SARL AJUSTE POSE</v>
          </cell>
          <cell r="C360" t="str">
            <v>5 RUE JULES FERRY</v>
          </cell>
          <cell r="E360">
            <v>42490</v>
          </cell>
          <cell r="F360" t="str">
            <v>FRAISSES</v>
          </cell>
          <cell r="K360" t="str">
            <v>sarl.ajustepose@gmail.com</v>
          </cell>
        </row>
        <row r="361">
          <cell r="A361" t="str">
            <v>CL303</v>
          </cell>
          <cell r="B361" t="str">
            <v>THEVENOUX MENUISERIE</v>
          </cell>
          <cell r="C361" t="str">
            <v>LE PARDET</v>
          </cell>
          <cell r="E361">
            <v>69470</v>
          </cell>
          <cell r="F361" t="str">
            <v>COURS LA VILLE</v>
          </cell>
          <cell r="G361" t="str">
            <v>04 74 89 87 31</v>
          </cell>
          <cell r="I361" t="str">
            <v>06 81 29 59 87</v>
          </cell>
          <cell r="J361" t="str">
            <v>THEVENOUX ALEXANDRE</v>
          </cell>
          <cell r="K361" t="str">
            <v>alexandrethevenoux@hotmail.fr</v>
          </cell>
        </row>
        <row r="362">
          <cell r="A362" t="str">
            <v>CL304</v>
          </cell>
          <cell r="B362" t="str">
            <v>DSM HABITAT</v>
          </cell>
          <cell r="C362" t="str">
            <v>LIEU DIT LA TUILERIE</v>
          </cell>
          <cell r="E362">
            <v>73490</v>
          </cell>
          <cell r="F362" t="str">
            <v>LA RAVOIRE</v>
          </cell>
          <cell r="G362" t="str">
            <v>04.79.96.02.26</v>
          </cell>
          <cell r="I362" t="str">
            <v>06 30 58 05 11</v>
          </cell>
          <cell r="K362" t="str">
            <v>dsmhabitat@orange.fr</v>
          </cell>
        </row>
        <row r="363">
          <cell r="A363" t="str">
            <v>CL305</v>
          </cell>
          <cell r="B363" t="str">
            <v>MENUISERIE PICHON SIBUE</v>
          </cell>
          <cell r="C363" t="str">
            <v>188 ROUTE DU FOUR LA BARATERIE</v>
          </cell>
          <cell r="E363">
            <v>73800</v>
          </cell>
          <cell r="F363" t="str">
            <v>CRUET</v>
          </cell>
          <cell r="H363" t="str">
            <v>04 79 70 65 36</v>
          </cell>
          <cell r="I363" t="str">
            <v>06 45 00 04 36</v>
          </cell>
          <cell r="K363" t="str">
            <v>julienbbpmenuiserie@gmail.com</v>
          </cell>
        </row>
        <row r="364">
          <cell r="A364" t="str">
            <v>CL306</v>
          </cell>
          <cell r="B364" t="str">
            <v>MCF</v>
          </cell>
          <cell r="C364" t="str">
            <v>30, ROUTE DE LYON</v>
          </cell>
          <cell r="E364">
            <v>69360</v>
          </cell>
          <cell r="F364" t="str">
            <v>SIMMANDRES</v>
          </cell>
          <cell r="I364" t="str">
            <v>06 95 97 64 41</v>
          </cell>
          <cell r="K364" t="str">
            <v>mcf.soulier@hotmail.com</v>
          </cell>
        </row>
        <row r="365">
          <cell r="A365" t="str">
            <v>CL307</v>
          </cell>
          <cell r="B365" t="str">
            <v>SARL APROLAC</v>
          </cell>
          <cell r="C365" t="str">
            <v>24 IMPASSE LE PIN</v>
          </cell>
          <cell r="E365">
            <v>69230</v>
          </cell>
          <cell r="F365" t="str">
            <v>ST GENIS LAVAL</v>
          </cell>
          <cell r="G365" t="str">
            <v>04 78 56 12 28</v>
          </cell>
          <cell r="H365" t="str">
            <v>04 26 07 78 48</v>
          </cell>
          <cell r="I365" t="str">
            <v>06 01 02 93 41</v>
          </cell>
          <cell r="J365" t="str">
            <v>Azzouz Kamel</v>
          </cell>
          <cell r="K365" t="str">
            <v>contact@aprolac.fr</v>
          </cell>
        </row>
        <row r="366">
          <cell r="A366" t="str">
            <v>CL308</v>
          </cell>
          <cell r="B366" t="str">
            <v>MENUISERIE DU VAL LAMARTINIEN</v>
          </cell>
          <cell r="C366" t="str">
            <v>LA PIESSARDE</v>
          </cell>
          <cell r="E366">
            <v>71960</v>
          </cell>
          <cell r="F366" t="str">
            <v>VERZE</v>
          </cell>
          <cell r="G366" t="str">
            <v>03 85 35 14 73</v>
          </cell>
          <cell r="H366" t="str">
            <v>03 85 35 14 73</v>
          </cell>
          <cell r="I366" t="str">
            <v>06 85 65 77 20</v>
          </cell>
          <cell r="J366" t="str">
            <v>Fontaine Cédric</v>
          </cell>
          <cell r="K366" t="str">
            <v>mvl71@hotmail.fr</v>
          </cell>
        </row>
        <row r="367">
          <cell r="A367" t="str">
            <v>CL309</v>
          </cell>
          <cell r="B367" t="str">
            <v>MENUISERIE GEUGNON CHRISTOPHE</v>
          </cell>
          <cell r="C367" t="str">
            <v>ZA DE MONTVALTIN</v>
          </cell>
          <cell r="E367">
            <v>71200</v>
          </cell>
          <cell r="F367" t="str">
            <v>LE CREUSOT</v>
          </cell>
          <cell r="G367" t="str">
            <v>03 85 80 29 84</v>
          </cell>
          <cell r="H367" t="str">
            <v>03 85 55 93 90</v>
          </cell>
          <cell r="K367" t="str">
            <v>gueugnon.christophe@wanadoo.fr</v>
          </cell>
        </row>
        <row r="368">
          <cell r="A368" t="str">
            <v>CL31</v>
          </cell>
          <cell r="B368" t="str">
            <v>PONTILLE</v>
          </cell>
          <cell r="C368" t="str">
            <v>LE BOURG</v>
          </cell>
          <cell r="E368">
            <v>42460</v>
          </cell>
          <cell r="F368" t="str">
            <v xml:space="preserve"> LE CERGNE</v>
          </cell>
          <cell r="G368" t="str">
            <v>04 79 72 75 13</v>
          </cell>
          <cell r="H368" t="str">
            <v>04 79 72 75 13</v>
          </cell>
        </row>
        <row r="369">
          <cell r="A369" t="str">
            <v>CL310</v>
          </cell>
          <cell r="B369" t="str">
            <v>F ET H BATIMENTS</v>
          </cell>
          <cell r="C369" t="str">
            <v>20 BIS ROUTE DE LA RONGERE</v>
          </cell>
          <cell r="E369">
            <v>71370</v>
          </cell>
          <cell r="F369" t="str">
            <v>OUROUX SUR SAONE</v>
          </cell>
          <cell r="I369" t="str">
            <v>07 71 77 49 25</v>
          </cell>
          <cell r="K369" t="str">
            <v>fh.batiments@gmail.com</v>
          </cell>
        </row>
        <row r="370">
          <cell r="A370" t="str">
            <v>CL311</v>
          </cell>
          <cell r="B370" t="str">
            <v>HM MENUISERIE</v>
          </cell>
          <cell r="C370" t="str">
            <v>16 RUE JEAN PIERRE TIMBAUD</v>
          </cell>
          <cell r="E370">
            <v>38130</v>
          </cell>
          <cell r="F370" t="str">
            <v>ECHIROLLES</v>
          </cell>
          <cell r="K370" t="str">
            <v>hass.maj@hotmail.fr</v>
          </cell>
        </row>
        <row r="371">
          <cell r="A371" t="str">
            <v>CL312</v>
          </cell>
          <cell r="B371" t="str">
            <v>C.V.S AGENCEMENT</v>
          </cell>
          <cell r="C371" t="str">
            <v>42 QUAI DU GENERAL LECLERC</v>
          </cell>
          <cell r="E371">
            <v>42120</v>
          </cell>
          <cell r="F371" t="str">
            <v>LE COTEAU</v>
          </cell>
          <cell r="G371" t="str">
            <v>04 77 60 12 75</v>
          </cell>
          <cell r="H371" t="str">
            <v>04 77 72 94 01</v>
          </cell>
          <cell r="K371" t="str">
            <v>cvs@agemencement.com</v>
          </cell>
        </row>
        <row r="372">
          <cell r="A372" t="str">
            <v>CL313</v>
          </cell>
          <cell r="B372" t="str">
            <v>SARL CIRA</v>
          </cell>
          <cell r="C372" t="str">
            <v>2 IMPASSE DES BOURASSONNES</v>
          </cell>
          <cell r="E372">
            <v>38550</v>
          </cell>
          <cell r="F372" t="str">
            <v>CLONAS/VAREZE</v>
          </cell>
          <cell r="H372" t="str">
            <v>04 74 78 10 02</v>
          </cell>
          <cell r="I372" t="str">
            <v>06 86 38 67 22</v>
          </cell>
          <cell r="K372" t="str">
            <v>cira.salaise@wanadoo.fr</v>
          </cell>
        </row>
        <row r="373">
          <cell r="A373" t="str">
            <v>CL314</v>
          </cell>
          <cell r="B373" t="str">
            <v>ENERGIE FENETRES</v>
          </cell>
          <cell r="C373" t="str">
            <v>11 ALLEE DES GINKGOS</v>
          </cell>
          <cell r="E373">
            <v>69500</v>
          </cell>
          <cell r="F373" t="str">
            <v>BRON</v>
          </cell>
          <cell r="G373" t="str">
            <v>04 81 13 04 35</v>
          </cell>
          <cell r="I373" t="str">
            <v>06 30 63 12 93</v>
          </cell>
          <cell r="K373" t="str">
            <v>energiefenetres@orange.fr</v>
          </cell>
        </row>
        <row r="374">
          <cell r="A374" t="str">
            <v>CL315</v>
          </cell>
          <cell r="B374" t="str">
            <v>STEP ARCADIA NSA</v>
          </cell>
          <cell r="C374" t="str">
            <v>26, RUE DES LILAS</v>
          </cell>
          <cell r="D374" t="str">
            <v>BP 66</v>
          </cell>
          <cell r="E374">
            <v>21110</v>
          </cell>
          <cell r="F374" t="str">
            <v>GENLIS</v>
          </cell>
          <cell r="G374" t="str">
            <v>03 80 47 29 00</v>
          </cell>
          <cell r="K374" t="str">
            <v>david.lasserre@step-arcadia.fr</v>
          </cell>
        </row>
        <row r="375">
          <cell r="A375" t="str">
            <v>CL316</v>
          </cell>
          <cell r="B375" t="str">
            <v>AJUST</v>
          </cell>
          <cell r="C375" t="str">
            <v>RUE EMILLE ROMANET</v>
          </cell>
          <cell r="E375">
            <v>38090</v>
          </cell>
          <cell r="F375" t="str">
            <v>VILLEFONTAINE</v>
          </cell>
          <cell r="G375" t="str">
            <v>09 54 48 67 11</v>
          </cell>
          <cell r="I375" t="str">
            <v>06 79 66 62 07</v>
          </cell>
          <cell r="K375" t="str">
            <v>sarlajust@gmail.com</v>
          </cell>
        </row>
        <row r="376">
          <cell r="A376" t="str">
            <v>CL317</v>
          </cell>
          <cell r="B376" t="str">
            <v>CONFLUENCE STORES</v>
          </cell>
          <cell r="C376" t="str">
            <v>16 COURS BAYARD</v>
          </cell>
          <cell r="E376">
            <v>69002</v>
          </cell>
          <cell r="F376" t="str">
            <v>LYON</v>
          </cell>
          <cell r="G376" t="str">
            <v>04 78 84 40 33</v>
          </cell>
          <cell r="K376" t="str">
            <v>bds691.gk@gmail.com</v>
          </cell>
        </row>
        <row r="377">
          <cell r="A377" t="str">
            <v>CL318</v>
          </cell>
          <cell r="B377" t="str">
            <v>EURL MACONNERIE LEFRANC</v>
          </cell>
          <cell r="C377" t="str">
            <v>45 RUE D ALMA</v>
          </cell>
          <cell r="E377">
            <v>69400</v>
          </cell>
          <cell r="F377" t="str">
            <v>VILLEFRANCHE SUR SAONE</v>
          </cell>
          <cell r="I377" t="str">
            <v>06 09 01 67 84</v>
          </cell>
          <cell r="K377" t="str">
            <v>sebastien.lefranc73@orange.fr</v>
          </cell>
        </row>
        <row r="378">
          <cell r="A378" t="str">
            <v>CL319</v>
          </cell>
          <cell r="B378" t="str">
            <v>TABOURET SAS</v>
          </cell>
          <cell r="C378" t="str">
            <v>639 ROUTE DU MAS VERNON</v>
          </cell>
          <cell r="E378" t="str">
            <v>01240</v>
          </cell>
          <cell r="F378" t="str">
            <v>DOMPIERRE SUR VEYLE</v>
          </cell>
          <cell r="G378" t="str">
            <v>04 74 30 32 82</v>
          </cell>
          <cell r="H378" t="str">
            <v>04 74 30 36 48</v>
          </cell>
          <cell r="K378" t="str">
            <v>contact@tabouret-btp.fr</v>
          </cell>
        </row>
        <row r="379">
          <cell r="A379" t="str">
            <v>CL32</v>
          </cell>
          <cell r="B379" t="str">
            <v xml:space="preserve"> VILLE DE RIORGES</v>
          </cell>
          <cell r="C379" t="str">
            <v>SERVICE TECHNIQUE</v>
          </cell>
          <cell r="D379" t="str">
            <v>411 RUE PASTEUR</v>
          </cell>
          <cell r="E379">
            <v>42153</v>
          </cell>
          <cell r="F379" t="str">
            <v xml:space="preserve"> RIORGES</v>
          </cell>
        </row>
        <row r="380">
          <cell r="A380" t="str">
            <v>CL320</v>
          </cell>
          <cell r="B380" t="str">
            <v>VILLE JP MENUISIER POSEUR</v>
          </cell>
          <cell r="C380" t="str">
            <v>200 RUE DU COTEAU</v>
          </cell>
          <cell r="E380">
            <v>73190</v>
          </cell>
          <cell r="F380" t="str">
            <v>CHALLES LES EAUX</v>
          </cell>
          <cell r="I380" t="str">
            <v>06 25 54 53 52</v>
          </cell>
          <cell r="K380" t="str">
            <v>ville.jeanphilippe@gmail.com</v>
          </cell>
        </row>
        <row r="381">
          <cell r="A381" t="str">
            <v>CL321</v>
          </cell>
          <cell r="B381" t="str">
            <v>FENETRES ET HABITAT POSE</v>
          </cell>
          <cell r="C381" t="str">
            <v>47 AVENUE URBAIN LE VERRIER</v>
          </cell>
          <cell r="E381">
            <v>69800</v>
          </cell>
          <cell r="F381" t="str">
            <v>ST PRIEST</v>
          </cell>
          <cell r="G381" t="str">
            <v>04 78 79 53 71</v>
          </cell>
          <cell r="H381" t="str">
            <v>04 78 79 08 38</v>
          </cell>
          <cell r="K381" t="str">
            <v>c.huguet@fenetres-habitat.com</v>
          </cell>
        </row>
        <row r="382">
          <cell r="A382" t="str">
            <v>CL322</v>
          </cell>
          <cell r="B382" t="str">
            <v>SARL L'ATELIER CYRILLE CLEMENT</v>
          </cell>
          <cell r="C382" t="str">
            <v>67 CHEMIN DES SABLES</v>
          </cell>
          <cell r="E382">
            <v>69400</v>
          </cell>
          <cell r="F382" t="str">
            <v>VILLEFRANCHE SUR SAÔNE</v>
          </cell>
          <cell r="I382" t="str">
            <v>07 87 26 33 64</v>
          </cell>
        </row>
        <row r="383">
          <cell r="A383" t="str">
            <v>CL323</v>
          </cell>
          <cell r="B383" t="str">
            <v>LG2M</v>
          </cell>
          <cell r="C383" t="str">
            <v>ETANG DE MAGNY</v>
          </cell>
          <cell r="E383">
            <v>69550</v>
          </cell>
          <cell r="F383" t="str">
            <v>CUBLIZE</v>
          </cell>
          <cell r="G383" t="str">
            <v>04 74 05 06 98</v>
          </cell>
          <cell r="J383" t="str">
            <v>LAURENT GIRAUD</v>
          </cell>
          <cell r="K383" t="str">
            <v>lg2m@outlook.fr</v>
          </cell>
        </row>
        <row r="384">
          <cell r="A384" t="str">
            <v>CL324</v>
          </cell>
          <cell r="B384" t="str">
            <v>ENTREPRISE SERVICE GIRARD MAURICE</v>
          </cell>
          <cell r="C384" t="str">
            <v>LE CHAMPÊTRE</v>
          </cell>
          <cell r="E384">
            <v>71110</v>
          </cell>
          <cell r="F384" t="str">
            <v>BAUGY</v>
          </cell>
          <cell r="G384" t="str">
            <v xml:space="preserve"> </v>
          </cell>
          <cell r="I384" t="str">
            <v>06 85 51 34 07</v>
          </cell>
          <cell r="J384" t="str">
            <v>GIRARD MAURICE</v>
          </cell>
          <cell r="K384" t="str">
            <v>maurice.girard6@orange.fr</v>
          </cell>
        </row>
        <row r="385">
          <cell r="A385" t="str">
            <v>CL325</v>
          </cell>
          <cell r="B385" t="str">
            <v>DIAS ET BARON SAS</v>
          </cell>
          <cell r="C385" t="str">
            <v>LIEU DIT "JUIN"</v>
          </cell>
          <cell r="E385">
            <v>42670</v>
          </cell>
          <cell r="F385" t="str">
            <v>ECOCHE</v>
          </cell>
          <cell r="I385" t="str">
            <v>07 71 83 07 66</v>
          </cell>
          <cell r="K385" t="str">
            <v>contact@diasetbaron.fr</v>
          </cell>
        </row>
        <row r="386">
          <cell r="A386" t="str">
            <v>CL326</v>
          </cell>
          <cell r="B386" t="str">
            <v>SAS PERRIN</v>
          </cell>
          <cell r="C386" t="str">
            <v>18 RUE GAY LUSSAC</v>
          </cell>
          <cell r="E386">
            <v>25000</v>
          </cell>
          <cell r="F386" t="str">
            <v>BESANCON</v>
          </cell>
          <cell r="G386" t="str">
            <v>03 81 87 08 62</v>
          </cell>
          <cell r="H386" t="str">
            <v>03 81 46 84 56</v>
          </cell>
          <cell r="K386" t="str">
            <v>contact-besancon@perrin-sas.com</v>
          </cell>
        </row>
        <row r="387">
          <cell r="A387" t="str">
            <v>CL327</v>
          </cell>
          <cell r="B387" t="str">
            <v>RHONE ALPES HABITAT</v>
          </cell>
          <cell r="C387" t="str">
            <v>8 RUE JOSEPH CHARVET</v>
          </cell>
          <cell r="E387">
            <v>69210</v>
          </cell>
          <cell r="F387" t="str">
            <v>L'ARBRESLE</v>
          </cell>
          <cell r="I387" t="str">
            <v>06 60 39 90 78</v>
          </cell>
          <cell r="K387" t="str">
            <v>r.a.habitat@hotmail.fr</v>
          </cell>
        </row>
        <row r="388">
          <cell r="A388" t="str">
            <v>CL328</v>
          </cell>
          <cell r="B388" t="str">
            <v>BOUHAND ECONOMIE D'ENERGIE</v>
          </cell>
          <cell r="C388" t="str">
            <v>3 RUE DU BOURG</v>
          </cell>
          <cell r="E388">
            <v>71710</v>
          </cell>
          <cell r="F388" t="str">
            <v>MARMAGNE</v>
          </cell>
          <cell r="G388" t="str">
            <v>09 60 02 76 10</v>
          </cell>
          <cell r="J388" t="str">
            <v>BOUHAND DAVID</v>
          </cell>
          <cell r="K388" t="str">
            <v>b.economienergie@orange.fr</v>
          </cell>
        </row>
        <row r="389">
          <cell r="A389" t="str">
            <v>CL329</v>
          </cell>
          <cell r="B389" t="str">
            <v>ALKIMIA</v>
          </cell>
          <cell r="C389" t="str">
            <v>8, RUE NOURISSAT</v>
          </cell>
          <cell r="E389">
            <v>21000</v>
          </cell>
          <cell r="F389" t="str">
            <v>DIJON</v>
          </cell>
          <cell r="G389" t="str">
            <v>03 80 60 95 29</v>
          </cell>
          <cell r="K389" t="str">
            <v>d.parriaux@alkimia-France.fr</v>
          </cell>
        </row>
        <row r="390">
          <cell r="A390" t="str">
            <v>CL33</v>
          </cell>
          <cell r="B390" t="str">
            <v>RIVAL/HOMEBOX</v>
          </cell>
          <cell r="C390" t="str">
            <v>60 RUE DE VERDUN</v>
          </cell>
          <cell r="E390">
            <v>69100</v>
          </cell>
          <cell r="F390" t="str">
            <v xml:space="preserve"> VILLEURBANNE</v>
          </cell>
          <cell r="G390" t="str">
            <v>09 79 61 56 99</v>
          </cell>
          <cell r="H390" t="str">
            <v>04 91 80 06 53</v>
          </cell>
          <cell r="I390" t="str">
            <v>06 98 00 83 07</v>
          </cell>
          <cell r="J390" t="str">
            <v>REPETTO Laurent</v>
          </cell>
          <cell r="K390" t="str">
            <v>rivallaurentrepetto@orange.fr</v>
          </cell>
        </row>
        <row r="391">
          <cell r="A391" t="str">
            <v>CL330</v>
          </cell>
          <cell r="B391" t="str">
            <v xml:space="preserve">MERET MARTIN </v>
          </cell>
          <cell r="C391" t="str">
            <v>280 RUE DE CHARLIEU</v>
          </cell>
          <cell r="E391">
            <v>42300</v>
          </cell>
          <cell r="F391" t="str">
            <v>ROANNE</v>
          </cell>
          <cell r="G391">
            <v>477673066</v>
          </cell>
          <cell r="H391">
            <v>477700356</v>
          </cell>
        </row>
        <row r="392">
          <cell r="A392" t="str">
            <v>CL331</v>
          </cell>
          <cell r="B392" t="str">
            <v>MENUISERIE PATRICK AUFRANC</v>
          </cell>
          <cell r="C392" t="str">
            <v>LE BOURG</v>
          </cell>
          <cell r="E392">
            <v>71260</v>
          </cell>
          <cell r="F392" t="str">
            <v>SAINT ALBAN</v>
          </cell>
          <cell r="G392" t="str">
            <v>03 85 33 92 63</v>
          </cell>
          <cell r="I392" t="str">
            <v>06 25 06 38 11</v>
          </cell>
          <cell r="J392" t="str">
            <v>PATRICK AUFRANC</v>
          </cell>
          <cell r="K392" t="str">
            <v>patrick.aufranc@free.fr</v>
          </cell>
        </row>
        <row r="393">
          <cell r="A393" t="str">
            <v>CL332</v>
          </cell>
          <cell r="B393" t="str">
            <v>DUBOST-DUPERRON</v>
          </cell>
          <cell r="C393" t="str">
            <v>ZI BRUYERES OUEST</v>
          </cell>
          <cell r="E393">
            <v>71170</v>
          </cell>
          <cell r="F393" t="str">
            <v>CHAUFFAILLES</v>
          </cell>
        </row>
        <row r="394">
          <cell r="A394" t="str">
            <v>CL333</v>
          </cell>
          <cell r="B394" t="str">
            <v>SARL MOLLE PÈRE ET FILS</v>
          </cell>
          <cell r="C394" t="str">
            <v>ROUTE SOMMERE</v>
          </cell>
          <cell r="E394">
            <v>71960</v>
          </cell>
          <cell r="F394" t="str">
            <v>LA ROCHE VINEUSE</v>
          </cell>
          <cell r="G394" t="str">
            <v>03 85 37 85 80</v>
          </cell>
          <cell r="H394" t="str">
            <v>03 85 37 63 64</v>
          </cell>
          <cell r="I394" t="str">
            <v>06 69 50 01 12</v>
          </cell>
          <cell r="J394" t="str">
            <v>MOLLE PIERRE</v>
          </cell>
          <cell r="K394" t="str">
            <v>pierre.vir@hotmail.fr</v>
          </cell>
        </row>
        <row r="395">
          <cell r="A395" t="str">
            <v>CL334</v>
          </cell>
          <cell r="B395" t="str">
            <v>BRUN MENUISERIE SERRURERIE</v>
          </cell>
          <cell r="C395" t="str">
            <v>16, RUE DES VARENNES</v>
          </cell>
          <cell r="E395">
            <v>69380</v>
          </cell>
          <cell r="F395" t="str">
            <v>CHAZAY D'AZERGUES</v>
          </cell>
          <cell r="I395" t="str">
            <v>06 49 37 35 94</v>
          </cell>
          <cell r="J395" t="str">
            <v>REGIS BRUN</v>
          </cell>
          <cell r="K395" t="str">
            <v>contact@bms-sas.fr</v>
          </cell>
        </row>
        <row r="396">
          <cell r="A396" t="str">
            <v>CL335</v>
          </cell>
          <cell r="B396" t="str">
            <v>A LA CLE DELSOL</v>
          </cell>
          <cell r="C396" t="str">
            <v>45 CHEMIN DU PONT ROUGE</v>
          </cell>
          <cell r="E396">
            <v>38300</v>
          </cell>
          <cell r="F396" t="str">
            <v>ST SAVIN</v>
          </cell>
          <cell r="G396" t="str">
            <v>04 74 18 59 80</v>
          </cell>
          <cell r="H396" t="str">
            <v>04 74 18 71 54</v>
          </cell>
          <cell r="I396" t="str">
            <v>06 87 06 55 92</v>
          </cell>
          <cell r="J396" t="str">
            <v>M DELSOL</v>
          </cell>
          <cell r="K396" t="str">
            <v>contact@clefdelsol.com</v>
          </cell>
        </row>
        <row r="397">
          <cell r="A397" t="str">
            <v>CL336</v>
          </cell>
          <cell r="B397" t="str">
            <v>SARL DT AGENCEMENT</v>
          </cell>
          <cell r="C397" t="str">
            <v>176 RUE EMILE ZOLA</v>
          </cell>
          <cell r="E397">
            <v>69150</v>
          </cell>
          <cell r="F397" t="str">
            <v>DECINES</v>
          </cell>
          <cell r="I397" t="str">
            <v>06 70 03 70 04</v>
          </cell>
          <cell r="J397" t="str">
            <v>FACHINETTI BENJAMIN</v>
          </cell>
          <cell r="K397" t="str">
            <v>dt.agencement@live.fr</v>
          </cell>
        </row>
        <row r="398">
          <cell r="A398" t="str">
            <v>CL337</v>
          </cell>
          <cell r="B398" t="str">
            <v>AX HOME SERVICES</v>
          </cell>
          <cell r="C398" t="str">
            <v>139 ROUTE D'ARGONNAY</v>
          </cell>
          <cell r="E398">
            <v>74370</v>
          </cell>
          <cell r="F398" t="str">
            <v>PRINGY</v>
          </cell>
          <cell r="G398" t="str">
            <v>04 50 60 85 62</v>
          </cell>
          <cell r="H398" t="str">
            <v>04 50 60 85 26</v>
          </cell>
          <cell r="I398">
            <v>608280333</v>
          </cell>
          <cell r="J398" t="str">
            <v>YATTOCHANE HASSAN</v>
          </cell>
          <cell r="K398" t="str">
            <v>administratif@axhomeservices.com</v>
          </cell>
        </row>
        <row r="399">
          <cell r="A399" t="str">
            <v>CL338</v>
          </cell>
          <cell r="B399" t="str">
            <v>COMTE ET MARCELINO</v>
          </cell>
          <cell r="C399" t="str">
            <v>7BIS BOULEVARD HENRI DE REGNIER</v>
          </cell>
          <cell r="E399">
            <v>71600</v>
          </cell>
          <cell r="F399" t="str">
            <v>PARAY LE MONIAL</v>
          </cell>
          <cell r="G399" t="str">
            <v>03 85 81 47 29</v>
          </cell>
          <cell r="H399" t="str">
            <v>03 85 81 13 67</v>
          </cell>
          <cell r="J399" t="str">
            <v>JEAN MICHEL COMTE</v>
          </cell>
          <cell r="K399" t="str">
            <v>jean-michel@comte-marcelino.fr</v>
          </cell>
        </row>
        <row r="400">
          <cell r="A400" t="str">
            <v>CL339</v>
          </cell>
          <cell r="B400" t="str">
            <v>MIROITERIE POLINOISE</v>
          </cell>
          <cell r="C400" t="str">
            <v>RUE FRANCOIS ARAGO ZONE INDUSTRIELLE</v>
          </cell>
          <cell r="E400">
            <v>39800</v>
          </cell>
          <cell r="F400" t="str">
            <v>POLIGNY</v>
          </cell>
          <cell r="G400" t="str">
            <v>03 84 73 30 61</v>
          </cell>
          <cell r="H400" t="str">
            <v>09 70 06 14 05</v>
          </cell>
          <cell r="K400" t="str">
            <v>miroiterie.polinoise@orange.fr</v>
          </cell>
        </row>
        <row r="401">
          <cell r="A401" t="str">
            <v>CL34</v>
          </cell>
          <cell r="B401" t="str">
            <v>SG MENUISERIE</v>
          </cell>
          <cell r="C401" t="str">
            <v>52,ROUTE DE TARARE</v>
          </cell>
          <cell r="E401">
            <v>42360</v>
          </cell>
          <cell r="F401" t="str">
            <v xml:space="preserve"> PANNISSIERES</v>
          </cell>
        </row>
        <row r="402">
          <cell r="A402" t="str">
            <v>CL340</v>
          </cell>
          <cell r="B402" t="str">
            <v>SARL BRAM IMMOBILIER</v>
          </cell>
          <cell r="C402" t="str">
            <v>8 RUE DE BRAM</v>
          </cell>
          <cell r="E402">
            <v>71500</v>
          </cell>
          <cell r="F402" t="str">
            <v>LOUHANS</v>
          </cell>
          <cell r="G402" t="str">
            <v>03.85.75.72.80</v>
          </cell>
          <cell r="I402" t="str">
            <v>06.33.16.38.52</v>
          </cell>
          <cell r="K402" t="str">
            <v>christelle@cleor-immobilier.fr</v>
          </cell>
        </row>
        <row r="403">
          <cell r="A403" t="str">
            <v>CL341</v>
          </cell>
          <cell r="B403" t="str">
            <v>LAVOREL</v>
          </cell>
          <cell r="C403" t="str">
            <v>11 CHEMIN DES CUVATTES</v>
          </cell>
          <cell r="E403">
            <v>74700</v>
          </cell>
          <cell r="F403" t="str">
            <v>CUVAT</v>
          </cell>
          <cell r="G403" t="str">
            <v>04.50.57.85.30</v>
          </cell>
          <cell r="I403" t="str">
            <v>06.88.74.51.30</v>
          </cell>
        </row>
        <row r="404">
          <cell r="A404" t="str">
            <v>CL342</v>
          </cell>
          <cell r="B404" t="str">
            <v>MDPR</v>
          </cell>
          <cell r="C404" t="str">
            <v>585 RUE PIERRE LOGUE</v>
          </cell>
          <cell r="E404">
            <v>74800</v>
          </cell>
          <cell r="F404" t="str">
            <v>AMANCY</v>
          </cell>
        </row>
        <row r="405">
          <cell r="A405" t="str">
            <v>CL343</v>
          </cell>
          <cell r="B405" t="str">
            <v>EURL AYJU</v>
          </cell>
          <cell r="C405" t="str">
            <v>45 CHEMIN DU MONT PELOUX</v>
          </cell>
          <cell r="E405" t="str">
            <v>01600</v>
          </cell>
          <cell r="F405" t="str">
            <v>PARCIEUX</v>
          </cell>
          <cell r="I405" t="str">
            <v>06.07.41.15.66</v>
          </cell>
          <cell r="J405" t="str">
            <v>CALLEGARO ANGELO PATRICIO</v>
          </cell>
          <cell r="K405" t="str">
            <v>pa.callegaro@gmail.com</v>
          </cell>
        </row>
        <row r="406">
          <cell r="A406" t="str">
            <v>CL344</v>
          </cell>
          <cell r="B406" t="str">
            <v>CLAIR DE BAIE LYON SUD</v>
          </cell>
          <cell r="C406" t="str">
            <v>388 AVENUE CHARLES DE GAULLE</v>
          </cell>
          <cell r="E406">
            <v>69200</v>
          </cell>
          <cell r="F406" t="str">
            <v>VENISSIEUX</v>
          </cell>
          <cell r="G406" t="str">
            <v>04.27.02.75.38</v>
          </cell>
          <cell r="J406" t="str">
            <v>YAGOUBI FARID</v>
          </cell>
          <cell r="K406" t="str">
            <v>lyonsud@clairdebaie.fr</v>
          </cell>
        </row>
        <row r="407">
          <cell r="A407" t="str">
            <v>CL345</v>
          </cell>
          <cell r="B407" t="str">
            <v>PORTRAT PATRICK MENUISERIE</v>
          </cell>
          <cell r="C407" t="str">
            <v>BUISSON LAROZE</v>
          </cell>
          <cell r="E407">
            <v>71240</v>
          </cell>
          <cell r="F407" t="str">
            <v>OUDRY</v>
          </cell>
          <cell r="I407" t="str">
            <v>06.42.49.46.95</v>
          </cell>
          <cell r="J407" t="str">
            <v>PORTRAT PATRICK</v>
          </cell>
          <cell r="K407" t="str">
            <v>patrick.portrat@orange.fr</v>
          </cell>
        </row>
        <row r="408">
          <cell r="A408" t="str">
            <v>CL346</v>
          </cell>
          <cell r="B408" t="str">
            <v>ACCES LIMOUSIN</v>
          </cell>
          <cell r="C408" t="str">
            <v>3 BD A. PRESSEMANE BP5</v>
          </cell>
          <cell r="E408">
            <v>87400</v>
          </cell>
          <cell r="F408" t="str">
            <v>ST LEONARD DE NOBLAT</v>
          </cell>
          <cell r="G408" t="str">
            <v>05.55.38.15.86</v>
          </cell>
          <cell r="H408" t="str">
            <v>05.55.57.14.73</v>
          </cell>
          <cell r="I408" t="str">
            <v>/</v>
          </cell>
          <cell r="J408" t="str">
            <v>DELUCHE GILLES</v>
          </cell>
          <cell r="K408" t="str">
            <v>acces.limousin@wanadoo.fr</v>
          </cell>
        </row>
        <row r="409">
          <cell r="A409" t="str">
            <v>CL347</v>
          </cell>
          <cell r="B409" t="str">
            <v>JVM</v>
          </cell>
          <cell r="C409" t="str">
            <v>LES ARNAUDS</v>
          </cell>
          <cell r="E409">
            <v>69870</v>
          </cell>
          <cell r="F409" t="str">
            <v>LAMURE SUR AZERGUES</v>
          </cell>
          <cell r="G409" t="str">
            <v>09.82.53.11.54</v>
          </cell>
          <cell r="J409" t="str">
            <v>VERMARE JEROME</v>
          </cell>
          <cell r="K409" t="str">
            <v>sarljvm@gmail.com</v>
          </cell>
        </row>
        <row r="410">
          <cell r="A410" t="str">
            <v>CL348</v>
          </cell>
          <cell r="B410" t="str">
            <v>PASSY STORE</v>
          </cell>
          <cell r="C410" t="str">
            <v>130 AVENUE ST MARTIN</v>
          </cell>
          <cell r="E410">
            <v>74700</v>
          </cell>
          <cell r="F410" t="str">
            <v>SALLANCHES</v>
          </cell>
          <cell r="G410" t="str">
            <v>/</v>
          </cell>
          <cell r="H410" t="str">
            <v>/</v>
          </cell>
          <cell r="I410" t="str">
            <v>06.28.22.00.01</v>
          </cell>
          <cell r="J410" t="str">
            <v>LAURENT POUPPEVILLE</v>
          </cell>
          <cell r="K410" t="str">
            <v>passy.stores@gmail.com</v>
          </cell>
        </row>
        <row r="411">
          <cell r="A411" t="str">
            <v>CL349</v>
          </cell>
          <cell r="B411" t="str">
            <v>HOME PRESTATIONS</v>
          </cell>
          <cell r="C411" t="str">
            <v>49 CHEMIN DE LA POYE</v>
          </cell>
          <cell r="E411">
            <v>69220</v>
          </cell>
          <cell r="F411" t="str">
            <v>CHARENTAY</v>
          </cell>
          <cell r="I411" t="str">
            <v>07.86.58.91.45</v>
          </cell>
          <cell r="K411" t="str">
            <v>homeprestations@orange.fr</v>
          </cell>
        </row>
        <row r="412">
          <cell r="A412" t="str">
            <v>CL35</v>
          </cell>
          <cell r="B412" t="str">
            <v>DUMEZ AUVERGNE</v>
          </cell>
          <cell r="C412" t="str">
            <v>MR MAZAUD</v>
          </cell>
          <cell r="D412" t="str">
            <v>68-70 RUE DES RONZIERES</v>
          </cell>
          <cell r="E412">
            <v>63012</v>
          </cell>
          <cell r="F412" t="str">
            <v>CLERMONT FERRAND</v>
          </cell>
        </row>
        <row r="413">
          <cell r="A413" t="str">
            <v>CL350</v>
          </cell>
          <cell r="B413" t="str">
            <v>CEF01</v>
          </cell>
          <cell r="C413" t="str">
            <v>1PLACE DE LA SAMIANE</v>
          </cell>
          <cell r="E413" t="str">
            <v>01290</v>
          </cell>
          <cell r="F413" t="str">
            <v>PONT DE VEYLE</v>
          </cell>
          <cell r="G413" t="str">
            <v>03 85.30.52.20</v>
          </cell>
          <cell r="I413" t="str">
            <v>06.66.56.96.24</v>
          </cell>
          <cell r="J413" t="str">
            <v>BARBIER AMANDINE</v>
          </cell>
          <cell r="K413" t="str">
            <v>cef01@orange.fr</v>
          </cell>
        </row>
        <row r="414">
          <cell r="A414" t="str">
            <v>CL351</v>
          </cell>
          <cell r="B414" t="str">
            <v>SOCIETE CRENIAUX BERNARD</v>
          </cell>
          <cell r="C414" t="str">
            <v>83 E RUE DU BRY</v>
          </cell>
          <cell r="E414" t="str">
            <v>01390</v>
          </cell>
          <cell r="F414" t="str">
            <v>CIVRIEUX</v>
          </cell>
          <cell r="I414" t="str">
            <v>06.60.17.14.93</v>
          </cell>
          <cell r="J414" t="str">
            <v>CRENIAUX BERNARD</v>
          </cell>
          <cell r="K414" t="str">
            <v>bernardcreniaux@wanadoo.fr</v>
          </cell>
        </row>
        <row r="415">
          <cell r="A415" t="str">
            <v>CL352</v>
          </cell>
          <cell r="B415" t="str">
            <v>CREAMETAL</v>
          </cell>
          <cell r="C415" t="str">
            <v>PARC D'ACTIVITES VISIONIS II</v>
          </cell>
          <cell r="E415" t="str">
            <v>01090</v>
          </cell>
          <cell r="F415" t="str">
            <v>GUEREINS</v>
          </cell>
          <cell r="G415" t="str">
            <v>04.74.07.93.34</v>
          </cell>
          <cell r="K415" t="str">
            <v>bureauetude@creametal.com</v>
          </cell>
        </row>
        <row r="416">
          <cell r="A416" t="str">
            <v>CL353</v>
          </cell>
          <cell r="B416" t="str">
            <v>LA CLEF DES CHAMPS</v>
          </cell>
          <cell r="C416" t="str">
            <v>AVENUE DE CHANTEREINE</v>
          </cell>
          <cell r="E416">
            <v>38300</v>
          </cell>
          <cell r="F416" t="str">
            <v>BOURGOIN JALLIEU</v>
          </cell>
          <cell r="G416" t="str">
            <v>04.74.43.84.61</v>
          </cell>
          <cell r="H416" t="str">
            <v>04.74.28.13.23</v>
          </cell>
          <cell r="I416" t="str">
            <v>06.12.62.64.08</v>
          </cell>
          <cell r="K416" t="str">
            <v>laclefdeschamps38@orange.fr</v>
          </cell>
        </row>
        <row r="417">
          <cell r="A417" t="str">
            <v>CL354</v>
          </cell>
          <cell r="B417" t="str">
            <v>ERNST PASCAL</v>
          </cell>
          <cell r="C417" t="str">
            <v>177 RUE DES MAISONS NEUVES</v>
          </cell>
          <cell r="E417">
            <v>69430</v>
          </cell>
          <cell r="F417" t="str">
            <v>QUINCIE EN BEAUJOLAIS</v>
          </cell>
          <cell r="I417" t="str">
            <v>06.80.47.00.54</v>
          </cell>
          <cell r="J417" t="str">
            <v>PASCAL ERNST</v>
          </cell>
          <cell r="K417" t="str">
            <v>ernstpascal@hotmail.fr</v>
          </cell>
        </row>
        <row r="418">
          <cell r="A418" t="str">
            <v>CL355</v>
          </cell>
          <cell r="B418" t="str">
            <v>AS CONCEPT</v>
          </cell>
          <cell r="C418" t="str">
            <v>32 RUE COMMANDANT FUZIER</v>
          </cell>
          <cell r="E418">
            <v>69003</v>
          </cell>
          <cell r="F418" t="str">
            <v>LYON</v>
          </cell>
          <cell r="K418" t="str">
            <v>asaber1@mac.com</v>
          </cell>
        </row>
        <row r="419">
          <cell r="A419" t="str">
            <v>CL356</v>
          </cell>
          <cell r="B419" t="str">
            <v>GB OUVERTURES</v>
          </cell>
          <cell r="C419" t="str">
            <v>14 ROUTE CORDON ROUGE</v>
          </cell>
          <cell r="E419">
            <v>42600</v>
          </cell>
          <cell r="F419" t="str">
            <v>CHALAIN-D'UZORE</v>
          </cell>
          <cell r="G419" t="str">
            <v>04 77 97 01 51</v>
          </cell>
        </row>
        <row r="420">
          <cell r="A420" t="str">
            <v>CL357</v>
          </cell>
          <cell r="B420" t="str">
            <v>ARC-CAD</v>
          </cell>
          <cell r="C420" t="str">
            <v>ZA DU PARDY</v>
          </cell>
          <cell r="E420" t="str">
            <v>01480</v>
          </cell>
          <cell r="F420" t="str">
            <v>FRANS</v>
          </cell>
          <cell r="G420" t="str">
            <v>04.27.49.80.17</v>
          </cell>
          <cell r="H420" t="str">
            <v>04.27.49.80.16</v>
          </cell>
          <cell r="I420" t="str">
            <v>06.50.82.95.04</v>
          </cell>
          <cell r="K420" t="str">
            <v>contact@arc-cad.fr</v>
          </cell>
        </row>
        <row r="421">
          <cell r="A421" t="str">
            <v>CL358</v>
          </cell>
          <cell r="B421" t="str">
            <v>SOCIETE L.E.M</v>
          </cell>
          <cell r="C421" t="str">
            <v>8 BIS CHEMIN DE RECONFRANCHE</v>
          </cell>
          <cell r="E421">
            <v>69740</v>
          </cell>
          <cell r="F421" t="str">
            <v>GENAS</v>
          </cell>
          <cell r="I421" t="str">
            <v>06.20.66.31.84</v>
          </cell>
          <cell r="K421" t="str">
            <v>lem.menuiseries@gmail.com</v>
          </cell>
        </row>
        <row r="422">
          <cell r="A422" t="str">
            <v>CL359</v>
          </cell>
          <cell r="B422" t="str">
            <v>ALB</v>
          </cell>
          <cell r="C422" t="str">
            <v>778 ROUTE D'AIX LES BAINS</v>
          </cell>
          <cell r="E422">
            <v>73420</v>
          </cell>
          <cell r="F422" t="str">
            <v>VIVIERS DU LAC</v>
          </cell>
          <cell r="I422" t="str">
            <v>06.13.71.36.33</v>
          </cell>
          <cell r="K422" t="str">
            <v>j.perretalb@orange.fr</v>
          </cell>
        </row>
        <row r="423">
          <cell r="A423" t="str">
            <v>CL36</v>
          </cell>
          <cell r="B423" t="str">
            <v xml:space="preserve"> PASCAL FEUGERE</v>
          </cell>
          <cell r="C423" t="str">
            <v>310 R.11 NOVEMBRE 1918</v>
          </cell>
          <cell r="E423">
            <v>42720</v>
          </cell>
          <cell r="F423" t="str">
            <v>POUILLY SOUS CHARLIEU</v>
          </cell>
          <cell r="G423" t="str">
            <v>04 77 71 13 76</v>
          </cell>
          <cell r="H423" t="str">
            <v>04 77 71 13 76</v>
          </cell>
          <cell r="I423" t="str">
            <v>06 87 51 24 19</v>
          </cell>
          <cell r="J423" t="str">
            <v>PASCAL FEUGERE</v>
          </cell>
        </row>
        <row r="424">
          <cell r="A424" t="str">
            <v>CL360</v>
          </cell>
          <cell r="B424" t="str">
            <v>ATOUT MENUISERIE</v>
          </cell>
          <cell r="C424" t="str">
            <v>ROUTE DU PIREVERT</v>
          </cell>
          <cell r="E424">
            <v>69640</v>
          </cell>
          <cell r="F424" t="str">
            <v>DENICE</v>
          </cell>
          <cell r="I424" t="str">
            <v>06.07.77.88.55</v>
          </cell>
          <cell r="K424" t="str">
            <v>atoutsmenuiserie@gmail.com</v>
          </cell>
        </row>
        <row r="425">
          <cell r="A425" t="str">
            <v>CL361</v>
          </cell>
          <cell r="B425" t="str">
            <v>PMA</v>
          </cell>
          <cell r="C425" t="str">
            <v>14B ROUTE DU COQ GAULOIS</v>
          </cell>
          <cell r="E425">
            <v>69530</v>
          </cell>
          <cell r="F425" t="str">
            <v>BRIGNAIS</v>
          </cell>
          <cell r="I425" t="str">
            <v>06.16.70.47.86</v>
          </cell>
        </row>
        <row r="426">
          <cell r="A426" t="str">
            <v>CL362</v>
          </cell>
          <cell r="B426" t="str">
            <v>MTF</v>
          </cell>
          <cell r="C426" t="str">
            <v>ZI DES VONGY PARK 2</v>
          </cell>
          <cell r="D426" t="str">
            <v>11 RUE DES ILAGES</v>
          </cell>
          <cell r="E426">
            <v>74200</v>
          </cell>
          <cell r="F426" t="str">
            <v>THONON LES BAINS</v>
          </cell>
        </row>
        <row r="427">
          <cell r="A427" t="str">
            <v>CL363</v>
          </cell>
          <cell r="B427" t="str">
            <v>ULYSSE 04</v>
          </cell>
          <cell r="C427" t="str">
            <v>14 RUE DOCTEUR MICHAUD</v>
          </cell>
          <cell r="E427">
            <v>38190</v>
          </cell>
          <cell r="F427" t="str">
            <v>VILLARD BONNOT</v>
          </cell>
          <cell r="I427" t="str">
            <v>06.12.06.69.02</v>
          </cell>
          <cell r="J427" t="str">
            <v>GRAZIANA OLIVIER</v>
          </cell>
          <cell r="K427" t="str">
            <v>oliviergraziana@yahoo.fr</v>
          </cell>
        </row>
        <row r="428">
          <cell r="A428" t="str">
            <v>CL364</v>
          </cell>
          <cell r="B428" t="str">
            <v>LESPINASSE TOITURES</v>
          </cell>
          <cell r="C428" t="str">
            <v>LES ETANGS</v>
          </cell>
          <cell r="E428">
            <v>42190</v>
          </cell>
          <cell r="F428" t="str">
            <v>SY HILAIRE SOUS CHARLIEU</v>
          </cell>
          <cell r="K428" t="str">
            <v>contact@lespinasse-toitures,com</v>
          </cell>
        </row>
        <row r="429">
          <cell r="A429" t="str">
            <v>CL365</v>
          </cell>
          <cell r="B429" t="str">
            <v>SERRURERIE SYSTÈME</v>
          </cell>
          <cell r="C429" t="str">
            <v>38 CHEMIN DU VANIER</v>
          </cell>
          <cell r="E429">
            <v>42940</v>
          </cell>
          <cell r="F429" t="str">
            <v>SAINT BONNET LE COURREAU</v>
          </cell>
        </row>
        <row r="430">
          <cell r="A430" t="str">
            <v>CL366</v>
          </cell>
          <cell r="B430" t="str">
            <v>SARL HM GROUP MORIN</v>
          </cell>
          <cell r="C430" t="str">
            <v>2 RUE LOUIS ET MARIE LOUISE BAUMER</v>
          </cell>
          <cell r="E430">
            <v>69120</v>
          </cell>
          <cell r="F430" t="str">
            <v>VAULX EN VELIN</v>
          </cell>
          <cell r="G430" t="str">
            <v>04.37.45.05.11</v>
          </cell>
          <cell r="I430" t="str">
            <v>06.23.48.05.16</v>
          </cell>
          <cell r="J430" t="str">
            <v>EMMANUEL AUZEAU</v>
          </cell>
          <cell r="K430" t="str">
            <v>e.auzeau@groupmorin.com</v>
          </cell>
        </row>
        <row r="431">
          <cell r="A431" t="str">
            <v>CL367</v>
          </cell>
          <cell r="B431" t="str">
            <v>LT MULTISERVICES - OPEN CLOSE</v>
          </cell>
          <cell r="C431" t="str">
            <v>19 RUE GEORGES BIZET</v>
          </cell>
          <cell r="E431">
            <v>69150</v>
          </cell>
          <cell r="F431" t="str">
            <v>DECINES CHARPIEU</v>
          </cell>
          <cell r="G431" t="str">
            <v>04.78.49.63.55</v>
          </cell>
          <cell r="I431" t="str">
            <v>06.85.68.58.99</v>
          </cell>
          <cell r="J431" t="str">
            <v>LAURENT TROMPIER</v>
          </cell>
          <cell r="K431" t="str">
            <v>laurent.trompier@hotmail.fr</v>
          </cell>
        </row>
        <row r="432">
          <cell r="A432" t="str">
            <v>CL368</v>
          </cell>
          <cell r="B432" t="str">
            <v>RVVM-BONNEFOY</v>
          </cell>
          <cell r="C432" t="str">
            <v>191 ROUTE DE CLERGEAN</v>
          </cell>
          <cell r="D432" t="str">
            <v>ALBENS</v>
          </cell>
          <cell r="E432">
            <v>73410</v>
          </cell>
          <cell r="F432" t="str">
            <v>ENTRELACS</v>
          </cell>
          <cell r="I432" t="str">
            <v>06.43.68.77.23</v>
          </cell>
        </row>
        <row r="433">
          <cell r="A433" t="str">
            <v>CL369</v>
          </cell>
          <cell r="B433" t="str">
            <v>GBSO</v>
          </cell>
          <cell r="C433" t="str">
            <v>15 BIS RUE DES FRERES GAYET</v>
          </cell>
          <cell r="E433">
            <v>58000</v>
          </cell>
          <cell r="F433" t="str">
            <v>NEVERS</v>
          </cell>
          <cell r="G433" t="str">
            <v>03 86 59 16 19</v>
          </cell>
          <cell r="J433" t="str">
            <v>TIMON ERIC</v>
          </cell>
          <cell r="K433" t="str">
            <v>gbso@wanadoo.fr</v>
          </cell>
        </row>
        <row r="434">
          <cell r="A434" t="str">
            <v>CL37</v>
          </cell>
          <cell r="B434" t="str">
            <v>TECOBAIE LB</v>
          </cell>
          <cell r="C434" t="str">
            <v>ZI DU TAFFIGNON</v>
          </cell>
          <cell r="D434" t="str">
            <v>ROUTE DES ACQUEDUCS</v>
          </cell>
          <cell r="E434">
            <v>69630</v>
          </cell>
          <cell r="F434" t="str">
            <v>CHAPONOST</v>
          </cell>
          <cell r="G434" t="str">
            <v>04 72 31 71 56</v>
          </cell>
          <cell r="H434" t="str">
            <v>04 78 64 26 73</v>
          </cell>
          <cell r="I434" t="str">
            <v>06 63 62 30 06      06 98 68 86 86</v>
          </cell>
          <cell r="J434" t="str">
            <v>BEFFRE J.Philippe</v>
          </cell>
          <cell r="K434" t="str">
            <v>tecobaie.lb@free.fr</v>
          </cell>
        </row>
        <row r="435">
          <cell r="A435" t="str">
            <v>CL370</v>
          </cell>
          <cell r="B435" t="str">
            <v>SARL BRENOVD</v>
          </cell>
          <cell r="C435" t="str">
            <v>1450 ROUTE DE LOUVAREL</v>
          </cell>
          <cell r="E435">
            <v>71480</v>
          </cell>
          <cell r="F435" t="str">
            <v>CHAMPAGNAT</v>
          </cell>
          <cell r="G435" t="str">
            <v>03 85 74 55 98</v>
          </cell>
          <cell r="J435" t="str">
            <v>VINCENT NICOLAS</v>
          </cell>
          <cell r="K435" t="str">
            <v>nicolasvincent68@orange.fr</v>
          </cell>
        </row>
        <row r="436">
          <cell r="A436" t="str">
            <v>CL371</v>
          </cell>
          <cell r="B436" t="str">
            <v>SARL KOUACHI</v>
          </cell>
          <cell r="C436" t="str">
            <v>12B RUE DU CHÂTEAU</v>
          </cell>
          <cell r="E436">
            <v>25170</v>
          </cell>
          <cell r="F436" t="str">
            <v>RUFFEY LE CHÂTEAU</v>
          </cell>
          <cell r="I436" t="str">
            <v>06.31.18.44.07</v>
          </cell>
          <cell r="J436" t="str">
            <v>KOUACHI CYRIL</v>
          </cell>
          <cell r="K436" t="str">
            <v>cyril.kouachi@gmail.com</v>
          </cell>
        </row>
        <row r="437">
          <cell r="A437" t="str">
            <v>CL372</v>
          </cell>
          <cell r="B437" t="str">
            <v>RHONE ALPES STORES</v>
          </cell>
          <cell r="C437" t="str">
            <v>ZI QUAI DU RHÔNE</v>
          </cell>
          <cell r="D437" t="str">
            <v>BP 204</v>
          </cell>
          <cell r="E437" t="str">
            <v>01700</v>
          </cell>
          <cell r="F437" t="str">
            <v>MERIBEL</v>
          </cell>
          <cell r="G437" t="str">
            <v>04 78 55 43 32</v>
          </cell>
          <cell r="H437" t="str">
            <v>04 78 55 50 16</v>
          </cell>
          <cell r="J437" t="str">
            <v>CHAVENON JEAN-PAUL</v>
          </cell>
          <cell r="K437" t="str">
            <v>contact@rhone-alpes-stores.com</v>
          </cell>
        </row>
        <row r="438">
          <cell r="A438" t="str">
            <v>CL373</v>
          </cell>
          <cell r="B438" t="str">
            <v>CONSTRUCT HOME</v>
          </cell>
          <cell r="C438" t="str">
            <v>29 AVENUE GEORGES ROUGE</v>
          </cell>
          <cell r="E438">
            <v>69120</v>
          </cell>
          <cell r="F438" t="str">
            <v>VAULX EN VELIN</v>
          </cell>
          <cell r="I438" t="str">
            <v>07.82.27.11.17</v>
          </cell>
        </row>
        <row r="439">
          <cell r="A439" t="str">
            <v>CL374</v>
          </cell>
          <cell r="B439" t="str">
            <v>GAUTHIER</v>
          </cell>
          <cell r="C439" t="str">
            <v>LE BOIS DE BORD</v>
          </cell>
          <cell r="E439">
            <v>71600</v>
          </cell>
          <cell r="F439" t="str">
            <v>ST LEGER LES PARAY</v>
          </cell>
          <cell r="G439" t="str">
            <v>03.85.81.05.39</v>
          </cell>
          <cell r="I439" t="str">
            <v>07.81.70.40.07</v>
          </cell>
          <cell r="J439" t="str">
            <v>GAUTHIER ROBIN</v>
          </cell>
          <cell r="K439" t="str">
            <v>robin.gauthier15@outlook.com</v>
          </cell>
        </row>
        <row r="440">
          <cell r="A440" t="str">
            <v>CL375</v>
          </cell>
        </row>
        <row r="441">
          <cell r="A441" t="str">
            <v>CL376</v>
          </cell>
        </row>
        <row r="442">
          <cell r="A442" t="str">
            <v>CL38</v>
          </cell>
          <cell r="B442" t="str">
            <v>VERNET</v>
          </cell>
          <cell r="C442" t="str">
            <v>ZA DE TAULHAC</v>
          </cell>
          <cell r="E442">
            <v>43000</v>
          </cell>
          <cell r="F442" t="str">
            <v>LE PUY EN VELAY</v>
          </cell>
          <cell r="G442" t="str">
            <v>04 71 02 65 65</v>
          </cell>
        </row>
        <row r="443">
          <cell r="A443" t="str">
            <v>CL39</v>
          </cell>
          <cell r="B443" t="str">
            <v>VERVAS METAL</v>
          </cell>
          <cell r="C443" t="str">
            <v>A L'attention de Mr VERRIERE</v>
          </cell>
          <cell r="D443" t="str">
            <v>ROUTE DE CHARLIEU</v>
          </cell>
          <cell r="E443">
            <v>42300</v>
          </cell>
          <cell r="F443" t="str">
            <v xml:space="preserve"> ROANNE</v>
          </cell>
          <cell r="G443" t="str">
            <v>04 77 72 04 03</v>
          </cell>
          <cell r="H443" t="str">
            <v>04 77 70 81 51</v>
          </cell>
        </row>
        <row r="444">
          <cell r="A444" t="str">
            <v>CL4</v>
          </cell>
          <cell r="B444" t="str">
            <v>ART ET VITRE</v>
          </cell>
          <cell r="C444" t="str">
            <v>8 RUE DE VAUCASSON</v>
          </cell>
          <cell r="E444">
            <v>38230</v>
          </cell>
          <cell r="F444" t="str">
            <v xml:space="preserve"> TIGNIEU</v>
          </cell>
          <cell r="G444" t="str">
            <v>04 72 46 39 75</v>
          </cell>
          <cell r="H444" t="str">
            <v>04 72 46 39 75</v>
          </cell>
          <cell r="I444" t="str">
            <v>06 67 88 20 10</v>
          </cell>
          <cell r="J444" t="str">
            <v>MR POIRIER</v>
          </cell>
          <cell r="K444" t="str">
            <v>artetvitre@hotmail.fr</v>
          </cell>
        </row>
        <row r="445">
          <cell r="A445" t="str">
            <v>CL40</v>
          </cell>
          <cell r="B445" t="str">
            <v>BIOZAT FERMETURE</v>
          </cell>
          <cell r="C445" t="str">
            <v>12 RUE DE LA MARE</v>
          </cell>
          <cell r="E445">
            <v>38000</v>
          </cell>
          <cell r="F445" t="str">
            <v xml:space="preserve"> BIOZAT</v>
          </cell>
          <cell r="G445" t="str">
            <v>04 70 56 61 79</v>
          </cell>
          <cell r="H445" t="str">
            <v>04 70 56 61 79</v>
          </cell>
          <cell r="I445" t="str">
            <v>06 10 58 52 11</v>
          </cell>
        </row>
        <row r="446">
          <cell r="A446" t="str">
            <v>CL41</v>
          </cell>
          <cell r="B446" t="str">
            <v>LV SERVICE</v>
          </cell>
          <cell r="C446" t="str">
            <v>LE CHASSIN</v>
          </cell>
          <cell r="E446">
            <v>42110</v>
          </cell>
          <cell r="F446" t="str">
            <v xml:space="preserve"> POUILLY LES FEURS</v>
          </cell>
          <cell r="G446" t="str">
            <v>04 77 26 56 42</v>
          </cell>
          <cell r="H446" t="str">
            <v>04 77 26 58 64</v>
          </cell>
          <cell r="I446" t="str">
            <v>06 89 33 81 39</v>
          </cell>
          <cell r="J446" t="str">
            <v>M LAURENT Thierry</v>
          </cell>
          <cell r="K446" t="str">
            <v>lv-services42@orange.fr</v>
          </cell>
        </row>
        <row r="447">
          <cell r="A447" t="str">
            <v>CL42</v>
          </cell>
          <cell r="B447" t="str">
            <v>DL BATIMENT</v>
          </cell>
          <cell r="C447" t="str">
            <v>51 RUE CHRISTIAN LACOUTURE</v>
          </cell>
          <cell r="E447">
            <v>69500</v>
          </cell>
          <cell r="F447" t="str">
            <v xml:space="preserve"> BRON</v>
          </cell>
          <cell r="G447" t="str">
            <v>04 78 20 78 85</v>
          </cell>
          <cell r="H447" t="str">
            <v>04 78 76 85 01</v>
          </cell>
          <cell r="I447" t="str">
            <v>06 66 43 28 89</v>
          </cell>
          <cell r="J447" t="str">
            <v>MME SABRINA BEN AHMED</v>
          </cell>
          <cell r="K447" t="str">
            <v>contact@dlgroup.fr</v>
          </cell>
        </row>
        <row r="448">
          <cell r="A448" t="str">
            <v>CL43</v>
          </cell>
          <cell r="B448" t="str">
            <v>H&amp;M</v>
          </cell>
          <cell r="C448" t="str">
            <v>LES BUTTES</v>
          </cell>
          <cell r="D448" t="str">
            <v>RUE ALFRED MUSSET</v>
          </cell>
          <cell r="E448">
            <v>42300</v>
          </cell>
          <cell r="F448" t="str">
            <v xml:space="preserve"> MABLY</v>
          </cell>
          <cell r="I448" t="str">
            <v>06 13 76 38 05</v>
          </cell>
          <cell r="J448" t="str">
            <v>O DURILLON</v>
          </cell>
        </row>
        <row r="449">
          <cell r="A449" t="str">
            <v>CL44</v>
          </cell>
          <cell r="B449" t="str">
            <v>HIATUS-ATELIER H4</v>
          </cell>
          <cell r="C449" t="str">
            <v>ARCHITECTES</v>
          </cell>
          <cell r="D449" t="str">
            <v>25, RUE BENOÎT MALON</v>
          </cell>
          <cell r="E449">
            <v>42300</v>
          </cell>
          <cell r="F449" t="str">
            <v xml:space="preserve"> ROANNE</v>
          </cell>
          <cell r="G449" t="str">
            <v>04 77 72 20 97</v>
          </cell>
          <cell r="H449" t="str">
            <v>04 77 71 10 12</v>
          </cell>
          <cell r="K449" t="str">
            <v>hiatus-atelier-h4@wanadoo.fr</v>
          </cell>
        </row>
        <row r="450">
          <cell r="A450" t="str">
            <v>CL45</v>
          </cell>
          <cell r="B450" t="str">
            <v>MR ET MME CHRISTOPHE JULIEN</v>
          </cell>
          <cell r="C450" t="str">
            <v>RTE DE COURS</v>
          </cell>
          <cell r="E450">
            <v>42460</v>
          </cell>
          <cell r="F450" t="str">
            <v xml:space="preserve"> SEVELINGES</v>
          </cell>
          <cell r="G450" t="str">
            <v>04 74 89 90 32</v>
          </cell>
        </row>
        <row r="451">
          <cell r="A451" t="str">
            <v>CL46</v>
          </cell>
          <cell r="B451" t="str">
            <v>BERNET DIFFUSION</v>
          </cell>
          <cell r="C451" t="str">
            <v>ZI RUE FERNAND LEGER</v>
          </cell>
          <cell r="E451">
            <v>18400</v>
          </cell>
          <cell r="F451" t="str">
            <v xml:space="preserve"> ST FLORENT SUR CHER</v>
          </cell>
          <cell r="G451" t="str">
            <v>02 48 23 72 50</v>
          </cell>
          <cell r="H451" t="str">
            <v>02 48 23 72 52</v>
          </cell>
        </row>
        <row r="452">
          <cell r="A452" t="str">
            <v>CL47</v>
          </cell>
          <cell r="B452" t="str">
            <v>MENUISERIE VILLE</v>
          </cell>
          <cell r="E452">
            <v>73190</v>
          </cell>
          <cell r="F452" t="str">
            <v xml:space="preserve"> CHALLES LES EAUX</v>
          </cell>
        </row>
        <row r="453">
          <cell r="A453" t="str">
            <v>CL48</v>
          </cell>
          <cell r="B453" t="str">
            <v>MENUISERIE FONCEL GUILLAUME</v>
          </cell>
          <cell r="C453" t="str">
            <v>LE MACHIZEAUD</v>
          </cell>
          <cell r="E453">
            <v>42140</v>
          </cell>
          <cell r="F453" t="str">
            <v xml:space="preserve"> MARCENOD</v>
          </cell>
          <cell r="G453" t="str">
            <v>04 77 20 80 00</v>
          </cell>
          <cell r="H453" t="str">
            <v>04 77 20 80 00</v>
          </cell>
          <cell r="I453" t="str">
            <v>06 08 74 06 57</v>
          </cell>
          <cell r="J453" t="str">
            <v>G.FONCEL</v>
          </cell>
          <cell r="K453" t="str">
            <v>guillaume.foncel@wanadoo.fr</v>
          </cell>
        </row>
        <row r="454">
          <cell r="A454" t="str">
            <v>CL49</v>
          </cell>
          <cell r="B454" t="str">
            <v>SCI YOAN ET JACQUES</v>
          </cell>
          <cell r="C454" t="str">
            <v>ZA LES CHARMES</v>
          </cell>
          <cell r="E454">
            <v>63200</v>
          </cell>
          <cell r="F454" t="str">
            <v xml:space="preserve"> MENETROL</v>
          </cell>
          <cell r="G454" t="str">
            <v>04 73 38 17 39</v>
          </cell>
          <cell r="H454" t="str">
            <v>04 73 63 03 44</v>
          </cell>
          <cell r="K454" t="str">
            <v>garagedescharmes@wanadoo.fr</v>
          </cell>
        </row>
        <row r="455">
          <cell r="A455" t="str">
            <v>CL5</v>
          </cell>
          <cell r="B455" t="str">
            <v>AS FERMETURE</v>
          </cell>
          <cell r="C455" t="str">
            <v>A L'attention de Mr WALTER SAPIN</v>
          </cell>
          <cell r="D455" t="str">
            <v>317 ROUTE DE BRIENNON</v>
          </cell>
          <cell r="E455">
            <v>42300</v>
          </cell>
          <cell r="F455" t="str">
            <v xml:space="preserve"> MABLY</v>
          </cell>
          <cell r="G455" t="str">
            <v>04 77 72 94 75</v>
          </cell>
          <cell r="H455" t="str">
            <v>04 77 78 26 87</v>
          </cell>
        </row>
        <row r="456">
          <cell r="A456" t="str">
            <v>CL50</v>
          </cell>
          <cell r="B456" t="str">
            <v>SARL GARDETTE</v>
          </cell>
          <cell r="C456" t="str">
            <v>31 RUE AUGUSTE GELIN</v>
          </cell>
          <cell r="E456">
            <v>42120</v>
          </cell>
          <cell r="F456" t="str">
            <v xml:space="preserve"> LE COTEAU</v>
          </cell>
          <cell r="J456" t="str">
            <v>GABRIEL CRIONAY</v>
          </cell>
          <cell r="K456" t="str">
            <v>gcrionay@menuiserie-gardette.com</v>
          </cell>
        </row>
        <row r="457">
          <cell r="A457" t="str">
            <v>CL51</v>
          </cell>
          <cell r="B457" t="str">
            <v>MENUISERIE ALU DES ALPES</v>
          </cell>
          <cell r="C457" t="str">
            <v>ZA LES BAUCHES</v>
          </cell>
          <cell r="D457" t="str">
            <v>1,CHEMIN DE LA PLAINE</v>
          </cell>
          <cell r="E457">
            <v>38640</v>
          </cell>
          <cell r="F457" t="str">
            <v xml:space="preserve"> CLAIX</v>
          </cell>
          <cell r="I457" t="str">
            <v>06 88 05 41 17</v>
          </cell>
        </row>
        <row r="458">
          <cell r="A458" t="str">
            <v>CL52</v>
          </cell>
          <cell r="B458" t="str">
            <v>AUTOMATISMES ET CLÔTURES D'AUVERGNE</v>
          </cell>
          <cell r="C458" t="str">
            <v>63,AV JOSEPH CLAUSSAT</v>
          </cell>
          <cell r="E458">
            <v>63400</v>
          </cell>
          <cell r="F458" t="str">
            <v xml:space="preserve"> CHAMALIERES</v>
          </cell>
          <cell r="G458" t="str">
            <v>04 73 69 37 62</v>
          </cell>
          <cell r="I458" t="str">
            <v>06 98 47 54 08</v>
          </cell>
          <cell r="J458" t="str">
            <v>MOREIRA MIGUEL</v>
          </cell>
          <cell r="K458" t="str">
            <v>contact@aca.fermerures.com</v>
          </cell>
        </row>
        <row r="459">
          <cell r="A459" t="str">
            <v>CL53</v>
          </cell>
          <cell r="B459" t="str">
            <v>SARL ECO TECHNIQUES</v>
          </cell>
          <cell r="C459" t="str">
            <v>9,RUE JOSEPH JACQUARD</v>
          </cell>
          <cell r="D459" t="str">
            <v>BP 30</v>
          </cell>
          <cell r="E459">
            <v>21300</v>
          </cell>
          <cell r="F459" t="str">
            <v xml:space="preserve"> CHENOVE</v>
          </cell>
          <cell r="G459" t="str">
            <v>03 80 52 99 75</v>
          </cell>
          <cell r="H459" t="str">
            <v>03 80 52 99 74</v>
          </cell>
          <cell r="I459" t="str">
            <v>06 85 42 72 29</v>
          </cell>
          <cell r="J459" t="str">
            <v>PATRICK HAMER</v>
          </cell>
          <cell r="K459" t="str">
            <v>ecochantal@gmail.com</v>
          </cell>
        </row>
        <row r="460">
          <cell r="A460" t="str">
            <v>CL54</v>
          </cell>
          <cell r="B460" t="str">
            <v>SARL LM2B-HOME FENÊTRES</v>
          </cell>
          <cell r="C460" t="str">
            <v>29 AV PABLO PICASSO</v>
          </cell>
          <cell r="E460">
            <v>69120</v>
          </cell>
          <cell r="F460" t="str">
            <v xml:space="preserve"> VAULX EN VELIN</v>
          </cell>
          <cell r="G460" t="str">
            <v>.</v>
          </cell>
          <cell r="J460" t="str">
            <v>MR AMAR</v>
          </cell>
        </row>
        <row r="461">
          <cell r="A461" t="str">
            <v>CL55</v>
          </cell>
          <cell r="B461" t="str">
            <v>CESAR POSE</v>
          </cell>
          <cell r="C461" t="str">
            <v>154 IMPASSE DE VEILLE BORNE</v>
          </cell>
          <cell r="E461">
            <v>38300</v>
          </cell>
          <cell r="F461" t="str">
            <v>RUY MONTCEAU</v>
          </cell>
          <cell r="G461" t="str">
            <v>06 11 10 19 69</v>
          </cell>
          <cell r="H461" t="str">
            <v>04 74 93 68 47</v>
          </cell>
          <cell r="J461" t="str">
            <v>MR CESARO</v>
          </cell>
          <cell r="K461" t="str">
            <v>cesarpose@akeonet.com</v>
          </cell>
        </row>
        <row r="462">
          <cell r="A462" t="str">
            <v>CL56</v>
          </cell>
          <cell r="B462" t="str">
            <v>AXES FERMETURES</v>
          </cell>
          <cell r="C462" t="str">
            <v>138 E CHEMINS DES VERNES</v>
          </cell>
          <cell r="E462">
            <v>38200</v>
          </cell>
          <cell r="F462" t="str">
            <v>VILETTE DE VIENNE</v>
          </cell>
          <cell r="I462" t="str">
            <v>06 78 24 93 96</v>
          </cell>
          <cell r="J462" t="str">
            <v>MR LAMY LAURENT</v>
          </cell>
          <cell r="K462" t="str">
            <v xml:space="preserve">axe.fermetures@orange.fr                          lamy.laurent38@gmail.com </v>
          </cell>
        </row>
        <row r="463">
          <cell r="A463" t="str">
            <v>CL57</v>
          </cell>
          <cell r="B463" t="str">
            <v>FERMETURES ET MENUISERIES CHAROLAISE</v>
          </cell>
          <cell r="C463" t="str">
            <v>1 RUE DE CHAMPAGNY</v>
          </cell>
          <cell r="E463">
            <v>71120</v>
          </cell>
          <cell r="F463" t="str">
            <v xml:space="preserve"> CHAROLLES</v>
          </cell>
          <cell r="G463" t="str">
            <v>03 85 26 37 50</v>
          </cell>
          <cell r="I463" t="str">
            <v>06 30 53 06 79</v>
          </cell>
          <cell r="J463" t="str">
            <v>MR EMORINE ARNAUD</v>
          </cell>
          <cell r="K463" t="str">
            <v>fmc.emorine@orange.fr</v>
          </cell>
        </row>
        <row r="464">
          <cell r="A464" t="str">
            <v>CL58</v>
          </cell>
          <cell r="B464" t="str">
            <v>MENUISERIE DUSSABLY</v>
          </cell>
          <cell r="C464" t="str">
            <v>LES BOIS DIEU</v>
          </cell>
          <cell r="E464">
            <v>71800</v>
          </cell>
          <cell r="F464" t="str">
            <v>COLOMBIER EN BRIONNAIS</v>
          </cell>
          <cell r="G464" t="str">
            <v>03 85 24 65 83</v>
          </cell>
          <cell r="I464" t="str">
            <v>06 21 07 28 65</v>
          </cell>
        </row>
        <row r="465">
          <cell r="A465" t="str">
            <v>CL59</v>
          </cell>
          <cell r="B465" t="str">
            <v>EURL BOIS ET TRADITION</v>
          </cell>
          <cell r="C465" t="str">
            <v>LA TOUR</v>
          </cell>
          <cell r="E465">
            <v>73200</v>
          </cell>
          <cell r="F465" t="str">
            <v>PLANCHERINE</v>
          </cell>
          <cell r="G465" t="str">
            <v>04 79 32 51 71</v>
          </cell>
          <cell r="H465" t="str">
            <v>04 79 32 51 41</v>
          </cell>
          <cell r="I465" t="str">
            <v>06 31 24 87 52</v>
          </cell>
          <cell r="J465" t="str">
            <v>MR LECHAT JEAN MARIE</v>
          </cell>
        </row>
        <row r="466">
          <cell r="A466" t="str">
            <v>CL6</v>
          </cell>
          <cell r="B466" t="str">
            <v>ATELIER METALLIQUE</v>
          </cell>
          <cell r="C466" t="str">
            <v>MR CUCHERAT</v>
          </cell>
          <cell r="D466" t="str">
            <v>CHAMPION</v>
          </cell>
          <cell r="E466">
            <v>42720</v>
          </cell>
          <cell r="F466" t="str">
            <v xml:space="preserve"> NANDAX</v>
          </cell>
        </row>
        <row r="467">
          <cell r="A467" t="str">
            <v>CL60</v>
          </cell>
          <cell r="B467" t="str">
            <v>MME BEAUCHAMP MARTHE</v>
          </cell>
          <cell r="C467" t="str">
            <v>MALFARAT</v>
          </cell>
          <cell r="E467">
            <v>71340</v>
          </cell>
          <cell r="F467" t="str">
            <v xml:space="preserve"> ST BONNET DE CRAY</v>
          </cell>
          <cell r="G467" t="str">
            <v>04 77 60 24 89</v>
          </cell>
        </row>
        <row r="468">
          <cell r="A468" t="str">
            <v>CL61</v>
          </cell>
          <cell r="B468" t="str">
            <v>AMBIANCE CONFORT</v>
          </cell>
          <cell r="C468" t="str">
            <v>RN6</v>
          </cell>
          <cell r="D468" t="str">
            <v>ZAC DU CHANTEGRRILLET</v>
          </cell>
          <cell r="E468">
            <v>69400</v>
          </cell>
          <cell r="F468" t="str">
            <v xml:space="preserve"> ARNAS</v>
          </cell>
          <cell r="G468" t="str">
            <v>04 74 02 58 65</v>
          </cell>
          <cell r="H468" t="str">
            <v>04 74 03 96 87</v>
          </cell>
        </row>
        <row r="469">
          <cell r="A469" t="str">
            <v>CL62</v>
          </cell>
          <cell r="B469" t="str">
            <v>BOURGOGNE-SUD-FERMETURES</v>
          </cell>
          <cell r="C469" t="str">
            <v>7,RUE DES OISEAUX</v>
          </cell>
          <cell r="E469">
            <v>71300</v>
          </cell>
          <cell r="F469" t="str">
            <v xml:space="preserve"> MONTCEAU LES MINES</v>
          </cell>
          <cell r="G469" t="str">
            <v>03 85 58 03 28</v>
          </cell>
          <cell r="I469" t="str">
            <v>06 12 36 32 70</v>
          </cell>
          <cell r="J469" t="str">
            <v>MR LOURY GWENAËL</v>
          </cell>
          <cell r="K469" t="str">
            <v>bourgogne-sud-fermetures@live.fr</v>
          </cell>
        </row>
        <row r="470">
          <cell r="A470" t="str">
            <v>CL63</v>
          </cell>
          <cell r="B470" t="str">
            <v>FENÊTRE ET HABITAT</v>
          </cell>
          <cell r="C470" t="str">
            <v>29,RUE DES FRERES LUMIERES</v>
          </cell>
          <cell r="E470">
            <v>69680</v>
          </cell>
          <cell r="F470" t="str">
            <v xml:space="preserve"> CHASSIEU</v>
          </cell>
          <cell r="G470" t="str">
            <v>04 78 79 53 71</v>
          </cell>
          <cell r="H470" t="str">
            <v>04 78 79 08 16</v>
          </cell>
          <cell r="I470" t="str">
            <v>06 33 51 15 99</v>
          </cell>
          <cell r="J470" t="str">
            <v>MR MALANOT</v>
          </cell>
          <cell r="K470" t="str">
            <v>jl.malanot@fenetre-habitat.com</v>
          </cell>
        </row>
        <row r="471">
          <cell r="A471" t="str">
            <v>CL64</v>
          </cell>
          <cell r="B471" t="str">
            <v>HARMONIE FENETRE</v>
          </cell>
          <cell r="C471" t="str">
            <v>54 RUE MARIETTON</v>
          </cell>
          <cell r="E471">
            <v>69009</v>
          </cell>
          <cell r="F471" t="str">
            <v xml:space="preserve"> LYON</v>
          </cell>
          <cell r="G471" t="str">
            <v>04 74 70 82 27</v>
          </cell>
          <cell r="H471" t="str">
            <v>04 74 70 82 28</v>
          </cell>
          <cell r="I471" t="str">
            <v>07 60 10 17 07</v>
          </cell>
          <cell r="J471" t="str">
            <v>MR GHRIBI</v>
          </cell>
          <cell r="K471" t="str">
            <v>ghribi@fenetrierveka-lyon.fr</v>
          </cell>
        </row>
        <row r="472">
          <cell r="A472" t="str">
            <v>CL65</v>
          </cell>
          <cell r="B472" t="str">
            <v>Mr ET Mme LACARELLE</v>
          </cell>
          <cell r="C472" t="str">
            <v>58 BIS RUE BORCHAMP</v>
          </cell>
          <cell r="E472">
            <v>71110</v>
          </cell>
          <cell r="F472" t="str">
            <v xml:space="preserve"> MARCIGNY</v>
          </cell>
        </row>
        <row r="473">
          <cell r="A473" t="str">
            <v>CL66</v>
          </cell>
          <cell r="B473" t="str">
            <v xml:space="preserve">  SARL BRESSAUD</v>
          </cell>
          <cell r="C473" t="str">
            <v>616 RTE DES BURIERS</v>
          </cell>
          <cell r="E473">
            <v>71570</v>
          </cell>
          <cell r="F473" t="str">
            <v xml:space="preserve"> LA CHAPELLE DE GUINCHAY</v>
          </cell>
          <cell r="G473" t="str">
            <v>03 85 86 76 42</v>
          </cell>
          <cell r="H473" t="str">
            <v>03 85 36 76 42</v>
          </cell>
          <cell r="I473" t="str">
            <v>06 82 92 21 27</v>
          </cell>
          <cell r="J473" t="str">
            <v>MR REGIS BRESSAUD</v>
          </cell>
          <cell r="K473" t="str">
            <v>regisbre71@wanadoo.fr</v>
          </cell>
        </row>
        <row r="474">
          <cell r="A474" t="str">
            <v>CL67</v>
          </cell>
          <cell r="B474" t="str">
            <v>AIN RHÔNE FERMETURES</v>
          </cell>
          <cell r="C474" t="str">
            <v>11RUE DE L'INDUSTRIE</v>
          </cell>
          <cell r="D474" t="str">
            <v>ZAC DU RIVOLLAY</v>
          </cell>
          <cell r="E474" t="str">
            <v>01090</v>
          </cell>
          <cell r="F474" t="str">
            <v>GUEREINS</v>
          </cell>
          <cell r="G474" t="str">
            <v>06 09 69 57 52</v>
          </cell>
          <cell r="H474" t="str">
            <v>04 74 66 13 82</v>
          </cell>
          <cell r="I474" t="str">
            <v>06 09 69 57 52</v>
          </cell>
          <cell r="J474" t="str">
            <v>MR THIERRY LONJARET</v>
          </cell>
        </row>
        <row r="475">
          <cell r="A475" t="str">
            <v>CL68</v>
          </cell>
          <cell r="B475" t="str">
            <v>SARL FERMA</v>
          </cell>
          <cell r="C475" t="str">
            <v>LES MENUISIERS PEVECISTES</v>
          </cell>
          <cell r="D475" t="str">
            <v>56 ROUTE D'ETREMBIERE</v>
          </cell>
          <cell r="E475">
            <v>74100</v>
          </cell>
          <cell r="F475" t="str">
            <v xml:space="preserve"> ANNEMASSE</v>
          </cell>
          <cell r="G475" t="str">
            <v>04 50 37 17 87</v>
          </cell>
          <cell r="H475" t="str">
            <v>04 50 84 46 18</v>
          </cell>
          <cell r="I475" t="str">
            <v>06 11 99 73 92</v>
          </cell>
          <cell r="J475" t="str">
            <v>MR BARACHET LUDOVIC</v>
          </cell>
        </row>
        <row r="476">
          <cell r="A476" t="str">
            <v>CL69</v>
          </cell>
          <cell r="B476" t="str">
            <v>SERVICES HABITAT 43</v>
          </cell>
          <cell r="C476" t="str">
            <v>8 ALLEE DU DOCTEUR BESQUET</v>
          </cell>
          <cell r="E476">
            <v>43240</v>
          </cell>
          <cell r="F476" t="str">
            <v xml:space="preserve"> STJUST MALMONT</v>
          </cell>
          <cell r="I476" t="str">
            <v>06 13 42 77 69</v>
          </cell>
          <cell r="J476" t="str">
            <v>MR DAMON THIERRY</v>
          </cell>
          <cell r="K476" t="str">
            <v>services-habitat@live.fr</v>
          </cell>
        </row>
        <row r="477">
          <cell r="A477" t="str">
            <v>CL7</v>
          </cell>
          <cell r="B477" t="str">
            <v>M. ET MME AUBRET ALAIN</v>
          </cell>
          <cell r="C477" t="str">
            <v>LE CHAMPET</v>
          </cell>
          <cell r="E477">
            <v>42190</v>
          </cell>
          <cell r="F477" t="str">
            <v>ST PIERRE LA NOAILLE</v>
          </cell>
        </row>
        <row r="478">
          <cell r="A478" t="str">
            <v>CL70</v>
          </cell>
          <cell r="B478" t="str">
            <v>ESPACE FENÊTRE ISOLATION</v>
          </cell>
          <cell r="C478" t="str">
            <v>136 COURS EMILE ZOLA</v>
          </cell>
          <cell r="E478">
            <v>69100</v>
          </cell>
          <cell r="F478" t="str">
            <v xml:space="preserve"> VILLEURBANNE</v>
          </cell>
          <cell r="G478" t="str">
            <v>09 53 08 30 67</v>
          </cell>
          <cell r="H478" t="str">
            <v>04 72 56 15 19</v>
          </cell>
          <cell r="I478" t="str">
            <v>06 42 71 53 18</v>
          </cell>
          <cell r="J478" t="str">
            <v>BENJAMIN TCHENIO</v>
          </cell>
          <cell r="K478" t="str">
            <v>benjamintchenio@hotmail.com</v>
          </cell>
        </row>
        <row r="479">
          <cell r="A479" t="str">
            <v>CL71</v>
          </cell>
          <cell r="B479" t="str">
            <v>MK MENUISERIE LYONNAISE</v>
          </cell>
          <cell r="C479" t="str">
            <v>3,RUE FERNAND LEGER</v>
          </cell>
          <cell r="E479">
            <v>69200</v>
          </cell>
          <cell r="F479" t="str">
            <v>VENISSIEUX</v>
          </cell>
          <cell r="H479" t="str">
            <v>04 26 63 88 87</v>
          </cell>
          <cell r="I479" t="str">
            <v xml:space="preserve">06 64 70 10 29 </v>
          </cell>
          <cell r="J479" t="str">
            <v>SOULIRA MANSOURI</v>
          </cell>
          <cell r="K479" t="str">
            <v>mkmenuiserielyonnaise@hotmail.fr</v>
          </cell>
        </row>
        <row r="480">
          <cell r="A480" t="str">
            <v>CL72</v>
          </cell>
          <cell r="B480" t="str">
            <v>MR et MME BUISSON</v>
          </cell>
          <cell r="C480" t="str">
            <v>LIEU DIT "LAVALS"</v>
          </cell>
          <cell r="E480">
            <v>71340</v>
          </cell>
          <cell r="F480" t="str">
            <v>IGUERANDE</v>
          </cell>
        </row>
        <row r="481">
          <cell r="A481" t="str">
            <v>CL73</v>
          </cell>
          <cell r="B481" t="str">
            <v>CREATIF DESIGN</v>
          </cell>
          <cell r="C481" t="str">
            <v>5 RUE FANTIN LATOUR</v>
          </cell>
          <cell r="E481">
            <v>38640</v>
          </cell>
          <cell r="F481" t="str">
            <v>CLAIX</v>
          </cell>
          <cell r="G481" t="str">
            <v>09 81 14 27 48</v>
          </cell>
          <cell r="H481" t="str">
            <v>09 81 70 75 56</v>
          </cell>
          <cell r="I481" t="str">
            <v>06 74 22 25 45</v>
          </cell>
          <cell r="J481" t="str">
            <v>DAVID CASTILLON</v>
          </cell>
          <cell r="K481" t="str">
            <v>creatifdesign@bbox.fr</v>
          </cell>
        </row>
        <row r="482">
          <cell r="A482" t="str">
            <v>CL74</v>
          </cell>
          <cell r="B482" t="str">
            <v>LABEL VERANDA</v>
          </cell>
          <cell r="C482" t="str">
            <v>RUE DE LA PISCINE</v>
          </cell>
          <cell r="E482">
            <v>63371</v>
          </cell>
          <cell r="F482" t="str">
            <v xml:space="preserve"> LEMPDES</v>
          </cell>
          <cell r="G482" t="str">
            <v>04 73 84 01 88</v>
          </cell>
          <cell r="H482" t="str">
            <v>04 73 69 06 67</v>
          </cell>
          <cell r="J482" t="str">
            <v>CHRISTOPHE RODRIGEZ</v>
          </cell>
          <cell r="K482" t="str">
            <v>christophe.labelveranda@gmail.com</v>
          </cell>
        </row>
        <row r="483">
          <cell r="A483" t="str">
            <v>CL75</v>
          </cell>
          <cell r="B483" t="str">
            <v>SAGE CHALETS</v>
          </cell>
          <cell r="C483" t="str">
            <v>LES FLEURIES</v>
          </cell>
          <cell r="D483" t="str">
            <v>3350 RTE DE THORENS</v>
          </cell>
          <cell r="E483">
            <v>74800</v>
          </cell>
          <cell r="F483" t="str">
            <v xml:space="preserve"> LA ROCHE SUR FORON</v>
          </cell>
          <cell r="G483" t="str">
            <v>04 50 03 02 83</v>
          </cell>
          <cell r="I483" t="str">
            <v>06 08 45 66 35</v>
          </cell>
          <cell r="K483" t="str">
            <v>sage-michel@wanadoo.fr</v>
          </cell>
        </row>
        <row r="484">
          <cell r="A484" t="str">
            <v>CL76</v>
          </cell>
          <cell r="B484" t="str">
            <v>MR VIGUIE BERTRAND</v>
          </cell>
          <cell r="C484" t="str">
            <v>LA FORET</v>
          </cell>
          <cell r="E484">
            <v>71340</v>
          </cell>
          <cell r="F484" t="str">
            <v xml:space="preserve"> MELAY</v>
          </cell>
        </row>
        <row r="485">
          <cell r="A485" t="str">
            <v>CL77</v>
          </cell>
          <cell r="B485" t="str">
            <v>MME ADEVAH POEUF</v>
          </cell>
          <cell r="C485" t="str">
            <v>11 RUE PABLO PICASSO</v>
          </cell>
          <cell r="E485">
            <v>63000</v>
          </cell>
          <cell r="F485" t="str">
            <v xml:space="preserve"> CLERMONT FERRAND</v>
          </cell>
          <cell r="I485" t="str">
            <v>06 85 77 28 30</v>
          </cell>
          <cell r="J485" t="str">
            <v>MME ANNE MARIE ADEVAH-POEUF</v>
          </cell>
        </row>
        <row r="486">
          <cell r="A486" t="str">
            <v>CL78</v>
          </cell>
          <cell r="B486" t="str">
            <v xml:space="preserve">      MOST</v>
          </cell>
          <cell r="C486" t="str">
            <v>21 RUE COMBOISE</v>
          </cell>
          <cell r="E486">
            <v>38130</v>
          </cell>
          <cell r="F486" t="str">
            <v xml:space="preserve"> ECHIROLLES</v>
          </cell>
          <cell r="G486" t="str">
            <v>04 76 40 04 27</v>
          </cell>
          <cell r="H486" t="str">
            <v>04 38 12 85 74</v>
          </cell>
          <cell r="I486" t="str">
            <v>06 33 87 87 19</v>
          </cell>
          <cell r="J486" t="str">
            <v>MR PETRIZELLI</v>
          </cell>
          <cell r="K486" t="str">
            <v>technique@fenetresmost.fr</v>
          </cell>
        </row>
        <row r="487">
          <cell r="A487" t="str">
            <v>CL79</v>
          </cell>
          <cell r="B487" t="str">
            <v>STEELGLASS</v>
          </cell>
          <cell r="C487" t="str">
            <v>ZAC DU CHAMP DU GRAND LYON</v>
          </cell>
          <cell r="D487" t="str">
            <v>26 PORTE DU GRAND LYON</v>
          </cell>
          <cell r="E487" t="str">
            <v>01700</v>
          </cell>
          <cell r="F487" t="str">
            <v xml:space="preserve"> NEYROND</v>
          </cell>
          <cell r="G487" t="str">
            <v>0 72 88 27 51</v>
          </cell>
          <cell r="H487" t="str">
            <v>04 72 88 22 48</v>
          </cell>
          <cell r="I487" t="str">
            <v>06 09 25 33 91</v>
          </cell>
          <cell r="J487" t="str">
            <v>G RIVAUX</v>
          </cell>
          <cell r="K487" t="str">
            <v>bet@steeglass.eu</v>
          </cell>
        </row>
        <row r="488">
          <cell r="A488" t="str">
            <v>CL8</v>
          </cell>
          <cell r="B488" t="str">
            <v>BENOISTORE</v>
          </cell>
          <cell r="C488" t="str">
            <v>69,ROUTE DE PERS JUSY</v>
          </cell>
          <cell r="E488">
            <v>74930</v>
          </cell>
          <cell r="F488" t="str">
            <v xml:space="preserve"> ARBUSIGNY</v>
          </cell>
        </row>
        <row r="489">
          <cell r="A489" t="str">
            <v>CL80</v>
          </cell>
          <cell r="B489" t="str">
            <v>OMBRE ET LUMIERE</v>
          </cell>
          <cell r="C489" t="str">
            <v>9 PLACE DE L'EGLISE</v>
          </cell>
          <cell r="E489">
            <v>69390</v>
          </cell>
          <cell r="F489" t="str">
            <v xml:space="preserve"> MORANCE</v>
          </cell>
          <cell r="G489" t="str">
            <v>04 74 08 16 48</v>
          </cell>
          <cell r="I489" t="str">
            <v>06 99 20 54 26</v>
          </cell>
          <cell r="J489" t="str">
            <v>MR GIRARDOT CHRISTOPHE</v>
          </cell>
          <cell r="K489" t="str">
            <v>ombreetlumiere@yahoo.fr</v>
          </cell>
        </row>
        <row r="490">
          <cell r="A490" t="str">
            <v>CL81</v>
          </cell>
          <cell r="B490" t="str">
            <v>FOREZ MAT</v>
          </cell>
          <cell r="C490" t="str">
            <v>10 RUE DES ROCHETTES</v>
          </cell>
          <cell r="E490">
            <v>42100</v>
          </cell>
          <cell r="F490" t="str">
            <v>ST ETIENNE</v>
          </cell>
          <cell r="G490" t="str">
            <v>04 77 37 28 48</v>
          </cell>
          <cell r="H490" t="str">
            <v>04 77 33 87 19</v>
          </cell>
          <cell r="I490" t="str">
            <v>06 86 56 50 79</v>
          </cell>
          <cell r="J490" t="str">
            <v>MR CHOMIIERE</v>
          </cell>
        </row>
        <row r="491">
          <cell r="A491" t="str">
            <v>CL82</v>
          </cell>
          <cell r="B491" t="str">
            <v>ERMAIP</v>
          </cell>
          <cell r="C491" t="str">
            <v>48 ROUTES DES CHERES</v>
          </cell>
          <cell r="E491">
            <v>69650</v>
          </cell>
          <cell r="F491" t="str">
            <v xml:space="preserve"> QUINCIEUX</v>
          </cell>
          <cell r="G491" t="str">
            <v>06 26 83 14 23</v>
          </cell>
          <cell r="H491" t="str">
            <v>04 72 26 30 12</v>
          </cell>
          <cell r="I491" t="str">
            <v>06 26 83 14 23</v>
          </cell>
          <cell r="J491" t="str">
            <v>MR YVES LAGARDE</v>
          </cell>
          <cell r="K491" t="str">
            <v>yveslagarde@msn.com</v>
          </cell>
        </row>
        <row r="492">
          <cell r="A492" t="str">
            <v>CL83</v>
          </cell>
          <cell r="B492" t="str">
            <v>THOURAULT CHRISTIAN</v>
          </cell>
          <cell r="C492" t="str">
            <v>LE GRAND SELORE</v>
          </cell>
          <cell r="E492">
            <v>71600</v>
          </cell>
          <cell r="F492" t="str">
            <v xml:space="preserve"> ST YAN</v>
          </cell>
          <cell r="G492" t="str">
            <v>03 85 84 91 94</v>
          </cell>
          <cell r="H492" t="str">
            <v>03 85 84 91 94</v>
          </cell>
          <cell r="I492" t="str">
            <v>06 87 55 60 79</v>
          </cell>
          <cell r="J492" t="str">
            <v xml:space="preserve"> MR THOURAULT</v>
          </cell>
          <cell r="K492" t="str">
            <v>contact@menuiserie-thourault.com</v>
          </cell>
        </row>
        <row r="493">
          <cell r="A493" t="str">
            <v>CL84</v>
          </cell>
          <cell r="B493" t="str">
            <v>GILLES LOPEZ</v>
          </cell>
          <cell r="C493" t="str">
            <v>596C CHEMIN DE BOUSSOLE</v>
          </cell>
          <cell r="E493">
            <v>38200</v>
          </cell>
          <cell r="F493" t="str">
            <v xml:space="preserve"> CHUZELLES</v>
          </cell>
          <cell r="G493" t="str">
            <v>04 74 53 99 13</v>
          </cell>
          <cell r="H493" t="str">
            <v>04 74 53 99 13</v>
          </cell>
          <cell r="I493" t="str">
            <v>06 14 80 27 70</v>
          </cell>
          <cell r="J493" t="str">
            <v>MR LOPEZ</v>
          </cell>
          <cell r="K493" t="str">
            <v>sarl.gilles.lopez@wanadoo.fr</v>
          </cell>
        </row>
        <row r="494">
          <cell r="A494" t="str">
            <v>CL85</v>
          </cell>
          <cell r="B494" t="str">
            <v>EC2F</v>
          </cell>
          <cell r="C494" t="str">
            <v>17 RTE DE DOMES</v>
          </cell>
          <cell r="E494" t="str">
            <v>03460</v>
          </cell>
          <cell r="F494" t="str">
            <v xml:space="preserve"> TREVOL</v>
          </cell>
          <cell r="G494" t="str">
            <v>04 70 42 62 76</v>
          </cell>
          <cell r="H494" t="str">
            <v>04 70 42 64 09</v>
          </cell>
          <cell r="I494" t="str">
            <v>06 20 02 83 38</v>
          </cell>
          <cell r="J494" t="str">
            <v>N.TAÏBI</v>
          </cell>
          <cell r="K494" t="str">
            <v>ec2f.negoce@wanadoo.fr</v>
          </cell>
        </row>
        <row r="495">
          <cell r="A495" t="str">
            <v>CL86</v>
          </cell>
          <cell r="B495" t="str">
            <v>JLC MENUISERIE</v>
          </cell>
          <cell r="C495" t="str">
            <v>LA PLAGNE</v>
          </cell>
          <cell r="E495">
            <v>42123</v>
          </cell>
          <cell r="F495" t="str">
            <v>SAINT CYR DE FAVIERES</v>
          </cell>
          <cell r="G495" t="str">
            <v>04 77 64 94 70</v>
          </cell>
          <cell r="H495" t="str">
            <v>06 33 08 86 85</v>
          </cell>
          <cell r="J495" t="str">
            <v>LALEX LAURENT</v>
          </cell>
          <cell r="K495" t="str">
            <v>lalex@jlc-menuiserie.com</v>
          </cell>
        </row>
        <row r="496">
          <cell r="A496" t="str">
            <v>CL87</v>
          </cell>
          <cell r="B496" t="str">
            <v>BERNAY CREATION</v>
          </cell>
        </row>
        <row r="497">
          <cell r="A497" t="str">
            <v>CL88</v>
          </cell>
          <cell r="B497" t="str">
            <v>SPV MENUISERIE</v>
          </cell>
          <cell r="C497" t="str">
            <v>94 RUE ARISTIDE BRIAND</v>
          </cell>
          <cell r="E497">
            <v>69800</v>
          </cell>
          <cell r="F497" t="str">
            <v>ST PRIEST</v>
          </cell>
          <cell r="G497" t="str">
            <v>04 78 21 47 70</v>
          </cell>
          <cell r="H497" t="str">
            <v>04 78 21 95 75</v>
          </cell>
          <cell r="I497" t="str">
            <v>06 81 34 29 33</v>
          </cell>
          <cell r="J497" t="str">
            <v>MR PICANDET LOÏC/OU GABRIEL</v>
          </cell>
          <cell r="K497" t="str">
            <v>spvcontact@gmail.com</v>
          </cell>
        </row>
        <row r="498">
          <cell r="A498" t="str">
            <v>CL89</v>
          </cell>
          <cell r="B498" t="str">
            <v>ESPRIT FERMETURE</v>
          </cell>
          <cell r="C498" t="str">
            <v>4,LOTISSEMENT DES LANDES</v>
          </cell>
          <cell r="E498">
            <v>18500</v>
          </cell>
          <cell r="F498" t="str">
            <v xml:space="preserve"> BERRY BOUY</v>
          </cell>
          <cell r="G498" t="str">
            <v>02 48 26 82 25</v>
          </cell>
          <cell r="I498" t="str">
            <v>06 18 16 56 15</v>
          </cell>
          <cell r="J498" t="str">
            <v>MR JEAN PIERRE CARVALHO</v>
          </cell>
          <cell r="K498" t="str">
            <v>esprit.fermetures@gmail.com</v>
          </cell>
        </row>
        <row r="499">
          <cell r="A499" t="str">
            <v>CL9</v>
          </cell>
          <cell r="B499" t="str">
            <v>BROSSETTE RECUPERATION</v>
          </cell>
          <cell r="C499" t="str">
            <v>240 ROUTE DE BRIENNON</v>
          </cell>
          <cell r="E499">
            <v>42720</v>
          </cell>
          <cell r="F499" t="str">
            <v xml:space="preserve"> POUILLY SOUS CHARLIEU</v>
          </cell>
        </row>
        <row r="500">
          <cell r="A500" t="str">
            <v>CL90</v>
          </cell>
          <cell r="B500" t="str">
            <v>ARTEBA</v>
          </cell>
          <cell r="C500" t="str">
            <v>246, CHEMIN DES VIGNES</v>
          </cell>
          <cell r="E500" t="str">
            <v>01500</v>
          </cell>
          <cell r="F500" t="str">
            <v xml:space="preserve"> CHÂTEAU-GAILLARD</v>
          </cell>
          <cell r="G500" t="str">
            <v>04 74 35 36 62</v>
          </cell>
          <cell r="H500" t="str">
            <v>04 74 35 32 74</v>
          </cell>
          <cell r="K500" t="str">
            <v>château-gaillard@arteba.fr</v>
          </cell>
        </row>
        <row r="501">
          <cell r="A501" t="str">
            <v>CL90 A</v>
          </cell>
          <cell r="B501" t="str">
            <v>ARTEBA AGENCE DE DIJON</v>
          </cell>
          <cell r="C501" t="str">
            <v>5 RUE ALFRED DORNIER</v>
          </cell>
          <cell r="E501">
            <v>70180</v>
          </cell>
          <cell r="F501" t="str">
            <v>DAMPIERRE SUR SALON</v>
          </cell>
          <cell r="G501" t="str">
            <v>03 80 65 40 27</v>
          </cell>
          <cell r="H501" t="str">
            <v>03 80 63 60 33</v>
          </cell>
          <cell r="I501" t="str">
            <v>06 72 27 66 16</v>
          </cell>
          <cell r="J501" t="str">
            <v>ERIC JOLY</v>
          </cell>
        </row>
        <row r="502">
          <cell r="A502" t="str">
            <v>CL90 B</v>
          </cell>
          <cell r="B502" t="str">
            <v>ARTEBA</v>
          </cell>
          <cell r="C502" t="str">
            <v>5 RUE ALFRED DORNIER</v>
          </cell>
          <cell r="E502">
            <v>70180</v>
          </cell>
          <cell r="F502" t="str">
            <v>DAMPIERRE SUR SALON</v>
          </cell>
        </row>
        <row r="503">
          <cell r="A503" t="str">
            <v>CL91</v>
          </cell>
          <cell r="B503" t="str">
            <v xml:space="preserve"> MENUISERIE SOUTRENON</v>
          </cell>
          <cell r="C503" t="str">
            <v>7,RUE DE LA CROIX</v>
          </cell>
          <cell r="E503">
            <v>42720</v>
          </cell>
          <cell r="F503" t="str">
            <v xml:space="preserve"> VOUGY</v>
          </cell>
          <cell r="G503" t="str">
            <v>04 77 65 33 53</v>
          </cell>
          <cell r="H503" t="str">
            <v>04 77 65 31 02</v>
          </cell>
        </row>
        <row r="504">
          <cell r="A504" t="str">
            <v>CL92</v>
          </cell>
          <cell r="B504" t="str">
            <v>MENUISERIE  ALAIN BONNAY</v>
          </cell>
          <cell r="C504" t="str">
            <v>LA RIVOIRE - 10 RUE DE PELUSSIN</v>
          </cell>
          <cell r="E504">
            <v>42410</v>
          </cell>
          <cell r="F504" t="str">
            <v>CHUYER</v>
          </cell>
          <cell r="G504" t="str">
            <v>04 74 87 89 69</v>
          </cell>
          <cell r="I504" t="str">
            <v>06 81 38 67 68</v>
          </cell>
          <cell r="K504" t="str">
            <v>menuiserie.bonnay@gmail.com</v>
          </cell>
        </row>
        <row r="505">
          <cell r="A505" t="str">
            <v>CL93</v>
          </cell>
          <cell r="B505" t="str">
            <v>CHEVALIER JEAN PAUL</v>
          </cell>
          <cell r="C505" t="str">
            <v>828 CHEMIN DE L'ALAGNIER</v>
          </cell>
          <cell r="E505" t="str">
            <v>01000</v>
          </cell>
          <cell r="F505" t="str">
            <v xml:space="preserve"> BOURG EN BRESSE</v>
          </cell>
          <cell r="H505" t="str">
            <v>04 74 45 34 75</v>
          </cell>
          <cell r="I505" t="str">
            <v>06 88 07 06 75</v>
          </cell>
          <cell r="J505" t="str">
            <v>MR CHEVALIER</v>
          </cell>
        </row>
        <row r="506">
          <cell r="A506" t="str">
            <v>CL94</v>
          </cell>
          <cell r="B506" t="str">
            <v>CC MENUISERIE</v>
          </cell>
          <cell r="C506" t="str">
            <v>BAT-C CENTR'ALP</v>
          </cell>
          <cell r="D506" t="str">
            <v>196 RUE DU ROCHER DE LORZIER</v>
          </cell>
          <cell r="E506">
            <v>38430</v>
          </cell>
          <cell r="F506" t="str">
            <v xml:space="preserve"> MOIRANS</v>
          </cell>
          <cell r="G506" t="str">
            <v>09 77 81 00 63</v>
          </cell>
          <cell r="H506" t="str">
            <v>04 38 92 02 08</v>
          </cell>
          <cell r="I506" t="str">
            <v>06 08 43 29 54</v>
          </cell>
          <cell r="J506" t="str">
            <v>Mr CECCI CEDRIC</v>
          </cell>
          <cell r="K506" t="str">
            <v>ccmenuiserie@wanadoo.fr</v>
          </cell>
        </row>
        <row r="507">
          <cell r="A507" t="str">
            <v>CL95</v>
          </cell>
          <cell r="B507" t="str">
            <v>MENUISERIE DU FOREZ</v>
          </cell>
          <cell r="C507" t="str">
            <v>853 ROUTE DE RIVAS</v>
          </cell>
          <cell r="E507">
            <v>42330</v>
          </cell>
          <cell r="F507" t="str">
            <v>CUZIEU</v>
          </cell>
          <cell r="G507" t="str">
            <v>04 77 54 88 44</v>
          </cell>
          <cell r="H507" t="str">
            <v>04 77 54 48 94</v>
          </cell>
          <cell r="J507" t="str">
            <v>MR PASCAL ABRIAL</v>
          </cell>
          <cell r="K507" t="str">
            <v>menuiserie.du.forez@wanadoo;fr</v>
          </cell>
        </row>
        <row r="508">
          <cell r="A508" t="str">
            <v>CL96</v>
          </cell>
          <cell r="B508" t="str">
            <v>EURL LABOURET</v>
          </cell>
          <cell r="C508" t="str">
            <v>Bd DES CAPUCINS</v>
          </cell>
          <cell r="E508">
            <v>42190</v>
          </cell>
          <cell r="F508" t="str">
            <v>CHARLIEU</v>
          </cell>
          <cell r="G508" t="str">
            <v>04 77 60 07 90</v>
          </cell>
          <cell r="H508" t="str">
            <v>04 77 69 04 23</v>
          </cell>
          <cell r="J508" t="str">
            <v>MR MADJASKI STEPHANE</v>
          </cell>
        </row>
        <row r="509">
          <cell r="A509" t="str">
            <v>CL97</v>
          </cell>
          <cell r="B509" t="str">
            <v xml:space="preserve"> FAYE MENUISERIE ALUMINIUM</v>
          </cell>
          <cell r="C509" t="str">
            <v>415 ROUTE DE THIL</v>
          </cell>
          <cell r="E509" t="str">
            <v>01120</v>
          </cell>
          <cell r="F509" t="str">
            <v xml:space="preserve"> NIEVROZ</v>
          </cell>
          <cell r="G509" t="str">
            <v>04.78.06.53.52</v>
          </cell>
          <cell r="H509" t="str">
            <v>04.78.06.53.14</v>
          </cell>
          <cell r="I509" t="str">
            <v>06.09.03.35.94</v>
          </cell>
          <cell r="J509" t="str">
            <v>MR FAYE GUY</v>
          </cell>
          <cell r="K509" t="str">
            <v>faye.guy@wanadoo.fr</v>
          </cell>
        </row>
        <row r="510">
          <cell r="A510" t="str">
            <v>CL98</v>
          </cell>
          <cell r="B510" t="str">
            <v>AGENCE FENETRES ENVIRONNEMENT</v>
          </cell>
          <cell r="C510" t="str">
            <v>3 RUE DES LILAS</v>
          </cell>
          <cell r="E510">
            <v>69290</v>
          </cell>
          <cell r="F510" t="str">
            <v xml:space="preserve"> CRAPONNE</v>
          </cell>
          <cell r="G510" t="str">
            <v>04.72.66.61.52</v>
          </cell>
          <cell r="H510" t="str">
            <v>04.78.48.67.72</v>
          </cell>
          <cell r="I510" t="str">
            <v>06.79.85.72.22</v>
          </cell>
          <cell r="J510" t="str">
            <v>MR ERIC LACHEUX</v>
          </cell>
          <cell r="K510" t="str">
            <v>afe.craponne@lorenove.fr</v>
          </cell>
        </row>
        <row r="511">
          <cell r="A511" t="str">
            <v>CL99</v>
          </cell>
          <cell r="B511" t="str">
            <v>SARL COMECO</v>
          </cell>
          <cell r="C511" t="str">
            <v>370 ROUTE DE GENAS</v>
          </cell>
          <cell r="E511">
            <v>69500</v>
          </cell>
          <cell r="F511" t="str">
            <v xml:space="preserve"> BRON</v>
          </cell>
          <cell r="G511" t="str">
            <v>06.60.12.49.76</v>
          </cell>
          <cell r="H511" t="str">
            <v>04.78.22.60.58</v>
          </cell>
          <cell r="I511" t="str">
            <v>06.60.12.49.76</v>
          </cell>
          <cell r="J511" t="str">
            <v>MR JEAN ANTIBI</v>
          </cell>
          <cell r="K511" t="str">
            <v>stecomeco@gmail.com</v>
          </cell>
        </row>
        <row r="512">
          <cell r="A512" t="str">
            <v>P1</v>
          </cell>
          <cell r="B512" t="str">
            <v>DUO DISPLAY</v>
          </cell>
          <cell r="C512" t="str">
            <v>4155 BOULEVARD POIRIER</v>
          </cell>
          <cell r="F512" t="str">
            <v>SAINT LAURENT (QC) H4R2G9 CANADA</v>
          </cell>
        </row>
        <row r="513">
          <cell r="A513" t="str">
            <v>P10</v>
          </cell>
          <cell r="B513" t="str">
            <v>MR DUCARRE FREDERIC</v>
          </cell>
          <cell r="C513" t="str">
            <v>LES FLEURIATS</v>
          </cell>
          <cell r="E513">
            <v>71340</v>
          </cell>
          <cell r="F513" t="str">
            <v xml:space="preserve"> IGUERANDE</v>
          </cell>
          <cell r="I513">
            <v>687314588</v>
          </cell>
        </row>
        <row r="514">
          <cell r="A514" t="str">
            <v>P100</v>
          </cell>
          <cell r="B514" t="str">
            <v>M. et Mme CHERVIER DORIAN</v>
          </cell>
          <cell r="C514" t="str">
            <v>BORD DE LOIRE</v>
          </cell>
          <cell r="E514">
            <v>71340</v>
          </cell>
          <cell r="F514" t="str">
            <v>IGUERANDE</v>
          </cell>
        </row>
        <row r="515">
          <cell r="A515" t="str">
            <v>P101</v>
          </cell>
          <cell r="B515" t="str">
            <v>Mr DESMULES MICKAËL</v>
          </cell>
          <cell r="C515" t="str">
            <v>806 ROUTES DES ENCOGNES</v>
          </cell>
          <cell r="E515">
            <v>42190</v>
          </cell>
          <cell r="F515" t="str">
            <v>CHANDON</v>
          </cell>
        </row>
        <row r="516">
          <cell r="A516" t="str">
            <v>P102</v>
          </cell>
          <cell r="B516" t="str">
            <v>Mr QUELIN ETIENNE</v>
          </cell>
          <cell r="C516" t="str">
            <v>LE BOURG</v>
          </cell>
          <cell r="E516">
            <v>71740</v>
          </cell>
          <cell r="F516" t="str">
            <v>TANCON</v>
          </cell>
        </row>
        <row r="517">
          <cell r="A517" t="str">
            <v>P103</v>
          </cell>
          <cell r="B517" t="str">
            <v>SCI VICO</v>
          </cell>
          <cell r="C517" t="str">
            <v>32 ROUTE TRAVERSIERE</v>
          </cell>
          <cell r="E517">
            <v>42720</v>
          </cell>
          <cell r="F517" t="str">
            <v>POUILLY SOUS CHARLIEU</v>
          </cell>
        </row>
        <row r="518">
          <cell r="A518" t="str">
            <v>P104</v>
          </cell>
          <cell r="B518" t="str">
            <v>M.BALANDIER BRUNO</v>
          </cell>
          <cell r="C518" t="str">
            <v>5 TER ROUTE DE JUGY</v>
          </cell>
          <cell r="E518">
            <v>71240</v>
          </cell>
          <cell r="F518" t="str">
            <v>SENNECY LE GRAND</v>
          </cell>
        </row>
        <row r="519">
          <cell r="A519" t="str">
            <v>P105</v>
          </cell>
          <cell r="B519" t="str">
            <v>M.&amp; Mme RIVIERE ANTHONY</v>
          </cell>
          <cell r="C519" t="str">
            <v>8 LES 3 MAISONS</v>
          </cell>
          <cell r="E519">
            <v>39200</v>
          </cell>
          <cell r="F519" t="str">
            <v>AVIGNON LES ST CLAUDE</v>
          </cell>
        </row>
        <row r="520">
          <cell r="A520" t="str">
            <v>P106</v>
          </cell>
          <cell r="B520" t="str">
            <v>PASCAL VALORGE</v>
          </cell>
          <cell r="C520" t="str">
            <v>LOTISSEMENT "LE CLOS DES PLACES</v>
          </cell>
          <cell r="E520">
            <v>42155</v>
          </cell>
          <cell r="F520" t="str">
            <v>OUCHES</v>
          </cell>
        </row>
        <row r="521">
          <cell r="A521" t="str">
            <v>P107</v>
          </cell>
          <cell r="B521" t="str">
            <v>PEGON QUENTIN</v>
          </cell>
          <cell r="C521" t="str">
            <v>ROUTE DE BRIANT</v>
          </cell>
          <cell r="E521">
            <v>71110</v>
          </cell>
          <cell r="F521" t="str">
            <v>MARCIGNY</v>
          </cell>
        </row>
        <row r="522">
          <cell r="A522" t="str">
            <v>P108</v>
          </cell>
          <cell r="B522" t="str">
            <v>M.&amp;Mme BENON STEPHANE</v>
          </cell>
          <cell r="C522" t="str">
            <v>LE BOURG</v>
          </cell>
          <cell r="E522">
            <v>71800</v>
          </cell>
          <cell r="F522" t="str">
            <v>VAUBAN</v>
          </cell>
        </row>
        <row r="523">
          <cell r="A523" t="str">
            <v>P109</v>
          </cell>
          <cell r="B523" t="str">
            <v>M. BONNEFIN &amp; Mme MAURICE</v>
          </cell>
          <cell r="C523" t="str">
            <v>IMPASSE DES MARRAIS</v>
          </cell>
          <cell r="D523" t="str">
            <v>LOTISSEMENT LE CODARET</v>
          </cell>
          <cell r="E523">
            <v>74800</v>
          </cell>
          <cell r="F523" t="str">
            <v>LA ROCHE SUR FORON</v>
          </cell>
          <cell r="G523" t="str">
            <v>06 47 58 19 34</v>
          </cell>
        </row>
        <row r="524">
          <cell r="A524" t="str">
            <v>P11</v>
          </cell>
          <cell r="B524" t="str">
            <v>MR ET MME GALLAND</v>
          </cell>
          <cell r="C524" t="str">
            <v>8,RUE DES MESSANGES</v>
          </cell>
          <cell r="E524">
            <v>71110</v>
          </cell>
          <cell r="F524" t="str">
            <v xml:space="preserve"> MARCIGNY</v>
          </cell>
          <cell r="G524" t="str">
            <v>09 61 01 38 64</v>
          </cell>
        </row>
        <row r="525">
          <cell r="A525" t="str">
            <v>P110</v>
          </cell>
          <cell r="B525" t="str">
            <v>Mme Nathalie ROCHE</v>
          </cell>
          <cell r="C525" t="str">
            <v>4 IMPASSE JUNET</v>
          </cell>
          <cell r="E525">
            <v>42300</v>
          </cell>
          <cell r="F525" t="str">
            <v>ROANNE</v>
          </cell>
        </row>
        <row r="526">
          <cell r="A526" t="str">
            <v>P111</v>
          </cell>
          <cell r="B526" t="str">
            <v>Mme BARNAUD brigitte</v>
          </cell>
          <cell r="C526" t="str">
            <v>LA CHAMAILLERIE</v>
          </cell>
          <cell r="E526">
            <v>71170</v>
          </cell>
          <cell r="F526" t="str">
            <v>COUBLANC</v>
          </cell>
        </row>
        <row r="527">
          <cell r="A527" t="str">
            <v>P112</v>
          </cell>
          <cell r="B527" t="str">
            <v>M. et Mme CLOUPET</v>
          </cell>
          <cell r="C527" t="str">
            <v>115 VOIE ROMAINE</v>
          </cell>
          <cell r="E527">
            <v>69340</v>
          </cell>
          <cell r="F527" t="str">
            <v>FRANCHEVILLE</v>
          </cell>
        </row>
        <row r="528">
          <cell r="A528" t="str">
            <v>P113</v>
          </cell>
          <cell r="B528" t="str">
            <v>INNOVATION ET PAYSAGE</v>
          </cell>
          <cell r="C528" t="str">
            <v>ZI 203 ROUTE DE TIGNY</v>
          </cell>
          <cell r="E528">
            <v>42190</v>
          </cell>
          <cell r="F528" t="str">
            <v>SAINT NIZIER SOUS CHARLIEU</v>
          </cell>
          <cell r="G528" t="str">
            <v>04 77 60 54 54</v>
          </cell>
        </row>
        <row r="529">
          <cell r="A529" t="str">
            <v>P114</v>
          </cell>
          <cell r="B529" t="str">
            <v>MADAME NATHALIE ROCHE</v>
          </cell>
          <cell r="C529" t="str">
            <v>4 IMPASSE JUNET</v>
          </cell>
          <cell r="E529">
            <v>42300</v>
          </cell>
          <cell r="F529" t="str">
            <v>ROANNE</v>
          </cell>
        </row>
        <row r="530">
          <cell r="A530" t="str">
            <v>p115</v>
          </cell>
          <cell r="B530" t="str">
            <v>PORTALP</v>
          </cell>
          <cell r="C530" t="str">
            <v>25 RUE BERLIET</v>
          </cell>
          <cell r="E530">
            <v>69720</v>
          </cell>
          <cell r="F530" t="str">
            <v>ST BONNET DE MÛRE</v>
          </cell>
        </row>
        <row r="531">
          <cell r="A531" t="str">
            <v>P116</v>
          </cell>
          <cell r="B531" t="str">
            <v>SAS BONIN BERNARD</v>
          </cell>
          <cell r="C531" t="str">
            <v>ZI ST NIZIER</v>
          </cell>
          <cell r="E531">
            <v>71110</v>
          </cell>
          <cell r="F531" t="str">
            <v>MARCIGNY</v>
          </cell>
        </row>
        <row r="532">
          <cell r="A532" t="str">
            <v>P117</v>
          </cell>
          <cell r="B532" t="str">
            <v>SARL S2C</v>
          </cell>
          <cell r="C532" t="str">
            <v>37 RUE CHANTELOUP</v>
          </cell>
          <cell r="E532">
            <v>42190</v>
          </cell>
          <cell r="F532" t="str">
            <v>CHARLIEU</v>
          </cell>
        </row>
        <row r="533">
          <cell r="A533" t="str">
            <v>P118</v>
          </cell>
          <cell r="B533" t="str">
            <v>SARL LA MARMAILLE</v>
          </cell>
          <cell r="C533" t="str">
            <v>2/4 RUE ROGER SALENGRO</v>
          </cell>
          <cell r="E533">
            <v>42300</v>
          </cell>
          <cell r="F533" t="str">
            <v>ROANNE</v>
          </cell>
        </row>
        <row r="534">
          <cell r="A534" t="str">
            <v>P119</v>
          </cell>
          <cell r="B534" t="str">
            <v>SAS LE MUST 2</v>
          </cell>
          <cell r="C534" t="str">
            <v>IMPASSE DU LAVOIR</v>
          </cell>
          <cell r="E534">
            <v>42630</v>
          </cell>
          <cell r="F534" t="str">
            <v>ST VICTORE SUR RHINS</v>
          </cell>
        </row>
        <row r="535">
          <cell r="A535" t="str">
            <v>P12</v>
          </cell>
          <cell r="B535" t="str">
            <v>MR ET MME PATORET</v>
          </cell>
          <cell r="C535" t="str">
            <v>LE CHADIER</v>
          </cell>
          <cell r="E535">
            <v>69170</v>
          </cell>
          <cell r="F535" t="str">
            <v>JOUX</v>
          </cell>
        </row>
        <row r="536">
          <cell r="A536" t="str">
            <v>P120</v>
          </cell>
          <cell r="B536" t="str">
            <v>SARL FUTUROPTIC</v>
          </cell>
          <cell r="C536" t="str">
            <v>CENTRE COMMERCIAL</v>
          </cell>
          <cell r="D536" t="str">
            <v>RUE JEN DE LA FONTAINE</v>
          </cell>
          <cell r="E536">
            <v>42300</v>
          </cell>
          <cell r="F536" t="str">
            <v>MABLY</v>
          </cell>
        </row>
        <row r="537">
          <cell r="A537" t="str">
            <v>P121</v>
          </cell>
          <cell r="B537" t="str">
            <v>M.MASSARD</v>
          </cell>
          <cell r="C537" t="str">
            <v>RUE DECHELETTE</v>
          </cell>
          <cell r="D537" t="str">
            <v>LE 5éme ELEMENT</v>
          </cell>
          <cell r="E537">
            <v>42300</v>
          </cell>
          <cell r="F537" t="str">
            <v>ROANNE</v>
          </cell>
        </row>
        <row r="538">
          <cell r="A538" t="str">
            <v>P122</v>
          </cell>
          <cell r="B538" t="str">
            <v>Mme HEBRAN</v>
          </cell>
          <cell r="C538" t="str">
            <v>RUE DECHELETTE</v>
          </cell>
          <cell r="D538" t="str">
            <v>LE 5éme ELEMENT</v>
          </cell>
          <cell r="E538">
            <v>42300</v>
          </cell>
          <cell r="F538" t="str">
            <v>ROANNE</v>
          </cell>
        </row>
        <row r="539">
          <cell r="A539" t="str">
            <v>P123</v>
          </cell>
          <cell r="B539" t="str">
            <v>AGENCE LOXAM ROANNE</v>
          </cell>
          <cell r="C539" t="str">
            <v>16 AVENEUE DU POLYGONE</v>
          </cell>
          <cell r="E539">
            <v>42300</v>
          </cell>
          <cell r="F539" t="str">
            <v>ROANNE</v>
          </cell>
        </row>
        <row r="540">
          <cell r="A540" t="str">
            <v>P124</v>
          </cell>
          <cell r="B540" t="str">
            <v>SAS PRODUCTION PARIS SPECTACLE</v>
          </cell>
          <cell r="C540" t="str">
            <v>118 RUE LUCIEN SAMPAIX</v>
          </cell>
          <cell r="E540">
            <v>42300</v>
          </cell>
          <cell r="F540" t="str">
            <v>ROANNE</v>
          </cell>
          <cell r="G540" t="str">
            <v>04 77 66 12 73</v>
          </cell>
        </row>
        <row r="541">
          <cell r="A541" t="str">
            <v>P125</v>
          </cell>
          <cell r="B541" t="str">
            <v>CIRA RESTAURATION</v>
          </cell>
          <cell r="C541" t="str">
            <v>32 BOULEVARD DE VALMY</v>
          </cell>
          <cell r="D541" t="str">
            <v>BP 504</v>
          </cell>
          <cell r="E541">
            <v>42328</v>
          </cell>
          <cell r="F541" t="str">
            <v>ROANNE CEDEX</v>
          </cell>
        </row>
        <row r="542">
          <cell r="A542" t="str">
            <v>P126</v>
          </cell>
          <cell r="B542" t="str">
            <v>M.ROUSSET BENOIT</v>
          </cell>
          <cell r="C542" t="str">
            <v>2346 RN6 PONTANEVAUX</v>
          </cell>
          <cell r="E542">
            <v>71570</v>
          </cell>
          <cell r="F542" t="str">
            <v>LA CHAPELLE DE GUINCHAY</v>
          </cell>
        </row>
        <row r="543">
          <cell r="A543" t="str">
            <v>P127</v>
          </cell>
          <cell r="B543" t="str">
            <v>M.ET Mme LAGARDE PATRICK</v>
          </cell>
          <cell r="C543" t="str">
            <v>168 RUE TAMARIS</v>
          </cell>
          <cell r="E543">
            <v>42720</v>
          </cell>
          <cell r="F543" t="str">
            <v>POUILLY SOUS CHARLIEU</v>
          </cell>
          <cell r="G543" t="str">
            <v>04 77 60 98 73</v>
          </cell>
        </row>
        <row r="544">
          <cell r="A544" t="str">
            <v>P128</v>
          </cell>
          <cell r="B544" t="str">
            <v>FD MENUISERIES</v>
          </cell>
          <cell r="C544" t="str">
            <v>RUE MAYOLLET</v>
          </cell>
          <cell r="E544">
            <v>42300</v>
          </cell>
          <cell r="F544" t="str">
            <v>ROANNE</v>
          </cell>
          <cell r="I544" t="str">
            <v>06 17 41 55 12</v>
          </cell>
        </row>
        <row r="545">
          <cell r="A545" t="str">
            <v>P129</v>
          </cell>
          <cell r="B545" t="str">
            <v>M. ET Mme DOMINIQUE MY</v>
          </cell>
          <cell r="C545" t="str">
            <v>405 RUE DU PROFESSEUR GUERIN</v>
          </cell>
          <cell r="E545">
            <v>42153</v>
          </cell>
          <cell r="F545" t="str">
            <v>RIORGES</v>
          </cell>
        </row>
        <row r="546">
          <cell r="A546" t="str">
            <v>P13</v>
          </cell>
          <cell r="B546" t="str">
            <v>MR ET MME LEHUJEUR</v>
          </cell>
          <cell r="C546" t="str">
            <v>2 CLOS DES VERGERS</v>
          </cell>
          <cell r="E546">
            <v>95240</v>
          </cell>
          <cell r="F546" t="str">
            <v>CORNEILLE EN PARISIS</v>
          </cell>
        </row>
        <row r="547">
          <cell r="A547" t="str">
            <v>P130</v>
          </cell>
          <cell r="B547" t="str">
            <v>M. ET Mme CHARTIER CHRISTOPHE</v>
          </cell>
          <cell r="C547" t="str">
            <v>LIEU DIT CORDELIERS</v>
          </cell>
          <cell r="E547">
            <v>42460</v>
          </cell>
          <cell r="F547" t="str">
            <v>BOYER</v>
          </cell>
          <cell r="G547" t="str">
            <v>04 77 63 93 99</v>
          </cell>
        </row>
        <row r="548">
          <cell r="A548" t="str">
            <v>P131</v>
          </cell>
          <cell r="B548" t="str">
            <v>VIAL GAYDON</v>
          </cell>
          <cell r="C548" t="str">
            <v>41 RUE JEAN MOULIN</v>
          </cell>
          <cell r="E548">
            <v>42300</v>
          </cell>
          <cell r="F548" t="str">
            <v>ROANNE</v>
          </cell>
          <cell r="G548" t="str">
            <v>04 77 71 52 02</v>
          </cell>
          <cell r="J548" t="str">
            <v>M.GAYDON</v>
          </cell>
        </row>
        <row r="549">
          <cell r="A549" t="str">
            <v>P132</v>
          </cell>
          <cell r="B549" t="str">
            <v>EUROFRUIT</v>
          </cell>
          <cell r="C549" t="str">
            <v>1BD LECLERC</v>
          </cell>
          <cell r="E549">
            <v>42190</v>
          </cell>
          <cell r="F549" t="str">
            <v>CHARLIEU</v>
          </cell>
        </row>
        <row r="550">
          <cell r="A550" t="str">
            <v>P133</v>
          </cell>
          <cell r="B550" t="str">
            <v>MLE BOLLOTTE AMANDINE ET M. DI MARCO BENJAMIN</v>
          </cell>
          <cell r="C550" t="str">
            <v>459 ROUTE DE MALFARAT</v>
          </cell>
          <cell r="E550">
            <v>42190</v>
          </cell>
          <cell r="F550" t="str">
            <v>CHARLIEU</v>
          </cell>
        </row>
        <row r="551">
          <cell r="A551" t="str">
            <v>P134</v>
          </cell>
          <cell r="B551" t="str">
            <v>EFP PEINTURE SARL</v>
          </cell>
          <cell r="C551" t="str">
            <v>10 RUE BARTHELEMY THIMONNIER</v>
          </cell>
          <cell r="D551" t="str">
            <v>ZI SUD</v>
          </cell>
          <cell r="E551">
            <v>42170</v>
          </cell>
          <cell r="F551" t="str">
            <v>St JUST ST RAMBERT</v>
          </cell>
        </row>
        <row r="552">
          <cell r="A552" t="str">
            <v>P135</v>
          </cell>
          <cell r="B552" t="str">
            <v>M. ET MME BESANÇON</v>
          </cell>
          <cell r="C552" t="str">
            <v>LE BOURG</v>
          </cell>
          <cell r="E552">
            <v>71740</v>
          </cell>
          <cell r="F552" t="str">
            <v>ST MAURICE LES CHATEAUNEUF</v>
          </cell>
          <cell r="G552" t="str">
            <v>03 85 26 20 26</v>
          </cell>
          <cell r="I552" t="str">
            <v>06 84 08 26 98</v>
          </cell>
          <cell r="J552" t="str">
            <v>M. BESANCON</v>
          </cell>
          <cell r="K552" t="str">
            <v>boulangeriebesancon@hotmail.fr</v>
          </cell>
        </row>
        <row r="553">
          <cell r="A553" t="str">
            <v>P136</v>
          </cell>
          <cell r="B553" t="str">
            <v>M.DEAL SEBASTIEN</v>
          </cell>
          <cell r="C553" t="str">
            <v>DOMAINE ROUSSET</v>
          </cell>
          <cell r="E553">
            <v>42300</v>
          </cell>
          <cell r="F553" t="str">
            <v>MABLY</v>
          </cell>
        </row>
        <row r="554">
          <cell r="A554" t="str">
            <v>P137</v>
          </cell>
          <cell r="B554" t="str">
            <v>M.SAUTEL RICHARD</v>
          </cell>
          <cell r="C554" t="str">
            <v>LA CHANCE</v>
          </cell>
          <cell r="E554">
            <v>42120</v>
          </cell>
          <cell r="F554" t="str">
            <v>PERREUX</v>
          </cell>
          <cell r="G554" t="str">
            <v>04 77 71 15 92</v>
          </cell>
          <cell r="K554" t="str">
            <v>richardsautel@orange.fr</v>
          </cell>
        </row>
        <row r="555">
          <cell r="A555" t="str">
            <v>P138</v>
          </cell>
          <cell r="B555" t="str">
            <v>MME BAILLY</v>
          </cell>
          <cell r="C555" t="str">
            <v>LA MALLARDIERE</v>
          </cell>
          <cell r="E555">
            <v>71110</v>
          </cell>
          <cell r="F555" t="str">
            <v>ST MARTIN DU LAC</v>
          </cell>
          <cell r="G555" t="str">
            <v>03 85 25 05 77</v>
          </cell>
        </row>
        <row r="556">
          <cell r="A556" t="str">
            <v>P139</v>
          </cell>
          <cell r="B556" t="str">
            <v>M. &amp; Mme BOYER</v>
          </cell>
          <cell r="C556" t="str">
            <v>12 RUE BRISON</v>
          </cell>
          <cell r="E556">
            <v>42300</v>
          </cell>
          <cell r="F556" t="str">
            <v>ROANNE</v>
          </cell>
        </row>
        <row r="557">
          <cell r="A557" t="str">
            <v>P14</v>
          </cell>
          <cell r="B557" t="str">
            <v>MELLE PORTERAT OCEANE</v>
          </cell>
          <cell r="C557" t="str">
            <v>15 IMPASSE DES CHARMILLES</v>
          </cell>
          <cell r="E557">
            <v>42190</v>
          </cell>
          <cell r="F557" t="str">
            <v>CHANDON</v>
          </cell>
          <cell r="I557" t="str">
            <v>06 21 66 17 73</v>
          </cell>
        </row>
        <row r="558">
          <cell r="A558" t="str">
            <v>P140</v>
          </cell>
          <cell r="B558" t="str">
            <v>M. ROMARIC DUFOUR</v>
          </cell>
          <cell r="C558" t="str">
            <v>18 LIEU DIT BRATE</v>
          </cell>
          <cell r="E558">
            <v>42720</v>
          </cell>
          <cell r="F558" t="str">
            <v>BRIENNON</v>
          </cell>
        </row>
        <row r="559">
          <cell r="A559" t="str">
            <v>P141</v>
          </cell>
          <cell r="B559" t="str">
            <v>Mr &amp; Mme CHARLES NICOTRA</v>
          </cell>
          <cell r="C559" t="str">
            <v>12 RUE BRISON</v>
          </cell>
          <cell r="E559">
            <v>42300</v>
          </cell>
          <cell r="F559" t="str">
            <v>ROANNE</v>
          </cell>
        </row>
        <row r="560">
          <cell r="A560" t="str">
            <v>P142</v>
          </cell>
          <cell r="B560" t="str">
            <v>M.SALVY &amp; Melle LARDET</v>
          </cell>
          <cell r="C560" t="str">
            <v>100 RUE DU BAS BOURG</v>
          </cell>
          <cell r="E560">
            <v>69380</v>
          </cell>
          <cell r="F560" t="str">
            <v>CHARNAY</v>
          </cell>
        </row>
        <row r="561">
          <cell r="A561" t="str">
            <v>P143</v>
          </cell>
          <cell r="B561" t="str">
            <v>Mme THEVENET COLETTE</v>
          </cell>
          <cell r="C561" t="str">
            <v>429 ROUTE DES CARRIERES</v>
          </cell>
          <cell r="E561">
            <v>42750</v>
          </cell>
          <cell r="F561" t="str">
            <v>ST DENIS DE CABANNE</v>
          </cell>
          <cell r="G561" t="str">
            <v>04 77 69 98 50</v>
          </cell>
          <cell r="H561" t="str">
            <v>06 25 85 30 40</v>
          </cell>
        </row>
        <row r="562">
          <cell r="A562" t="str">
            <v>P144</v>
          </cell>
          <cell r="B562" t="str">
            <v>M.ROZ OU Mlle VERMOREL</v>
          </cell>
          <cell r="C562" t="str">
            <v>210 RUE DU PROFESSEUR GUERIN</v>
          </cell>
          <cell r="E562">
            <v>42153</v>
          </cell>
          <cell r="F562" t="str">
            <v>RIORGES</v>
          </cell>
        </row>
        <row r="563">
          <cell r="A563" t="str">
            <v>P145</v>
          </cell>
          <cell r="B563" t="str">
            <v>M.NICOTRA OU Mlle PIRES</v>
          </cell>
          <cell r="C563" t="str">
            <v>12 RUE BRISON</v>
          </cell>
          <cell r="E563">
            <v>42300</v>
          </cell>
          <cell r="F563" t="str">
            <v>ROANNE</v>
          </cell>
        </row>
        <row r="564">
          <cell r="A564" t="str">
            <v>P146</v>
          </cell>
          <cell r="B564" t="str">
            <v>M OU Mme BOYER PATRICK</v>
          </cell>
          <cell r="C564" t="str">
            <v>1 ALLEE DU VERDIER</v>
          </cell>
          <cell r="E564">
            <v>42600</v>
          </cell>
          <cell r="F564" t="str">
            <v>ECOTAY L OLME</v>
          </cell>
          <cell r="I564" t="str">
            <v>06 14 07 71 57</v>
          </cell>
        </row>
        <row r="565">
          <cell r="A565" t="str">
            <v>P147</v>
          </cell>
          <cell r="B565" t="str">
            <v>M. BEROUD BERNARD</v>
          </cell>
          <cell r="C565" t="str">
            <v>4 RUE AIME CHRISTOPHE</v>
          </cell>
          <cell r="E565">
            <v>69240</v>
          </cell>
          <cell r="F565" t="str">
            <v>PONT TRAMBOUZE</v>
          </cell>
        </row>
        <row r="566">
          <cell r="A566" t="str">
            <v>P148</v>
          </cell>
          <cell r="B566" t="str">
            <v>M. MATILLON ANTHONY</v>
          </cell>
          <cell r="C566" t="str">
            <v>110 ROUTE DES GUITTONS</v>
          </cell>
          <cell r="E566">
            <v>42720</v>
          </cell>
          <cell r="F566" t="str">
            <v>BRIENNON</v>
          </cell>
        </row>
        <row r="567">
          <cell r="A567" t="str">
            <v>P149</v>
          </cell>
          <cell r="B567" t="str">
            <v>ABDELMALEK KHEMISSI</v>
          </cell>
          <cell r="C567" t="str">
            <v>3 RUE DE LA GARE</v>
          </cell>
          <cell r="E567">
            <v>74160</v>
          </cell>
          <cell r="F567" t="str">
            <v>SAINT JULIEN EN GENEVOIS</v>
          </cell>
        </row>
        <row r="568">
          <cell r="A568" t="str">
            <v>P15</v>
          </cell>
          <cell r="B568" t="str">
            <v>Mr &amp; Mme GALICHON FRANCK</v>
          </cell>
          <cell r="C568" t="str">
            <v>JAILLY</v>
          </cell>
          <cell r="E568">
            <v>42120</v>
          </cell>
          <cell r="F568" t="str">
            <v>NOTRE DAME DE BOISSET</v>
          </cell>
        </row>
        <row r="569">
          <cell r="A569" t="str">
            <v>P150</v>
          </cell>
          <cell r="B569" t="str">
            <v>HACQUARD XAVIER</v>
          </cell>
        </row>
        <row r="570">
          <cell r="A570" t="str">
            <v>P151</v>
          </cell>
          <cell r="B570" t="str">
            <v>M.&amp;Mme LUCARELLA GILLES</v>
          </cell>
          <cell r="C570" t="str">
            <v>LE BOURG</v>
          </cell>
          <cell r="E570">
            <v>71740</v>
          </cell>
          <cell r="F570" t="str">
            <v>SAINT MARTIN DE LIXY</v>
          </cell>
          <cell r="K570" t="str">
            <v>gilleslucarella@gmail.com</v>
          </cell>
        </row>
        <row r="571">
          <cell r="A571" t="str">
            <v>P152</v>
          </cell>
          <cell r="B571" t="str">
            <v>BELOT ELECTRICITE</v>
          </cell>
          <cell r="C571" t="str">
            <v>13 R NAVETTES</v>
          </cell>
          <cell r="E571">
            <v>42190</v>
          </cell>
          <cell r="F571" t="str">
            <v>CHARLIEU</v>
          </cell>
          <cell r="G571" t="str">
            <v>04 77 60 31 69</v>
          </cell>
          <cell r="I571" t="str">
            <v>06 08 91 34 91</v>
          </cell>
        </row>
        <row r="572">
          <cell r="A572" t="str">
            <v>P153</v>
          </cell>
          <cell r="B572" t="str">
            <v>M. &amp; Mme DARGERE SEBASTIEN</v>
          </cell>
          <cell r="C572" t="str">
            <v>LIEU DIT TERRES ROUGES</v>
          </cell>
          <cell r="E572">
            <v>71340</v>
          </cell>
          <cell r="F572" t="str">
            <v>IGUERANDE</v>
          </cell>
          <cell r="G572" t="str">
            <v>04 77 60 23 16</v>
          </cell>
        </row>
        <row r="573">
          <cell r="A573" t="str">
            <v>P154</v>
          </cell>
          <cell r="B573" t="str">
            <v>M. &amp; Mme BOUILLOT GERARD</v>
          </cell>
          <cell r="C573" t="str">
            <v>222 CHEMIN DES VERCHERES</v>
          </cell>
          <cell r="E573">
            <v>42190</v>
          </cell>
          <cell r="F573" t="str">
            <v>SAINT NIZIER SOUS CHARLIEU</v>
          </cell>
          <cell r="K573" t="str">
            <v>mg.bouillot@sfr.fr</v>
          </cell>
        </row>
        <row r="574">
          <cell r="A574" t="str">
            <v>P155</v>
          </cell>
          <cell r="B574" t="str">
            <v>MME SUZANNE CHATAIGNIER</v>
          </cell>
          <cell r="C574" t="str">
            <v>LIEU DIT LE TRONCHAT</v>
          </cell>
          <cell r="E574">
            <v>71520</v>
          </cell>
          <cell r="F574" t="str">
            <v>MONTMELARD</v>
          </cell>
        </row>
        <row r="575">
          <cell r="A575" t="str">
            <v>P156</v>
          </cell>
          <cell r="B575" t="str">
            <v>Mme SUCHET</v>
          </cell>
          <cell r="C575" t="str">
            <v>95,RUE DE LA MAISON DU PASSEUR</v>
          </cell>
          <cell r="E575">
            <v>42300</v>
          </cell>
          <cell r="F575" t="str">
            <v>MABLY</v>
          </cell>
        </row>
        <row r="576">
          <cell r="A576" t="str">
            <v>P157</v>
          </cell>
          <cell r="B576" t="str">
            <v>M. ET Mme Jean Paul DAUVERGNE</v>
          </cell>
          <cell r="C576" t="str">
            <v>116,PETITE RUE DE LA GARE</v>
          </cell>
          <cell r="E576">
            <v>42720</v>
          </cell>
          <cell r="F576" t="str">
            <v>POUILLY SOUS CHARLIEU</v>
          </cell>
        </row>
        <row r="577">
          <cell r="A577" t="str">
            <v>P158</v>
          </cell>
          <cell r="B577" t="str">
            <v>M.CHETAIL</v>
          </cell>
          <cell r="C577" t="str">
            <v xml:space="preserve">ZONE INDUSTRIELLE </v>
          </cell>
          <cell r="E577">
            <v>71170</v>
          </cell>
          <cell r="F577" t="str">
            <v>CHAUFFAILLES</v>
          </cell>
        </row>
        <row r="578">
          <cell r="A578" t="str">
            <v>P159</v>
          </cell>
          <cell r="B578" t="str">
            <v>MANISOLLE</v>
          </cell>
          <cell r="E578">
            <v>42110</v>
          </cell>
          <cell r="F578" t="str">
            <v>FEURS</v>
          </cell>
        </row>
        <row r="579">
          <cell r="A579" t="str">
            <v>P16</v>
          </cell>
          <cell r="B579" t="str">
            <v>HISTOIRE DE FLEURS</v>
          </cell>
          <cell r="C579" t="str">
            <v>8 AVENUE DE LA GARE</v>
          </cell>
          <cell r="E579">
            <v>42720</v>
          </cell>
          <cell r="F579" t="str">
            <v>POUILLY SOUS CHARLIEU</v>
          </cell>
        </row>
        <row r="580">
          <cell r="A580" t="str">
            <v>P160</v>
          </cell>
          <cell r="B580" t="str">
            <v>SCI LA FAÏENCERIE</v>
          </cell>
          <cell r="C580" t="str">
            <v>84 BD BARON DU MARAIS</v>
          </cell>
          <cell r="E580">
            <v>42300</v>
          </cell>
          <cell r="F580" t="str">
            <v>ROANNE</v>
          </cell>
        </row>
        <row r="581">
          <cell r="A581" t="str">
            <v>P161</v>
          </cell>
          <cell r="B581" t="str">
            <v>M.CEDRIC BURNICHON</v>
          </cell>
          <cell r="C581" t="str">
            <v>12 ROUTE DE CHATEAUNEUF</v>
          </cell>
          <cell r="E581">
            <v>71170</v>
          </cell>
          <cell r="F581" t="str">
            <v>CHAUFFAILLES</v>
          </cell>
          <cell r="K581" t="str">
            <v>cedric-burnichon@hotmail.com</v>
          </cell>
        </row>
        <row r="582">
          <cell r="A582" t="str">
            <v>P162</v>
          </cell>
          <cell r="B582" t="str">
            <v>ETIQ PRO</v>
          </cell>
          <cell r="C582" t="str">
            <v>LES JAQUINS</v>
          </cell>
          <cell r="E582">
            <v>42590</v>
          </cell>
          <cell r="F582" t="str">
            <v>NEULISE</v>
          </cell>
          <cell r="K582" t="str">
            <v>vesna@etiqpro.fr</v>
          </cell>
        </row>
        <row r="583">
          <cell r="A583" t="str">
            <v>P163</v>
          </cell>
          <cell r="B583" t="str">
            <v>LBA ST ETIENNE</v>
          </cell>
          <cell r="C583" t="str">
            <v>86 AVENUE FRANCKLIN ROOSEVELT</v>
          </cell>
          <cell r="E583">
            <v>69517</v>
          </cell>
          <cell r="F583" t="str">
            <v>VAULX-EN VELIN</v>
          </cell>
          <cell r="G583" t="str">
            <v>04 78 49 49 49</v>
          </cell>
          <cell r="H583" t="str">
            <v>04 78 49 56 52</v>
          </cell>
        </row>
        <row r="584">
          <cell r="A584" t="str">
            <v>P164</v>
          </cell>
          <cell r="B584" t="str">
            <v>SCI DES TILLEULS</v>
          </cell>
          <cell r="C584" t="str">
            <v>14 MONTEE DU VIGNAL</v>
          </cell>
          <cell r="E584">
            <v>71340</v>
          </cell>
          <cell r="F584" t="str">
            <v>MARCIGNY</v>
          </cell>
        </row>
        <row r="585">
          <cell r="A585" t="str">
            <v>P165</v>
          </cell>
          <cell r="B585" t="str">
            <v>PAD INDUSTRIE</v>
          </cell>
          <cell r="C585" t="str">
            <v>LE CHAMPÊTRE</v>
          </cell>
          <cell r="E585">
            <v>71110</v>
          </cell>
          <cell r="F585" t="str">
            <v>BAUGY</v>
          </cell>
        </row>
        <row r="586">
          <cell r="A586" t="str">
            <v>P166</v>
          </cell>
          <cell r="B586" t="str">
            <v>M.CEDRIC ROUSSET</v>
          </cell>
          <cell r="C586" t="str">
            <v>ROUTE NATIONALE 7</v>
          </cell>
          <cell r="E586">
            <v>42310</v>
          </cell>
          <cell r="F586" t="str">
            <v>LA PACAUDIERE</v>
          </cell>
        </row>
        <row r="587">
          <cell r="A587" t="str">
            <v>P167</v>
          </cell>
          <cell r="B587" t="str">
            <v>MADAME ISABELLE DARMET</v>
          </cell>
          <cell r="C587" t="str">
            <v>820 CHEMIN DU COUCOU</v>
          </cell>
          <cell r="E587">
            <v>42460</v>
          </cell>
          <cell r="F587" t="str">
            <v>ARCINGES</v>
          </cell>
          <cell r="G587" t="str">
            <v>04 77 60 67 75</v>
          </cell>
          <cell r="I587" t="str">
            <v>06 30 76 87 76</v>
          </cell>
          <cell r="K587" t="str">
            <v>darmet.isabelle@orange.fr</v>
          </cell>
        </row>
        <row r="588">
          <cell r="A588" t="str">
            <v>P168</v>
          </cell>
          <cell r="B588" t="str">
            <v>M.MICKAËL BOYER ET MME TRAMBOUZE CELINE</v>
          </cell>
          <cell r="C588" t="str">
            <v>LE CHARDU</v>
          </cell>
          <cell r="E588">
            <v>71740</v>
          </cell>
          <cell r="F588" t="str">
            <v>TANCON</v>
          </cell>
        </row>
        <row r="589">
          <cell r="A589" t="str">
            <v>P169</v>
          </cell>
          <cell r="B589" t="str">
            <v>M. ET MME PINTO JOSE</v>
          </cell>
          <cell r="C589" t="str">
            <v>314 ROUTE DE BRIENNON</v>
          </cell>
          <cell r="E589">
            <v>42720</v>
          </cell>
          <cell r="F589" t="str">
            <v>POUILLY SOUS CHARLIEU</v>
          </cell>
        </row>
        <row r="590">
          <cell r="A590" t="str">
            <v>P17</v>
          </cell>
          <cell r="B590" t="str">
            <v>BLANCHARD CYRILLE</v>
          </cell>
          <cell r="C590" t="str">
            <v>LES FORETS</v>
          </cell>
          <cell r="E590">
            <v>42460</v>
          </cell>
          <cell r="F590" t="str">
            <v>SEVELINGES</v>
          </cell>
        </row>
        <row r="591">
          <cell r="A591" t="str">
            <v>P170</v>
          </cell>
          <cell r="B591" t="str">
            <v>COMMUNAUTE DE COMMUNES DIGOIN VAL DE LOIRE</v>
          </cell>
          <cell r="C591" t="str">
            <v>49 ROUTE DE DIGOIN</v>
          </cell>
          <cell r="E591" t="str">
            <v>03510</v>
          </cell>
          <cell r="F591" t="str">
            <v>MOLINET</v>
          </cell>
        </row>
        <row r="592">
          <cell r="A592" t="str">
            <v>P171</v>
          </cell>
          <cell r="B592" t="str">
            <v>Mme MARIE LEVALLOIS ET M. JULIEN BESSON</v>
          </cell>
          <cell r="C592" t="str">
            <v>171 RUE BERGSON</v>
          </cell>
          <cell r="D592" t="str">
            <v>LES PRES FLEURIS BATIMENT B</v>
          </cell>
          <cell r="E592">
            <v>42000</v>
          </cell>
          <cell r="F592" t="str">
            <v>SAINT ETIENNE</v>
          </cell>
        </row>
        <row r="593">
          <cell r="A593" t="str">
            <v>P172</v>
          </cell>
          <cell r="B593" t="str">
            <v>SCI DU SAPIN</v>
          </cell>
          <cell r="C593" t="str">
            <v>LE SAPIN</v>
          </cell>
          <cell r="E593">
            <v>42460</v>
          </cell>
          <cell r="F593" t="str">
            <v>CUINZIER</v>
          </cell>
        </row>
        <row r="594">
          <cell r="A594" t="str">
            <v>P173</v>
          </cell>
          <cell r="B594" t="str">
            <v>M.CARQUE NICOLAS</v>
          </cell>
          <cell r="C594" t="str">
            <v>FRECHIS</v>
          </cell>
          <cell r="E594">
            <v>42310</v>
          </cell>
          <cell r="F594" t="str">
            <v>VIVANS</v>
          </cell>
          <cell r="G594" t="str">
            <v>04 77 64 10 60</v>
          </cell>
        </row>
        <row r="595">
          <cell r="A595" t="str">
            <v>P174</v>
          </cell>
          <cell r="B595" t="str">
            <v>FONTENILLE PHILIPPE</v>
          </cell>
          <cell r="C595" t="str">
            <v>29 RUE DE PONT DE PIERRE</v>
          </cell>
          <cell r="E595">
            <v>42190</v>
          </cell>
          <cell r="F595" t="str">
            <v>CHARLIEU</v>
          </cell>
        </row>
        <row r="596">
          <cell r="A596" t="str">
            <v>P175</v>
          </cell>
          <cell r="B596" t="str">
            <v>M. &amp; MME CHARRIER BERNARD</v>
          </cell>
          <cell r="C596" t="str">
            <v>LIEU DIT BOIS DIEU</v>
          </cell>
          <cell r="E596">
            <v>42190</v>
          </cell>
          <cell r="F596" t="str">
            <v>ST PIERRE LA NOAILLE</v>
          </cell>
          <cell r="G596" t="str">
            <v>04 77 60 98 52</v>
          </cell>
        </row>
        <row r="597">
          <cell r="A597" t="str">
            <v>P176</v>
          </cell>
          <cell r="B597" t="str">
            <v>M. HUPIN PATRICE</v>
          </cell>
          <cell r="C597" t="str">
            <v>9001 CHEMIN DU CHATELET</v>
          </cell>
          <cell r="E597">
            <v>42190</v>
          </cell>
          <cell r="F597" t="str">
            <v>CHARLEIU</v>
          </cell>
          <cell r="G597" t="str">
            <v>04 77 69 17 43</v>
          </cell>
        </row>
        <row r="598">
          <cell r="A598" t="str">
            <v>P177</v>
          </cell>
          <cell r="B598" t="str">
            <v>INSTITUT LE PHENIX</v>
          </cell>
          <cell r="C598" t="str">
            <v>1 RUE MULSANT</v>
          </cell>
          <cell r="E598">
            <v>42300</v>
          </cell>
          <cell r="F598" t="str">
            <v>ROANNE</v>
          </cell>
          <cell r="G598" t="str">
            <v>04 77 72 31 11</v>
          </cell>
          <cell r="H598" t="str">
            <v>04 77 72 16 54</v>
          </cell>
        </row>
        <row r="599">
          <cell r="A599" t="str">
            <v>P178</v>
          </cell>
          <cell r="B599" t="str">
            <v>Mme FLUCHER FABIENNE</v>
          </cell>
          <cell r="C599" t="str">
            <v>LES TERRES DE VESVRES</v>
          </cell>
          <cell r="E599">
            <v>71340</v>
          </cell>
          <cell r="F599" t="str">
            <v>IGUERANDE</v>
          </cell>
          <cell r="G599" t="str">
            <v>03 85 84 09 29</v>
          </cell>
          <cell r="I599" t="str">
            <v>06 87 16 04 23</v>
          </cell>
        </row>
        <row r="600">
          <cell r="A600" t="str">
            <v>P179</v>
          </cell>
          <cell r="B600" t="str">
            <v>M. ET MME GUILLOUX</v>
          </cell>
          <cell r="C600" t="str">
            <v>53 RUE GEORGES SAND</v>
          </cell>
          <cell r="E600">
            <v>42720</v>
          </cell>
          <cell r="F600" t="str">
            <v>VOUGY</v>
          </cell>
        </row>
        <row r="601">
          <cell r="A601" t="str">
            <v>P18</v>
          </cell>
          <cell r="B601" t="str">
            <v>JEAN BAPTISTE THEVENET</v>
          </cell>
          <cell r="C601" t="str">
            <v>228 CHEMIN DES ESSETS</v>
          </cell>
          <cell r="E601">
            <v>42190</v>
          </cell>
          <cell r="F601" t="str">
            <v>ST NIZIER SOUS CHARLIEU</v>
          </cell>
        </row>
        <row r="602">
          <cell r="A602" t="str">
            <v>P180</v>
          </cell>
          <cell r="B602" t="str">
            <v>CHRISDECOR</v>
          </cell>
          <cell r="C602" t="str">
            <v>LES GRANDES VARENNES</v>
          </cell>
          <cell r="E602">
            <v>71340</v>
          </cell>
          <cell r="F602" t="str">
            <v>IGUERANDE</v>
          </cell>
          <cell r="G602" t="str">
            <v>04 85 84 07 04</v>
          </cell>
          <cell r="H602" t="str">
            <v>03 85 84 19 30</v>
          </cell>
        </row>
        <row r="603">
          <cell r="A603" t="str">
            <v>P181</v>
          </cell>
          <cell r="B603" t="str">
            <v>M. ET MME CHALUMEAU MICHEL</v>
          </cell>
          <cell r="C603" t="str">
            <v>3 RUE GILBERTES</v>
          </cell>
          <cell r="E603">
            <v>42300</v>
          </cell>
          <cell r="F603" t="str">
            <v>ROANNE</v>
          </cell>
        </row>
        <row r="604">
          <cell r="A604" t="str">
            <v>P182</v>
          </cell>
          <cell r="B604" t="str">
            <v>SOLINES SAS</v>
          </cell>
          <cell r="C604" t="str">
            <v>78 AVENUE DE STALINGRAD</v>
          </cell>
          <cell r="E604">
            <v>21000</v>
          </cell>
          <cell r="F604" t="str">
            <v>DIJON CEDEX</v>
          </cell>
          <cell r="G604" t="str">
            <v>03 80 60 83 60</v>
          </cell>
          <cell r="I604" t="str">
            <v>07 87 30 08 64</v>
          </cell>
        </row>
        <row r="605">
          <cell r="A605" t="str">
            <v>P183</v>
          </cell>
          <cell r="B605" t="str">
            <v>M.GEORGES DUMAS</v>
          </cell>
          <cell r="C605" t="str">
            <v>CHARANCY</v>
          </cell>
          <cell r="E605">
            <v>71340</v>
          </cell>
          <cell r="F605" t="str">
            <v>IGUERANDE</v>
          </cell>
          <cell r="G605" t="str">
            <v>03 85 84 09 02</v>
          </cell>
          <cell r="I605" t="str">
            <v>06 64 52 29 51</v>
          </cell>
        </row>
        <row r="606">
          <cell r="A606" t="str">
            <v>P184</v>
          </cell>
          <cell r="B606" t="str">
            <v>M.THEVENOUX</v>
          </cell>
        </row>
        <row r="607">
          <cell r="A607" t="str">
            <v>P185</v>
          </cell>
          <cell r="B607" t="str">
            <v>M.MAGNIN YOHAN</v>
          </cell>
          <cell r="C607" t="str">
            <v>LES PERCHES</v>
          </cell>
          <cell r="E607">
            <v>42190</v>
          </cell>
          <cell r="F607" t="str">
            <v>ST HILAIRE SOUS CHARLIEU</v>
          </cell>
        </row>
        <row r="608">
          <cell r="A608" t="str">
            <v>P186</v>
          </cell>
          <cell r="B608" t="str">
            <v>AUTO ECOLE CAR SCHOOL - ETS PRAS</v>
          </cell>
          <cell r="C608" t="str">
            <v>10 RUE DE SULLY</v>
          </cell>
          <cell r="E608">
            <v>42300</v>
          </cell>
          <cell r="F608" t="str">
            <v>ROANNE</v>
          </cell>
          <cell r="G608" t="str">
            <v>04 77 68 28 53</v>
          </cell>
        </row>
        <row r="609">
          <cell r="A609" t="str">
            <v>P187</v>
          </cell>
          <cell r="B609" t="str">
            <v>M. CORNELOUP FABIEN</v>
          </cell>
          <cell r="C609" t="str">
            <v>BERNADENT</v>
          </cell>
          <cell r="E609">
            <v>71340</v>
          </cell>
          <cell r="F609" t="str">
            <v>CHENAY LE CHATEL</v>
          </cell>
          <cell r="I609" t="str">
            <v>06 81 52 35 83</v>
          </cell>
        </row>
        <row r="610">
          <cell r="A610" t="str">
            <v>P188</v>
          </cell>
          <cell r="B610" t="str">
            <v>REGIE GERBAY S.A.S</v>
          </cell>
          <cell r="C610" t="str">
            <v xml:space="preserve">29 BD JULES FERRY </v>
          </cell>
          <cell r="D610" t="str">
            <v>BP 133</v>
          </cell>
          <cell r="E610">
            <v>42332</v>
          </cell>
          <cell r="F610" t="str">
            <v>ROANNE CEDEX</v>
          </cell>
          <cell r="G610" t="str">
            <v>04 77 71 95 39</v>
          </cell>
          <cell r="H610" t="str">
            <v xml:space="preserve">04 77 71 19 54 </v>
          </cell>
        </row>
        <row r="611">
          <cell r="A611" t="str">
            <v>P189</v>
          </cell>
          <cell r="B611" t="str">
            <v>M. SECHAUD MAURICE</v>
          </cell>
          <cell r="C611" t="str">
            <v>258 CHEMIN DE LA MONTALAY</v>
          </cell>
          <cell r="E611">
            <v>42190</v>
          </cell>
          <cell r="F611" t="str">
            <v>CHARLIEU</v>
          </cell>
        </row>
        <row r="612">
          <cell r="A612" t="str">
            <v>P19</v>
          </cell>
          <cell r="B612" t="str">
            <v>REY SA</v>
          </cell>
          <cell r="C612" t="str">
            <v>19,RUE DU VERCORS</v>
          </cell>
          <cell r="E612">
            <v>42000</v>
          </cell>
          <cell r="F612" t="str">
            <v>SAINT ETIENNE</v>
          </cell>
        </row>
        <row r="613">
          <cell r="A613" t="str">
            <v>P190</v>
          </cell>
          <cell r="B613" t="str">
            <v>SCI FRANTERRE</v>
          </cell>
          <cell r="C613" t="str">
            <v>1159 CHEMIN DU ROCHER</v>
          </cell>
          <cell r="E613">
            <v>42190</v>
          </cell>
          <cell r="F613" t="str">
            <v>ST NIZIER SOUS CHARLIEU</v>
          </cell>
          <cell r="G613" t="str">
            <v xml:space="preserve">04 77 60 87 51 </v>
          </cell>
        </row>
        <row r="614">
          <cell r="A614" t="str">
            <v>P191</v>
          </cell>
          <cell r="B614" t="str">
            <v>LOGITRADE</v>
          </cell>
          <cell r="C614" t="str">
            <v>52 RUE GEORGES GUYNEMER</v>
          </cell>
          <cell r="D614" t="str">
            <v>P.A JEAN MERMOZ</v>
          </cell>
          <cell r="E614">
            <v>34170</v>
          </cell>
          <cell r="F614" t="str">
            <v>CASTELNAU LE LEZ</v>
          </cell>
        </row>
        <row r="615">
          <cell r="A615" t="str">
            <v>P192</v>
          </cell>
          <cell r="B615" t="str">
            <v>ZAPOTOCZNY YOHAN</v>
          </cell>
          <cell r="C615" t="str">
            <v>LE CHARIZET</v>
          </cell>
          <cell r="E615">
            <v>42155</v>
          </cell>
          <cell r="F615" t="str">
            <v>ST JEAN ST MAURICE</v>
          </cell>
        </row>
        <row r="616">
          <cell r="A616" t="str">
            <v>P193</v>
          </cell>
          <cell r="B616" t="str">
            <v>M. &amp; MME METTON J-LUC</v>
          </cell>
          <cell r="C616" t="str">
            <v>RUE DE LA GARE</v>
          </cell>
          <cell r="E616">
            <v>42720</v>
          </cell>
          <cell r="F616" t="str">
            <v>POUILLY SOUS CHARLIEU</v>
          </cell>
        </row>
        <row r="617">
          <cell r="A617" t="str">
            <v>P194</v>
          </cell>
          <cell r="B617" t="str">
            <v>DASHANG KAGYU LING</v>
          </cell>
          <cell r="C617" t="str">
            <v>CHÂTEAU DE PLAIGE</v>
          </cell>
          <cell r="E617">
            <v>71320</v>
          </cell>
          <cell r="F617" t="str">
            <v>LA BOULAYE</v>
          </cell>
          <cell r="I617" t="str">
            <v>06 16 75 67 64</v>
          </cell>
        </row>
        <row r="618">
          <cell r="A618" t="str">
            <v>P195</v>
          </cell>
          <cell r="B618" t="str">
            <v>M.DE PAULI THIERRY</v>
          </cell>
          <cell r="C618" t="str">
            <v>518 RUEDE LA REPUBLIQUE</v>
          </cell>
          <cell r="E618">
            <v>42750</v>
          </cell>
          <cell r="F618" t="str">
            <v>ST DENIS DE CABANNE</v>
          </cell>
          <cell r="K618" t="str">
            <v>depauli-sarl@orange.fr</v>
          </cell>
        </row>
        <row r="619">
          <cell r="A619" t="str">
            <v>P196</v>
          </cell>
          <cell r="B619" t="str">
            <v>M. ET MME MONTADRE ALAIN</v>
          </cell>
          <cell r="C619" t="str">
            <v>LIEU DIT "LE MEPLIE"</v>
          </cell>
          <cell r="E619">
            <v>42750</v>
          </cell>
          <cell r="F619" t="str">
            <v>MARS</v>
          </cell>
        </row>
        <row r="620">
          <cell r="A620" t="str">
            <v>P197</v>
          </cell>
          <cell r="B620" t="str">
            <v>M.MONTADRE ALEXIS</v>
          </cell>
          <cell r="C620" t="str">
            <v>LES  PHILLIPPES</v>
          </cell>
          <cell r="E620">
            <v>42750</v>
          </cell>
          <cell r="F620" t="str">
            <v>MARS</v>
          </cell>
        </row>
        <row r="621">
          <cell r="A621" t="str">
            <v>P198</v>
          </cell>
          <cell r="B621" t="str">
            <v>MR FRANCOIS CIALDELLA</v>
          </cell>
          <cell r="C621" t="str">
            <v>47 RUE DE COMBOIRE</v>
          </cell>
          <cell r="E621">
            <v>38170</v>
          </cell>
          <cell r="F621" t="str">
            <v>SEYSSINET PARISET</v>
          </cell>
        </row>
        <row r="622">
          <cell r="A622" t="str">
            <v>P199</v>
          </cell>
          <cell r="B622" t="str">
            <v>M. MME AUFRERE MARC</v>
          </cell>
          <cell r="C622" t="str">
            <v>55 ALLEE DES CERISIERS</v>
          </cell>
          <cell r="E622">
            <v>42720</v>
          </cell>
          <cell r="F622" t="str">
            <v>POUILLY SOUS CHARLIEU</v>
          </cell>
          <cell r="G622" t="str">
            <v>04 77 60 93 69</v>
          </cell>
          <cell r="I622" t="str">
            <v>07 81 94 52 07</v>
          </cell>
          <cell r="K622" t="str">
            <v>markof55@gmail.com</v>
          </cell>
        </row>
        <row r="623">
          <cell r="A623" t="str">
            <v>P2</v>
          </cell>
          <cell r="B623" t="str">
            <v>SARL ODV</v>
          </cell>
          <cell r="C623" t="str">
            <v>LES RALLETS</v>
          </cell>
          <cell r="D623" t="str">
            <v>13-17 RTE DE VILLEMONTAIS</v>
          </cell>
          <cell r="E623">
            <v>42155</v>
          </cell>
          <cell r="F623" t="str">
            <v xml:space="preserve"> OUCHES</v>
          </cell>
        </row>
        <row r="624">
          <cell r="A624" t="str">
            <v>P20</v>
          </cell>
          <cell r="B624" t="str">
            <v>Mr ET Mme CHARTIER HENRI</v>
          </cell>
          <cell r="C624" t="str">
            <v>GRANDE GRANGE</v>
          </cell>
          <cell r="E624">
            <v>42460</v>
          </cell>
          <cell r="F624" t="str">
            <v>BOYER</v>
          </cell>
          <cell r="G624" t="str">
            <v>04 77 66 21 78</v>
          </cell>
        </row>
        <row r="625">
          <cell r="A625" t="str">
            <v>P200</v>
          </cell>
          <cell r="B625" t="str">
            <v>MME PROUD SYLVIANE</v>
          </cell>
          <cell r="C625" t="str">
            <v>1 RUE DES BAMBINS</v>
          </cell>
          <cell r="E625">
            <v>71800</v>
          </cell>
          <cell r="F625" t="str">
            <v>BEAUDEMONT</v>
          </cell>
        </row>
        <row r="626">
          <cell r="A626" t="str">
            <v>P201</v>
          </cell>
          <cell r="B626" t="str">
            <v>M. ET MME AUBRET PIERRE</v>
          </cell>
          <cell r="C626" t="str">
            <v>LIEU DIT FOUGEROLLES</v>
          </cell>
          <cell r="E626">
            <v>42460</v>
          </cell>
          <cell r="F626" t="str">
            <v>VILLERS</v>
          </cell>
        </row>
        <row r="627">
          <cell r="A627" t="str">
            <v>P202</v>
          </cell>
          <cell r="B627" t="str">
            <v>M.JORDAN DE CASTRO</v>
          </cell>
          <cell r="C627" t="str">
            <v>LIEU DIT LES CURES</v>
          </cell>
          <cell r="E627">
            <v>69610</v>
          </cell>
          <cell r="F627" t="str">
            <v>AVEIZE</v>
          </cell>
        </row>
        <row r="628">
          <cell r="A628" t="str">
            <v>P203</v>
          </cell>
          <cell r="B628" t="str">
            <v>M. ET MME SOULA MARCEL</v>
          </cell>
          <cell r="C628" t="str">
            <v>LA RIVOLIERE</v>
          </cell>
          <cell r="E628">
            <v>71340</v>
          </cell>
          <cell r="F628" t="str">
            <v>IGUERANDE</v>
          </cell>
          <cell r="G628" t="str">
            <v>03 85 84 12 04</v>
          </cell>
        </row>
        <row r="629">
          <cell r="A629" t="str">
            <v>P204</v>
          </cell>
          <cell r="B629" t="str">
            <v>M.LONJARET THIERRY</v>
          </cell>
          <cell r="C629" t="str">
            <v>LE BOURG</v>
          </cell>
          <cell r="E629" t="str">
            <v>01090</v>
          </cell>
          <cell r="F629" t="str">
            <v>GENOUILLEUX</v>
          </cell>
        </row>
        <row r="630">
          <cell r="A630" t="str">
            <v>P205</v>
          </cell>
          <cell r="B630" t="str">
            <v>ACHROMA</v>
          </cell>
          <cell r="C630" t="str">
            <v>12 RUE DE L'ARTISANAT</v>
          </cell>
          <cell r="E630">
            <v>42120</v>
          </cell>
          <cell r="F630" t="str">
            <v>LE COTEAU</v>
          </cell>
          <cell r="G630" t="str">
            <v>04 77 44 96 71</v>
          </cell>
          <cell r="H630" t="str">
            <v>04 77 71 48 03</v>
          </cell>
        </row>
        <row r="631">
          <cell r="A631" t="str">
            <v>P206</v>
          </cell>
          <cell r="B631" t="str">
            <v>M. ET MME PAWLOFF MICHEL</v>
          </cell>
          <cell r="C631" t="str">
            <v>LES FAUVETTES</v>
          </cell>
          <cell r="D631" t="str">
            <v>54,MONTEE DES ECOLES</v>
          </cell>
          <cell r="E631">
            <v>42153</v>
          </cell>
          <cell r="F631" t="str">
            <v>RIORGES</v>
          </cell>
          <cell r="G631" t="str">
            <v>04 77 67 43 02</v>
          </cell>
          <cell r="K631" t="str">
            <v>michel.pawloff@wanadoo.fr</v>
          </cell>
        </row>
        <row r="632">
          <cell r="A632" t="str">
            <v>P207</v>
          </cell>
          <cell r="B632" t="str">
            <v>CONECT</v>
          </cell>
          <cell r="C632" t="str">
            <v>ZA DU PASQUIER</v>
          </cell>
          <cell r="D632" t="str">
            <v>ROUTE DE LYON</v>
          </cell>
          <cell r="E632">
            <v>71800</v>
          </cell>
          <cell r="F632" t="str">
            <v>VARENNE SOUS DUN</v>
          </cell>
        </row>
        <row r="633">
          <cell r="A633" t="str">
            <v>P208</v>
          </cell>
          <cell r="B633" t="str">
            <v>M. CASTILLON DADID</v>
          </cell>
          <cell r="C633" t="str">
            <v>5 RUE FRANTIN LATOUR</v>
          </cell>
          <cell r="E633">
            <v>38640</v>
          </cell>
          <cell r="F633" t="str">
            <v>CLAIX</v>
          </cell>
        </row>
        <row r="634">
          <cell r="A634" t="str">
            <v>P209</v>
          </cell>
          <cell r="B634" t="str">
            <v>Mr SIEBENBORN THIERRY</v>
          </cell>
        </row>
        <row r="635">
          <cell r="A635" t="str">
            <v>P21</v>
          </cell>
          <cell r="B635" t="str">
            <v>MR &amp;Mme DUBUIS SEBASTIEN</v>
          </cell>
          <cell r="C635" t="str">
            <v>MALTAVERNE</v>
          </cell>
          <cell r="D635" t="str">
            <v>ROUTE DE BRATTE</v>
          </cell>
          <cell r="E635">
            <v>42720</v>
          </cell>
          <cell r="F635" t="str">
            <v>BRIENNON</v>
          </cell>
        </row>
        <row r="636">
          <cell r="A636" t="str">
            <v>P210</v>
          </cell>
          <cell r="B636" t="str">
            <v>M. ET MME BESSAUD CYRIL</v>
          </cell>
          <cell r="C636" t="str">
            <v>714 RUE DE LA TRAVERSIERE</v>
          </cell>
          <cell r="E636">
            <v>69480</v>
          </cell>
          <cell r="F636" t="str">
            <v>LUCENAY</v>
          </cell>
        </row>
        <row r="637">
          <cell r="A637" t="str">
            <v>P211</v>
          </cell>
          <cell r="B637" t="str">
            <v>M. ET MME GRIZARD PATRICK</v>
          </cell>
          <cell r="C637" t="str">
            <v>1644 CHEMIN DES FORÊTS</v>
          </cell>
          <cell r="E637">
            <v>42190</v>
          </cell>
          <cell r="F637" t="str">
            <v>ST NIZIER SOUS CHARLIEU</v>
          </cell>
        </row>
        <row r="638">
          <cell r="A638" t="str">
            <v>P212</v>
          </cell>
          <cell r="B638" t="str">
            <v>Mr COUBLE THIERRY</v>
          </cell>
          <cell r="C638" t="str">
            <v>ROUTE DU BEAUJOLAIS</v>
          </cell>
          <cell r="E638">
            <v>42190</v>
          </cell>
          <cell r="F638" t="str">
            <v>CHARLIEU</v>
          </cell>
          <cell r="I638" t="str">
            <v>06.78.22.71.50</v>
          </cell>
          <cell r="K638" t="str">
            <v>arnaud.couble@gmail.com</v>
          </cell>
        </row>
        <row r="639">
          <cell r="A639" t="str">
            <v>P213</v>
          </cell>
          <cell r="B639" t="str">
            <v>M. STRZALKOWSKI BARTOSZ</v>
          </cell>
          <cell r="C639" t="str">
            <v>LES SABLES</v>
          </cell>
          <cell r="E639">
            <v>42720</v>
          </cell>
          <cell r="F639" t="str">
            <v>BRIENNON</v>
          </cell>
        </row>
        <row r="640">
          <cell r="A640" t="str">
            <v>P214</v>
          </cell>
          <cell r="B640" t="str">
            <v>M. &amp; Mme MAGNAUD GEORGES</v>
          </cell>
          <cell r="C640" t="str">
            <v>"PUITS PERRON"</v>
          </cell>
          <cell r="E640">
            <v>42370</v>
          </cell>
          <cell r="F640" t="str">
            <v>SAINT HAON LE CHATEL</v>
          </cell>
        </row>
        <row r="641">
          <cell r="A641" t="str">
            <v>P215</v>
          </cell>
          <cell r="B641" t="str">
            <v xml:space="preserve">Mme VERNET BLANDINE </v>
          </cell>
          <cell r="C641" t="str">
            <v>34 BD BLANQUI</v>
          </cell>
          <cell r="E641">
            <v>42300</v>
          </cell>
          <cell r="F641" t="str">
            <v>ROANNE</v>
          </cell>
          <cell r="I641">
            <v>664522951</v>
          </cell>
        </row>
        <row r="642">
          <cell r="A642" t="str">
            <v>P216</v>
          </cell>
          <cell r="B642" t="str">
            <v>M. ET MME CHRISTOPHE MILLET</v>
          </cell>
          <cell r="C642" t="str">
            <v>LIEU DIT MONGUILLARD</v>
          </cell>
          <cell r="E642">
            <v>71340</v>
          </cell>
          <cell r="F642" t="str">
            <v>IGUERANDE</v>
          </cell>
        </row>
        <row r="643">
          <cell r="A643" t="str">
            <v>P217</v>
          </cell>
          <cell r="B643" t="str">
            <v>M. CHAMARAUD MAXIME</v>
          </cell>
          <cell r="C643" t="str">
            <v>CHÂTEAU GAILLARD</v>
          </cell>
          <cell r="E643">
            <v>42720</v>
          </cell>
          <cell r="F643" t="str">
            <v>LA BENNISSON DIEU</v>
          </cell>
        </row>
        <row r="644">
          <cell r="A644" t="str">
            <v>P218</v>
          </cell>
          <cell r="B644" t="str">
            <v>MME BEROUD DOROTHEE</v>
          </cell>
          <cell r="C644" t="str">
            <v>ROUTE DE COURS LE VILLE</v>
          </cell>
          <cell r="E644">
            <v>42470</v>
          </cell>
          <cell r="F644" t="str">
            <v>LE CERGNE</v>
          </cell>
        </row>
        <row r="645">
          <cell r="A645" t="str">
            <v>P219</v>
          </cell>
          <cell r="B645" t="str">
            <v>M &amp; Mme SECHAUD YANN</v>
          </cell>
          <cell r="C645" t="str">
            <v>CHEMIN DE BOIS PLAN</v>
          </cell>
          <cell r="E645">
            <v>42190</v>
          </cell>
          <cell r="F645" t="str">
            <v>ST NIZIER SOUS CHARLIEU</v>
          </cell>
        </row>
        <row r="646">
          <cell r="A646" t="str">
            <v>P22</v>
          </cell>
          <cell r="B646" t="str">
            <v>Mr &amp;  Mme ORION</v>
          </cell>
          <cell r="C646" t="str">
            <v>6 MONTE DU VIGNAL</v>
          </cell>
          <cell r="E646">
            <v>71110</v>
          </cell>
          <cell r="F646" t="str">
            <v>MARCIGNY</v>
          </cell>
          <cell r="G646" t="str">
            <v>03 85 25 23 94</v>
          </cell>
          <cell r="K646" t="str">
            <v>orion.guy@neuf.fr</v>
          </cell>
        </row>
        <row r="647">
          <cell r="A647" t="str">
            <v>P220</v>
          </cell>
          <cell r="B647" t="str">
            <v>Mr MY Mickaël et Mlle DUPRAT Jessica</v>
          </cell>
          <cell r="C647" t="str">
            <v>DOMAINE DE FAVIERES</v>
          </cell>
          <cell r="D647" t="str">
            <v>PIPEROUX</v>
          </cell>
          <cell r="E647">
            <v>42123</v>
          </cell>
          <cell r="F647" t="str">
            <v>SAINT CYR DE FAVIERES</v>
          </cell>
          <cell r="I647" t="str">
            <v>06 58 35 89 52</v>
          </cell>
        </row>
        <row r="648">
          <cell r="A648" t="str">
            <v>P221</v>
          </cell>
          <cell r="B648" t="str">
            <v>M. ET MME EYGLUNENT LIONEL</v>
          </cell>
          <cell r="C648" t="str">
            <v>LE BOURG</v>
          </cell>
          <cell r="E648">
            <v>71340</v>
          </cell>
          <cell r="F648" t="str">
            <v>FLEURY LA MONTAGNE</v>
          </cell>
        </row>
        <row r="649">
          <cell r="A649" t="str">
            <v>P222</v>
          </cell>
          <cell r="B649" t="str">
            <v>M.KEVIN ROUSSELON</v>
          </cell>
          <cell r="C649" t="str">
            <v>1 RUE DE BELVAUX</v>
          </cell>
          <cell r="E649">
            <v>71170</v>
          </cell>
          <cell r="F649" t="str">
            <v>CHAUFFAILLES</v>
          </cell>
        </row>
        <row r="650">
          <cell r="A650" t="str">
            <v>P223</v>
          </cell>
          <cell r="B650" t="str">
            <v>SELARL DANIERE ET BERTHELIER</v>
          </cell>
          <cell r="C650" t="str">
            <v>124 RUE DE MARCIGNY</v>
          </cell>
          <cell r="E650">
            <v>42720</v>
          </cell>
          <cell r="F650" t="str">
            <v>POUILLY SOUS CHARLIEU</v>
          </cell>
        </row>
        <row r="651">
          <cell r="A651" t="str">
            <v>P224</v>
          </cell>
          <cell r="B651" t="str">
            <v>M.RAMAIN DANIEL</v>
          </cell>
          <cell r="C651" t="str">
            <v>LIEU DIT LES COMBES</v>
          </cell>
          <cell r="E651">
            <v>42370</v>
          </cell>
          <cell r="F651" t="str">
            <v>ST ALBAN LES EAUX</v>
          </cell>
        </row>
        <row r="652">
          <cell r="A652" t="str">
            <v>P225</v>
          </cell>
          <cell r="B652" t="str">
            <v>M.POULALIER YOANN</v>
          </cell>
          <cell r="C652" t="str">
            <v>LES PETITS VILLARDS</v>
          </cell>
          <cell r="E652">
            <v>42821</v>
          </cell>
          <cell r="F652" t="str">
            <v>AMBIERLE</v>
          </cell>
          <cell r="I652" t="str">
            <v>7 12 60 64 82</v>
          </cell>
        </row>
        <row r="653">
          <cell r="A653" t="str">
            <v>P226</v>
          </cell>
          <cell r="B653" t="str">
            <v>M.CHERVIER SYLVAIN</v>
          </cell>
          <cell r="C653" t="str">
            <v>BORD DE LOIRE</v>
          </cell>
          <cell r="E653">
            <v>71340</v>
          </cell>
          <cell r="F653" t="str">
            <v>IGUERANDE</v>
          </cell>
        </row>
        <row r="654">
          <cell r="A654" t="str">
            <v>P227</v>
          </cell>
          <cell r="B654" t="str">
            <v>SCI HAUTEVAL ET COMPAGNIE</v>
          </cell>
          <cell r="C654" t="str">
            <v>M.ALAIN ROBILLARD</v>
          </cell>
          <cell r="D654" t="str">
            <v>117 RUE SAINT MERRY</v>
          </cell>
          <cell r="E654">
            <v>77300</v>
          </cell>
          <cell r="F654" t="str">
            <v>FONTAINEBLEAU</v>
          </cell>
        </row>
        <row r="655">
          <cell r="A655" t="str">
            <v>P228</v>
          </cell>
          <cell r="B655" t="str">
            <v>M.MATHIAS DEVAUX</v>
          </cell>
        </row>
        <row r="656">
          <cell r="A656" t="str">
            <v>P229</v>
          </cell>
          <cell r="B656" t="str">
            <v>M. ET MME JANIN PASCAL</v>
          </cell>
          <cell r="C656" t="str">
            <v>LA PLAINE DU ROY</v>
          </cell>
          <cell r="D656" t="str">
            <v>36 RUE AMPERE</v>
          </cell>
          <cell r="E656">
            <v>69270</v>
          </cell>
          <cell r="F656" t="str">
            <v>FONTAINES SUR SAONE</v>
          </cell>
        </row>
        <row r="657">
          <cell r="A657" t="str">
            <v>P23</v>
          </cell>
          <cell r="B657" t="str">
            <v>MR MILLET JEREMIE</v>
          </cell>
          <cell r="C657" t="str">
            <v>LES BAS DE FOURNEAUX</v>
          </cell>
          <cell r="E657">
            <v>42470</v>
          </cell>
          <cell r="F657" t="str">
            <v>FOURNEAUX</v>
          </cell>
          <cell r="G657" t="str">
            <v>09 51 37 34 40</v>
          </cell>
        </row>
        <row r="658">
          <cell r="A658" t="str">
            <v>P230</v>
          </cell>
          <cell r="B658" t="str">
            <v>M.DANIERE BERNARD</v>
          </cell>
          <cell r="C658" t="str">
            <v>710 CHEMIN DE GATILLE</v>
          </cell>
          <cell r="E658">
            <v>42190</v>
          </cell>
          <cell r="F658" t="str">
            <v>ST NIZIER SOUS CHARLIEU</v>
          </cell>
        </row>
        <row r="659">
          <cell r="A659" t="str">
            <v>P231</v>
          </cell>
          <cell r="B659" t="str">
            <v>M. ET MME JACQUY</v>
          </cell>
          <cell r="C659" t="str">
            <v>CHARRANGY</v>
          </cell>
          <cell r="E659">
            <v>71340</v>
          </cell>
          <cell r="F659" t="str">
            <v>IGUERANDE</v>
          </cell>
        </row>
        <row r="660">
          <cell r="A660" t="str">
            <v>P232</v>
          </cell>
          <cell r="B660" t="str">
            <v>M. ET MME DOSSO GREGGIA</v>
          </cell>
          <cell r="C660" t="str">
            <v>LES CROIX</v>
          </cell>
          <cell r="E660">
            <v>71110</v>
          </cell>
          <cell r="F660" t="str">
            <v>SEMUR EN BRIONNAIS</v>
          </cell>
        </row>
        <row r="661">
          <cell r="A661" t="str">
            <v>P233</v>
          </cell>
          <cell r="B661" t="str">
            <v>M. ET MME MELLARD PHILIPPE</v>
          </cell>
          <cell r="C661" t="str">
            <v>6 RUE JEAN MOREL</v>
          </cell>
          <cell r="E661">
            <v>42190</v>
          </cell>
          <cell r="F661" t="str">
            <v>CHARLIEU</v>
          </cell>
        </row>
        <row r="662">
          <cell r="A662" t="str">
            <v>P234</v>
          </cell>
          <cell r="B662" t="str">
            <v>VAL ET TIF</v>
          </cell>
          <cell r="C662" t="str">
            <v>13 RUE GEORGES FOUILLAND</v>
          </cell>
          <cell r="E662">
            <v>42630</v>
          </cell>
          <cell r="F662" t="str">
            <v>REGNY</v>
          </cell>
        </row>
        <row r="663">
          <cell r="A663" t="str">
            <v>P235</v>
          </cell>
          <cell r="B663" t="str">
            <v>BOYER STORE</v>
          </cell>
          <cell r="C663" t="str">
            <v>23 BD DE Belgique</v>
          </cell>
          <cell r="E663">
            <v>42300</v>
          </cell>
          <cell r="F663" t="str">
            <v>ROANNE</v>
          </cell>
        </row>
        <row r="664">
          <cell r="A664" t="str">
            <v>P236</v>
          </cell>
          <cell r="B664" t="str">
            <v>DR MORAND BERNARD</v>
          </cell>
          <cell r="C664" t="str">
            <v>75-77 RUE GENERAL GIRAUD</v>
          </cell>
          <cell r="E664">
            <v>42300</v>
          </cell>
          <cell r="F664" t="str">
            <v>ROANNE</v>
          </cell>
        </row>
        <row r="665">
          <cell r="A665" t="str">
            <v>P237</v>
          </cell>
          <cell r="B665" t="str">
            <v>SMS</v>
          </cell>
          <cell r="C665" t="str">
            <v>804 RUE MICHEL RONDET</v>
          </cell>
          <cell r="E665">
            <v>42152</v>
          </cell>
          <cell r="F665" t="str">
            <v>RIORGES</v>
          </cell>
        </row>
        <row r="666">
          <cell r="A666" t="str">
            <v>P238</v>
          </cell>
          <cell r="B666" t="str">
            <v>CHALTON KEVIN</v>
          </cell>
          <cell r="C666" t="str">
            <v>LES COMMUNES GEORGES</v>
          </cell>
          <cell r="E666">
            <v>42300</v>
          </cell>
          <cell r="F666" t="str">
            <v>MABLY</v>
          </cell>
        </row>
        <row r="667">
          <cell r="A667" t="str">
            <v>P239</v>
          </cell>
          <cell r="B667" t="str">
            <v>SCI DE LA FARGE</v>
          </cell>
          <cell r="C667" t="str">
            <v>154 RUE DE LA FARGE</v>
          </cell>
          <cell r="E667" t="str">
            <v>01290</v>
          </cell>
          <cell r="F667" t="str">
            <v>CORMORANCHE SUR SAONE</v>
          </cell>
        </row>
        <row r="668">
          <cell r="A668" t="str">
            <v>P24</v>
          </cell>
          <cell r="B668" t="str">
            <v>Mr &amp;Mme FARGEAT J.MARC</v>
          </cell>
          <cell r="C668" t="str">
            <v>695 CHEMIN ROCHER</v>
          </cell>
          <cell r="E668">
            <v>42190</v>
          </cell>
          <cell r="F668" t="str">
            <v>SAINT NIZIER SOUS CHARLIEU</v>
          </cell>
        </row>
        <row r="669">
          <cell r="A669" t="str">
            <v>P240</v>
          </cell>
          <cell r="B669" t="str">
            <v>M.ET MME CHAVANY DANIEL</v>
          </cell>
          <cell r="C669" t="str">
            <v>CHEMIN DE SANTINANTE</v>
          </cell>
          <cell r="E669">
            <v>42190</v>
          </cell>
          <cell r="F669" t="str">
            <v>SAINT NIZIER SOUS CHARLIEU</v>
          </cell>
        </row>
        <row r="670">
          <cell r="A670" t="str">
            <v>P241</v>
          </cell>
          <cell r="B670" t="str">
            <v>ARRAGO ALEXIS</v>
          </cell>
          <cell r="C670" t="str">
            <v>LOT 49 HTS DE BONAUD</v>
          </cell>
          <cell r="D670" t="str">
            <v>105 RUE NIGEL BURGESS</v>
          </cell>
          <cell r="E670">
            <v>34500</v>
          </cell>
          <cell r="F670" t="str">
            <v>BEZIERS</v>
          </cell>
        </row>
        <row r="671">
          <cell r="A671" t="str">
            <v>P242</v>
          </cell>
          <cell r="B671" t="str">
            <v>M. BALLOT DAVY</v>
          </cell>
          <cell r="C671" t="str">
            <v>LIEU DIT CLAIRMATIN</v>
          </cell>
          <cell r="E671">
            <v>71110</v>
          </cell>
          <cell r="F671" t="str">
            <v>LIGNY EN BRIONNAIS</v>
          </cell>
        </row>
        <row r="672">
          <cell r="A672" t="str">
            <v>P243</v>
          </cell>
          <cell r="B672" t="str">
            <v>J.BERTHIER</v>
          </cell>
          <cell r="C672" t="str">
            <v>39 RUE JEAN MOREL</v>
          </cell>
          <cell r="E672">
            <v>42190</v>
          </cell>
          <cell r="F672" t="str">
            <v>CHARLIEU</v>
          </cell>
          <cell r="K672" t="str">
            <v>johannyberthier@gmail.com</v>
          </cell>
        </row>
        <row r="673">
          <cell r="A673" t="str">
            <v>P244</v>
          </cell>
          <cell r="B673" t="str">
            <v>Mr MARA TACH</v>
          </cell>
          <cell r="C673" t="str">
            <v>11 ALLEES DES RESIDENCES DE CHAPOTTE</v>
          </cell>
          <cell r="E673" t="str">
            <v>07300</v>
          </cell>
          <cell r="F673" t="str">
            <v>TOURNON SUR RHONE</v>
          </cell>
          <cell r="I673" t="str">
            <v>06.42.43.11.67</v>
          </cell>
        </row>
        <row r="674">
          <cell r="A674" t="str">
            <v>P245</v>
          </cell>
          <cell r="B674" t="str">
            <v>M &amp; MME TRISTAN GUILLOUX</v>
          </cell>
          <cell r="C674" t="str">
            <v>242 ROUTE DE MELAY</v>
          </cell>
          <cell r="E674">
            <v>42720</v>
          </cell>
          <cell r="F674" t="str">
            <v>BRIENNON</v>
          </cell>
        </row>
        <row r="675">
          <cell r="A675" t="str">
            <v>P246</v>
          </cell>
          <cell r="B675" t="str">
            <v>M.CEDRIC THIVEND</v>
          </cell>
          <cell r="C675" t="str">
            <v>CHEMIN DE RODON</v>
          </cell>
          <cell r="E675">
            <v>42720</v>
          </cell>
          <cell r="F675" t="str">
            <v>BRIENNON</v>
          </cell>
        </row>
        <row r="676">
          <cell r="A676" t="str">
            <v>P247</v>
          </cell>
          <cell r="B676" t="str">
            <v>M. GUILLERMIN LOIC ET MELLE GRAS MARINE</v>
          </cell>
          <cell r="C676" t="str">
            <v>LIEU DIT LE CHARRANCY</v>
          </cell>
          <cell r="E676">
            <v>71340</v>
          </cell>
          <cell r="F676" t="str">
            <v>IGUERANDE</v>
          </cell>
        </row>
        <row r="677">
          <cell r="A677" t="str">
            <v>P248</v>
          </cell>
          <cell r="B677" t="str">
            <v>VISICOD</v>
          </cell>
          <cell r="C677" t="str">
            <v>1 ALLEE DELA SINOTTE</v>
          </cell>
          <cell r="E677">
            <v>89000</v>
          </cell>
          <cell r="F677" t="str">
            <v>ST GEORGE SUR BLAUCHE</v>
          </cell>
        </row>
        <row r="678">
          <cell r="A678" t="str">
            <v>P249</v>
          </cell>
          <cell r="B678" t="str">
            <v>SARL PETRUS CROS SM</v>
          </cell>
          <cell r="C678" t="str">
            <v>ZI DORIAN</v>
          </cell>
          <cell r="D678" t="str">
            <v>7 RUE BASSE VILLE</v>
          </cell>
          <cell r="E678">
            <v>42702</v>
          </cell>
          <cell r="F678" t="str">
            <v>FIRMINY</v>
          </cell>
        </row>
        <row r="679">
          <cell r="A679" t="str">
            <v>P25</v>
          </cell>
          <cell r="B679" t="str">
            <v>Mr &amp; Mme THEVENET J VICTOR</v>
          </cell>
          <cell r="C679" t="str">
            <v>228 CHEMIN DES ESSETS</v>
          </cell>
          <cell r="E679">
            <v>42190</v>
          </cell>
          <cell r="F679" t="str">
            <v>SAINT NIZIER SOUS CHARLIEU</v>
          </cell>
        </row>
        <row r="680">
          <cell r="A680" t="str">
            <v>P250</v>
          </cell>
          <cell r="B680" t="str">
            <v>M.ET MME RABUT JACQUES</v>
          </cell>
          <cell r="C680" t="str">
            <v xml:space="preserve">LE ROCHER </v>
          </cell>
          <cell r="D680" t="str">
            <v>CHEMIN RONCHIVOLLE</v>
          </cell>
          <cell r="E680">
            <v>42190</v>
          </cell>
          <cell r="F680" t="str">
            <v>ST NIZIER SOUS CHARLIEU</v>
          </cell>
        </row>
        <row r="681">
          <cell r="A681" t="str">
            <v>P251</v>
          </cell>
          <cell r="B681" t="str">
            <v>MR JANDEAU BRUNO</v>
          </cell>
          <cell r="C681" t="str">
            <v>LE BOIS DE LEYNES</v>
          </cell>
          <cell r="E681">
            <v>71570</v>
          </cell>
          <cell r="F681" t="str">
            <v>LEYNES</v>
          </cell>
          <cell r="I681" t="str">
            <v>06.20.89.41.63</v>
          </cell>
        </row>
        <row r="682">
          <cell r="A682" t="str">
            <v>P252</v>
          </cell>
          <cell r="B682" t="str">
            <v>M &amp; MME MICHEL PROST</v>
          </cell>
          <cell r="C682" t="str">
            <v>951 CHEMIN DES BRUYERES</v>
          </cell>
          <cell r="E682">
            <v>42190</v>
          </cell>
          <cell r="F682" t="str">
            <v>ST NIZIER SOUS CHARLIEU</v>
          </cell>
        </row>
        <row r="683">
          <cell r="A683" t="str">
            <v>P253</v>
          </cell>
          <cell r="B683" t="str">
            <v>M.FABRICE CHARNAY</v>
          </cell>
          <cell r="C683" t="str">
            <v>RUE DE BELVAUX</v>
          </cell>
          <cell r="E683">
            <v>71170</v>
          </cell>
          <cell r="F683" t="str">
            <v>CHAUFFAILLES</v>
          </cell>
        </row>
        <row r="684">
          <cell r="A684" t="str">
            <v>P254</v>
          </cell>
          <cell r="B684" t="str">
            <v>SERVICE PROPRETE CB</v>
          </cell>
          <cell r="C684" t="str">
            <v>119 RUE MULSANT</v>
          </cell>
          <cell r="E684">
            <v>42300</v>
          </cell>
          <cell r="F684" t="str">
            <v>ROANNE</v>
          </cell>
          <cell r="G684" t="str">
            <v>04 77 72 69 77</v>
          </cell>
          <cell r="H684" t="str">
            <v>04 77 72 69 77</v>
          </cell>
          <cell r="I684" t="str">
            <v>06 21 52 94 22</v>
          </cell>
          <cell r="J684" t="str">
            <v>M.BLACHIER CYRIL</v>
          </cell>
          <cell r="K684" t="str">
            <v>servicepropretecb@sfr.fr</v>
          </cell>
        </row>
        <row r="685">
          <cell r="A685" t="str">
            <v>P255</v>
          </cell>
          <cell r="B685" t="str">
            <v>M. &amp; MME PONCET MICHEL</v>
          </cell>
          <cell r="C685" t="str">
            <v>830 CHEMIN DEPORTES</v>
          </cell>
          <cell r="E685">
            <v>42640</v>
          </cell>
          <cell r="F685" t="str">
            <v>SAINT ROMAIN LA MOTTE</v>
          </cell>
        </row>
        <row r="686">
          <cell r="A686" t="str">
            <v>P256</v>
          </cell>
          <cell r="B686" t="str">
            <v>BENJAMIN FAURE</v>
          </cell>
          <cell r="C686" t="str">
            <v>LE BOURG</v>
          </cell>
          <cell r="E686">
            <v>42440</v>
          </cell>
          <cell r="F686" t="str">
            <v>SAINT PRIEST LA VETRE</v>
          </cell>
        </row>
        <row r="687">
          <cell r="A687" t="str">
            <v>P257</v>
          </cell>
          <cell r="B687" t="str">
            <v>M. ET MME DARNE</v>
          </cell>
          <cell r="C687" t="str">
            <v>ROUTE DE CRAY</v>
          </cell>
          <cell r="E687">
            <v>71110</v>
          </cell>
          <cell r="F687" t="str">
            <v>SEMUR EN BRIONNAIS</v>
          </cell>
        </row>
        <row r="688">
          <cell r="A688" t="str">
            <v>P258</v>
          </cell>
          <cell r="B688" t="str">
            <v>SARL MENIS CHRISTOPHE</v>
          </cell>
          <cell r="C688" t="str">
            <v>149 CHEMIN DES EGÂTS</v>
          </cell>
          <cell r="E688">
            <v>42190</v>
          </cell>
          <cell r="F688" t="str">
            <v>SAINT NIZIER SOUS CHARLIEU</v>
          </cell>
        </row>
        <row r="689">
          <cell r="A689" t="str">
            <v>P259</v>
          </cell>
          <cell r="B689" t="str">
            <v>M ET MME BUCHET RENE</v>
          </cell>
          <cell r="C689" t="str">
            <v>MOULIN MILAN</v>
          </cell>
          <cell r="E689">
            <v>71740</v>
          </cell>
          <cell r="F689" t="str">
            <v>TANCON</v>
          </cell>
        </row>
        <row r="690">
          <cell r="A690" t="str">
            <v>P26</v>
          </cell>
          <cell r="B690" t="str">
            <v>Mr FOUCHER Grégorie &amp; Melle Lacroix Delphine</v>
          </cell>
        </row>
        <row r="691">
          <cell r="A691" t="str">
            <v>P260</v>
          </cell>
          <cell r="B691" t="str">
            <v>NATIXIS LEASE IMMO</v>
          </cell>
          <cell r="C691" t="str">
            <v>4,PLACE DE LA COUPOLE</v>
          </cell>
          <cell r="E691">
            <v>94676</v>
          </cell>
          <cell r="F691" t="str">
            <v>CHARENTON LE PONT CEDEX</v>
          </cell>
        </row>
        <row r="692">
          <cell r="A692" t="str">
            <v>P261</v>
          </cell>
          <cell r="B692" t="str">
            <v>M.ALLAMEL JEAN-JACQUES</v>
          </cell>
          <cell r="C692" t="str">
            <v>29 RUE CAMILLE</v>
          </cell>
          <cell r="E692">
            <v>69003</v>
          </cell>
          <cell r="F692" t="str">
            <v>LYON</v>
          </cell>
        </row>
        <row r="693">
          <cell r="A693" t="str">
            <v>P262</v>
          </cell>
          <cell r="B693" t="str">
            <v>M.BRISE OLIVIER</v>
          </cell>
          <cell r="C693" t="str">
            <v>1367 ROUTE DE FLEURY</v>
          </cell>
          <cell r="E693">
            <v>42190</v>
          </cell>
          <cell r="F693" t="str">
            <v>CHARLIEU</v>
          </cell>
          <cell r="K693" t="str">
            <v>olivier.brise@orange.fr</v>
          </cell>
        </row>
        <row r="694">
          <cell r="A694" t="str">
            <v>P263</v>
          </cell>
          <cell r="B694" t="str">
            <v>M.CHERVIER JEROME ET MME FOIVARD JULIE</v>
          </cell>
          <cell r="C694" t="str">
            <v>1086 CHEMIN DES COURS</v>
          </cell>
          <cell r="E694">
            <v>42190</v>
          </cell>
          <cell r="F694" t="str">
            <v>ST NIZIER SOUS CHARLIEU</v>
          </cell>
        </row>
        <row r="695">
          <cell r="A695" t="str">
            <v>P264</v>
          </cell>
          <cell r="B695" t="str">
            <v>M. ET MME LE PAGE CLEMENT</v>
          </cell>
          <cell r="C695" t="str">
            <v>LIEU DIT CROIX FOREST</v>
          </cell>
          <cell r="E695">
            <v>42720</v>
          </cell>
          <cell r="F695" t="str">
            <v>NANDAX</v>
          </cell>
        </row>
        <row r="696">
          <cell r="A696" t="str">
            <v>P265</v>
          </cell>
          <cell r="B696" t="str">
            <v>SCI NJF</v>
          </cell>
          <cell r="C696" t="str">
            <v>75,GRANDE RUE</v>
          </cell>
          <cell r="D696" t="str">
            <v>LIEU DIT LE PONT BRAGARD</v>
          </cell>
          <cell r="E696">
            <v>71340</v>
          </cell>
          <cell r="F696" t="str">
            <v>IGUERANDE</v>
          </cell>
        </row>
        <row r="697">
          <cell r="A697" t="str">
            <v>P266</v>
          </cell>
          <cell r="B697" t="str">
            <v>LYON ETANCHEITE</v>
          </cell>
          <cell r="C697" t="str">
            <v>56 RUE COLIERE</v>
          </cell>
          <cell r="E697">
            <v>69780</v>
          </cell>
          <cell r="F697" t="str">
            <v>MOINS</v>
          </cell>
          <cell r="G697" t="str">
            <v>04 72 79 02 72</v>
          </cell>
          <cell r="H697" t="str">
            <v>04 74 63 61 04</v>
          </cell>
          <cell r="I697" t="str">
            <v>06 32 41 30 47</v>
          </cell>
          <cell r="K697" t="str">
            <v>erwan.lestrat@sna.fr</v>
          </cell>
        </row>
        <row r="698">
          <cell r="A698" t="str">
            <v>P267</v>
          </cell>
          <cell r="B698" t="str">
            <v>M.CORDEIRO DAVID</v>
          </cell>
          <cell r="C698" t="str">
            <v>LE BOURG</v>
          </cell>
          <cell r="E698">
            <v>71340</v>
          </cell>
          <cell r="F698" t="str">
            <v>IGUERANDE</v>
          </cell>
        </row>
        <row r="699">
          <cell r="A699" t="str">
            <v>P268</v>
          </cell>
          <cell r="B699" t="str">
            <v>M, DUCLOS GERARD</v>
          </cell>
          <cell r="C699" t="str">
            <v>CONDAILLY</v>
          </cell>
          <cell r="E699">
            <v>42123</v>
          </cell>
          <cell r="F699" t="str">
            <v>CORDELLE</v>
          </cell>
        </row>
        <row r="700">
          <cell r="A700" t="str">
            <v>P269</v>
          </cell>
          <cell r="B700" t="str">
            <v>SCP DOCTEURS VETERINAIRES</v>
          </cell>
          <cell r="C700" t="str">
            <v>CHARRIER,COLLOMB,MARTIN,FICHOT,BERAUD,BOROWSKI</v>
          </cell>
          <cell r="D700" t="str">
            <v>ROUTE DE MARCIGNY</v>
          </cell>
          <cell r="E700">
            <v>71110</v>
          </cell>
          <cell r="F700" t="str">
            <v>MARCIGNY</v>
          </cell>
        </row>
        <row r="701">
          <cell r="A701" t="str">
            <v>P27</v>
          </cell>
          <cell r="B701" t="str">
            <v>MSM</v>
          </cell>
          <cell r="C701" t="str">
            <v>300 RUE DE L'ECOSSAIS</v>
          </cell>
          <cell r="E701">
            <v>69400</v>
          </cell>
          <cell r="F701" t="str">
            <v>LIMAS</v>
          </cell>
          <cell r="G701" t="str">
            <v>06 15 10 40 23</v>
          </cell>
          <cell r="H701" t="str">
            <v>04 74 07 17 43</v>
          </cell>
          <cell r="K701" t="str">
            <v>thierry.pinet@m-s-m.fr</v>
          </cell>
        </row>
        <row r="702">
          <cell r="A702" t="str">
            <v>P270</v>
          </cell>
          <cell r="B702" t="str">
            <v>GARAGE DE LA POSTE</v>
          </cell>
          <cell r="C702" t="str">
            <v>90 BD JEAN BAPTISTE CLEMENT</v>
          </cell>
          <cell r="E702">
            <v>42311</v>
          </cell>
        </row>
        <row r="703">
          <cell r="A703" t="str">
            <v>P271</v>
          </cell>
          <cell r="B703" t="str">
            <v>DESMONET PATRICK</v>
          </cell>
        </row>
        <row r="704">
          <cell r="A704" t="str">
            <v>P272</v>
          </cell>
          <cell r="B704" t="str">
            <v>MME MARIE JACOBE</v>
          </cell>
          <cell r="C704" t="str">
            <v>RUE FRANCIS DE PRESSENCE</v>
          </cell>
          <cell r="E704">
            <v>42300</v>
          </cell>
          <cell r="F704" t="str">
            <v>ROANNE</v>
          </cell>
        </row>
        <row r="705">
          <cell r="A705" t="str">
            <v>P273</v>
          </cell>
          <cell r="B705" t="str">
            <v>M COUBLE ARNAUD</v>
          </cell>
          <cell r="C705" t="str">
            <v>53 AVENUE ALBERT ET ELISABETH</v>
          </cell>
          <cell r="E705">
            <v>63000</v>
          </cell>
          <cell r="F705" t="str">
            <v>CLERMONT FERRAND</v>
          </cell>
          <cell r="I705" t="str">
            <v>06.78.22.71.50</v>
          </cell>
        </row>
        <row r="706">
          <cell r="A706" t="str">
            <v>P274</v>
          </cell>
          <cell r="B706" t="str">
            <v>M, PONCET CHARLES</v>
          </cell>
          <cell r="C706" t="str">
            <v>LE BOURG</v>
          </cell>
          <cell r="E706">
            <v>42640</v>
          </cell>
          <cell r="F706" t="str">
            <v>SAINT ROMAIN LA MOTTE</v>
          </cell>
        </row>
        <row r="707">
          <cell r="A707" t="str">
            <v>P275</v>
          </cell>
          <cell r="B707" t="str">
            <v>M DEMURGER PASCAL</v>
          </cell>
          <cell r="C707" t="str">
            <v>536 ROUTE DE BRIENNON</v>
          </cell>
          <cell r="E707">
            <v>42720</v>
          </cell>
          <cell r="F707" t="str">
            <v>POUILLY SOUS CHARLIEU</v>
          </cell>
        </row>
        <row r="708">
          <cell r="A708" t="str">
            <v>P276</v>
          </cell>
          <cell r="B708" t="str">
            <v>M,BRESSON MATHIEU</v>
          </cell>
          <cell r="C708" t="str">
            <v>CERIZE</v>
          </cell>
          <cell r="E708">
            <v>71740</v>
          </cell>
          <cell r="F708" t="str">
            <v>ST MAURICE LES CHATEAUNEUF</v>
          </cell>
        </row>
        <row r="709">
          <cell r="A709" t="str">
            <v>P277</v>
          </cell>
          <cell r="B709" t="str">
            <v xml:space="preserve"> M.PALMIER VINCENT</v>
          </cell>
          <cell r="C709" t="str">
            <v>LIEU DIT LE CHAFFAT</v>
          </cell>
          <cell r="E709">
            <v>42110</v>
          </cell>
          <cell r="F709" t="str">
            <v>POUILLY SOUS CHARLIEU</v>
          </cell>
        </row>
        <row r="710">
          <cell r="A710" t="str">
            <v>P278</v>
          </cell>
          <cell r="B710" t="str">
            <v>M, ET MME GARNIER ET TANNE</v>
          </cell>
          <cell r="C710" t="str">
            <v>1 RUE DE LA BADOUILLERE</v>
          </cell>
          <cell r="E710">
            <v>42000</v>
          </cell>
          <cell r="F710" t="str">
            <v>SAINT ETIENNE</v>
          </cell>
        </row>
        <row r="711">
          <cell r="A711" t="str">
            <v>P279</v>
          </cell>
          <cell r="B711" t="str">
            <v>SARL ARP NEUF ET RENO</v>
          </cell>
          <cell r="C711" t="str">
            <v>LE PRE NORMAND</v>
          </cell>
          <cell r="E711">
            <v>42370</v>
          </cell>
          <cell r="F711" t="str">
            <v>ST HAON LE CHATEL</v>
          </cell>
        </row>
        <row r="712">
          <cell r="A712" t="str">
            <v>P28</v>
          </cell>
          <cell r="B712" t="str">
            <v>Mr &amp; Mme JEAN MARC REYMOND</v>
          </cell>
          <cell r="C712" t="str">
            <v>6,ALLEE DES PERVANCHES</v>
          </cell>
          <cell r="E712">
            <v>42170</v>
          </cell>
          <cell r="F712" t="str">
            <v>St JUST ST RAMBERT</v>
          </cell>
          <cell r="G712" t="str">
            <v>06 12 11 20 06</v>
          </cell>
        </row>
        <row r="713">
          <cell r="A713" t="str">
            <v>P280</v>
          </cell>
          <cell r="B713" t="str">
            <v>M, RANI SERGE</v>
          </cell>
          <cell r="C713" t="str">
            <v>975 CHEMIN DE CHAMPILLON</v>
          </cell>
          <cell r="E713">
            <v>42190</v>
          </cell>
          <cell r="F713" t="str">
            <v>ST NIZIER SOUS CHARLIEU</v>
          </cell>
        </row>
        <row r="714">
          <cell r="A714" t="str">
            <v>P281</v>
          </cell>
          <cell r="B714" t="str">
            <v>SICAL CREATION</v>
          </cell>
          <cell r="C714" t="str">
            <v>ZONE DES PLAINES</v>
          </cell>
          <cell r="E714">
            <v>42120</v>
          </cell>
          <cell r="F714" t="str">
            <v>PERREUX</v>
          </cell>
        </row>
        <row r="715">
          <cell r="A715" t="str">
            <v>P282</v>
          </cell>
          <cell r="B715" t="str">
            <v>MONSIEUR BOUSSUGE</v>
          </cell>
          <cell r="C715" t="str">
            <v>39 RUE MICHEL SIMON</v>
          </cell>
          <cell r="E715">
            <v>69740</v>
          </cell>
          <cell r="F715" t="str">
            <v>GENAS</v>
          </cell>
        </row>
        <row r="716">
          <cell r="A716" t="str">
            <v>P283</v>
          </cell>
          <cell r="B716" t="str">
            <v>M.PËIFFER ALEXANDRE</v>
          </cell>
          <cell r="C716" t="str">
            <v>486 ROUTE DU CARREGE</v>
          </cell>
          <cell r="E716">
            <v>42190</v>
          </cell>
          <cell r="F716" t="str">
            <v>ST PIERRE LA NOAILLE</v>
          </cell>
        </row>
        <row r="717">
          <cell r="A717" t="str">
            <v>P284</v>
          </cell>
          <cell r="B717" t="str">
            <v>M.LABROSSE PATRICK</v>
          </cell>
          <cell r="C717" t="str">
            <v>43 BD THIERS</v>
          </cell>
          <cell r="E717">
            <v>42190</v>
          </cell>
          <cell r="F717" t="str">
            <v>CHARLIEU</v>
          </cell>
        </row>
        <row r="718">
          <cell r="A718" t="str">
            <v>P285</v>
          </cell>
          <cell r="B718" t="str">
            <v>Mme TIMOYER CELINE</v>
          </cell>
          <cell r="C718" t="str">
            <v>643 RUE DE L'EGLISE</v>
          </cell>
          <cell r="E718">
            <v>42155</v>
          </cell>
          <cell r="F718" t="str">
            <v>ST LEGER SUR ROANNE</v>
          </cell>
        </row>
        <row r="719">
          <cell r="A719" t="str">
            <v>P286</v>
          </cell>
          <cell r="B719" t="str">
            <v>M. &amp; MME BAILLY JEAN-JACQUES</v>
          </cell>
          <cell r="C719" t="str">
            <v>LA PILLONNE</v>
          </cell>
          <cell r="E719">
            <v>71340</v>
          </cell>
          <cell r="F719" t="str">
            <v>MELAY</v>
          </cell>
          <cell r="K719" t="str">
            <v>jean-jacques.bailly95@orange.fr</v>
          </cell>
        </row>
        <row r="720">
          <cell r="A720" t="str">
            <v>P287</v>
          </cell>
          <cell r="B720" t="str">
            <v>SCI LA TUILERIE</v>
          </cell>
          <cell r="C720" t="str">
            <v>LES CHAMPS</v>
          </cell>
          <cell r="E720">
            <v>71340</v>
          </cell>
          <cell r="F720" t="str">
            <v>IGUERANDE</v>
          </cell>
        </row>
        <row r="721">
          <cell r="A721" t="str">
            <v>P288</v>
          </cell>
          <cell r="B721" t="str">
            <v>MAISONHAUTE ALAIN</v>
          </cell>
          <cell r="C721" t="str">
            <v>1743 BD MARECHA FOCH</v>
          </cell>
          <cell r="E721">
            <v>42153</v>
          </cell>
          <cell r="F721" t="str">
            <v>RIORGES</v>
          </cell>
        </row>
        <row r="722">
          <cell r="A722" t="str">
            <v>P289</v>
          </cell>
          <cell r="B722" t="str">
            <v>M. ET MME OUDENOT GABRIEL</v>
          </cell>
          <cell r="C722" t="str">
            <v>13 ALLEE ORMOISE</v>
          </cell>
          <cell r="E722">
            <v>69340</v>
          </cell>
          <cell r="F722" t="str">
            <v>FRANCHEVILLE</v>
          </cell>
        </row>
        <row r="723">
          <cell r="A723" t="str">
            <v>P29</v>
          </cell>
          <cell r="B723" t="str">
            <v>MR OU MME FERRAND ERIC</v>
          </cell>
          <cell r="C723" t="str">
            <v>42 RUE ANTOINE LUMIERE</v>
          </cell>
          <cell r="E723">
            <v>69008</v>
          </cell>
          <cell r="F723" t="str">
            <v>LYON</v>
          </cell>
        </row>
        <row r="724">
          <cell r="A724" t="str">
            <v>P290</v>
          </cell>
          <cell r="B724" t="str">
            <v>M. LESPINASSE ALAIN</v>
          </cell>
          <cell r="C724" t="str">
            <v>193,CHEMIN DE LA GALCIERE</v>
          </cell>
          <cell r="E724">
            <v>42190</v>
          </cell>
          <cell r="F724" t="str">
            <v>CHANDON</v>
          </cell>
        </row>
        <row r="725">
          <cell r="A725" t="str">
            <v>P291</v>
          </cell>
          <cell r="B725" t="str">
            <v>M, ET MME BALANDRAS</v>
          </cell>
          <cell r="C725" t="str">
            <v>586 ROUTE DE LA CROIX LEIGNE</v>
          </cell>
          <cell r="E725">
            <v>42190</v>
          </cell>
          <cell r="F725" t="str">
            <v>CHANDON</v>
          </cell>
        </row>
        <row r="726">
          <cell r="A726" t="str">
            <v>P292</v>
          </cell>
          <cell r="B726" t="str">
            <v>M. ET MME JEANDEAU BRUNO</v>
          </cell>
          <cell r="C726" t="str">
            <v>LE BOIS DE LEYNES</v>
          </cell>
          <cell r="E726">
            <v>71570</v>
          </cell>
          <cell r="F726" t="str">
            <v>LEYNES</v>
          </cell>
        </row>
        <row r="727">
          <cell r="A727" t="str">
            <v>P293</v>
          </cell>
          <cell r="B727" t="str">
            <v>SCI ALIX</v>
          </cell>
          <cell r="C727" t="str">
            <v>M.FRANCOIS DURIS</v>
          </cell>
          <cell r="D727" t="str">
            <v>46 RUE LEGER CHEVIGNON</v>
          </cell>
          <cell r="E727">
            <v>42153</v>
          </cell>
          <cell r="F727" t="str">
            <v>RIORGES</v>
          </cell>
        </row>
        <row r="728">
          <cell r="A728" t="str">
            <v>P294</v>
          </cell>
          <cell r="B728" t="str">
            <v>MTLB</v>
          </cell>
          <cell r="C728" t="str">
            <v>365 AVENUE DU BENGALE</v>
          </cell>
          <cell r="E728">
            <v>83240</v>
          </cell>
          <cell r="F728" t="str">
            <v>CAVALAIRE SUR MER</v>
          </cell>
        </row>
        <row r="729">
          <cell r="A729" t="str">
            <v>P295</v>
          </cell>
          <cell r="B729" t="str">
            <v>SCOUTS ET GUIDE DE France</v>
          </cell>
          <cell r="C729" t="str">
            <v>GROUPE ROANNE RENAISON</v>
          </cell>
          <cell r="D729" t="str">
            <v>RUE BEAUCUEIL</v>
          </cell>
          <cell r="E729">
            <v>42153</v>
          </cell>
          <cell r="F729" t="str">
            <v>RIORGES</v>
          </cell>
        </row>
        <row r="730">
          <cell r="A730" t="str">
            <v>P296</v>
          </cell>
          <cell r="B730" t="str">
            <v>MME MONIQUE MEUNIER</v>
          </cell>
          <cell r="C730" t="str">
            <v>1579 ROUTE DE PLANTS</v>
          </cell>
          <cell r="E730">
            <v>42190</v>
          </cell>
          <cell r="F730" t="str">
            <v>CHANDON</v>
          </cell>
        </row>
        <row r="731">
          <cell r="A731" t="str">
            <v>P297</v>
          </cell>
          <cell r="B731" t="str">
            <v>M.DUBREUIL GUY</v>
          </cell>
          <cell r="C731" t="str">
            <v>LOURY</v>
          </cell>
          <cell r="E731">
            <v>71800</v>
          </cell>
          <cell r="F731" t="str">
            <v>ST CHRISTOPHE EN BRIONNAIS</v>
          </cell>
        </row>
        <row r="732">
          <cell r="A732" t="str">
            <v>P298</v>
          </cell>
          <cell r="B732" t="str">
            <v>M.CROISIER ERIC</v>
          </cell>
          <cell r="C732" t="str">
            <v>LIEU DIT LES BRENNONS</v>
          </cell>
          <cell r="E732">
            <v>71710</v>
          </cell>
          <cell r="F732" t="str">
            <v>ARTAIX</v>
          </cell>
        </row>
        <row r="733">
          <cell r="A733" t="str">
            <v>P299</v>
          </cell>
          <cell r="B733" t="str">
            <v>M.MAGNET PHILIPPE</v>
          </cell>
          <cell r="C733" t="str">
            <v>LAMARANDE</v>
          </cell>
          <cell r="E733">
            <v>42640</v>
          </cell>
          <cell r="F733" t="str">
            <v>NOAILLY</v>
          </cell>
        </row>
        <row r="734">
          <cell r="A734" t="str">
            <v>P3</v>
          </cell>
          <cell r="B734" t="str">
            <v>POLE EMPLOI DE RIORGES</v>
          </cell>
          <cell r="C734" t="str">
            <v>180 RUE CLEMENT ADER</v>
          </cell>
          <cell r="D734" t="str">
            <v>ZA VILLETTE</v>
          </cell>
          <cell r="E734">
            <v>42153</v>
          </cell>
          <cell r="F734" t="str">
            <v xml:space="preserve"> RIORGES</v>
          </cell>
        </row>
        <row r="735">
          <cell r="A735" t="str">
            <v>P30</v>
          </cell>
          <cell r="B735" t="str">
            <v>MONSIEUR NICOLAS PETROTTO</v>
          </cell>
          <cell r="C735" t="str">
            <v>LES COTEAUX DE LA REINE</v>
          </cell>
          <cell r="E735">
            <v>42530</v>
          </cell>
          <cell r="F735" t="str">
            <v>ST GENEST LERPT</v>
          </cell>
        </row>
        <row r="736">
          <cell r="A736" t="str">
            <v>P300</v>
          </cell>
          <cell r="B736" t="str">
            <v>SARL FREDDO PATRICK</v>
          </cell>
          <cell r="C736" t="str">
            <v>22 BD DES BELGES</v>
          </cell>
          <cell r="E736">
            <v>42120</v>
          </cell>
          <cell r="F736" t="str">
            <v>LE COTEAU</v>
          </cell>
        </row>
        <row r="737">
          <cell r="A737" t="str">
            <v>P301</v>
          </cell>
          <cell r="B737" t="str">
            <v>M. BESSON GERARD</v>
          </cell>
          <cell r="C737" t="str">
            <v>52 IMPASSE DES ARDAILLONS</v>
          </cell>
          <cell r="E737">
            <v>42570</v>
          </cell>
          <cell r="F737" t="str">
            <v>SAINT HAON LE VIEUX</v>
          </cell>
        </row>
        <row r="738">
          <cell r="A738" t="str">
            <v>P302</v>
          </cell>
          <cell r="B738" t="str">
            <v>PHILIBERT MACONNERIE</v>
          </cell>
          <cell r="C738" t="str">
            <v>2BD DE COUBERTIN</v>
          </cell>
          <cell r="E738">
            <v>69470</v>
          </cell>
          <cell r="F738" t="str">
            <v>COURS LA VILLE</v>
          </cell>
        </row>
        <row r="739">
          <cell r="A739" t="str">
            <v>P303</v>
          </cell>
          <cell r="B739" t="str">
            <v>M. ET MME BALLOT JEAN-LOUIS</v>
          </cell>
          <cell r="C739" t="str">
            <v>LIEU DIT "LA ROCHE"</v>
          </cell>
          <cell r="E739">
            <v>71170</v>
          </cell>
          <cell r="F739" t="str">
            <v>COUBLANC</v>
          </cell>
        </row>
        <row r="740">
          <cell r="A740" t="str">
            <v>P31</v>
          </cell>
          <cell r="B740" t="str">
            <v>Mr ANDRE</v>
          </cell>
          <cell r="C740" t="str">
            <v>28,Rue ANATOLE France</v>
          </cell>
          <cell r="E740">
            <v>42300</v>
          </cell>
          <cell r="F740" t="str">
            <v>ROANNE</v>
          </cell>
        </row>
        <row r="741">
          <cell r="A741" t="str">
            <v>P32</v>
          </cell>
          <cell r="B741" t="str">
            <v>AUPOIL &amp; CIE</v>
          </cell>
          <cell r="C741" t="str">
            <v>74 RUE BORCHAMP</v>
          </cell>
          <cell r="E741">
            <v>71110</v>
          </cell>
          <cell r="F741" t="str">
            <v>MARCIGNY</v>
          </cell>
        </row>
        <row r="742">
          <cell r="A742" t="str">
            <v>P33</v>
          </cell>
          <cell r="B742" t="str">
            <v>DEVIGNOT ALEXIS</v>
          </cell>
          <cell r="C742" t="str">
            <v>LES COMMUNES</v>
          </cell>
          <cell r="E742">
            <v>42720</v>
          </cell>
          <cell r="F742" t="str">
            <v>NANDAX</v>
          </cell>
        </row>
        <row r="743">
          <cell r="A743" t="str">
            <v>P34</v>
          </cell>
          <cell r="B743" t="str">
            <v>MR ET MME DUCARRE CHRISTOPHE</v>
          </cell>
          <cell r="C743" t="str">
            <v>LOTISSEMENT LE PRE DU BREUIL</v>
          </cell>
          <cell r="E743">
            <v>71680</v>
          </cell>
          <cell r="F743" t="str">
            <v>VINZELLES</v>
          </cell>
        </row>
        <row r="744">
          <cell r="A744" t="str">
            <v>P35</v>
          </cell>
          <cell r="B744" t="str">
            <v>MR TAGOURNET PIERRE</v>
          </cell>
          <cell r="C744" t="str">
            <v>ST MARCEL</v>
          </cell>
          <cell r="E744">
            <v>71340</v>
          </cell>
          <cell r="F744" t="str">
            <v>IGUERANDE</v>
          </cell>
          <cell r="I744" t="str">
            <v>06 27 65 11 10</v>
          </cell>
        </row>
        <row r="745">
          <cell r="A745" t="str">
            <v>P36</v>
          </cell>
          <cell r="B745" t="str">
            <v>MR ET MME MAZZEI SEBASTIEN</v>
          </cell>
          <cell r="I745" t="str">
            <v>06 08 15 93 91</v>
          </cell>
        </row>
        <row r="746">
          <cell r="A746" t="str">
            <v>P37</v>
          </cell>
          <cell r="B746" t="str">
            <v>MR DEVIGNOT RENE</v>
          </cell>
          <cell r="C746" t="str">
            <v>LES COMMUNES</v>
          </cell>
          <cell r="E746">
            <v>42720</v>
          </cell>
          <cell r="F746" t="str">
            <v xml:space="preserve"> NANDAX</v>
          </cell>
          <cell r="G746" t="str">
            <v>04 77 65 35 92</v>
          </cell>
        </row>
        <row r="747">
          <cell r="A747" t="str">
            <v>P38</v>
          </cell>
          <cell r="B747" t="str">
            <v>MR DUCHET</v>
          </cell>
          <cell r="C747" t="str">
            <v>39,rue de Charlieu</v>
          </cell>
          <cell r="E747">
            <v>42300</v>
          </cell>
          <cell r="F747" t="str">
            <v>ROANNE</v>
          </cell>
        </row>
        <row r="748">
          <cell r="A748" t="str">
            <v>P39</v>
          </cell>
          <cell r="B748" t="str">
            <v>LAPHIN THIERRY</v>
          </cell>
          <cell r="C748" t="str">
            <v>29 ROUTE DU COL DU PORC</v>
          </cell>
          <cell r="E748">
            <v>74930</v>
          </cell>
          <cell r="F748" t="str">
            <v>ARBUSIGNY</v>
          </cell>
          <cell r="I748" t="str">
            <v>06 03 26 43 23</v>
          </cell>
          <cell r="J748" t="str">
            <v>MR LAPHIN</v>
          </cell>
        </row>
        <row r="749">
          <cell r="A749" t="str">
            <v>P4</v>
          </cell>
          <cell r="B749" t="str">
            <v>MR ET MME LANTHEAUME VINCENT</v>
          </cell>
          <cell r="C749" t="str">
            <v>7 RUE DES TANNERIES</v>
          </cell>
          <cell r="E749">
            <v>42190</v>
          </cell>
          <cell r="F749" t="str">
            <v xml:space="preserve"> CHARLIEU</v>
          </cell>
        </row>
        <row r="750">
          <cell r="A750" t="str">
            <v>P40</v>
          </cell>
          <cell r="B750" t="str">
            <v>SARL LE JUMP</v>
          </cell>
          <cell r="C750" t="str">
            <v>RUE JEAN JAURES</v>
          </cell>
          <cell r="E750">
            <v>42300</v>
          </cell>
          <cell r="F750" t="str">
            <v>ROANNE</v>
          </cell>
        </row>
        <row r="751">
          <cell r="A751" t="str">
            <v>P41</v>
          </cell>
          <cell r="B751" t="str">
            <v>SCI HDNC</v>
          </cell>
          <cell r="C751" t="str">
            <v>252 ROUTE DE BRIENNON</v>
          </cell>
          <cell r="E751">
            <v>42720</v>
          </cell>
          <cell r="F751" t="str">
            <v>POUILLY SOUS CHARLIEU</v>
          </cell>
        </row>
        <row r="752">
          <cell r="A752" t="str">
            <v>P42</v>
          </cell>
          <cell r="B752" t="str">
            <v>MAESTRO PIZZA</v>
          </cell>
          <cell r="C752" t="str">
            <v>27 RUE DE LA LIBERATION</v>
          </cell>
          <cell r="E752">
            <v>42120</v>
          </cell>
          <cell r="F752" t="str">
            <v>LE COTEAU</v>
          </cell>
        </row>
        <row r="753">
          <cell r="A753" t="str">
            <v>P43</v>
          </cell>
          <cell r="B753" t="str">
            <v>LIFECO SARL</v>
          </cell>
          <cell r="C753" t="str">
            <v>Lieu dit "Les Biouze"</v>
          </cell>
          <cell r="E753">
            <v>42260</v>
          </cell>
          <cell r="F753" t="str">
            <v>ST GERMAIN LAVAL</v>
          </cell>
          <cell r="K753" t="str">
            <v>fcabot.lifeco@gmail.com</v>
          </cell>
        </row>
        <row r="754">
          <cell r="A754" t="str">
            <v>P44</v>
          </cell>
          <cell r="B754" t="str">
            <v>ACARIE NADINE</v>
          </cell>
          <cell r="C754" t="str">
            <v>27 A CHEMIN DE LA BROCARDIERE</v>
          </cell>
          <cell r="E754">
            <v>69170</v>
          </cell>
          <cell r="F754" t="str">
            <v>DARDILLY</v>
          </cell>
          <cell r="I754" t="str">
            <v>036 66 47 67 65</v>
          </cell>
        </row>
        <row r="755">
          <cell r="A755" t="str">
            <v>P45</v>
          </cell>
          <cell r="B755" t="str">
            <v>PATRICIA COIFFURE</v>
          </cell>
          <cell r="C755" t="str">
            <v>33 GRANDE RUE</v>
          </cell>
          <cell r="E755">
            <v>71340</v>
          </cell>
          <cell r="F755" t="str">
            <v>IGUERANDE</v>
          </cell>
        </row>
        <row r="756">
          <cell r="A756" t="str">
            <v>P46</v>
          </cell>
          <cell r="B756" t="str">
            <v>SCCV 88 BOULEVARD</v>
          </cell>
          <cell r="C756" t="str">
            <v>1 RUE CARNOT</v>
          </cell>
          <cell r="E756">
            <v>42120</v>
          </cell>
          <cell r="F756" t="str">
            <v>LE COTEAU</v>
          </cell>
        </row>
        <row r="757">
          <cell r="A757" t="str">
            <v>P47</v>
          </cell>
          <cell r="B757" t="str">
            <v>MR &amp;MME GUILLERMIN YVES</v>
          </cell>
          <cell r="C757" t="str">
            <v>LES QUARTS</v>
          </cell>
          <cell r="E757">
            <v>42190</v>
          </cell>
          <cell r="F757" t="str">
            <v>ST PIERRE LA NOAILLE</v>
          </cell>
          <cell r="G757" t="str">
            <v>04 77 69 97 62</v>
          </cell>
        </row>
        <row r="758">
          <cell r="A758" t="str">
            <v>P48</v>
          </cell>
          <cell r="B758" t="str">
            <v>MR &amp; MME PAPUT DAVID</v>
          </cell>
          <cell r="C758" t="str">
            <v>LES VINALIES</v>
          </cell>
          <cell r="D758" t="str">
            <v>LIEU DIT LE ROMAN</v>
          </cell>
          <cell r="E758">
            <v>42120</v>
          </cell>
          <cell r="F758" t="str">
            <v>ST VINCENT DE BOISSET</v>
          </cell>
        </row>
        <row r="759">
          <cell r="A759" t="str">
            <v>P49</v>
          </cell>
          <cell r="B759" t="str">
            <v>Mr &amp; Mme MOREL JEAN</v>
          </cell>
          <cell r="C759" t="str">
            <v>Lieu Dit PELISSIERE</v>
          </cell>
          <cell r="E759">
            <v>42140</v>
          </cell>
          <cell r="F759" t="str">
            <v>GRAMMOND</v>
          </cell>
          <cell r="G759" t="str">
            <v>04 77 20 87 88</v>
          </cell>
          <cell r="I759" t="str">
            <v>06 65 40 04 29</v>
          </cell>
        </row>
        <row r="760">
          <cell r="A760" t="str">
            <v>P5</v>
          </cell>
          <cell r="B760" t="str">
            <v>MR ET MME GONZALES FERNANDO</v>
          </cell>
          <cell r="C760" t="str">
            <v>ROUTE DES EGRIVETS</v>
          </cell>
          <cell r="E760">
            <v>42190</v>
          </cell>
          <cell r="F760" t="str">
            <v>ST NIZIER SOUS CHARLIEU</v>
          </cell>
        </row>
        <row r="761">
          <cell r="A761" t="str">
            <v>P50</v>
          </cell>
          <cell r="B761" t="str">
            <v>LA BONNE EXCUSE</v>
          </cell>
          <cell r="C761" t="str">
            <v>MR FRANCIS KUCHENBUCH</v>
          </cell>
          <cell r="D761" t="str">
            <v>LIEU DIT AIGUILLY</v>
          </cell>
          <cell r="E761">
            <v>42720</v>
          </cell>
          <cell r="F761" t="str">
            <v>VOUGY</v>
          </cell>
          <cell r="G761" t="str">
            <v>04 77 60 44 94</v>
          </cell>
        </row>
        <row r="762">
          <cell r="A762" t="str">
            <v>P51</v>
          </cell>
          <cell r="B762" t="str">
            <v>ROY NOUHRA</v>
          </cell>
          <cell r="D762" t="str">
            <v>968 CHEMIN DES COURS</v>
          </cell>
          <cell r="E762">
            <v>42190</v>
          </cell>
          <cell r="F762" t="str">
            <v>ST NIZIER SOUS CHARLIEU</v>
          </cell>
        </row>
        <row r="763">
          <cell r="A763" t="str">
            <v>P52</v>
          </cell>
          <cell r="B763" t="str">
            <v>MR &amp;MME RABUT JACQUES</v>
          </cell>
          <cell r="C763" t="str">
            <v>177 ROUTE DU ROCHER</v>
          </cell>
          <cell r="E763">
            <v>42190</v>
          </cell>
          <cell r="F763" t="str">
            <v>ST NIZIER SOUS CHARLIEU</v>
          </cell>
        </row>
        <row r="764">
          <cell r="A764" t="str">
            <v>P53</v>
          </cell>
          <cell r="B764" t="str">
            <v>MR BENKOBBI ADRIEN</v>
          </cell>
          <cell r="C764" t="str">
            <v>LIEU DIT BEAUREGARD</v>
          </cell>
          <cell r="E764">
            <v>71110</v>
          </cell>
          <cell r="F764" t="str">
            <v>ST MARTIN DU LAC</v>
          </cell>
        </row>
        <row r="765">
          <cell r="A765" t="str">
            <v>P54</v>
          </cell>
          <cell r="B765" t="str">
            <v>SCI PINETCOSSAIS</v>
          </cell>
          <cell r="C765" t="str">
            <v>575 RUE J.B MARTINI</v>
          </cell>
          <cell r="E765">
            <v>69400</v>
          </cell>
          <cell r="F765" t="str">
            <v>VILLEFRANCHE SUR SAONE</v>
          </cell>
          <cell r="G765" t="str">
            <v>04 74 68 17 79</v>
          </cell>
          <cell r="H765" t="str">
            <v>04 74 07 17 43</v>
          </cell>
          <cell r="J765" t="str">
            <v>MR PINET THEIRRY</v>
          </cell>
          <cell r="K765" t="str">
            <v>theirrypinet@free.fr</v>
          </cell>
        </row>
        <row r="766">
          <cell r="A766" t="str">
            <v>P55</v>
          </cell>
          <cell r="B766" t="str">
            <v>MME CORTAMBERT YVONNE</v>
          </cell>
          <cell r="C766" t="str">
            <v>CHEMIN BEL AIR</v>
          </cell>
          <cell r="E766">
            <v>42190</v>
          </cell>
          <cell r="F766" t="str">
            <v>ST NIZIER SOUS CHARLIEU</v>
          </cell>
        </row>
        <row r="767">
          <cell r="A767" t="str">
            <v>P56</v>
          </cell>
          <cell r="B767" t="str">
            <v>Mr&amp;Mme ROBIN GEORGES</v>
          </cell>
          <cell r="C767" t="str">
            <v>2 RUE BEZO</v>
          </cell>
          <cell r="E767">
            <v>42190</v>
          </cell>
          <cell r="F767" t="str">
            <v>CHARLIEU</v>
          </cell>
          <cell r="G767" t="str">
            <v>04 77 60 10 74</v>
          </cell>
        </row>
        <row r="768">
          <cell r="A768" t="str">
            <v>P58</v>
          </cell>
          <cell r="B768" t="str">
            <v>Mr LONGIN FRANCK</v>
          </cell>
          <cell r="C768" t="str">
            <v>LES GRAFFIERES</v>
          </cell>
          <cell r="E768">
            <v>42460</v>
          </cell>
          <cell r="F768" t="str">
            <v>CUINZIER</v>
          </cell>
        </row>
        <row r="769">
          <cell r="A769" t="str">
            <v>P59</v>
          </cell>
          <cell r="B769" t="str">
            <v>CHAPEY PAYSAGISTE</v>
          </cell>
          <cell r="C769" t="str">
            <v>IMPASSE DU BRULARD</v>
          </cell>
          <cell r="D769" t="str">
            <v>ZI FIOLLE</v>
          </cell>
          <cell r="E769">
            <v>71450</v>
          </cell>
          <cell r="F769" t="str">
            <v>BLANZY</v>
          </cell>
          <cell r="G769" t="str">
            <v>03 85 68 34 10</v>
          </cell>
        </row>
        <row r="770">
          <cell r="A770" t="str">
            <v>P60</v>
          </cell>
          <cell r="B770" t="str">
            <v>ETS CURT PATRICK</v>
          </cell>
          <cell r="C770" t="str">
            <v>256 RUE DE LA MAIRIE</v>
          </cell>
          <cell r="E770" t="str">
            <v>1340</v>
          </cell>
          <cell r="F770" t="str">
            <v>FOISSIAT</v>
          </cell>
          <cell r="G770" t="str">
            <v>04 74 52 37 63</v>
          </cell>
          <cell r="H770" t="str">
            <v>04 74 52 37 63</v>
          </cell>
          <cell r="I770" t="str">
            <v>06 87 19 19 66</v>
          </cell>
        </row>
        <row r="771">
          <cell r="A771" t="str">
            <v>P61</v>
          </cell>
          <cell r="B771" t="str">
            <v>AUBRET ANGELINE &amp; PICARD THOMAS</v>
          </cell>
          <cell r="E771">
            <v>42190</v>
          </cell>
          <cell r="F771" t="str">
            <v>ST PIERRE LA NOAILLE</v>
          </cell>
        </row>
        <row r="772">
          <cell r="A772" t="str">
            <v>P62</v>
          </cell>
          <cell r="B772" t="str">
            <v>M.DURIS FRANCOIS</v>
          </cell>
          <cell r="C772" t="str">
            <v>4 CHEMIN DE L ILE BERTHIER</v>
          </cell>
          <cell r="E772">
            <v>42120</v>
          </cell>
          <cell r="F772" t="str">
            <v>LE COTEAU</v>
          </cell>
        </row>
        <row r="773">
          <cell r="A773" t="str">
            <v>P63</v>
          </cell>
          <cell r="B773" t="str">
            <v>M.FAYOLLE ROMUALD &amp;Melle MARQUET MELANIE</v>
          </cell>
          <cell r="C773" t="str">
            <v>176 CHEMIN DES VERCHERES</v>
          </cell>
          <cell r="E773">
            <v>42190</v>
          </cell>
          <cell r="F773" t="str">
            <v>ST NIZIER SOUS CHARLIEU</v>
          </cell>
        </row>
        <row r="774">
          <cell r="A774" t="str">
            <v>P64</v>
          </cell>
          <cell r="B774" t="str">
            <v>M.MERLEY JEAN FRANCOIS</v>
          </cell>
          <cell r="C774" t="str">
            <v>LES BESSAYS</v>
          </cell>
          <cell r="E774">
            <v>71570</v>
          </cell>
          <cell r="F774" t="str">
            <v>PRUZILLY</v>
          </cell>
          <cell r="I774" t="str">
            <v>06 19 22 66 88</v>
          </cell>
        </row>
        <row r="775">
          <cell r="A775" t="str">
            <v>P65</v>
          </cell>
          <cell r="B775" t="str">
            <v>ACTI +</v>
          </cell>
          <cell r="C775" t="str">
            <v>3 RUE DE LA TRAMONTANE</v>
          </cell>
          <cell r="E775">
            <v>42290</v>
          </cell>
          <cell r="F775" t="str">
            <v>SORBIER</v>
          </cell>
        </row>
        <row r="776">
          <cell r="A776" t="str">
            <v>P66</v>
          </cell>
          <cell r="B776" t="str">
            <v>M. et Mme EFFENDIANTZ</v>
          </cell>
          <cell r="C776" t="str">
            <v>CHEZ M.ANTONELLI</v>
          </cell>
          <cell r="D776" t="str">
            <v>5 RUE LANNES</v>
          </cell>
          <cell r="E776">
            <v>69006</v>
          </cell>
          <cell r="F776" t="str">
            <v>LYON</v>
          </cell>
        </row>
        <row r="777">
          <cell r="A777" t="str">
            <v>P67</v>
          </cell>
          <cell r="B777" t="str">
            <v>M &amp; Mme ALLARY</v>
          </cell>
          <cell r="C777" t="str">
            <v>PLACE DU MONUMENT</v>
          </cell>
          <cell r="E777">
            <v>42470</v>
          </cell>
          <cell r="F777" t="str">
            <v>LAY</v>
          </cell>
        </row>
        <row r="778">
          <cell r="A778" t="str">
            <v>P68</v>
          </cell>
          <cell r="B778" t="str">
            <v>M BRUNEL THIERRY</v>
          </cell>
          <cell r="C778" t="str">
            <v>LES PESSERELLES</v>
          </cell>
          <cell r="E778">
            <v>71340</v>
          </cell>
          <cell r="F778" t="str">
            <v>IGUERANDE</v>
          </cell>
        </row>
        <row r="779">
          <cell r="A779" t="str">
            <v>P69</v>
          </cell>
          <cell r="B779" t="str">
            <v>M ERIC JACOB</v>
          </cell>
          <cell r="C779" t="str">
            <v>ROUTE DE BEAULIEU</v>
          </cell>
          <cell r="D779" t="str">
            <v>LOTISSEMENT DU BELVEDAIRE</v>
          </cell>
          <cell r="E779">
            <v>69210</v>
          </cell>
          <cell r="F779" t="str">
            <v>SAIN BEL</v>
          </cell>
          <cell r="I779" t="str">
            <v>06 14 54 08 52</v>
          </cell>
        </row>
        <row r="780">
          <cell r="A780" t="str">
            <v>P7</v>
          </cell>
          <cell r="B780" t="str">
            <v>VILLARD PIERRE</v>
          </cell>
          <cell r="C780" t="str">
            <v>968 CHEMINS COURS</v>
          </cell>
          <cell r="E780">
            <v>42190</v>
          </cell>
          <cell r="F780" t="str">
            <v xml:space="preserve"> ST NIZIER SOUS CHARLIEU</v>
          </cell>
          <cell r="G780" t="str">
            <v>04 77 60 40 66</v>
          </cell>
          <cell r="H780" t="str">
            <v>09 58 00 72 62</v>
          </cell>
          <cell r="J780" t="str">
            <v>MR PIERRE VILLARD</v>
          </cell>
        </row>
        <row r="781">
          <cell r="A781" t="str">
            <v>P70</v>
          </cell>
          <cell r="B781" t="str">
            <v>MEILLEURTAUX.COM</v>
          </cell>
          <cell r="C781" t="str">
            <v>9 AVENUE GAMBETTA</v>
          </cell>
          <cell r="E781">
            <v>42300</v>
          </cell>
          <cell r="F781" t="str">
            <v>ROANNE</v>
          </cell>
          <cell r="G781" t="str">
            <v>04 77 60 65 65</v>
          </cell>
          <cell r="I781" t="str">
            <v>06 15 19 26 07</v>
          </cell>
          <cell r="J781" t="str">
            <v>Michel Celestine</v>
          </cell>
          <cell r="K781" t="str">
            <v>mcelestine@meilleur taux .com</v>
          </cell>
        </row>
        <row r="782">
          <cell r="A782" t="str">
            <v>P71</v>
          </cell>
          <cell r="B782" t="str">
            <v>M &amp; Mme CORRE</v>
          </cell>
          <cell r="C782" t="str">
            <v>1 AVENUE GAMBETTA</v>
          </cell>
          <cell r="E782">
            <v>36300</v>
          </cell>
          <cell r="F782" t="str">
            <v>LE BLANC</v>
          </cell>
        </row>
        <row r="783">
          <cell r="A783" t="str">
            <v>P72</v>
          </cell>
          <cell r="B783" t="str">
            <v>M &amp; Mme VARET MARC</v>
          </cell>
          <cell r="C783" t="str">
            <v>558 RUE DES NARCISSES</v>
          </cell>
          <cell r="E783">
            <v>38870</v>
          </cell>
          <cell r="F783" t="str">
            <v>SAINT SIMEON DE BRESSIEUX</v>
          </cell>
          <cell r="G783" t="str">
            <v>04 74 20 10 87</v>
          </cell>
          <cell r="I783" t="str">
            <v>06 84 60 26 32</v>
          </cell>
        </row>
        <row r="784">
          <cell r="A784" t="str">
            <v>P73</v>
          </cell>
          <cell r="B784" t="str">
            <v>MR CHARRETIER JEREMY</v>
          </cell>
          <cell r="C784" t="str">
            <v>L'HOPITAL OUEST</v>
          </cell>
          <cell r="E784">
            <v>42140</v>
          </cell>
          <cell r="F784" t="str">
            <v>VIRIGNIEUX</v>
          </cell>
        </row>
        <row r="785">
          <cell r="A785" t="str">
            <v>P74</v>
          </cell>
          <cell r="B785" t="str">
            <v>Mr &amp; Mme CLERJON</v>
          </cell>
          <cell r="E785">
            <v>42720</v>
          </cell>
          <cell r="F785" t="str">
            <v>NANDAX</v>
          </cell>
        </row>
        <row r="786">
          <cell r="A786" t="str">
            <v>P75</v>
          </cell>
          <cell r="B786" t="str">
            <v>M.YVAN CHARTRE</v>
          </cell>
          <cell r="C786" t="str">
            <v>4 ALLEE POLICARD</v>
          </cell>
          <cell r="E786">
            <v>42300</v>
          </cell>
          <cell r="F786" t="str">
            <v>VILLEREST</v>
          </cell>
        </row>
        <row r="787">
          <cell r="A787" t="str">
            <v>P76</v>
          </cell>
          <cell r="B787" t="str">
            <v>M.&amp;Mme JACQUET FABIEN</v>
          </cell>
          <cell r="C787" t="str">
            <v>LA RIVOLIERES</v>
          </cell>
          <cell r="E787">
            <v>71340</v>
          </cell>
          <cell r="F787" t="str">
            <v>IGUERANDE</v>
          </cell>
        </row>
        <row r="788">
          <cell r="A788" t="str">
            <v>P77</v>
          </cell>
          <cell r="B788" t="str">
            <v>MR ANTHONY OUDIN</v>
          </cell>
          <cell r="C788" t="str">
            <v>8 RUE DE LA LIBERATION</v>
          </cell>
          <cell r="E788">
            <v>42720</v>
          </cell>
          <cell r="F788" t="str">
            <v>BRIENNON</v>
          </cell>
          <cell r="G788" t="str">
            <v>04 77 71 54 19</v>
          </cell>
        </row>
        <row r="789">
          <cell r="A789" t="str">
            <v>P78</v>
          </cell>
          <cell r="B789" t="str">
            <v>M.&amp; Mme Clement GILBERT</v>
          </cell>
          <cell r="C789" t="str">
            <v>17 PLACE AMPHIRITE</v>
          </cell>
          <cell r="D789" t="str">
            <v>PORT CAMARGUE</v>
          </cell>
          <cell r="E789">
            <v>30240</v>
          </cell>
          <cell r="F789" t="str">
            <v>LE GRAU DU ROI</v>
          </cell>
          <cell r="G789" t="str">
            <v>04 66 53 01 59</v>
          </cell>
        </row>
        <row r="790">
          <cell r="A790" t="str">
            <v>P79</v>
          </cell>
          <cell r="B790" t="str">
            <v>Melle FLEUR GUILLERMAIN D'ECHON</v>
          </cell>
          <cell r="C790" t="str">
            <v>56 AVENUE EDOUARD MILLAUD</v>
          </cell>
          <cell r="E790">
            <v>69290</v>
          </cell>
          <cell r="F790" t="str">
            <v>CRAPONNE</v>
          </cell>
          <cell r="I790" t="str">
            <v>06 89 67 62 95</v>
          </cell>
        </row>
        <row r="791">
          <cell r="A791" t="str">
            <v>P8</v>
          </cell>
          <cell r="B791" t="str">
            <v>RIVOLLIER JEAN FRANCOIS</v>
          </cell>
          <cell r="C791" t="str">
            <v>75 GRANDE RUE</v>
          </cell>
          <cell r="E791">
            <v>71340</v>
          </cell>
          <cell r="F791" t="str">
            <v xml:space="preserve"> IGUERANDE</v>
          </cell>
          <cell r="G791" t="str">
            <v>03 85 84 06 77</v>
          </cell>
          <cell r="H791" t="str">
            <v>03 85 84 03 14</v>
          </cell>
          <cell r="J791" t="str">
            <v>MR RIVOLLIER J FRANCOIS</v>
          </cell>
        </row>
        <row r="792">
          <cell r="A792" t="str">
            <v>P80</v>
          </cell>
          <cell r="B792" t="str">
            <v>MR LIENARD CHRISTOPHE</v>
          </cell>
          <cell r="C792" t="str">
            <v>25 RUE GUILLAUME APOLINNAIRE</v>
          </cell>
          <cell r="E792">
            <v>69330</v>
          </cell>
          <cell r="F792" t="str">
            <v>MEYZIEU</v>
          </cell>
        </row>
        <row r="793">
          <cell r="A793" t="str">
            <v>P81</v>
          </cell>
          <cell r="B793" t="str">
            <v>M.&amp; Mme THEVENET DOMINIQUE</v>
          </cell>
          <cell r="C793" t="str">
            <v>LE PRÉ PACAUD</v>
          </cell>
          <cell r="E793">
            <v>71110</v>
          </cell>
          <cell r="F793" t="str">
            <v>ST DIDIER EN BRIONNAIS</v>
          </cell>
        </row>
        <row r="794">
          <cell r="A794" t="str">
            <v>P82</v>
          </cell>
          <cell r="B794" t="str">
            <v>SAS PERRIER</v>
          </cell>
        </row>
        <row r="795">
          <cell r="A795" t="str">
            <v>P83</v>
          </cell>
          <cell r="B795" t="str">
            <v>M.TRONEL-PAYROZ ML MICHONDARD</v>
          </cell>
          <cell r="C795" t="str">
            <v>259 CHEMIN RONDE</v>
          </cell>
          <cell r="E795" t="str">
            <v>01700</v>
          </cell>
          <cell r="F795" t="str">
            <v>MIRIBEL</v>
          </cell>
        </row>
        <row r="796">
          <cell r="A796" t="str">
            <v>P84</v>
          </cell>
          <cell r="B796" t="str">
            <v>M. &amp; Mme SUCHET BERTRAND</v>
          </cell>
          <cell r="C796" t="str">
            <v>1083 CHEMIN DE LA GRANGE DU BOIS</v>
          </cell>
          <cell r="E796">
            <v>42190</v>
          </cell>
          <cell r="F796" t="str">
            <v>ST NIZIER SOUS CHARLIEU</v>
          </cell>
        </row>
        <row r="797">
          <cell r="A797" t="str">
            <v>P85</v>
          </cell>
          <cell r="B797" t="str">
            <v>LASER STREET</v>
          </cell>
          <cell r="C797" t="str">
            <v>RUE DU PRE CAILLAT</v>
          </cell>
          <cell r="E797" t="str">
            <v>01700</v>
          </cell>
          <cell r="F797" t="str">
            <v>BEYNOST</v>
          </cell>
        </row>
        <row r="798">
          <cell r="A798" t="str">
            <v>P86</v>
          </cell>
          <cell r="B798" t="str">
            <v>M.&amp; Mme BONNARD</v>
          </cell>
          <cell r="C798" t="str">
            <v>29 RUE MASSON</v>
          </cell>
          <cell r="E798">
            <v>21190</v>
          </cell>
          <cell r="F798" t="str">
            <v>MERCEUIL</v>
          </cell>
        </row>
        <row r="799">
          <cell r="A799" t="str">
            <v>P87</v>
          </cell>
          <cell r="B799" t="str">
            <v>SARL CALTOP</v>
          </cell>
          <cell r="C799" t="str">
            <v>LE BOURG</v>
          </cell>
          <cell r="E799">
            <v>71740</v>
          </cell>
          <cell r="F799" t="str">
            <v>ST MAURICE LES CHATEAUNEUF</v>
          </cell>
          <cell r="G799" t="str">
            <v>03 85 26 52 32</v>
          </cell>
          <cell r="H799" t="str">
            <v>03 52 26 52 33</v>
          </cell>
          <cell r="I799" t="str">
            <v>06 84 54 95 85</v>
          </cell>
          <cell r="J799" t="str">
            <v>JEAN LUC PERRIER</v>
          </cell>
          <cell r="K799" t="str">
            <v>contact@calpot.fr</v>
          </cell>
        </row>
        <row r="800">
          <cell r="A800" t="str">
            <v>P88</v>
          </cell>
          <cell r="B800" t="str">
            <v>M.FRANCK LONGIN</v>
          </cell>
          <cell r="C800" t="str">
            <v>Lieu Dit GRAFFIERES</v>
          </cell>
          <cell r="E800">
            <v>42460</v>
          </cell>
          <cell r="F800" t="str">
            <v>CUINZIER</v>
          </cell>
          <cell r="G800" t="str">
            <v>04 77 60 67 51</v>
          </cell>
          <cell r="I800" t="str">
            <v>06 33 35 60 86</v>
          </cell>
          <cell r="J800" t="str">
            <v>M.LONGIN FRANCK</v>
          </cell>
        </row>
        <row r="801">
          <cell r="A801" t="str">
            <v>P89</v>
          </cell>
          <cell r="B801" t="str">
            <v>M.Mme PACAUD julien</v>
          </cell>
          <cell r="C801" t="str">
            <v>CHEMIN DES GATILLES</v>
          </cell>
          <cell r="E801">
            <v>42190</v>
          </cell>
          <cell r="F801" t="str">
            <v>ST NIZIER SOUS CHARLIEU</v>
          </cell>
        </row>
        <row r="802">
          <cell r="A802" t="str">
            <v>P9</v>
          </cell>
          <cell r="B802" t="str">
            <v>MR ET MME CHAINAY</v>
          </cell>
          <cell r="C802" t="str">
            <v>4,AVENUE JULIOT CURRIE</v>
          </cell>
          <cell r="E802">
            <v>92240</v>
          </cell>
          <cell r="F802" t="str">
            <v xml:space="preserve"> MALAKOFF</v>
          </cell>
        </row>
        <row r="803">
          <cell r="A803" t="str">
            <v>P90</v>
          </cell>
          <cell r="B803" t="str">
            <v>Melle BENNAZOUZ HAMIDA</v>
          </cell>
          <cell r="C803" t="str">
            <v>105 AVENUE DU VELIN</v>
          </cell>
          <cell r="E803">
            <v>38090</v>
          </cell>
          <cell r="F803" t="str">
            <v>VILLEFONTAINE</v>
          </cell>
        </row>
        <row r="804">
          <cell r="A804" t="str">
            <v>P91</v>
          </cell>
          <cell r="B804" t="str">
            <v>BATIMONTAGE</v>
          </cell>
          <cell r="C804" t="str">
            <v>LE PAQUIER DES HATES</v>
          </cell>
          <cell r="E804">
            <v>71740</v>
          </cell>
          <cell r="F804" t="str">
            <v>SAINT MAURICE LES CHÂTEAUNEUF</v>
          </cell>
          <cell r="G804" t="str">
            <v>03 85 26 52 30</v>
          </cell>
          <cell r="H804" t="str">
            <v>03 85 26 10 66</v>
          </cell>
          <cell r="J804" t="str">
            <v>M.PERRIER J-LUC</v>
          </cell>
        </row>
        <row r="805">
          <cell r="A805" t="str">
            <v>P92</v>
          </cell>
          <cell r="B805" t="str">
            <v>Mr et Mme MITTON DOMINIQUE</v>
          </cell>
          <cell r="C805" t="str">
            <v>LD LE ROURAT</v>
          </cell>
          <cell r="E805">
            <v>71110</v>
          </cell>
          <cell r="F805" t="str">
            <v>VERSAUGUES</v>
          </cell>
          <cell r="J805" t="str">
            <v>M.MITTON</v>
          </cell>
          <cell r="K805" t="str">
            <v>dominique.mitton@gmail.com</v>
          </cell>
        </row>
        <row r="806">
          <cell r="A806" t="str">
            <v>P93</v>
          </cell>
          <cell r="B806" t="str">
            <v>M.et Mme MAZEAUD JEAN NICOLAS</v>
          </cell>
          <cell r="C806" t="str">
            <v>LA MANCHE</v>
          </cell>
          <cell r="E806">
            <v>71600</v>
          </cell>
          <cell r="F806" t="str">
            <v>POISSON</v>
          </cell>
          <cell r="G806" t="str">
            <v>03 85 25 93 26</v>
          </cell>
          <cell r="J806" t="str">
            <v>M.MAZEAUD</v>
          </cell>
        </row>
        <row r="807">
          <cell r="A807" t="str">
            <v>P94</v>
          </cell>
          <cell r="B807" t="str">
            <v>M.DUGNE CHRISTOPHE MLE FARGE DELPHINE</v>
          </cell>
          <cell r="C807" t="str">
            <v>LA CROIX FOREST</v>
          </cell>
          <cell r="E807">
            <v>42720</v>
          </cell>
          <cell r="F807" t="str">
            <v>NANDAX</v>
          </cell>
        </row>
        <row r="808">
          <cell r="A808" t="str">
            <v>P95</v>
          </cell>
          <cell r="B808" t="str">
            <v>M.ET Mme VICTORIEN DUBEY</v>
          </cell>
          <cell r="C808" t="str">
            <v>CHEMIN DES CHAMPILLONS</v>
          </cell>
          <cell r="E808">
            <v>42190</v>
          </cell>
          <cell r="F808" t="str">
            <v>ST NIZIER SOUS CHARLIEU</v>
          </cell>
        </row>
        <row r="809">
          <cell r="A809" t="str">
            <v>P96</v>
          </cell>
          <cell r="B809" t="str">
            <v>AUTO ECOLE BOUSSAND</v>
          </cell>
          <cell r="C809" t="str">
            <v>M.MICKAËL DESMULES</v>
          </cell>
          <cell r="D809" t="str">
            <v>ROUTE DE PARIS</v>
          </cell>
          <cell r="E809">
            <v>423000</v>
          </cell>
          <cell r="F809" t="str">
            <v>ROANNE</v>
          </cell>
          <cell r="G809" t="str">
            <v>06 87 20 00 75</v>
          </cell>
        </row>
        <row r="810">
          <cell r="A810" t="str">
            <v>P97</v>
          </cell>
          <cell r="B810" t="str">
            <v>MAIRIE DE CHAMBON FEUGEROLLES</v>
          </cell>
          <cell r="C810" t="str">
            <v>PLACE JEAN JAURES</v>
          </cell>
          <cell r="E810">
            <v>42500</v>
          </cell>
          <cell r="F810" t="str">
            <v>CHAMBON FEUGEROLLES</v>
          </cell>
        </row>
        <row r="811">
          <cell r="A811" t="str">
            <v>P98</v>
          </cell>
          <cell r="B811" t="str">
            <v>CIC ROANNE</v>
          </cell>
          <cell r="C811" t="str">
            <v>62 RUE JEAN JAURES</v>
          </cell>
          <cell r="D811" t="str">
            <v>BP 507</v>
          </cell>
          <cell r="E811">
            <v>42308</v>
          </cell>
          <cell r="F811" t="str">
            <v>ROANNE CEDEX</v>
          </cell>
        </row>
        <row r="812">
          <cell r="A812" t="str">
            <v>P99</v>
          </cell>
          <cell r="B812" t="str">
            <v>M. et Mme BALASSE</v>
          </cell>
          <cell r="C812" t="str">
            <v>62 RUE YOURI GAGARINE</v>
          </cell>
          <cell r="E812">
            <v>42153</v>
          </cell>
          <cell r="F812" t="str">
            <v>RIORGES</v>
          </cell>
          <cell r="G812" t="str">
            <v>04 77 71 68 84</v>
          </cell>
        </row>
      </sheetData>
      <sheetData sheetId="1">
        <row r="1">
          <cell r="B1" t="str">
            <v xml:space="preserve">N° </v>
          </cell>
          <cell r="C1" t="str">
            <v>RÉFÉRENCE</v>
          </cell>
          <cell r="D1" t="str">
            <v>N° CLIENT</v>
          </cell>
          <cell r="E1" t="str">
            <v>NOM CLIENT</v>
          </cell>
          <cell r="F1" t="str">
            <v>DELAI</v>
          </cell>
          <cell r="G1" t="str">
            <v>N° ARC</v>
          </cell>
          <cell r="H1" t="str">
            <v>MONTANT HT</v>
          </cell>
        </row>
        <row r="3">
          <cell r="B3" t="str">
            <v>B18-001</v>
          </cell>
          <cell r="D3" t="str">
            <v>CL219</v>
          </cell>
          <cell r="E3" t="str">
            <v>AMBITION STORES ET FENÊTRES</v>
          </cell>
        </row>
        <row r="4">
          <cell r="B4" t="str">
            <v>B18-002</v>
          </cell>
          <cell r="D4" t="str">
            <v>CL223</v>
          </cell>
          <cell r="E4" t="str">
            <v>MLS MENUISERIES</v>
          </cell>
        </row>
        <row r="5">
          <cell r="B5" t="str">
            <v>B18-003</v>
          </cell>
          <cell r="D5" t="str">
            <v>CL201</v>
          </cell>
          <cell r="E5" t="str">
            <v>MENUISERIE RACT</v>
          </cell>
        </row>
        <row r="6">
          <cell r="B6" t="str">
            <v>B18-004</v>
          </cell>
          <cell r="D6" t="str">
            <v>CL67</v>
          </cell>
          <cell r="E6" t="str">
            <v>AIN RHÔNE FERMETURES</v>
          </cell>
        </row>
        <row r="7">
          <cell r="B7" t="str">
            <v>B18-005</v>
          </cell>
          <cell r="D7" t="str">
            <v>P27</v>
          </cell>
          <cell r="E7" t="str">
            <v>MSM</v>
          </cell>
        </row>
        <row r="8">
          <cell r="B8" t="str">
            <v>B18-006</v>
          </cell>
          <cell r="D8" t="str">
            <v>CL82</v>
          </cell>
          <cell r="E8" t="str">
            <v>ERMAIP</v>
          </cell>
        </row>
        <row r="9">
          <cell r="B9" t="str">
            <v>B18-007</v>
          </cell>
          <cell r="D9" t="str">
            <v>CL304</v>
          </cell>
          <cell r="E9" t="str">
            <v>DSM HABITAT</v>
          </cell>
        </row>
        <row r="10">
          <cell r="B10" t="str">
            <v>B18-008</v>
          </cell>
          <cell r="D10" t="str">
            <v>CL223</v>
          </cell>
          <cell r="E10" t="str">
            <v>MLS MENUISERIES</v>
          </cell>
        </row>
        <row r="11">
          <cell r="B11" t="str">
            <v>B18-009</v>
          </cell>
          <cell r="D11" t="str">
            <v>CL73</v>
          </cell>
          <cell r="E11" t="str">
            <v>CREATIF DESIGN</v>
          </cell>
        </row>
        <row r="12">
          <cell r="B12" t="str">
            <v>B18-010</v>
          </cell>
          <cell r="D12" t="str">
            <v>CL183</v>
          </cell>
          <cell r="E12" t="str">
            <v>AJ CONCEPT</v>
          </cell>
        </row>
        <row r="13">
          <cell r="B13" t="str">
            <v>B18-011</v>
          </cell>
          <cell r="D13" t="str">
            <v>CL304</v>
          </cell>
          <cell r="E13" t="str">
            <v>DSM HABITAT</v>
          </cell>
        </row>
        <row r="14">
          <cell r="B14" t="str">
            <v>B18-012</v>
          </cell>
          <cell r="D14" t="str">
            <v>CL67</v>
          </cell>
          <cell r="E14" t="str">
            <v>AIN RHÔNE FERMETURES</v>
          </cell>
        </row>
        <row r="15">
          <cell r="B15" t="str">
            <v>B18-013</v>
          </cell>
          <cell r="D15" t="str">
            <v>CL67</v>
          </cell>
          <cell r="E15" t="str">
            <v>AIN RHÔNE FERMETURES</v>
          </cell>
        </row>
        <row r="16">
          <cell r="B16" t="str">
            <v>B18-014</v>
          </cell>
          <cell r="D16" t="str">
            <v>CL67</v>
          </cell>
          <cell r="E16" t="str">
            <v>AIN RHÔNE FERMETURES</v>
          </cell>
        </row>
        <row r="17">
          <cell r="B17" t="str">
            <v>B18-015</v>
          </cell>
          <cell r="D17" t="str">
            <v>CL67</v>
          </cell>
          <cell r="E17" t="str">
            <v>AIN RHÔNE FERMETURES</v>
          </cell>
        </row>
        <row r="18">
          <cell r="B18" t="str">
            <v>B18-016</v>
          </cell>
          <cell r="D18" t="str">
            <v>CL223</v>
          </cell>
          <cell r="E18" t="str">
            <v>MLS MENUISERIES</v>
          </cell>
        </row>
        <row r="19">
          <cell r="B19" t="str">
            <v>B18-017</v>
          </cell>
          <cell r="D19" t="str">
            <v>CL223</v>
          </cell>
          <cell r="E19" t="str">
            <v>MLS MENUISERIES</v>
          </cell>
        </row>
        <row r="20">
          <cell r="B20" t="str">
            <v>B18-018</v>
          </cell>
          <cell r="D20" t="str">
            <v>CL204</v>
          </cell>
          <cell r="E20" t="str">
            <v>SR MENUISERIE</v>
          </cell>
        </row>
        <row r="21">
          <cell r="B21" t="str">
            <v>B18-019</v>
          </cell>
          <cell r="D21" t="str">
            <v>CL62</v>
          </cell>
          <cell r="E21" t="str">
            <v>BOURGOGNE-SUD-FERMETURES</v>
          </cell>
        </row>
        <row r="22">
          <cell r="B22" t="str">
            <v>B18-020</v>
          </cell>
          <cell r="D22" t="str">
            <v>CL62</v>
          </cell>
          <cell r="E22" t="str">
            <v>BOURGOGNE-SUD-FERMETURES</v>
          </cell>
        </row>
        <row r="23">
          <cell r="B23" t="str">
            <v>B18-021</v>
          </cell>
          <cell r="D23" t="str">
            <v>CL37</v>
          </cell>
          <cell r="E23" t="str">
            <v>TECOBAIE LB</v>
          </cell>
        </row>
        <row r="24">
          <cell r="B24" t="str">
            <v>B18-022</v>
          </cell>
          <cell r="D24" t="str">
            <v>CL62</v>
          </cell>
          <cell r="E24" t="str">
            <v>BOURGOGNE-SUD-FERMETURES</v>
          </cell>
        </row>
        <row r="25">
          <cell r="B25" t="str">
            <v>B18-023</v>
          </cell>
          <cell r="D25" t="str">
            <v>CL62</v>
          </cell>
          <cell r="E25" t="str">
            <v>BOURGOGNE-SUD-FERMETURES</v>
          </cell>
        </row>
        <row r="26">
          <cell r="B26" t="str">
            <v>B18-024</v>
          </cell>
          <cell r="D26" t="str">
            <v>CL62</v>
          </cell>
          <cell r="E26" t="str">
            <v>BOURGOGNE-SUD-FERMETURES</v>
          </cell>
        </row>
        <row r="27">
          <cell r="B27" t="str">
            <v>B18-025</v>
          </cell>
          <cell r="D27" t="str">
            <v>P27</v>
          </cell>
          <cell r="E27" t="str">
            <v>MSM</v>
          </cell>
        </row>
        <row r="28">
          <cell r="B28" t="str">
            <v>B18-026</v>
          </cell>
          <cell r="D28" t="str">
            <v>CL292</v>
          </cell>
          <cell r="E28" t="str">
            <v>SAS TECHNIPRO</v>
          </cell>
        </row>
        <row r="29">
          <cell r="B29" t="str">
            <v>B18-027</v>
          </cell>
          <cell r="D29" t="str">
            <v>CL62</v>
          </cell>
          <cell r="E29" t="str">
            <v>BOURGOGNE-SUD-FERMETURES</v>
          </cell>
        </row>
        <row r="30">
          <cell r="B30" t="str">
            <v>B18-028</v>
          </cell>
          <cell r="D30" t="str">
            <v>CL344</v>
          </cell>
          <cell r="E30" t="str">
            <v>CLAIR DE BAIE LYON SUD</v>
          </cell>
        </row>
        <row r="31">
          <cell r="B31" t="str">
            <v>B18-029</v>
          </cell>
          <cell r="D31" t="str">
            <v>CL195</v>
          </cell>
          <cell r="E31" t="str">
            <v>PATRICK LAMURE SARL</v>
          </cell>
        </row>
        <row r="32">
          <cell r="B32" t="str">
            <v>B18-030</v>
          </cell>
          <cell r="D32" t="str">
            <v>CL117</v>
          </cell>
          <cell r="E32" t="str">
            <v xml:space="preserve"> SARL DEL-PUP DAMIEN</v>
          </cell>
        </row>
        <row r="33">
          <cell r="B33" t="str">
            <v>B18-031</v>
          </cell>
          <cell r="D33" t="str">
            <v>CL268</v>
          </cell>
          <cell r="E33" t="str">
            <v>EURL FERRET</v>
          </cell>
        </row>
        <row r="34">
          <cell r="B34" t="str">
            <v>B18-032</v>
          </cell>
          <cell r="D34" t="str">
            <v>CL245</v>
          </cell>
          <cell r="E34" t="str">
            <v>SARL ALEXANDRE BROSSE</v>
          </cell>
        </row>
        <row r="35">
          <cell r="B35" t="str">
            <v>B18-033</v>
          </cell>
          <cell r="D35" t="str">
            <v>CL37</v>
          </cell>
          <cell r="E35" t="str">
            <v>TECOBAIE LB</v>
          </cell>
        </row>
        <row r="36">
          <cell r="B36" t="str">
            <v>B18-034</v>
          </cell>
          <cell r="D36" t="str">
            <v>CL179</v>
          </cell>
          <cell r="E36" t="str">
            <v>MENUISERIE PEGON</v>
          </cell>
        </row>
        <row r="37">
          <cell r="B37" t="str">
            <v>B18-035</v>
          </cell>
          <cell r="D37" t="str">
            <v>CL183</v>
          </cell>
          <cell r="E37" t="str">
            <v>AJ CONCEPT</v>
          </cell>
        </row>
        <row r="38">
          <cell r="B38" t="str">
            <v>B18-036</v>
          </cell>
          <cell r="D38" t="str">
            <v>CL73</v>
          </cell>
          <cell r="E38" t="str">
            <v>CREATIF DESIGN</v>
          </cell>
        </row>
        <row r="39">
          <cell r="B39" t="str">
            <v>B18-037</v>
          </cell>
          <cell r="D39" t="str">
            <v>CL319</v>
          </cell>
          <cell r="E39" t="str">
            <v>TABOURET SAS</v>
          </cell>
        </row>
        <row r="40">
          <cell r="B40" t="str">
            <v>B18-038</v>
          </cell>
          <cell r="D40" t="str">
            <v>CL62</v>
          </cell>
          <cell r="E40" t="str">
            <v>BOURGOGNE-SUD-FERMETURES</v>
          </cell>
        </row>
        <row r="41">
          <cell r="B41" t="str">
            <v>B18-039</v>
          </cell>
          <cell r="D41" t="str">
            <v>CL62</v>
          </cell>
          <cell r="E41" t="str">
            <v>BOURGOGNE-SUD-FERMETURES</v>
          </cell>
        </row>
        <row r="42">
          <cell r="B42" t="str">
            <v>B18-040</v>
          </cell>
          <cell r="D42" t="str">
            <v>CL219</v>
          </cell>
          <cell r="E42" t="str">
            <v>AMBITION STORES ET FENÊTRES</v>
          </cell>
        </row>
        <row r="43">
          <cell r="B43" t="str">
            <v>B18-041</v>
          </cell>
          <cell r="D43" t="str">
            <v>CL320</v>
          </cell>
          <cell r="E43" t="str">
            <v>VILLE JP MENUISIER POSEUR</v>
          </cell>
        </row>
        <row r="44">
          <cell r="B44" t="str">
            <v>B18-042</v>
          </cell>
          <cell r="D44" t="str">
            <v>CL208</v>
          </cell>
          <cell r="E44" t="str">
            <v>HABITAT MENUISERIE 38</v>
          </cell>
        </row>
        <row r="45">
          <cell r="B45" t="str">
            <v>B18-043</v>
          </cell>
          <cell r="D45" t="str">
            <v>CL223</v>
          </cell>
          <cell r="E45" t="str">
            <v>MLS MENUISERIES</v>
          </cell>
        </row>
        <row r="46">
          <cell r="B46" t="str">
            <v>B18-044</v>
          </cell>
          <cell r="D46" t="str">
            <v>CL219</v>
          </cell>
          <cell r="E46" t="str">
            <v>AMBITION STORES ET FENÊTRES</v>
          </cell>
        </row>
        <row r="47">
          <cell r="B47" t="str">
            <v>B18-045</v>
          </cell>
          <cell r="D47" t="str">
            <v>CL219</v>
          </cell>
          <cell r="E47" t="str">
            <v>AMBITION STORES ET FENÊTRES</v>
          </cell>
        </row>
        <row r="48">
          <cell r="B48" t="str">
            <v>B18-046</v>
          </cell>
          <cell r="D48" t="str">
            <v>CL219</v>
          </cell>
          <cell r="E48" t="str">
            <v>AMBITION STORES ET FENÊTRES</v>
          </cell>
        </row>
        <row r="49">
          <cell r="B49" t="str">
            <v>B18-047</v>
          </cell>
          <cell r="D49" t="str">
            <v>CL37</v>
          </cell>
          <cell r="E49" t="str">
            <v>TECOBAIE LB</v>
          </cell>
        </row>
        <row r="50">
          <cell r="B50" t="str">
            <v>B18-048</v>
          </cell>
          <cell r="D50" t="str">
            <v>CL249</v>
          </cell>
          <cell r="E50" t="str">
            <v>IDC HOME</v>
          </cell>
        </row>
        <row r="51">
          <cell r="B51" t="str">
            <v>B18-049</v>
          </cell>
          <cell r="D51" t="str">
            <v>CL245</v>
          </cell>
          <cell r="E51" t="str">
            <v>SARL ALEXANDRE BROSSE</v>
          </cell>
        </row>
        <row r="52">
          <cell r="B52" t="str">
            <v>B18-050</v>
          </cell>
          <cell r="D52" t="str">
            <v>P282</v>
          </cell>
          <cell r="E52" t="str">
            <v>MONSIEUR BOUSSUGE</v>
          </cell>
        </row>
        <row r="53">
          <cell r="B53" t="str">
            <v>B18-051</v>
          </cell>
          <cell r="D53" t="str">
            <v>CL186</v>
          </cell>
          <cell r="E53" t="str">
            <v>SARL HEINRICH FRANÇOIS</v>
          </cell>
        </row>
        <row r="54">
          <cell r="B54" t="str">
            <v>B18-052</v>
          </cell>
          <cell r="D54" t="str">
            <v>CL249</v>
          </cell>
          <cell r="E54" t="str">
            <v>IDC HOME</v>
          </cell>
        </row>
        <row r="55">
          <cell r="B55" t="str">
            <v>B18-053</v>
          </cell>
          <cell r="D55" t="str">
            <v>CL359</v>
          </cell>
          <cell r="E55" t="str">
            <v>ALB</v>
          </cell>
        </row>
        <row r="56">
          <cell r="B56" t="str">
            <v>B18-054</v>
          </cell>
          <cell r="D56" t="str">
            <v>CL219</v>
          </cell>
          <cell r="E56" t="str">
            <v>AMBITION STORES ET FENÊTRES</v>
          </cell>
        </row>
        <row r="57">
          <cell r="B57" t="str">
            <v>B18-055</v>
          </cell>
          <cell r="D57" t="str">
            <v>CL223</v>
          </cell>
          <cell r="E57" t="str">
            <v>MLS MENUISERIES</v>
          </cell>
        </row>
        <row r="58">
          <cell r="B58" t="str">
            <v>B18-056</v>
          </cell>
          <cell r="D58" t="str">
            <v>CL360</v>
          </cell>
          <cell r="E58" t="str">
            <v>ATOUT MENUISERIE</v>
          </cell>
        </row>
        <row r="59">
          <cell r="B59" t="str">
            <v>B18-057</v>
          </cell>
          <cell r="D59" t="str">
            <v>CL350</v>
          </cell>
          <cell r="E59" t="str">
            <v>CEF01</v>
          </cell>
        </row>
        <row r="60">
          <cell r="B60" t="str">
            <v>B18-058</v>
          </cell>
          <cell r="D60" t="str">
            <v>CL37</v>
          </cell>
          <cell r="E60" t="str">
            <v>TECOBAIE LB</v>
          </cell>
        </row>
        <row r="61">
          <cell r="B61" t="str">
            <v>B18-059</v>
          </cell>
          <cell r="D61" t="str">
            <v>CL223</v>
          </cell>
          <cell r="E61" t="str">
            <v>MLS MENUISERIES</v>
          </cell>
        </row>
        <row r="62">
          <cell r="B62" t="str">
            <v>B18-060</v>
          </cell>
          <cell r="D62" t="str">
            <v>CL223</v>
          </cell>
          <cell r="E62" t="str">
            <v>MLS MENUISERIES</v>
          </cell>
        </row>
        <row r="63">
          <cell r="B63" t="str">
            <v>B18-061</v>
          </cell>
          <cell r="D63" t="str">
            <v>CL82</v>
          </cell>
          <cell r="E63" t="str">
            <v>ERMAIP</v>
          </cell>
        </row>
        <row r="64">
          <cell r="B64" t="str">
            <v>B18-062</v>
          </cell>
          <cell r="D64" t="str">
            <v>CL223</v>
          </cell>
          <cell r="E64" t="str">
            <v>MLS MENUISERIES</v>
          </cell>
        </row>
        <row r="65">
          <cell r="B65" t="str">
            <v>B18-063</v>
          </cell>
          <cell r="D65" t="str">
            <v>CL361</v>
          </cell>
          <cell r="E65" t="str">
            <v>PMA</v>
          </cell>
        </row>
        <row r="66">
          <cell r="B66" t="str">
            <v>B18-064</v>
          </cell>
          <cell r="D66" t="str">
            <v>CL362</v>
          </cell>
          <cell r="E66" t="str">
            <v>MTF</v>
          </cell>
        </row>
        <row r="67">
          <cell r="B67" t="str">
            <v>B18-065</v>
          </cell>
          <cell r="D67" t="str">
            <v>CL229</v>
          </cell>
          <cell r="E67" t="str">
            <v>ALUSTYL</v>
          </cell>
        </row>
        <row r="68">
          <cell r="B68" t="str">
            <v>B18-066</v>
          </cell>
          <cell r="D68" t="str">
            <v>CL73</v>
          </cell>
          <cell r="E68" t="str">
            <v>CREATIF DESIGN</v>
          </cell>
        </row>
        <row r="69">
          <cell r="B69" t="str">
            <v>B18-067</v>
          </cell>
          <cell r="D69" t="str">
            <v>CL275</v>
          </cell>
          <cell r="E69" t="str">
            <v>ARDECHE INNOV</v>
          </cell>
        </row>
        <row r="70">
          <cell r="B70" t="str">
            <v>B18-068</v>
          </cell>
          <cell r="D70" t="str">
            <v>CL62</v>
          </cell>
          <cell r="E70" t="str">
            <v>BOURGOGNE-SUD-FERMETURES</v>
          </cell>
        </row>
        <row r="71">
          <cell r="B71" t="str">
            <v>B18-069</v>
          </cell>
          <cell r="D71" t="str">
            <v>CL249</v>
          </cell>
          <cell r="E71" t="str">
            <v>IDC HOME</v>
          </cell>
        </row>
        <row r="72">
          <cell r="B72" t="str">
            <v>B18-070</v>
          </cell>
          <cell r="D72" t="str">
            <v>CL357</v>
          </cell>
          <cell r="E72" t="str">
            <v>ARC-CAD</v>
          </cell>
        </row>
        <row r="73">
          <cell r="B73" t="str">
            <v>B18-071</v>
          </cell>
          <cell r="D73" t="str">
            <v>CL208</v>
          </cell>
          <cell r="E73" t="str">
            <v>HABITAT MENUISERIE 38</v>
          </cell>
        </row>
        <row r="74">
          <cell r="B74" t="str">
            <v>B18-072</v>
          </cell>
          <cell r="D74" t="str">
            <v>CL349</v>
          </cell>
          <cell r="E74" t="str">
            <v>HOME PRESTATIONS</v>
          </cell>
        </row>
        <row r="75">
          <cell r="B75" t="str">
            <v>B18-073</v>
          </cell>
          <cell r="D75" t="str">
            <v>CL334</v>
          </cell>
          <cell r="E75" t="str">
            <v>BRUN MENUISERIE SERRURERIE</v>
          </cell>
        </row>
        <row r="76">
          <cell r="B76" t="str">
            <v>B18-074</v>
          </cell>
          <cell r="D76" t="str">
            <v>CL334</v>
          </cell>
          <cell r="E76" t="str">
            <v>BRUN MENUISERIE SERRURERIE</v>
          </cell>
        </row>
        <row r="77">
          <cell r="B77" t="str">
            <v>B18-075</v>
          </cell>
          <cell r="D77" t="str">
            <v>CL334</v>
          </cell>
          <cell r="E77" t="str">
            <v>BRUN MENUISERIE SERRURERIE</v>
          </cell>
        </row>
        <row r="78">
          <cell r="B78" t="str">
            <v>B18-076</v>
          </cell>
          <cell r="D78" t="str">
            <v>CL219</v>
          </cell>
          <cell r="E78" t="str">
            <v>AMBITION STORES ET FENÊTRES</v>
          </cell>
        </row>
        <row r="79">
          <cell r="B79" t="str">
            <v>B18-077</v>
          </cell>
          <cell r="D79" t="str">
            <v>CL223</v>
          </cell>
          <cell r="E79" t="str">
            <v>MLS MENUISERIES</v>
          </cell>
        </row>
        <row r="80">
          <cell r="B80" t="str">
            <v>B18-078</v>
          </cell>
          <cell r="D80" t="str">
            <v>CL223</v>
          </cell>
          <cell r="E80" t="str">
            <v>MLS MENUISERIES</v>
          </cell>
        </row>
        <row r="81">
          <cell r="B81" t="str">
            <v>B18-079</v>
          </cell>
          <cell r="D81" t="str">
            <v>CL245</v>
          </cell>
          <cell r="E81" t="str">
            <v>SARL ALEXANDRE BROSSE</v>
          </cell>
        </row>
        <row r="82">
          <cell r="B82" t="str">
            <v>B18-080</v>
          </cell>
          <cell r="D82" t="str">
            <v>CL123</v>
          </cell>
          <cell r="E82" t="str">
            <v>MENUISERIE BADOUX</v>
          </cell>
        </row>
        <row r="83">
          <cell r="B83" t="str">
            <v>B18-081</v>
          </cell>
          <cell r="D83" t="str">
            <v>CL325</v>
          </cell>
          <cell r="E83" t="str">
            <v>DIAS ET BARON SAS</v>
          </cell>
        </row>
        <row r="84">
          <cell r="B84" t="str">
            <v>B18-082</v>
          </cell>
          <cell r="D84" t="str">
            <v>CL223</v>
          </cell>
          <cell r="E84" t="str">
            <v>MLS MENUISERIES</v>
          </cell>
        </row>
        <row r="85">
          <cell r="B85" t="str">
            <v>B18-083</v>
          </cell>
          <cell r="D85" t="str">
            <v>CL62</v>
          </cell>
          <cell r="E85" t="str">
            <v>BOURGOGNE-SUD-FERMETURES</v>
          </cell>
        </row>
        <row r="86">
          <cell r="B86" t="str">
            <v>B18-084</v>
          </cell>
          <cell r="D86" t="str">
            <v>CL208</v>
          </cell>
          <cell r="E86" t="str">
            <v>HABITAT MENUISERIE 38</v>
          </cell>
        </row>
        <row r="87">
          <cell r="B87" t="str">
            <v>B18-085</v>
          </cell>
          <cell r="D87" t="str">
            <v>CL37</v>
          </cell>
          <cell r="E87" t="str">
            <v>TECOBAIE LB</v>
          </cell>
        </row>
        <row r="88">
          <cell r="B88" t="str">
            <v>B18-086</v>
          </cell>
          <cell r="D88" t="str">
            <v>CL204</v>
          </cell>
          <cell r="E88" t="str">
            <v>SR MENUISERIE</v>
          </cell>
        </row>
        <row r="89">
          <cell r="B89" t="str">
            <v>B18-087</v>
          </cell>
          <cell r="D89" t="str">
            <v>CL219</v>
          </cell>
          <cell r="E89" t="str">
            <v>AMBITION STORES ET FENÊTRES</v>
          </cell>
        </row>
        <row r="90">
          <cell r="B90" t="str">
            <v>B18-088</v>
          </cell>
          <cell r="D90" t="str">
            <v>CL37</v>
          </cell>
          <cell r="E90" t="str">
            <v>TECOBAIE LB</v>
          </cell>
        </row>
        <row r="91">
          <cell r="B91" t="str">
            <v>B18-089</v>
          </cell>
          <cell r="D91" t="str">
            <v>CL200</v>
          </cell>
          <cell r="E91" t="str">
            <v>LE BOIS ET LA MAISON</v>
          </cell>
        </row>
        <row r="92">
          <cell r="B92" t="str">
            <v>B18-090</v>
          </cell>
          <cell r="D92" t="str">
            <v>CL5</v>
          </cell>
          <cell r="E92" t="str">
            <v>AS FERMETURE</v>
          </cell>
        </row>
        <row r="93">
          <cell r="B93" t="str">
            <v>B18-091</v>
          </cell>
          <cell r="D93" t="str">
            <v>CL62</v>
          </cell>
          <cell r="E93" t="str">
            <v>BOURGOGNE-SUD-FERMETURES</v>
          </cell>
        </row>
        <row r="94">
          <cell r="B94" t="str">
            <v>B18-092</v>
          </cell>
          <cell r="D94" t="str">
            <v>CL82</v>
          </cell>
          <cell r="E94" t="str">
            <v>ERMAIP</v>
          </cell>
        </row>
        <row r="95">
          <cell r="B95" t="str">
            <v>B18-093</v>
          </cell>
          <cell r="D95" t="str">
            <v>CL219</v>
          </cell>
          <cell r="E95" t="str">
            <v>AMBITION STORES ET FENÊTRES</v>
          </cell>
        </row>
        <row r="96">
          <cell r="B96" t="str">
            <v>B18-094</v>
          </cell>
          <cell r="D96" t="str">
            <v>CL293</v>
          </cell>
          <cell r="E96" t="str">
            <v>SERRURERIE LANAUD</v>
          </cell>
        </row>
        <row r="97">
          <cell r="B97" t="str">
            <v>B18-095</v>
          </cell>
          <cell r="D97" t="str">
            <v>CL223</v>
          </cell>
          <cell r="E97" t="str">
            <v>MLS MENUISERIES</v>
          </cell>
        </row>
        <row r="98">
          <cell r="B98" t="str">
            <v>B18-096</v>
          </cell>
          <cell r="D98" t="str">
            <v>CL219</v>
          </cell>
          <cell r="E98" t="str">
            <v>AMBITION STORES ET FENÊTRES</v>
          </cell>
        </row>
        <row r="99">
          <cell r="B99" t="str">
            <v>B18-097</v>
          </cell>
          <cell r="D99" t="str">
            <v>CL328</v>
          </cell>
          <cell r="E99" t="str">
            <v>BOUHAND ECONOMIE D'ENERGIE</v>
          </cell>
        </row>
        <row r="100">
          <cell r="B100" t="str">
            <v>B18-098</v>
          </cell>
          <cell r="D100" t="str">
            <v>CL334</v>
          </cell>
          <cell r="E100" t="str">
            <v>BRUN MENUISERIE SERRURERIE</v>
          </cell>
        </row>
        <row r="101">
          <cell r="B101" t="str">
            <v>B18-099</v>
          </cell>
          <cell r="D101" t="str">
            <v>CL117</v>
          </cell>
          <cell r="E101" t="str">
            <v xml:space="preserve"> SARL DEL-PUP DAMIEN</v>
          </cell>
        </row>
        <row r="102">
          <cell r="B102" t="str">
            <v>B18-100</v>
          </cell>
          <cell r="D102" t="str">
            <v>CL37</v>
          </cell>
          <cell r="E102" t="str">
            <v>TECOBAIE LB</v>
          </cell>
        </row>
        <row r="103">
          <cell r="B103" t="str">
            <v>B18-101</v>
          </cell>
          <cell r="D103" t="str">
            <v>CL37</v>
          </cell>
          <cell r="E103" t="str">
            <v>TECOBAIE LB</v>
          </cell>
        </row>
        <row r="104">
          <cell r="B104" t="str">
            <v>B18-102</v>
          </cell>
          <cell r="D104" t="str">
            <v>CL180</v>
          </cell>
          <cell r="E104" t="str">
            <v>PINTO MENUISERIE</v>
          </cell>
        </row>
        <row r="105">
          <cell r="B105" t="str">
            <v>B18-103</v>
          </cell>
          <cell r="D105" t="str">
            <v>CL73</v>
          </cell>
          <cell r="E105" t="str">
            <v>CREATIF DESIGN</v>
          </cell>
        </row>
        <row r="106">
          <cell r="B106" t="str">
            <v>B18-104</v>
          </cell>
          <cell r="D106" t="str">
            <v>CL223</v>
          </cell>
          <cell r="E106" t="str">
            <v>MLS MENUISERIES</v>
          </cell>
        </row>
        <row r="107">
          <cell r="B107" t="str">
            <v>B18-105</v>
          </cell>
          <cell r="D107" t="str">
            <v>CL223</v>
          </cell>
          <cell r="E107" t="str">
            <v>MLS MENUISERIES</v>
          </cell>
        </row>
        <row r="108">
          <cell r="B108" t="str">
            <v>B18-106</v>
          </cell>
          <cell r="D108" t="str">
            <v>CL62</v>
          </cell>
          <cell r="E108" t="str">
            <v>BOURGOGNE-SUD-FERMETURES</v>
          </cell>
        </row>
        <row r="109">
          <cell r="B109" t="str">
            <v>B18-107</v>
          </cell>
          <cell r="D109" t="str">
            <v>CL335</v>
          </cell>
          <cell r="E109" t="str">
            <v>A LA CLE DELSOL</v>
          </cell>
        </row>
        <row r="110">
          <cell r="B110" t="str">
            <v>B18-108</v>
          </cell>
          <cell r="D110" t="str">
            <v>CL321</v>
          </cell>
          <cell r="E110" t="str">
            <v>FENETRES ET HABITAT POSE</v>
          </cell>
        </row>
        <row r="111">
          <cell r="B111" t="str">
            <v>B18-109</v>
          </cell>
          <cell r="D111" t="str">
            <v>CL37</v>
          </cell>
          <cell r="E111" t="str">
            <v>TECOBAIE LB</v>
          </cell>
        </row>
        <row r="112">
          <cell r="B112" t="str">
            <v>B18-110</v>
          </cell>
          <cell r="D112" t="str">
            <v>CL363</v>
          </cell>
          <cell r="E112" t="str">
            <v>ULYSSE 04</v>
          </cell>
        </row>
        <row r="113">
          <cell r="B113" t="str">
            <v>B18-111</v>
          </cell>
          <cell r="D113" t="str">
            <v>CL360</v>
          </cell>
          <cell r="E113" t="str">
            <v>ATOUT MENUISERIE</v>
          </cell>
        </row>
        <row r="114">
          <cell r="B114" t="str">
            <v>B18-112</v>
          </cell>
          <cell r="D114" t="str">
            <v>CL37</v>
          </cell>
          <cell r="E114" t="str">
            <v>TECOBAIE LB</v>
          </cell>
        </row>
        <row r="115">
          <cell r="B115" t="str">
            <v>B18-113</v>
          </cell>
          <cell r="D115" t="str">
            <v>CL37</v>
          </cell>
          <cell r="E115" t="str">
            <v>TECOBAIE LB</v>
          </cell>
        </row>
        <row r="116">
          <cell r="B116" t="str">
            <v>B18-114</v>
          </cell>
          <cell r="D116" t="str">
            <v>CL219</v>
          </cell>
          <cell r="E116" t="str">
            <v>AMBITION STORES ET FENÊTRES</v>
          </cell>
        </row>
        <row r="117">
          <cell r="B117" t="str">
            <v>B18-115</v>
          </cell>
          <cell r="D117" t="str">
            <v>CL73</v>
          </cell>
          <cell r="E117" t="str">
            <v>CREATIF DESIGN</v>
          </cell>
        </row>
        <row r="118">
          <cell r="B118" t="str">
            <v>B18-116</v>
          </cell>
          <cell r="D118" t="str">
            <v>CL243</v>
          </cell>
          <cell r="E118" t="str">
            <v>QUALIDECOR</v>
          </cell>
        </row>
        <row r="119">
          <cell r="B119" t="str">
            <v>B18-117</v>
          </cell>
          <cell r="D119" t="str">
            <v>CL163</v>
          </cell>
          <cell r="E119" t="str">
            <v>AMSH</v>
          </cell>
        </row>
        <row r="120">
          <cell r="B120" t="str">
            <v>B18-118</v>
          </cell>
          <cell r="D120" t="str">
            <v>CL219</v>
          </cell>
          <cell r="E120" t="str">
            <v>AMBITION STORES ET FENÊTRES</v>
          </cell>
        </row>
        <row r="121">
          <cell r="B121" t="str">
            <v>B18-119</v>
          </cell>
          <cell r="D121" t="str">
            <v>CL223</v>
          </cell>
          <cell r="E121" t="str">
            <v>MLS MENUISERIES</v>
          </cell>
        </row>
        <row r="122">
          <cell r="B122" t="str">
            <v>B18-120</v>
          </cell>
          <cell r="D122" t="str">
            <v>CL360</v>
          </cell>
          <cell r="E122" t="str">
            <v>ATOUT MENUISERIE</v>
          </cell>
        </row>
        <row r="123">
          <cell r="B123" t="str">
            <v>B18-121</v>
          </cell>
          <cell r="D123" t="str">
            <v>CL344</v>
          </cell>
          <cell r="E123" t="str">
            <v>CLAIR DE BAIE LYON SUD</v>
          </cell>
        </row>
        <row r="124">
          <cell r="B124" t="str">
            <v>B18-122</v>
          </cell>
          <cell r="D124" t="str">
            <v>CL223</v>
          </cell>
          <cell r="E124" t="str">
            <v>MLS MENUISERIES</v>
          </cell>
        </row>
        <row r="125">
          <cell r="B125" t="str">
            <v>B18-123</v>
          </cell>
          <cell r="D125" t="str">
            <v>CL273</v>
          </cell>
          <cell r="E125" t="str">
            <v>SARL ANDRE ET BRAILLON</v>
          </cell>
        </row>
        <row r="126">
          <cell r="B126" t="str">
            <v>B18-124</v>
          </cell>
          <cell r="D126" t="str">
            <v>CL219</v>
          </cell>
          <cell r="E126" t="str">
            <v>AMBITION STORES ET FENÊTRES</v>
          </cell>
        </row>
        <row r="127">
          <cell r="B127" t="str">
            <v>B18-125</v>
          </cell>
          <cell r="D127" t="str">
            <v>CL82</v>
          </cell>
          <cell r="E127" t="str">
            <v>ERMAIP</v>
          </cell>
        </row>
        <row r="128">
          <cell r="B128" t="str">
            <v>B18-126</v>
          </cell>
          <cell r="D128" t="str">
            <v>CL4</v>
          </cell>
          <cell r="E128" t="str">
            <v>ART ET VITRE</v>
          </cell>
        </row>
        <row r="129">
          <cell r="B129" t="str">
            <v>B18-127</v>
          </cell>
          <cell r="D129" t="str">
            <v>CL125</v>
          </cell>
          <cell r="E129" t="str">
            <v>SARL BRUNEL VITRERIE</v>
          </cell>
        </row>
        <row r="130">
          <cell r="B130" t="str">
            <v>B18-128</v>
          </cell>
          <cell r="D130" t="str">
            <v>CL306</v>
          </cell>
          <cell r="E130" t="str">
            <v>MCF</v>
          </cell>
        </row>
        <row r="131">
          <cell r="B131" t="str">
            <v>B18-129</v>
          </cell>
          <cell r="D131" t="str">
            <v>CL327</v>
          </cell>
          <cell r="E131" t="str">
            <v>RHONE ALPES HABITAT</v>
          </cell>
        </row>
        <row r="132">
          <cell r="B132" t="str">
            <v>B18-130</v>
          </cell>
          <cell r="D132" t="str">
            <v>CL180</v>
          </cell>
          <cell r="E132" t="str">
            <v>PINTO MENUISERIE</v>
          </cell>
        </row>
        <row r="133">
          <cell r="B133" t="str">
            <v>B18-131</v>
          </cell>
          <cell r="D133" t="str">
            <v>CL82</v>
          </cell>
          <cell r="E133" t="str">
            <v>ERMAIP</v>
          </cell>
        </row>
        <row r="134">
          <cell r="B134" t="str">
            <v>B18-132</v>
          </cell>
          <cell r="D134" t="str">
            <v>CL325</v>
          </cell>
          <cell r="E134" t="str">
            <v>DIAS ET BARON SAS</v>
          </cell>
        </row>
        <row r="135">
          <cell r="B135" t="str">
            <v>B18-133</v>
          </cell>
          <cell r="D135" t="str">
            <v>CL37</v>
          </cell>
          <cell r="E135" t="str">
            <v>TECOBAIE LB</v>
          </cell>
        </row>
        <row r="136">
          <cell r="B136" t="str">
            <v>B18-134</v>
          </cell>
          <cell r="D136" t="str">
            <v>CL223</v>
          </cell>
          <cell r="E136" t="str">
            <v>MLS MENUISERIES</v>
          </cell>
        </row>
        <row r="137">
          <cell r="B137" t="str">
            <v>B18-135</v>
          </cell>
          <cell r="D137" t="str">
            <v>CL219</v>
          </cell>
          <cell r="E137" t="str">
            <v>AMBITION STORES ET FENÊTRES</v>
          </cell>
        </row>
        <row r="138">
          <cell r="B138" t="str">
            <v>B18-136</v>
          </cell>
          <cell r="D138" t="str">
            <v>CL188</v>
          </cell>
          <cell r="E138" t="str">
            <v>MESPO DISTRIBUTION</v>
          </cell>
        </row>
        <row r="139">
          <cell r="B139" t="str">
            <v>B18-137</v>
          </cell>
          <cell r="D139" t="str">
            <v>CL219</v>
          </cell>
          <cell r="E139" t="str">
            <v>AMBITION STORES ET FENÊTRES</v>
          </cell>
        </row>
        <row r="140">
          <cell r="B140" t="str">
            <v>B18-138</v>
          </cell>
          <cell r="D140" t="str">
            <v>CL82</v>
          </cell>
          <cell r="E140" t="str">
            <v>ERMAIP</v>
          </cell>
        </row>
        <row r="141">
          <cell r="B141" t="str">
            <v>B18-139</v>
          </cell>
          <cell r="D141" t="str">
            <v>CL37</v>
          </cell>
          <cell r="E141" t="str">
            <v>TECOBAIE LB</v>
          </cell>
        </row>
        <row r="142">
          <cell r="B142" t="str">
            <v>B18-140</v>
          </cell>
          <cell r="D142" t="str">
            <v>CL4</v>
          </cell>
          <cell r="E142" t="str">
            <v>ART ET VITRE</v>
          </cell>
        </row>
        <row r="143">
          <cell r="B143" t="str">
            <v>B18-141</v>
          </cell>
          <cell r="D143" t="str">
            <v>CL344</v>
          </cell>
          <cell r="E143" t="str">
            <v>CLAIR DE BAIE LYON SUD</v>
          </cell>
        </row>
        <row r="144">
          <cell r="B144" t="str">
            <v>B18-142</v>
          </cell>
          <cell r="D144" t="str">
            <v>CL327</v>
          </cell>
          <cell r="E144" t="str">
            <v>RHONE ALPES HABITAT</v>
          </cell>
        </row>
        <row r="145">
          <cell r="B145" t="str">
            <v>B18-143</v>
          </cell>
          <cell r="D145" t="str">
            <v>CL67</v>
          </cell>
          <cell r="E145" t="str">
            <v>AIN RHÔNE FERMETURES</v>
          </cell>
        </row>
        <row r="146">
          <cell r="B146" t="str">
            <v>B18-144</v>
          </cell>
          <cell r="D146" t="str">
            <v>CL67</v>
          </cell>
          <cell r="E146" t="str">
            <v>AIN RHÔNE FERMETURES</v>
          </cell>
        </row>
        <row r="147">
          <cell r="B147" t="str">
            <v>B18-145</v>
          </cell>
          <cell r="D147" t="str">
            <v>CL223</v>
          </cell>
          <cell r="E147" t="str">
            <v>MLS MENUISERIES</v>
          </cell>
        </row>
        <row r="148">
          <cell r="B148" t="str">
            <v>B18-146</v>
          </cell>
          <cell r="D148" t="str">
            <v>CL62</v>
          </cell>
          <cell r="E148" t="str">
            <v>BOURGOGNE-SUD-FERMETURES</v>
          </cell>
        </row>
        <row r="149">
          <cell r="B149" t="str">
            <v>B18-147</v>
          </cell>
          <cell r="D149" t="str">
            <v>CL201</v>
          </cell>
          <cell r="E149" t="str">
            <v>MENUISERIE RACT</v>
          </cell>
        </row>
        <row r="150">
          <cell r="B150" t="str">
            <v>B18-148</v>
          </cell>
          <cell r="D150" t="str">
            <v>CL125</v>
          </cell>
          <cell r="E150" t="str">
            <v>SARL BRUNEL VITRERIE</v>
          </cell>
        </row>
        <row r="151">
          <cell r="B151" t="str">
            <v>B18-149</v>
          </cell>
          <cell r="D151" t="str">
            <v>CL37</v>
          </cell>
          <cell r="E151" t="str">
            <v>TECOBAIE LB</v>
          </cell>
        </row>
        <row r="152">
          <cell r="B152" t="str">
            <v>B18-150</v>
          </cell>
          <cell r="D152" t="str">
            <v>CL219</v>
          </cell>
          <cell r="E152" t="str">
            <v>AMBITION STORES ET FENÊTRES</v>
          </cell>
        </row>
        <row r="153">
          <cell r="B153" t="str">
            <v>B18-151</v>
          </cell>
          <cell r="D153" t="str">
            <v>CL219</v>
          </cell>
          <cell r="E153" t="str">
            <v>AMBITION STORES ET FENÊTRES</v>
          </cell>
        </row>
        <row r="154">
          <cell r="B154" t="str">
            <v>B18-152</v>
          </cell>
          <cell r="D154" t="str">
            <v>CL360</v>
          </cell>
          <cell r="E154" t="str">
            <v>ATOUT MENUISERIE</v>
          </cell>
        </row>
        <row r="155">
          <cell r="B155" t="str">
            <v>B18-153</v>
          </cell>
          <cell r="D155" t="str">
            <v>CL325</v>
          </cell>
          <cell r="E155" t="str">
            <v>DIAS ET BARON SAS</v>
          </cell>
        </row>
        <row r="156">
          <cell r="B156" t="str">
            <v>B18-154</v>
          </cell>
          <cell r="D156" t="str">
            <v>CL37</v>
          </cell>
          <cell r="E156" t="str">
            <v>TECOBAIE LB</v>
          </cell>
        </row>
        <row r="157">
          <cell r="B157" t="str">
            <v>B18-155</v>
          </cell>
          <cell r="D157" t="str">
            <v>CL328</v>
          </cell>
          <cell r="E157" t="str">
            <v>BOUHAND ECONOMIE D'ENERGIE</v>
          </cell>
        </row>
        <row r="158">
          <cell r="B158" t="str">
            <v>B18-156</v>
          </cell>
          <cell r="D158" t="str">
            <v>CL292</v>
          </cell>
          <cell r="E158" t="str">
            <v>SAS TECHNIPRO</v>
          </cell>
        </row>
        <row r="159">
          <cell r="B159" t="str">
            <v>B18-157</v>
          </cell>
          <cell r="D159" t="str">
            <v>CL62</v>
          </cell>
          <cell r="E159" t="str">
            <v>BOURGOGNE-SUD-FERMETURES</v>
          </cell>
        </row>
        <row r="160">
          <cell r="B160" t="str">
            <v>B18-158</v>
          </cell>
          <cell r="D160" t="str">
            <v>CL306</v>
          </cell>
          <cell r="E160" t="str">
            <v>MCF</v>
          </cell>
        </row>
        <row r="161">
          <cell r="B161" t="str">
            <v>B18-159</v>
          </cell>
          <cell r="D161" t="str">
            <v>CL360</v>
          </cell>
          <cell r="E161" t="str">
            <v>ATOUT MENUISERIE</v>
          </cell>
        </row>
        <row r="162">
          <cell r="B162" t="str">
            <v>B18-160</v>
          </cell>
          <cell r="D162" t="str">
            <v>CL297</v>
          </cell>
          <cell r="E162" t="str">
            <v>DECO PLAQUE 84</v>
          </cell>
        </row>
        <row r="163">
          <cell r="B163" t="str">
            <v>B18-161</v>
          </cell>
          <cell r="D163" t="str">
            <v>CL328</v>
          </cell>
          <cell r="E163" t="str">
            <v>BOUHAND ECONOMIE D'ENERGIE</v>
          </cell>
        </row>
        <row r="164">
          <cell r="B164" t="str">
            <v>B18-162</v>
          </cell>
          <cell r="D164" t="str">
            <v>CL67</v>
          </cell>
          <cell r="E164" t="str">
            <v>AIN RHÔNE FERMETURES</v>
          </cell>
        </row>
        <row r="165">
          <cell r="B165" t="str">
            <v>B18-163</v>
          </cell>
          <cell r="D165" t="str">
            <v>CL39</v>
          </cell>
          <cell r="E165" t="str">
            <v>VERVAS METAL</v>
          </cell>
        </row>
        <row r="166">
          <cell r="B166" t="str">
            <v>B18-164</v>
          </cell>
          <cell r="D166" t="str">
            <v>CL82</v>
          </cell>
          <cell r="E166" t="str">
            <v>ERMAIP</v>
          </cell>
        </row>
        <row r="167">
          <cell r="B167" t="str">
            <v>B18-165</v>
          </cell>
          <cell r="D167" t="str">
            <v>CL320</v>
          </cell>
          <cell r="E167" t="str">
            <v>VILLE JP MENUISIER POSEUR</v>
          </cell>
        </row>
        <row r="168">
          <cell r="B168" t="str">
            <v>B18-166</v>
          </cell>
          <cell r="D168" t="str">
            <v>CL208</v>
          </cell>
          <cell r="E168" t="str">
            <v>HABITAT MENUISERIE 38</v>
          </cell>
        </row>
        <row r="169">
          <cell r="B169" t="str">
            <v>B18-167</v>
          </cell>
          <cell r="D169" t="str">
            <v>CL219</v>
          </cell>
          <cell r="E169" t="str">
            <v>AMBITION STORES ET FENÊTRES</v>
          </cell>
        </row>
        <row r="170">
          <cell r="B170" t="str">
            <v>B18-168</v>
          </cell>
          <cell r="D170" t="str">
            <v>CL245</v>
          </cell>
          <cell r="E170" t="str">
            <v>SARL ALEXANDRE BROSSE</v>
          </cell>
        </row>
        <row r="171">
          <cell r="B171" t="str">
            <v>B18-169</v>
          </cell>
          <cell r="D171" t="str">
            <v>P293</v>
          </cell>
          <cell r="E171" t="str">
            <v>SCI ALIX</v>
          </cell>
        </row>
        <row r="172">
          <cell r="B172" t="str">
            <v>B18-170</v>
          </cell>
          <cell r="D172" t="str">
            <v>P294</v>
          </cell>
          <cell r="E172" t="str">
            <v>MTLB</v>
          </cell>
        </row>
        <row r="173">
          <cell r="B173" t="str">
            <v>B18-171</v>
          </cell>
          <cell r="D173" t="str">
            <v>CL366</v>
          </cell>
          <cell r="E173" t="str">
            <v>SARL HM GROUP MORIN</v>
          </cell>
        </row>
        <row r="174">
          <cell r="B174" t="str">
            <v>B18-172</v>
          </cell>
          <cell r="D174" t="str">
            <v>CL366</v>
          </cell>
          <cell r="E174" t="str">
            <v>SARL HM GROUP MORIN</v>
          </cell>
        </row>
        <row r="175">
          <cell r="B175" t="str">
            <v>B18-173</v>
          </cell>
          <cell r="C175" t="str">
            <v>GUILLOT</v>
          </cell>
          <cell r="D175" t="str">
            <v>CL367</v>
          </cell>
          <cell r="E175" t="str">
            <v>LT MULTISERVICES - OPEN CLOSE</v>
          </cell>
          <cell r="F175" t="str">
            <v>S22</v>
          </cell>
          <cell r="G175" t="str">
            <v>MM-9506</v>
          </cell>
          <cell r="H175">
            <v>1669.7</v>
          </cell>
        </row>
        <row r="176">
          <cell r="B176" t="str">
            <v>B18-175</v>
          </cell>
          <cell r="C176" t="str">
            <v>DUPONT-PATANT</v>
          </cell>
          <cell r="D176" t="str">
            <v>CL37</v>
          </cell>
          <cell r="E176" t="str">
            <v>TECOBAIE LB</v>
          </cell>
          <cell r="F176" t="str">
            <v>S22</v>
          </cell>
          <cell r="H176">
            <v>2802.7</v>
          </cell>
        </row>
        <row r="177">
          <cell r="B177" t="str">
            <v>C224</v>
          </cell>
          <cell r="C177" t="str">
            <v>OPHELIE</v>
          </cell>
          <cell r="D177" t="str">
            <v>CL183</v>
          </cell>
          <cell r="E177" t="str">
            <v>AJ CONCEPT</v>
          </cell>
          <cell r="F177" t="str">
            <v>S22</v>
          </cell>
          <cell r="G177" t="str">
            <v>MM-9511</v>
          </cell>
          <cell r="H177">
            <v>692.2</v>
          </cell>
        </row>
        <row r="178">
          <cell r="B178" t="str">
            <v>B18-181</v>
          </cell>
          <cell r="D178" t="str">
            <v>CL37</v>
          </cell>
          <cell r="E178" t="str">
            <v>TECOBAIE LB</v>
          </cell>
        </row>
        <row r="179">
          <cell r="B179" t="str">
            <v>B18-182</v>
          </cell>
          <cell r="D179" t="str">
            <v>CL37</v>
          </cell>
          <cell r="E179" t="str">
            <v>TECOBAIE LB</v>
          </cell>
        </row>
        <row r="180">
          <cell r="B180" t="str">
            <v>B18-183</v>
          </cell>
          <cell r="D180" t="str">
            <v>CL300</v>
          </cell>
          <cell r="E180" t="str">
            <v>ETS MERMET PELLIN</v>
          </cell>
        </row>
        <row r="181">
          <cell r="B181" t="str">
            <v>B18-184</v>
          </cell>
          <cell r="D181" t="str">
            <v>CL39</v>
          </cell>
          <cell r="E181" t="str">
            <v>VERVAS METAL</v>
          </cell>
        </row>
        <row r="182">
          <cell r="B182" t="str">
            <v>B18-185</v>
          </cell>
          <cell r="D182" t="str">
            <v>CL346</v>
          </cell>
          <cell r="E182" t="str">
            <v>ACCES LIMOUSIN</v>
          </cell>
        </row>
        <row r="183">
          <cell r="B183" t="str">
            <v>B18-186</v>
          </cell>
          <cell r="D183" t="str">
            <v>CL306</v>
          </cell>
          <cell r="E183" t="str">
            <v>MCF</v>
          </cell>
        </row>
        <row r="184">
          <cell r="B184" t="str">
            <v>B18-187</v>
          </cell>
          <cell r="D184" t="str">
            <v>CL80</v>
          </cell>
          <cell r="E184" t="str">
            <v>OMBRE ET LUMIERE</v>
          </cell>
        </row>
        <row r="185">
          <cell r="B185" t="str">
            <v>B18-188</v>
          </cell>
          <cell r="D185" t="str">
            <v>CL271</v>
          </cell>
          <cell r="E185" t="str">
            <v>EURL MENUISERIE PROST</v>
          </cell>
        </row>
        <row r="186">
          <cell r="B186" t="str">
            <v>B18-189</v>
          </cell>
          <cell r="D186" t="str">
            <v>CL43</v>
          </cell>
          <cell r="E186" t="str">
            <v>H&amp;M</v>
          </cell>
        </row>
        <row r="187">
          <cell r="B187" t="str">
            <v>B18-190</v>
          </cell>
          <cell r="D187" t="str">
            <v>CL85</v>
          </cell>
          <cell r="E187" t="str">
            <v>EC2F</v>
          </cell>
        </row>
        <row r="188">
          <cell r="B188" t="str">
            <v>B18-191</v>
          </cell>
          <cell r="D188" t="str">
            <v>CL85</v>
          </cell>
          <cell r="E188" t="str">
            <v>EC2F</v>
          </cell>
        </row>
        <row r="189">
          <cell r="B189" t="str">
            <v>B18-192</v>
          </cell>
          <cell r="D189" t="str">
            <v>CL85</v>
          </cell>
          <cell r="E189" t="str">
            <v>EC2F</v>
          </cell>
        </row>
        <row r="190">
          <cell r="B190" t="str">
            <v>B18-193</v>
          </cell>
          <cell r="D190" t="str">
            <v>CL85</v>
          </cell>
          <cell r="E190" t="str">
            <v>EC2F</v>
          </cell>
        </row>
        <row r="191">
          <cell r="B191" t="str">
            <v>B18-194</v>
          </cell>
          <cell r="D191" t="str">
            <v>CL85</v>
          </cell>
          <cell r="E191" t="str">
            <v>EC2F</v>
          </cell>
        </row>
        <row r="192">
          <cell r="B192" t="str">
            <v>B18-195</v>
          </cell>
          <cell r="D192" t="str">
            <v>CL85</v>
          </cell>
          <cell r="E192" t="str">
            <v>EC2F</v>
          </cell>
        </row>
        <row r="193">
          <cell r="B193" t="str">
            <v>B18-196</v>
          </cell>
          <cell r="D193" t="str">
            <v>CL85</v>
          </cell>
          <cell r="E193" t="str">
            <v>EC2F</v>
          </cell>
        </row>
        <row r="194">
          <cell r="B194" t="str">
            <v>B18-197</v>
          </cell>
          <cell r="D194" t="str">
            <v>CL85</v>
          </cell>
          <cell r="E194" t="str">
            <v>EC2F</v>
          </cell>
        </row>
        <row r="195">
          <cell r="B195" t="str">
            <v>B18-198</v>
          </cell>
          <cell r="D195" t="str">
            <v>CL219</v>
          </cell>
          <cell r="E195" t="str">
            <v>AMBITION STORES ET FENÊTRES</v>
          </cell>
        </row>
        <row r="196">
          <cell r="B196" t="str">
            <v>B18-199</v>
          </cell>
          <cell r="D196" t="str">
            <v>CL67</v>
          </cell>
          <cell r="E196" t="str">
            <v>AIN RHÔNE FERMETURES</v>
          </cell>
        </row>
        <row r="197">
          <cell r="B197" t="str">
            <v>B18-200</v>
          </cell>
          <cell r="D197" t="str">
            <v>CL173</v>
          </cell>
          <cell r="E197" t="str">
            <v>GHIS ET CO</v>
          </cell>
        </row>
        <row r="198">
          <cell r="B198" t="str">
            <v>B18-201</v>
          </cell>
          <cell r="D198" t="str">
            <v>CL82</v>
          </cell>
          <cell r="E198" t="str">
            <v>ERMAIP</v>
          </cell>
        </row>
        <row r="199">
          <cell r="B199" t="str">
            <v>B18-202</v>
          </cell>
          <cell r="D199" t="str">
            <v>CL5</v>
          </cell>
          <cell r="E199" t="str">
            <v>AS FERMETURE</v>
          </cell>
        </row>
        <row r="200">
          <cell r="B200" t="str">
            <v>B18-203</v>
          </cell>
          <cell r="D200" t="str">
            <v>CL344</v>
          </cell>
          <cell r="E200" t="str">
            <v>CLAIR DE BAIE LYON SUD</v>
          </cell>
        </row>
        <row r="201">
          <cell r="B201" t="str">
            <v>B18-204</v>
          </cell>
          <cell r="D201" t="str">
            <v>CL369</v>
          </cell>
          <cell r="E201" t="str">
            <v>GBSO</v>
          </cell>
        </row>
        <row r="202">
          <cell r="B202" t="str">
            <v>B18-205</v>
          </cell>
          <cell r="D202" t="str">
            <v>CL369</v>
          </cell>
          <cell r="E202" t="str">
            <v>GBSO</v>
          </cell>
        </row>
        <row r="203">
          <cell r="B203" t="str">
            <v>B18-206</v>
          </cell>
          <cell r="D203" t="str">
            <v>CL369</v>
          </cell>
          <cell r="E203" t="str">
            <v>GBSO</v>
          </cell>
        </row>
        <row r="204">
          <cell r="B204" t="str">
            <v>B18-207</v>
          </cell>
          <cell r="D204" t="str">
            <v>CL306</v>
          </cell>
          <cell r="E204" t="str">
            <v>MCF</v>
          </cell>
        </row>
        <row r="205">
          <cell r="B205" t="str">
            <v>B18-208</v>
          </cell>
          <cell r="D205" t="str">
            <v>CL82</v>
          </cell>
          <cell r="E205" t="str">
            <v>ERMAIP</v>
          </cell>
        </row>
        <row r="206">
          <cell r="B206" t="str">
            <v>B18-209</v>
          </cell>
          <cell r="D206" t="str">
            <v>CL219</v>
          </cell>
          <cell r="E206" t="str">
            <v>AMBITION STORES ET FENÊTRES</v>
          </cell>
        </row>
        <row r="207">
          <cell r="B207" t="str">
            <v>B18-210</v>
          </cell>
          <cell r="D207" t="str">
            <v>CL346</v>
          </cell>
          <cell r="E207" t="str">
            <v>ACCES LIMOUSIN</v>
          </cell>
        </row>
        <row r="208">
          <cell r="B208" t="str">
            <v>B18-211</v>
          </cell>
          <cell r="D208" t="str">
            <v>CL48</v>
          </cell>
          <cell r="E208" t="str">
            <v>MENUISERIE FONCEL GUILLAUME</v>
          </cell>
        </row>
        <row r="209">
          <cell r="B209" t="str">
            <v>B18-212</v>
          </cell>
          <cell r="D209" t="str">
            <v>CL120</v>
          </cell>
          <cell r="E209" t="str">
            <v>ALP'RENOV</v>
          </cell>
        </row>
        <row r="210">
          <cell r="B210" t="str">
            <v>B18-213</v>
          </cell>
          <cell r="D210" t="str">
            <v>CL298</v>
          </cell>
          <cell r="E210" t="str">
            <v>SARTORI DIFFUSION</v>
          </cell>
        </row>
        <row r="211">
          <cell r="B211" t="str">
            <v>B18-214</v>
          </cell>
          <cell r="D211" t="str">
            <v>CL371</v>
          </cell>
          <cell r="E211" t="str">
            <v>SARL KOUACHI</v>
          </cell>
        </row>
        <row r="212">
          <cell r="B212" t="str">
            <v>B18-215</v>
          </cell>
          <cell r="D212" t="str">
            <v>CL371</v>
          </cell>
          <cell r="E212" t="str">
            <v>SARL KOUACHI</v>
          </cell>
        </row>
        <row r="213">
          <cell r="B213" t="str">
            <v>B18-216</v>
          </cell>
          <cell r="D213" t="str">
            <v>CL370</v>
          </cell>
          <cell r="E213" t="str">
            <v>SARL BRENOVD</v>
          </cell>
        </row>
        <row r="214">
          <cell r="B214" t="str">
            <v>B18-217</v>
          </cell>
          <cell r="D214" t="str">
            <v>CL325</v>
          </cell>
          <cell r="E214" t="str">
            <v>DIAS ET BARON SAS</v>
          </cell>
        </row>
        <row r="215">
          <cell r="B215" t="str">
            <v>B18-218</v>
          </cell>
          <cell r="D215" t="str">
            <v>CL328</v>
          </cell>
          <cell r="E215" t="str">
            <v>BOUHAND ECONOMIE D'ENERGIE</v>
          </cell>
        </row>
        <row r="216">
          <cell r="B216" t="str">
            <v>B18-219</v>
          </cell>
          <cell r="D216" t="str">
            <v>CL23</v>
          </cell>
          <cell r="E216" t="str">
            <v>MENUISERIE DE LA CÔTE ROANNAISE</v>
          </cell>
        </row>
        <row r="217">
          <cell r="B217" t="str">
            <v>B18-220</v>
          </cell>
          <cell r="D217" t="str">
            <v>CL219</v>
          </cell>
          <cell r="E217" t="str">
            <v>AMBITION STORES ET FENÊTRES</v>
          </cell>
        </row>
        <row r="218">
          <cell r="B218" t="str">
            <v>B18-221</v>
          </cell>
          <cell r="D218" t="str">
            <v>CL219</v>
          </cell>
          <cell r="E218" t="str">
            <v>AMBITION STORES ET FENÊTRES</v>
          </cell>
        </row>
        <row r="219">
          <cell r="B219" t="str">
            <v>B18-222</v>
          </cell>
          <cell r="D219" t="str">
            <v>CL306</v>
          </cell>
          <cell r="E219" t="str">
            <v>MCF</v>
          </cell>
        </row>
        <row r="220">
          <cell r="B220" t="str">
            <v>B18-223</v>
          </cell>
          <cell r="D220" t="str">
            <v>CL306</v>
          </cell>
          <cell r="E220" t="str">
            <v>MCF</v>
          </cell>
        </row>
        <row r="221">
          <cell r="B221" t="str">
            <v>B18-224</v>
          </cell>
          <cell r="D221" t="str">
            <v>CL67</v>
          </cell>
          <cell r="E221" t="str">
            <v>AIN RHÔNE FERMETURES</v>
          </cell>
        </row>
        <row r="222">
          <cell r="B222" t="str">
            <v>B18-225</v>
          </cell>
          <cell r="D222" t="str">
            <v>CL67</v>
          </cell>
          <cell r="E222" t="str">
            <v>AIN RHÔNE FERMETURES</v>
          </cell>
        </row>
        <row r="223">
          <cell r="B223" t="str">
            <v>B18-226</v>
          </cell>
          <cell r="D223" t="str">
            <v>CL223</v>
          </cell>
          <cell r="E223" t="str">
            <v>MLS MENUISERIES</v>
          </cell>
        </row>
        <row r="224">
          <cell r="B224" t="str">
            <v>B18-227</v>
          </cell>
          <cell r="D224" t="str">
            <v>CL208</v>
          </cell>
          <cell r="E224" t="str">
            <v>HABITAT MENUISERIE 38</v>
          </cell>
        </row>
        <row r="225">
          <cell r="B225" t="str">
            <v>B18-228</v>
          </cell>
          <cell r="D225" t="str">
            <v>CL80</v>
          </cell>
          <cell r="E225" t="str">
            <v>OMBRE ET LUMIERE</v>
          </cell>
        </row>
        <row r="226">
          <cell r="B226" t="str">
            <v>B18-229</v>
          </cell>
          <cell r="D226" t="str">
            <v>CL219</v>
          </cell>
          <cell r="E226" t="str">
            <v>AMBITION STORES ET FENÊTRES</v>
          </cell>
        </row>
        <row r="227">
          <cell r="B227" t="str">
            <v>B18-230</v>
          </cell>
          <cell r="D227" t="str">
            <v>CL62</v>
          </cell>
          <cell r="E227" t="str">
            <v>BOURGOGNE-SUD-FERMETURES</v>
          </cell>
        </row>
        <row r="228">
          <cell r="B228" t="str">
            <v>B18-231</v>
          </cell>
          <cell r="D228" t="str">
            <v>CL5</v>
          </cell>
          <cell r="E228" t="str">
            <v>AS FERMETURE</v>
          </cell>
        </row>
        <row r="229">
          <cell r="B229" t="str">
            <v>B18-232</v>
          </cell>
          <cell r="D229" t="str">
            <v>CL85</v>
          </cell>
          <cell r="E229" t="str">
            <v>EC2F</v>
          </cell>
        </row>
        <row r="230">
          <cell r="B230" t="str">
            <v>B18-233</v>
          </cell>
          <cell r="D230" t="str">
            <v>CL85</v>
          </cell>
          <cell r="E230" t="str">
            <v>EC2F</v>
          </cell>
        </row>
        <row r="231">
          <cell r="B231" t="str">
            <v>B18-234</v>
          </cell>
          <cell r="D231" t="str">
            <v>CL37</v>
          </cell>
          <cell r="E231" t="str">
            <v>TECOBAIE LB</v>
          </cell>
        </row>
        <row r="232">
          <cell r="B232" t="str">
            <v>B18-235</v>
          </cell>
          <cell r="D232" t="str">
            <v>CL219</v>
          </cell>
          <cell r="E232" t="str">
            <v>AMBITION STORES ET FENÊTRES</v>
          </cell>
        </row>
        <row r="233">
          <cell r="B233" t="str">
            <v>B18-236</v>
          </cell>
          <cell r="D233" t="str">
            <v>CL37</v>
          </cell>
          <cell r="E233" t="str">
            <v>TECOBAIE LB</v>
          </cell>
        </row>
        <row r="234">
          <cell r="B234" t="str">
            <v>B18-237</v>
          </cell>
          <cell r="D234" t="str">
            <v>CL245</v>
          </cell>
          <cell r="E234" t="str">
            <v>SARL ALEXANDRE BROSSE</v>
          </cell>
        </row>
        <row r="235">
          <cell r="B235" t="str">
            <v>B18-238</v>
          </cell>
          <cell r="D235" t="str">
            <v>CL5</v>
          </cell>
          <cell r="E235" t="str">
            <v>AS FERMETURE</v>
          </cell>
        </row>
        <row r="236">
          <cell r="B236" t="str">
            <v>B18-239</v>
          </cell>
          <cell r="D236" t="str">
            <v>CL325</v>
          </cell>
          <cell r="E236" t="str">
            <v>DIAS ET BARON SAS</v>
          </cell>
        </row>
        <row r="237">
          <cell r="B237" t="str">
            <v>B18-240</v>
          </cell>
          <cell r="D237" t="str">
            <v>CL223</v>
          </cell>
          <cell r="E237" t="str">
            <v>MLS MENUISERIES</v>
          </cell>
        </row>
        <row r="238">
          <cell r="B238" t="str">
            <v>B18-241</v>
          </cell>
          <cell r="D238" t="str">
            <v>CL223</v>
          </cell>
          <cell r="E238" t="str">
            <v>MLS MENUISERIES</v>
          </cell>
        </row>
        <row r="239">
          <cell r="B239" t="str">
            <v>B18-242</v>
          </cell>
          <cell r="D239" t="str">
            <v>CL223</v>
          </cell>
          <cell r="E239" t="str">
            <v>MLS MENUISERIES</v>
          </cell>
        </row>
        <row r="240">
          <cell r="B240" t="str">
            <v>B18-243</v>
          </cell>
          <cell r="D240" t="str">
            <v>CL219</v>
          </cell>
          <cell r="E240" t="str">
            <v>AMBITION STORES ET FENÊTRES</v>
          </cell>
        </row>
        <row r="241">
          <cell r="B241" t="str">
            <v>B18-244</v>
          </cell>
          <cell r="D241" t="str">
            <v>CL306</v>
          </cell>
          <cell r="E241" t="str">
            <v>MCF</v>
          </cell>
        </row>
        <row r="242">
          <cell r="B242" t="str">
            <v>B18-245</v>
          </cell>
          <cell r="D242" t="str">
            <v>CL346</v>
          </cell>
          <cell r="E242" t="str">
            <v>ACCES LIMOUSIN</v>
          </cell>
        </row>
        <row r="243">
          <cell r="B243" t="str">
            <v>B18-246</v>
          </cell>
          <cell r="D243" t="str">
            <v>P27</v>
          </cell>
          <cell r="E243" t="str">
            <v>MSM</v>
          </cell>
        </row>
        <row r="244">
          <cell r="B244" t="str">
            <v>B18-247</v>
          </cell>
          <cell r="C244" t="str">
            <v>REF41</v>
          </cell>
          <cell r="D244" t="str">
            <v>CL163</v>
          </cell>
          <cell r="E244" t="str">
            <v>AMSH</v>
          </cell>
          <cell r="F244" t="str">
            <v>S09</v>
          </cell>
          <cell r="G244" t="str">
            <v>MM-9574</v>
          </cell>
          <cell r="H244">
            <v>14256</v>
          </cell>
        </row>
        <row r="245">
          <cell r="B245" t="str">
            <v>B18-248</v>
          </cell>
          <cell r="C245" t="str">
            <v>REFERENCE</v>
          </cell>
          <cell r="D245" t="str">
            <v>CL48</v>
          </cell>
          <cell r="E245" t="str">
            <v>MENUISERIE FONCEL GUILLAUME</v>
          </cell>
          <cell r="F245" t="str">
            <v>S11</v>
          </cell>
          <cell r="G245" t="str">
            <v>MM-9575</v>
          </cell>
          <cell r="H245">
            <v>1542.25</v>
          </cell>
        </row>
        <row r="246">
          <cell r="B246" t="str">
            <v>B18-249</v>
          </cell>
          <cell r="C246" t="str">
            <v>REFERENCE20</v>
          </cell>
          <cell r="D246" t="str">
            <v>CL372</v>
          </cell>
          <cell r="E246" t="str">
            <v>RHONE ALPES STORES</v>
          </cell>
          <cell r="F246" t="str">
            <v>S05</v>
          </cell>
          <cell r="G246" t="str">
            <v>MM-9745</v>
          </cell>
          <cell r="H246">
            <v>1425.25</v>
          </cell>
        </row>
        <row r="247">
          <cell r="B247" t="str">
            <v>B18-250</v>
          </cell>
          <cell r="C247" t="str">
            <v>BOUHANS</v>
          </cell>
          <cell r="D247" t="str">
            <v>CL49</v>
          </cell>
          <cell r="E247" t="str">
            <v>SCI YOAN ET JACQUES</v>
          </cell>
          <cell r="F247" t="str">
            <v>S09</v>
          </cell>
          <cell r="G247" t="str">
            <v>MM-9685</v>
          </cell>
          <cell r="H247">
            <v>8469.2099999999991</v>
          </cell>
        </row>
        <row r="248">
          <cell r="B248" t="str">
            <v>B18-251</v>
          </cell>
          <cell r="C248" t="str">
            <v>ROBIN15</v>
          </cell>
          <cell r="D248" t="str">
            <v>CL373</v>
          </cell>
          <cell r="E248" t="str">
            <v>CONSTRUCT HOME</v>
          </cell>
          <cell r="F248" t="str">
            <v>S11</v>
          </cell>
          <cell r="G248" t="str">
            <v>MM-9686</v>
          </cell>
          <cell r="H248">
            <v>15482.58</v>
          </cell>
        </row>
        <row r="249">
          <cell r="B249" t="str">
            <v>B18-252</v>
          </cell>
          <cell r="C249" t="str">
            <v>ROBIN51</v>
          </cell>
          <cell r="D249" t="str">
            <v>CL59</v>
          </cell>
          <cell r="E249" t="str">
            <v>EURL BOIS ET TRADITION</v>
          </cell>
          <cell r="F249" t="str">
            <v>S22</v>
          </cell>
          <cell r="G249" t="str">
            <v>MM-9784</v>
          </cell>
          <cell r="H249">
            <v>1254.8399999999999</v>
          </cell>
        </row>
        <row r="250">
          <cell r="E250" t="str">
            <v/>
          </cell>
        </row>
        <row r="251">
          <cell r="E251" t="str">
            <v/>
          </cell>
        </row>
        <row r="252">
          <cell r="E252" t="str">
            <v/>
          </cell>
        </row>
        <row r="253">
          <cell r="E253" t="str">
            <v/>
          </cell>
        </row>
        <row r="254">
          <cell r="E254" t="str">
            <v/>
          </cell>
        </row>
        <row r="255">
          <cell r="E255" t="str">
            <v/>
          </cell>
        </row>
        <row r="256">
          <cell r="E256" t="str">
            <v/>
          </cell>
        </row>
        <row r="257">
          <cell r="E257" t="str">
            <v/>
          </cell>
        </row>
        <row r="258">
          <cell r="E258" t="str">
            <v/>
          </cell>
        </row>
        <row r="259">
          <cell r="E259" t="str">
            <v/>
          </cell>
        </row>
        <row r="260">
          <cell r="E260" t="str">
            <v/>
          </cell>
        </row>
        <row r="261">
          <cell r="E261" t="str">
            <v/>
          </cell>
        </row>
        <row r="262">
          <cell r="E262" t="str">
            <v/>
          </cell>
        </row>
        <row r="263">
          <cell r="E263" t="str">
            <v/>
          </cell>
        </row>
        <row r="264">
          <cell r="E264" t="str">
            <v/>
          </cell>
        </row>
        <row r="265">
          <cell r="E265" t="str">
            <v/>
          </cell>
        </row>
        <row r="266">
          <cell r="E266" t="str">
            <v/>
          </cell>
        </row>
        <row r="267">
          <cell r="E267" t="str">
            <v/>
          </cell>
        </row>
        <row r="268">
          <cell r="E268" t="str">
            <v/>
          </cell>
        </row>
        <row r="269">
          <cell r="E269" t="str">
            <v/>
          </cell>
        </row>
        <row r="270">
          <cell r="E270" t="str">
            <v/>
          </cell>
        </row>
        <row r="271">
          <cell r="E271" t="str">
            <v/>
          </cell>
        </row>
        <row r="272">
          <cell r="E272" t="str">
            <v/>
          </cell>
        </row>
        <row r="273">
          <cell r="E273" t="str">
            <v/>
          </cell>
        </row>
        <row r="274">
          <cell r="E274" t="str">
            <v/>
          </cell>
        </row>
        <row r="275">
          <cell r="E275" t="str">
            <v/>
          </cell>
        </row>
        <row r="276">
          <cell r="E276" t="str">
            <v/>
          </cell>
        </row>
        <row r="277">
          <cell r="E277" t="str">
            <v/>
          </cell>
        </row>
        <row r="278">
          <cell r="E278" t="str">
            <v/>
          </cell>
        </row>
        <row r="279">
          <cell r="E279" t="str">
            <v/>
          </cell>
        </row>
        <row r="280">
          <cell r="E280" t="str">
            <v/>
          </cell>
        </row>
        <row r="281">
          <cell r="E281" t="str">
            <v/>
          </cell>
        </row>
        <row r="282">
          <cell r="E282" t="str">
            <v/>
          </cell>
        </row>
        <row r="283">
          <cell r="E283" t="str">
            <v/>
          </cell>
        </row>
        <row r="284">
          <cell r="E284" t="str">
            <v/>
          </cell>
        </row>
        <row r="285">
          <cell r="E285" t="str">
            <v/>
          </cell>
        </row>
        <row r="286">
          <cell r="E286" t="str">
            <v/>
          </cell>
        </row>
        <row r="287">
          <cell r="E287" t="str">
            <v/>
          </cell>
        </row>
        <row r="288">
          <cell r="E288" t="str">
            <v/>
          </cell>
        </row>
        <row r="289">
          <cell r="E289" t="str">
            <v/>
          </cell>
        </row>
        <row r="290">
          <cell r="E290" t="str">
            <v/>
          </cell>
        </row>
        <row r="291">
          <cell r="E291" t="str">
            <v/>
          </cell>
        </row>
        <row r="292">
          <cell r="E292" t="str">
            <v/>
          </cell>
        </row>
        <row r="293">
          <cell r="E293" t="str">
            <v/>
          </cell>
        </row>
        <row r="294">
          <cell r="E294" t="str">
            <v/>
          </cell>
        </row>
        <row r="295">
          <cell r="E295" t="str">
            <v/>
          </cell>
        </row>
        <row r="296">
          <cell r="E296" t="str">
            <v/>
          </cell>
        </row>
        <row r="297">
          <cell r="E297" t="str">
            <v/>
          </cell>
        </row>
        <row r="298">
          <cell r="E298" t="str">
            <v/>
          </cell>
        </row>
        <row r="299">
          <cell r="E299" t="str">
            <v/>
          </cell>
        </row>
        <row r="300">
          <cell r="E300" t="str">
            <v/>
          </cell>
        </row>
        <row r="301">
          <cell r="E301" t="str">
            <v/>
          </cell>
        </row>
        <row r="302">
          <cell r="E302" t="str">
            <v/>
          </cell>
        </row>
        <row r="303">
          <cell r="E303" t="str">
            <v/>
          </cell>
        </row>
        <row r="304">
          <cell r="E304" t="str">
            <v/>
          </cell>
        </row>
        <row r="305">
          <cell r="E305" t="str">
            <v/>
          </cell>
        </row>
        <row r="306">
          <cell r="E306" t="str">
            <v/>
          </cell>
        </row>
        <row r="307">
          <cell r="E307" t="str">
            <v/>
          </cell>
        </row>
        <row r="308">
          <cell r="E308" t="str">
            <v/>
          </cell>
        </row>
        <row r="309">
          <cell r="E309" t="str">
            <v/>
          </cell>
        </row>
        <row r="310">
          <cell r="E310" t="str">
            <v/>
          </cell>
        </row>
        <row r="311">
          <cell r="E311" t="str">
            <v/>
          </cell>
        </row>
        <row r="312">
          <cell r="E312" t="str">
            <v/>
          </cell>
        </row>
        <row r="313">
          <cell r="E313" t="str">
            <v/>
          </cell>
        </row>
        <row r="314">
          <cell r="E314" t="str">
            <v/>
          </cell>
        </row>
        <row r="315">
          <cell r="E315" t="str">
            <v/>
          </cell>
        </row>
        <row r="316">
          <cell r="E316" t="str">
            <v/>
          </cell>
        </row>
        <row r="317">
          <cell r="E317" t="str">
            <v/>
          </cell>
        </row>
        <row r="318">
          <cell r="E318" t="str">
            <v/>
          </cell>
        </row>
        <row r="319">
          <cell r="E319" t="str">
            <v/>
          </cell>
        </row>
        <row r="320">
          <cell r="E320" t="str">
            <v/>
          </cell>
        </row>
        <row r="321">
          <cell r="E321" t="str">
            <v/>
          </cell>
        </row>
        <row r="322">
          <cell r="E322" t="str">
            <v/>
          </cell>
        </row>
        <row r="323">
          <cell r="E323" t="str">
            <v/>
          </cell>
        </row>
        <row r="324">
          <cell r="E324" t="str">
            <v/>
          </cell>
        </row>
        <row r="325">
          <cell r="E325" t="str">
            <v/>
          </cell>
        </row>
        <row r="326">
          <cell r="E326" t="str">
            <v/>
          </cell>
        </row>
        <row r="327">
          <cell r="E327" t="str">
            <v/>
          </cell>
        </row>
        <row r="328">
          <cell r="E328" t="str">
            <v/>
          </cell>
        </row>
        <row r="329">
          <cell r="E329" t="str">
            <v/>
          </cell>
        </row>
        <row r="330">
          <cell r="E330" t="str">
            <v/>
          </cell>
        </row>
        <row r="331">
          <cell r="E331" t="str">
            <v/>
          </cell>
        </row>
        <row r="332">
          <cell r="E332" t="str">
            <v/>
          </cell>
        </row>
        <row r="333">
          <cell r="E333" t="str">
            <v/>
          </cell>
        </row>
        <row r="334">
          <cell r="E334" t="str">
            <v/>
          </cell>
        </row>
        <row r="335">
          <cell r="E335" t="str">
            <v/>
          </cell>
        </row>
        <row r="336">
          <cell r="E336" t="str">
            <v/>
          </cell>
        </row>
        <row r="337">
          <cell r="E337" t="str">
            <v/>
          </cell>
        </row>
        <row r="338">
          <cell r="E338" t="str">
            <v/>
          </cell>
        </row>
        <row r="339">
          <cell r="E339" t="str">
            <v/>
          </cell>
        </row>
        <row r="340">
          <cell r="E340" t="str">
            <v/>
          </cell>
        </row>
        <row r="341">
          <cell r="E341" t="str">
            <v/>
          </cell>
        </row>
        <row r="342">
          <cell r="E342" t="str">
            <v/>
          </cell>
        </row>
        <row r="343">
          <cell r="E343" t="str">
            <v/>
          </cell>
        </row>
        <row r="344">
          <cell r="E344" t="str">
            <v/>
          </cell>
        </row>
        <row r="345">
          <cell r="E345" t="str">
            <v/>
          </cell>
        </row>
        <row r="346">
          <cell r="E346" t="str">
            <v/>
          </cell>
        </row>
        <row r="347">
          <cell r="E347" t="str">
            <v/>
          </cell>
        </row>
        <row r="348">
          <cell r="E348" t="str">
            <v/>
          </cell>
        </row>
        <row r="349">
          <cell r="E349" t="str">
            <v/>
          </cell>
        </row>
        <row r="350">
          <cell r="E350" t="str">
            <v/>
          </cell>
        </row>
        <row r="351">
          <cell r="E351" t="str">
            <v/>
          </cell>
        </row>
        <row r="352">
          <cell r="E352" t="str">
            <v/>
          </cell>
        </row>
        <row r="353">
          <cell r="E353" t="str">
            <v/>
          </cell>
        </row>
        <row r="354">
          <cell r="E354" t="str">
            <v/>
          </cell>
        </row>
        <row r="355">
          <cell r="E355" t="str">
            <v/>
          </cell>
        </row>
        <row r="356">
          <cell r="E356" t="str">
            <v/>
          </cell>
        </row>
        <row r="357">
          <cell r="E357" t="str">
            <v/>
          </cell>
        </row>
        <row r="358">
          <cell r="E358" t="str">
            <v/>
          </cell>
        </row>
        <row r="359">
          <cell r="E359" t="str">
            <v/>
          </cell>
        </row>
        <row r="360">
          <cell r="E360" t="str">
            <v/>
          </cell>
        </row>
        <row r="361">
          <cell r="E361" t="str">
            <v/>
          </cell>
        </row>
        <row r="362">
          <cell r="E362" t="str">
            <v/>
          </cell>
        </row>
        <row r="363">
          <cell r="E363" t="str">
            <v/>
          </cell>
        </row>
        <row r="364">
          <cell r="E364" t="str">
            <v/>
          </cell>
        </row>
        <row r="365">
          <cell r="E365" t="str">
            <v/>
          </cell>
        </row>
        <row r="366">
          <cell r="E366" t="str">
            <v/>
          </cell>
        </row>
        <row r="367">
          <cell r="E367" t="str">
            <v/>
          </cell>
        </row>
        <row r="368">
          <cell r="E368" t="str">
            <v/>
          </cell>
        </row>
        <row r="369">
          <cell r="E369" t="str">
            <v/>
          </cell>
        </row>
        <row r="370">
          <cell r="E370" t="str">
            <v/>
          </cell>
        </row>
        <row r="371">
          <cell r="E371" t="str">
            <v/>
          </cell>
        </row>
        <row r="372">
          <cell r="E372" t="str">
            <v/>
          </cell>
        </row>
        <row r="373">
          <cell r="E373" t="str">
            <v/>
          </cell>
        </row>
        <row r="374">
          <cell r="E374" t="str">
            <v/>
          </cell>
        </row>
        <row r="375">
          <cell r="E375" t="str">
            <v/>
          </cell>
        </row>
        <row r="376">
          <cell r="E376" t="str">
            <v/>
          </cell>
        </row>
        <row r="377">
          <cell r="E377" t="str">
            <v/>
          </cell>
        </row>
        <row r="378">
          <cell r="E378" t="str">
            <v/>
          </cell>
        </row>
        <row r="379">
          <cell r="E379" t="str">
            <v/>
          </cell>
        </row>
        <row r="380">
          <cell r="E380" t="str">
            <v/>
          </cell>
        </row>
        <row r="381">
          <cell r="E381" t="str">
            <v/>
          </cell>
        </row>
        <row r="382">
          <cell r="E382" t="str">
            <v/>
          </cell>
        </row>
        <row r="383">
          <cell r="E383" t="str">
            <v/>
          </cell>
        </row>
        <row r="384">
          <cell r="E384" t="str">
            <v/>
          </cell>
        </row>
        <row r="385">
          <cell r="E385" t="str">
            <v/>
          </cell>
        </row>
        <row r="386">
          <cell r="E386" t="str">
            <v/>
          </cell>
        </row>
        <row r="387">
          <cell r="E387" t="str">
            <v/>
          </cell>
        </row>
        <row r="388">
          <cell r="E388" t="str">
            <v/>
          </cell>
        </row>
        <row r="389">
          <cell r="E389" t="str">
            <v/>
          </cell>
        </row>
        <row r="390">
          <cell r="E390" t="str">
            <v/>
          </cell>
        </row>
        <row r="391">
          <cell r="E391" t="str">
            <v/>
          </cell>
        </row>
        <row r="392">
          <cell r="E392" t="str">
            <v/>
          </cell>
        </row>
        <row r="393">
          <cell r="E393" t="str">
            <v/>
          </cell>
        </row>
        <row r="394">
          <cell r="E394" t="str">
            <v/>
          </cell>
        </row>
        <row r="395">
          <cell r="E395" t="str">
            <v/>
          </cell>
        </row>
        <row r="396">
          <cell r="E396" t="str">
            <v/>
          </cell>
        </row>
        <row r="397">
          <cell r="E397" t="str">
            <v/>
          </cell>
        </row>
        <row r="398">
          <cell r="E398" t="str">
            <v/>
          </cell>
        </row>
        <row r="399">
          <cell r="E399" t="str">
            <v/>
          </cell>
        </row>
        <row r="400">
          <cell r="E400" t="str">
            <v/>
          </cell>
        </row>
        <row r="401">
          <cell r="E401" t="str">
            <v/>
          </cell>
        </row>
        <row r="402">
          <cell r="E402" t="str">
            <v/>
          </cell>
        </row>
        <row r="403">
          <cell r="E403" t="str">
            <v/>
          </cell>
        </row>
        <row r="404">
          <cell r="E404" t="str">
            <v/>
          </cell>
        </row>
        <row r="405">
          <cell r="E405" t="str">
            <v/>
          </cell>
        </row>
        <row r="406">
          <cell r="E406" t="str">
            <v/>
          </cell>
        </row>
        <row r="407">
          <cell r="E407" t="str">
            <v/>
          </cell>
        </row>
        <row r="408">
          <cell r="E408" t="str">
            <v/>
          </cell>
        </row>
        <row r="409">
          <cell r="E409" t="str">
            <v/>
          </cell>
        </row>
        <row r="410">
          <cell r="E410" t="str">
            <v/>
          </cell>
        </row>
        <row r="411">
          <cell r="E411" t="str">
            <v/>
          </cell>
        </row>
        <row r="412">
          <cell r="E412" t="str">
            <v/>
          </cell>
        </row>
        <row r="413">
          <cell r="E413" t="str">
            <v/>
          </cell>
        </row>
        <row r="414">
          <cell r="E414" t="str">
            <v/>
          </cell>
        </row>
        <row r="415">
          <cell r="E415" t="str">
            <v/>
          </cell>
        </row>
        <row r="416">
          <cell r="E416" t="str">
            <v/>
          </cell>
        </row>
        <row r="417">
          <cell r="E417" t="str">
            <v/>
          </cell>
        </row>
        <row r="418">
          <cell r="E418" t="str">
            <v/>
          </cell>
        </row>
        <row r="419">
          <cell r="E419" t="str">
            <v/>
          </cell>
        </row>
        <row r="420">
          <cell r="E420" t="str">
            <v/>
          </cell>
        </row>
        <row r="421">
          <cell r="E421" t="str">
            <v/>
          </cell>
        </row>
        <row r="422">
          <cell r="E422" t="str">
            <v/>
          </cell>
        </row>
        <row r="423">
          <cell r="E423" t="str">
            <v/>
          </cell>
        </row>
        <row r="424">
          <cell r="E424" t="str">
            <v/>
          </cell>
        </row>
        <row r="425">
          <cell r="E425" t="str">
            <v/>
          </cell>
        </row>
        <row r="426">
          <cell r="E426" t="str">
            <v/>
          </cell>
        </row>
        <row r="427">
          <cell r="E427" t="str">
            <v/>
          </cell>
        </row>
        <row r="428">
          <cell r="E428" t="str">
            <v/>
          </cell>
        </row>
        <row r="429">
          <cell r="E429" t="str">
            <v/>
          </cell>
        </row>
        <row r="430">
          <cell r="E430" t="str">
            <v/>
          </cell>
        </row>
        <row r="431">
          <cell r="E431" t="str">
            <v/>
          </cell>
        </row>
        <row r="432">
          <cell r="E432" t="str">
            <v/>
          </cell>
        </row>
        <row r="433">
          <cell r="E433" t="str">
            <v/>
          </cell>
        </row>
        <row r="434">
          <cell r="E434" t="str">
            <v/>
          </cell>
        </row>
        <row r="435">
          <cell r="E435" t="str">
            <v/>
          </cell>
        </row>
        <row r="436">
          <cell r="E436" t="str">
            <v/>
          </cell>
        </row>
        <row r="437">
          <cell r="E437" t="str">
            <v/>
          </cell>
        </row>
        <row r="438">
          <cell r="E438" t="str">
            <v/>
          </cell>
        </row>
        <row r="439">
          <cell r="E439" t="str">
            <v/>
          </cell>
        </row>
        <row r="440">
          <cell r="E440" t="str">
            <v/>
          </cell>
        </row>
        <row r="441">
          <cell r="E441" t="str">
            <v/>
          </cell>
        </row>
        <row r="442">
          <cell r="E442" t="str">
            <v/>
          </cell>
        </row>
        <row r="443">
          <cell r="E443" t="str">
            <v/>
          </cell>
        </row>
        <row r="444">
          <cell r="E444" t="str">
            <v/>
          </cell>
        </row>
        <row r="445">
          <cell r="E445" t="str">
            <v/>
          </cell>
        </row>
        <row r="446">
          <cell r="E446" t="str">
            <v/>
          </cell>
        </row>
        <row r="447">
          <cell r="E447" t="str">
            <v/>
          </cell>
        </row>
        <row r="448">
          <cell r="E448" t="str">
            <v/>
          </cell>
        </row>
        <row r="449">
          <cell r="E449" t="str">
            <v/>
          </cell>
        </row>
        <row r="450">
          <cell r="E450" t="str">
            <v/>
          </cell>
        </row>
        <row r="451">
          <cell r="E451" t="str">
            <v/>
          </cell>
        </row>
        <row r="452">
          <cell r="E452" t="str">
            <v/>
          </cell>
        </row>
        <row r="453">
          <cell r="E453" t="str">
            <v/>
          </cell>
        </row>
        <row r="454">
          <cell r="E454" t="str">
            <v/>
          </cell>
        </row>
        <row r="455">
          <cell r="E455" t="str">
            <v/>
          </cell>
        </row>
        <row r="456">
          <cell r="E456" t="str">
            <v/>
          </cell>
        </row>
        <row r="457">
          <cell r="E457" t="str">
            <v/>
          </cell>
        </row>
        <row r="458">
          <cell r="E458" t="str">
            <v/>
          </cell>
        </row>
        <row r="459">
          <cell r="E459" t="str">
            <v/>
          </cell>
        </row>
        <row r="460">
          <cell r="E460" t="str">
            <v/>
          </cell>
        </row>
        <row r="461">
          <cell r="E461" t="str">
            <v/>
          </cell>
        </row>
        <row r="462">
          <cell r="E462" t="str">
            <v/>
          </cell>
        </row>
        <row r="463">
          <cell r="E463" t="str">
            <v/>
          </cell>
        </row>
        <row r="464">
          <cell r="E464" t="str">
            <v/>
          </cell>
        </row>
        <row r="465">
          <cell r="E465" t="str">
            <v/>
          </cell>
        </row>
        <row r="466">
          <cell r="E466" t="str">
            <v/>
          </cell>
        </row>
        <row r="467">
          <cell r="E467" t="str">
            <v/>
          </cell>
        </row>
        <row r="468">
          <cell r="E468" t="str">
            <v/>
          </cell>
        </row>
        <row r="469">
          <cell r="E469" t="str">
            <v/>
          </cell>
        </row>
        <row r="470">
          <cell r="E470" t="str">
            <v/>
          </cell>
        </row>
        <row r="471">
          <cell r="E471" t="str">
            <v/>
          </cell>
        </row>
        <row r="472">
          <cell r="E472" t="str">
            <v/>
          </cell>
        </row>
        <row r="473">
          <cell r="E473" t="str">
            <v/>
          </cell>
        </row>
        <row r="474">
          <cell r="E474" t="str">
            <v/>
          </cell>
        </row>
        <row r="475">
          <cell r="E475" t="str">
            <v/>
          </cell>
        </row>
        <row r="476">
          <cell r="E476" t="str">
            <v/>
          </cell>
        </row>
        <row r="477">
          <cell r="E477" t="str">
            <v/>
          </cell>
        </row>
        <row r="478">
          <cell r="E478" t="str">
            <v/>
          </cell>
        </row>
        <row r="479">
          <cell r="E479" t="str">
            <v/>
          </cell>
        </row>
        <row r="480">
          <cell r="E480" t="str">
            <v/>
          </cell>
        </row>
        <row r="481">
          <cell r="E481" t="str">
            <v/>
          </cell>
        </row>
        <row r="482">
          <cell r="E482" t="str">
            <v/>
          </cell>
        </row>
        <row r="483">
          <cell r="E483" t="str">
            <v/>
          </cell>
        </row>
        <row r="484">
          <cell r="E484" t="str">
            <v/>
          </cell>
        </row>
        <row r="485">
          <cell r="E485" t="str">
            <v/>
          </cell>
        </row>
        <row r="486">
          <cell r="E486" t="str">
            <v/>
          </cell>
        </row>
        <row r="487">
          <cell r="E487" t="str">
            <v/>
          </cell>
        </row>
        <row r="488">
          <cell r="E488" t="str">
            <v/>
          </cell>
        </row>
        <row r="489">
          <cell r="E489" t="str">
            <v/>
          </cell>
        </row>
        <row r="490">
          <cell r="E490" t="str">
            <v/>
          </cell>
        </row>
        <row r="491">
          <cell r="E491" t="str">
            <v/>
          </cell>
        </row>
        <row r="492">
          <cell r="E492" t="str">
            <v/>
          </cell>
        </row>
        <row r="493">
          <cell r="E493" t="str">
            <v/>
          </cell>
        </row>
        <row r="494">
          <cell r="E494" t="str">
            <v/>
          </cell>
        </row>
        <row r="495">
          <cell r="E495" t="str">
            <v/>
          </cell>
        </row>
        <row r="496">
          <cell r="E496" t="str">
            <v/>
          </cell>
        </row>
        <row r="497">
          <cell r="E497" t="str">
            <v/>
          </cell>
        </row>
        <row r="498">
          <cell r="E498" t="str">
            <v/>
          </cell>
        </row>
        <row r="499">
          <cell r="E499" t="str">
            <v/>
          </cell>
        </row>
        <row r="500">
          <cell r="E500" t="str">
            <v/>
          </cell>
        </row>
        <row r="501">
          <cell r="E501" t="str">
            <v/>
          </cell>
        </row>
        <row r="502">
          <cell r="E502" t="str">
            <v/>
          </cell>
        </row>
        <row r="503">
          <cell r="E503" t="str">
            <v/>
          </cell>
        </row>
        <row r="504">
          <cell r="E504" t="str">
            <v/>
          </cell>
        </row>
        <row r="505">
          <cell r="E505" t="str">
            <v/>
          </cell>
        </row>
        <row r="506">
          <cell r="E506" t="str">
            <v/>
          </cell>
        </row>
        <row r="507">
          <cell r="E507" t="str">
            <v/>
          </cell>
        </row>
        <row r="508">
          <cell r="E508" t="str">
            <v/>
          </cell>
        </row>
        <row r="509">
          <cell r="E509" t="str">
            <v/>
          </cell>
        </row>
        <row r="510">
          <cell r="E510" t="str">
            <v/>
          </cell>
        </row>
        <row r="511">
          <cell r="E511" t="str">
            <v/>
          </cell>
        </row>
        <row r="512">
          <cell r="E512" t="str">
            <v/>
          </cell>
        </row>
        <row r="513">
          <cell r="E513" t="str">
            <v/>
          </cell>
        </row>
        <row r="514">
          <cell r="E514" t="str">
            <v/>
          </cell>
        </row>
        <row r="515">
          <cell r="E515" t="str">
            <v/>
          </cell>
        </row>
        <row r="516">
          <cell r="E516" t="str">
            <v/>
          </cell>
        </row>
        <row r="517">
          <cell r="E517" t="str">
            <v/>
          </cell>
        </row>
        <row r="518">
          <cell r="E518" t="str">
            <v/>
          </cell>
        </row>
        <row r="519">
          <cell r="E519" t="str">
            <v/>
          </cell>
        </row>
        <row r="520">
          <cell r="E520" t="str">
            <v/>
          </cell>
        </row>
        <row r="521">
          <cell r="E521" t="str">
            <v/>
          </cell>
        </row>
        <row r="522">
          <cell r="E522" t="str">
            <v/>
          </cell>
        </row>
        <row r="523">
          <cell r="E523" t="str">
            <v/>
          </cell>
        </row>
        <row r="524">
          <cell r="E524" t="str">
            <v/>
          </cell>
        </row>
        <row r="525">
          <cell r="E525" t="str">
            <v/>
          </cell>
        </row>
        <row r="526">
          <cell r="E526" t="str">
            <v/>
          </cell>
        </row>
        <row r="527">
          <cell r="E527" t="str">
            <v/>
          </cell>
        </row>
        <row r="528">
          <cell r="E528" t="str">
            <v/>
          </cell>
        </row>
        <row r="529">
          <cell r="E529" t="str">
            <v/>
          </cell>
        </row>
        <row r="530">
          <cell r="E530" t="str">
            <v/>
          </cell>
        </row>
        <row r="531">
          <cell r="E531" t="str">
            <v/>
          </cell>
        </row>
        <row r="532">
          <cell r="E532" t="str">
            <v/>
          </cell>
        </row>
        <row r="533">
          <cell r="E533" t="str">
            <v/>
          </cell>
        </row>
        <row r="534">
          <cell r="E534" t="str">
            <v/>
          </cell>
        </row>
        <row r="535">
          <cell r="E535" t="str">
            <v/>
          </cell>
        </row>
        <row r="536">
          <cell r="E536" t="str">
            <v/>
          </cell>
        </row>
        <row r="537">
          <cell r="E537" t="str">
            <v/>
          </cell>
        </row>
        <row r="538">
          <cell r="E538" t="str">
            <v/>
          </cell>
        </row>
        <row r="539">
          <cell r="E539" t="str">
            <v/>
          </cell>
        </row>
        <row r="540">
          <cell r="E540" t="str">
            <v/>
          </cell>
        </row>
        <row r="541">
          <cell r="E541" t="str">
            <v/>
          </cell>
        </row>
        <row r="542">
          <cell r="E542" t="str">
            <v/>
          </cell>
        </row>
        <row r="543">
          <cell r="E543" t="str">
            <v/>
          </cell>
        </row>
        <row r="544">
          <cell r="E544" t="str">
            <v/>
          </cell>
        </row>
        <row r="545">
          <cell r="E545" t="str">
            <v/>
          </cell>
        </row>
        <row r="546">
          <cell r="E546" t="str">
            <v/>
          </cell>
        </row>
        <row r="547">
          <cell r="E547" t="str">
            <v/>
          </cell>
        </row>
        <row r="548">
          <cell r="E548" t="str">
            <v/>
          </cell>
        </row>
        <row r="549">
          <cell r="E549" t="str">
            <v/>
          </cell>
        </row>
        <row r="550">
          <cell r="E550" t="str">
            <v/>
          </cell>
        </row>
        <row r="551">
          <cell r="E551" t="str">
            <v/>
          </cell>
        </row>
        <row r="552">
          <cell r="E552" t="str">
            <v/>
          </cell>
        </row>
        <row r="553">
          <cell r="E553" t="str">
            <v/>
          </cell>
        </row>
        <row r="554">
          <cell r="E554" t="str">
            <v/>
          </cell>
        </row>
        <row r="555">
          <cell r="E555" t="str">
            <v/>
          </cell>
        </row>
        <row r="556">
          <cell r="E556" t="str">
            <v/>
          </cell>
        </row>
        <row r="557">
          <cell r="E557" t="str">
            <v/>
          </cell>
        </row>
        <row r="558">
          <cell r="E558" t="str">
            <v/>
          </cell>
        </row>
        <row r="559">
          <cell r="E559" t="str">
            <v/>
          </cell>
        </row>
        <row r="560">
          <cell r="E560" t="str">
            <v/>
          </cell>
        </row>
        <row r="561">
          <cell r="E561" t="str">
            <v/>
          </cell>
        </row>
        <row r="562">
          <cell r="E562" t="str">
            <v/>
          </cell>
        </row>
        <row r="563">
          <cell r="E563" t="str">
            <v/>
          </cell>
        </row>
        <row r="564">
          <cell r="E564" t="str">
            <v/>
          </cell>
        </row>
        <row r="565">
          <cell r="E565" t="str">
            <v/>
          </cell>
        </row>
        <row r="566">
          <cell r="E566" t="str">
            <v/>
          </cell>
        </row>
        <row r="567">
          <cell r="E567" t="str">
            <v/>
          </cell>
        </row>
        <row r="568">
          <cell r="E568" t="str">
            <v/>
          </cell>
        </row>
        <row r="569">
          <cell r="E569" t="str">
            <v/>
          </cell>
        </row>
        <row r="570">
          <cell r="E570" t="str">
            <v/>
          </cell>
        </row>
        <row r="571">
          <cell r="E571" t="str">
            <v/>
          </cell>
        </row>
        <row r="572">
          <cell r="E572" t="str">
            <v/>
          </cell>
        </row>
        <row r="573">
          <cell r="E573" t="str">
            <v/>
          </cell>
        </row>
        <row r="574">
          <cell r="E574" t="str">
            <v/>
          </cell>
        </row>
        <row r="575">
          <cell r="E575" t="str">
            <v/>
          </cell>
        </row>
        <row r="576">
          <cell r="E576" t="str">
            <v/>
          </cell>
        </row>
        <row r="577">
          <cell r="E577" t="str">
            <v/>
          </cell>
        </row>
        <row r="578">
          <cell r="E578" t="str">
            <v/>
          </cell>
        </row>
        <row r="579">
          <cell r="E579" t="str">
            <v/>
          </cell>
        </row>
        <row r="580">
          <cell r="E580" t="str">
            <v/>
          </cell>
        </row>
        <row r="581">
          <cell r="E581" t="str">
            <v/>
          </cell>
        </row>
        <row r="582">
          <cell r="E582" t="str">
            <v/>
          </cell>
        </row>
        <row r="583">
          <cell r="E583" t="str">
            <v/>
          </cell>
        </row>
        <row r="584">
          <cell r="E584" t="str">
            <v/>
          </cell>
        </row>
        <row r="585">
          <cell r="E585" t="str">
            <v/>
          </cell>
        </row>
        <row r="586">
          <cell r="E586" t="str">
            <v/>
          </cell>
        </row>
        <row r="587">
          <cell r="E587" t="str">
            <v/>
          </cell>
        </row>
        <row r="588">
          <cell r="E588" t="str">
            <v/>
          </cell>
        </row>
        <row r="589">
          <cell r="E589" t="str">
            <v/>
          </cell>
        </row>
        <row r="590">
          <cell r="E590" t="str">
            <v/>
          </cell>
        </row>
        <row r="591">
          <cell r="E591" t="str">
            <v/>
          </cell>
        </row>
        <row r="592">
          <cell r="E592" t="str">
            <v/>
          </cell>
        </row>
        <row r="593">
          <cell r="E593" t="str">
            <v/>
          </cell>
        </row>
        <row r="594">
          <cell r="E594" t="str">
            <v/>
          </cell>
        </row>
        <row r="595">
          <cell r="E595" t="str">
            <v/>
          </cell>
        </row>
        <row r="596">
          <cell r="E596" t="str">
            <v/>
          </cell>
        </row>
        <row r="597">
          <cell r="E597" t="str">
            <v/>
          </cell>
        </row>
        <row r="598">
          <cell r="E598" t="str">
            <v/>
          </cell>
        </row>
        <row r="599">
          <cell r="E599" t="str">
            <v/>
          </cell>
        </row>
        <row r="600">
          <cell r="E600" t="str">
            <v/>
          </cell>
        </row>
        <row r="601">
          <cell r="E601" t="str">
            <v/>
          </cell>
        </row>
        <row r="602">
          <cell r="E602" t="str">
            <v/>
          </cell>
        </row>
        <row r="603">
          <cell r="E603" t="str">
            <v/>
          </cell>
        </row>
        <row r="604">
          <cell r="E604" t="str">
            <v/>
          </cell>
        </row>
        <row r="605">
          <cell r="E605" t="str">
            <v/>
          </cell>
        </row>
        <row r="606">
          <cell r="E606" t="str">
            <v/>
          </cell>
        </row>
        <row r="607">
          <cell r="E607" t="str">
            <v/>
          </cell>
        </row>
        <row r="608">
          <cell r="E608" t="str">
            <v/>
          </cell>
        </row>
        <row r="609">
          <cell r="E609" t="str">
            <v/>
          </cell>
        </row>
        <row r="610">
          <cell r="E610" t="str">
            <v/>
          </cell>
        </row>
        <row r="611">
          <cell r="E611" t="str">
            <v/>
          </cell>
        </row>
        <row r="612">
          <cell r="E612" t="str">
            <v/>
          </cell>
        </row>
        <row r="613">
          <cell r="E613" t="str">
            <v/>
          </cell>
        </row>
        <row r="614">
          <cell r="E614" t="str">
            <v/>
          </cell>
        </row>
        <row r="615">
          <cell r="E615" t="str">
            <v/>
          </cell>
        </row>
        <row r="616">
          <cell r="E616" t="str">
            <v/>
          </cell>
        </row>
        <row r="617">
          <cell r="E617" t="str">
            <v/>
          </cell>
        </row>
        <row r="618">
          <cell r="E618" t="str">
            <v/>
          </cell>
        </row>
        <row r="619">
          <cell r="E619" t="str">
            <v/>
          </cell>
        </row>
        <row r="620">
          <cell r="E620" t="str">
            <v/>
          </cell>
        </row>
        <row r="621">
          <cell r="E621" t="str">
            <v/>
          </cell>
        </row>
        <row r="622">
          <cell r="E622" t="str">
            <v/>
          </cell>
        </row>
        <row r="623">
          <cell r="E623" t="str">
            <v/>
          </cell>
        </row>
        <row r="624">
          <cell r="E624" t="str">
            <v/>
          </cell>
        </row>
        <row r="625">
          <cell r="E625" t="str">
            <v/>
          </cell>
        </row>
        <row r="626">
          <cell r="E626" t="str">
            <v/>
          </cell>
        </row>
        <row r="627">
          <cell r="E627" t="str">
            <v/>
          </cell>
        </row>
        <row r="628">
          <cell r="E628" t="str">
            <v/>
          </cell>
        </row>
        <row r="629">
          <cell r="E629" t="str">
            <v/>
          </cell>
        </row>
        <row r="630">
          <cell r="E630" t="str">
            <v/>
          </cell>
        </row>
        <row r="631">
          <cell r="E631" t="str">
            <v/>
          </cell>
        </row>
        <row r="632">
          <cell r="E632" t="str">
            <v/>
          </cell>
        </row>
        <row r="633">
          <cell r="E633" t="str">
            <v/>
          </cell>
        </row>
        <row r="634">
          <cell r="E634" t="str">
            <v/>
          </cell>
        </row>
        <row r="635">
          <cell r="E635" t="str">
            <v/>
          </cell>
        </row>
        <row r="636">
          <cell r="E636" t="str">
            <v/>
          </cell>
        </row>
        <row r="637">
          <cell r="E637" t="str">
            <v/>
          </cell>
        </row>
        <row r="638">
          <cell r="E638" t="str">
            <v/>
          </cell>
        </row>
        <row r="639">
          <cell r="E639" t="str">
            <v/>
          </cell>
        </row>
        <row r="640">
          <cell r="E640" t="str">
            <v/>
          </cell>
        </row>
        <row r="641">
          <cell r="E641" t="str">
            <v/>
          </cell>
        </row>
        <row r="642">
          <cell r="E642" t="str">
            <v/>
          </cell>
        </row>
        <row r="643">
          <cell r="E643" t="str">
            <v/>
          </cell>
        </row>
        <row r="644">
          <cell r="E644" t="str">
            <v/>
          </cell>
        </row>
        <row r="645">
          <cell r="E645" t="str">
            <v/>
          </cell>
        </row>
        <row r="646">
          <cell r="E646" t="str">
            <v/>
          </cell>
        </row>
        <row r="647">
          <cell r="E647" t="str">
            <v/>
          </cell>
        </row>
        <row r="648">
          <cell r="E648" t="str">
            <v/>
          </cell>
        </row>
        <row r="649">
          <cell r="E649" t="str">
            <v/>
          </cell>
        </row>
        <row r="650">
          <cell r="E650" t="str">
            <v/>
          </cell>
        </row>
        <row r="651">
          <cell r="E651" t="str">
            <v/>
          </cell>
        </row>
        <row r="652">
          <cell r="E652" t="str">
            <v/>
          </cell>
        </row>
        <row r="653">
          <cell r="E653" t="str">
            <v/>
          </cell>
        </row>
        <row r="654">
          <cell r="E654" t="str">
            <v/>
          </cell>
        </row>
        <row r="655">
          <cell r="E655" t="str">
            <v/>
          </cell>
        </row>
        <row r="656">
          <cell r="E656" t="str">
            <v/>
          </cell>
        </row>
        <row r="657">
          <cell r="E657" t="str">
            <v/>
          </cell>
        </row>
        <row r="658">
          <cell r="E658" t="str">
            <v/>
          </cell>
        </row>
        <row r="659">
          <cell r="E659" t="str">
            <v/>
          </cell>
        </row>
        <row r="660">
          <cell r="E660" t="str">
            <v/>
          </cell>
        </row>
        <row r="661">
          <cell r="E661" t="str">
            <v/>
          </cell>
        </row>
        <row r="662">
          <cell r="E662" t="str">
            <v/>
          </cell>
        </row>
        <row r="663">
          <cell r="E663" t="str">
            <v/>
          </cell>
        </row>
        <row r="664">
          <cell r="E664" t="str">
            <v/>
          </cell>
        </row>
        <row r="665">
          <cell r="E665" t="str">
            <v/>
          </cell>
        </row>
        <row r="666">
          <cell r="E666" t="str">
            <v/>
          </cell>
        </row>
        <row r="667">
          <cell r="E667" t="str">
            <v/>
          </cell>
        </row>
        <row r="668">
          <cell r="E668" t="str">
            <v/>
          </cell>
        </row>
        <row r="669">
          <cell r="E669" t="str">
            <v/>
          </cell>
        </row>
        <row r="670">
          <cell r="E670" t="str">
            <v/>
          </cell>
        </row>
        <row r="671">
          <cell r="E671" t="str">
            <v/>
          </cell>
        </row>
        <row r="672">
          <cell r="E672" t="str">
            <v/>
          </cell>
        </row>
        <row r="673">
          <cell r="E673" t="str">
            <v/>
          </cell>
        </row>
        <row r="674">
          <cell r="E674" t="str">
            <v/>
          </cell>
        </row>
        <row r="675">
          <cell r="E675" t="str">
            <v/>
          </cell>
        </row>
        <row r="676">
          <cell r="E676" t="str">
            <v/>
          </cell>
        </row>
        <row r="677">
          <cell r="E677" t="str">
            <v/>
          </cell>
        </row>
        <row r="678">
          <cell r="E678" t="str">
            <v/>
          </cell>
        </row>
        <row r="679">
          <cell r="E679" t="str">
            <v/>
          </cell>
        </row>
        <row r="680">
          <cell r="E680" t="str">
            <v/>
          </cell>
        </row>
        <row r="681">
          <cell r="E681" t="str">
            <v/>
          </cell>
        </row>
        <row r="682">
          <cell r="E682" t="str">
            <v/>
          </cell>
        </row>
        <row r="683">
          <cell r="E683" t="str">
            <v/>
          </cell>
        </row>
        <row r="684">
          <cell r="E684" t="str">
            <v/>
          </cell>
        </row>
        <row r="685">
          <cell r="E685" t="str">
            <v/>
          </cell>
        </row>
        <row r="686">
          <cell r="E686" t="str">
            <v/>
          </cell>
        </row>
        <row r="687">
          <cell r="E687" t="str">
            <v/>
          </cell>
        </row>
        <row r="688">
          <cell r="E688" t="str">
            <v/>
          </cell>
        </row>
        <row r="689">
          <cell r="E689" t="str">
            <v/>
          </cell>
        </row>
        <row r="690">
          <cell r="E690" t="str">
            <v/>
          </cell>
        </row>
        <row r="691">
          <cell r="E691" t="str">
            <v/>
          </cell>
        </row>
        <row r="692">
          <cell r="E692" t="str">
            <v/>
          </cell>
        </row>
        <row r="693">
          <cell r="E693" t="str">
            <v/>
          </cell>
        </row>
        <row r="694">
          <cell r="E694" t="str">
            <v/>
          </cell>
        </row>
        <row r="695">
          <cell r="E695" t="str">
            <v/>
          </cell>
        </row>
        <row r="696">
          <cell r="E696" t="str">
            <v/>
          </cell>
        </row>
        <row r="697">
          <cell r="E697" t="str">
            <v/>
          </cell>
        </row>
        <row r="698">
          <cell r="E698" t="str">
            <v/>
          </cell>
        </row>
        <row r="699">
          <cell r="E699" t="str">
            <v/>
          </cell>
        </row>
        <row r="700">
          <cell r="E700" t="str">
            <v/>
          </cell>
        </row>
        <row r="701">
          <cell r="E701" t="str">
            <v/>
          </cell>
        </row>
        <row r="702">
          <cell r="E702" t="str">
            <v/>
          </cell>
        </row>
        <row r="703">
          <cell r="E703" t="str">
            <v/>
          </cell>
        </row>
        <row r="704">
          <cell r="E704" t="str">
            <v/>
          </cell>
        </row>
        <row r="705">
          <cell r="E705" t="str">
            <v/>
          </cell>
        </row>
        <row r="706">
          <cell r="E706" t="str">
            <v/>
          </cell>
        </row>
        <row r="707">
          <cell r="E707" t="str">
            <v/>
          </cell>
        </row>
        <row r="708">
          <cell r="E708" t="str">
            <v/>
          </cell>
        </row>
        <row r="709">
          <cell r="E709" t="str">
            <v/>
          </cell>
        </row>
        <row r="710">
          <cell r="E710" t="str">
            <v/>
          </cell>
        </row>
        <row r="711">
          <cell r="E711" t="str">
            <v/>
          </cell>
        </row>
        <row r="712">
          <cell r="E712" t="str">
            <v/>
          </cell>
        </row>
        <row r="713">
          <cell r="E713" t="str">
            <v/>
          </cell>
        </row>
        <row r="714">
          <cell r="E714" t="str">
            <v/>
          </cell>
        </row>
        <row r="715">
          <cell r="E715" t="str">
            <v/>
          </cell>
        </row>
        <row r="716">
          <cell r="E716" t="str">
            <v/>
          </cell>
        </row>
        <row r="717">
          <cell r="E717" t="str">
            <v/>
          </cell>
        </row>
        <row r="718">
          <cell r="E718" t="str">
            <v/>
          </cell>
        </row>
        <row r="719">
          <cell r="E719" t="str">
            <v/>
          </cell>
        </row>
        <row r="720">
          <cell r="E720" t="str">
            <v/>
          </cell>
        </row>
        <row r="721">
          <cell r="E721" t="str">
            <v/>
          </cell>
        </row>
        <row r="722">
          <cell r="E722" t="str">
            <v/>
          </cell>
        </row>
        <row r="723">
          <cell r="E723" t="str">
            <v/>
          </cell>
        </row>
        <row r="724">
          <cell r="E724" t="str">
            <v/>
          </cell>
        </row>
        <row r="725">
          <cell r="E725" t="str">
            <v/>
          </cell>
        </row>
        <row r="726">
          <cell r="E726" t="str">
            <v/>
          </cell>
        </row>
        <row r="727">
          <cell r="E727" t="str">
            <v/>
          </cell>
        </row>
        <row r="728">
          <cell r="E728" t="str">
            <v/>
          </cell>
        </row>
        <row r="729">
          <cell r="E729" t="str">
            <v/>
          </cell>
        </row>
        <row r="730">
          <cell r="E730" t="str">
            <v/>
          </cell>
        </row>
        <row r="731">
          <cell r="E731" t="str">
            <v/>
          </cell>
        </row>
        <row r="732">
          <cell r="E732" t="str">
            <v/>
          </cell>
        </row>
        <row r="733">
          <cell r="E733" t="str">
            <v/>
          </cell>
        </row>
        <row r="734">
          <cell r="E734" t="str">
            <v/>
          </cell>
        </row>
        <row r="735">
          <cell r="E735" t="str">
            <v/>
          </cell>
        </row>
        <row r="736">
          <cell r="E736" t="str">
            <v/>
          </cell>
        </row>
        <row r="737">
          <cell r="E737" t="str">
            <v/>
          </cell>
        </row>
        <row r="738">
          <cell r="E738" t="str">
            <v/>
          </cell>
        </row>
        <row r="739">
          <cell r="E739" t="str">
            <v/>
          </cell>
        </row>
        <row r="740">
          <cell r="E740" t="str">
            <v/>
          </cell>
        </row>
        <row r="741">
          <cell r="E741" t="str">
            <v/>
          </cell>
        </row>
        <row r="742">
          <cell r="E742" t="str">
            <v/>
          </cell>
        </row>
        <row r="743">
          <cell r="E743" t="str">
            <v/>
          </cell>
        </row>
        <row r="744">
          <cell r="E744" t="str">
            <v/>
          </cell>
        </row>
        <row r="745">
          <cell r="E745" t="str">
            <v/>
          </cell>
        </row>
        <row r="746">
          <cell r="E746" t="str">
            <v/>
          </cell>
        </row>
        <row r="747">
          <cell r="E747" t="str">
            <v/>
          </cell>
        </row>
        <row r="748">
          <cell r="E748" t="str">
            <v/>
          </cell>
        </row>
        <row r="749">
          <cell r="E749" t="str">
            <v/>
          </cell>
        </row>
        <row r="750">
          <cell r="E750" t="str">
            <v/>
          </cell>
        </row>
        <row r="751">
          <cell r="E751" t="str">
            <v/>
          </cell>
        </row>
        <row r="752">
          <cell r="E752" t="str">
            <v/>
          </cell>
        </row>
        <row r="753">
          <cell r="E753" t="str">
            <v/>
          </cell>
        </row>
        <row r="754">
          <cell r="E754" t="str">
            <v/>
          </cell>
        </row>
        <row r="755">
          <cell r="E755" t="str">
            <v/>
          </cell>
        </row>
        <row r="756">
          <cell r="E756" t="str">
            <v/>
          </cell>
        </row>
        <row r="757">
          <cell r="E757" t="str">
            <v/>
          </cell>
        </row>
        <row r="758">
          <cell r="E758" t="str">
            <v/>
          </cell>
        </row>
        <row r="759">
          <cell r="E759" t="str">
            <v/>
          </cell>
        </row>
        <row r="760">
          <cell r="E760" t="str">
            <v/>
          </cell>
        </row>
        <row r="761">
          <cell r="E761" t="str">
            <v/>
          </cell>
        </row>
        <row r="762">
          <cell r="E762" t="str">
            <v/>
          </cell>
        </row>
        <row r="763">
          <cell r="E763" t="str">
            <v/>
          </cell>
        </row>
        <row r="764">
          <cell r="E764" t="str">
            <v/>
          </cell>
        </row>
        <row r="765">
          <cell r="E765" t="str">
            <v/>
          </cell>
        </row>
        <row r="766">
          <cell r="E766" t="str">
            <v/>
          </cell>
        </row>
        <row r="767">
          <cell r="E767" t="str">
            <v/>
          </cell>
        </row>
        <row r="768">
          <cell r="E768" t="str">
            <v/>
          </cell>
        </row>
        <row r="769">
          <cell r="E769" t="str">
            <v/>
          </cell>
        </row>
        <row r="770">
          <cell r="E770" t="str">
            <v/>
          </cell>
        </row>
        <row r="771">
          <cell r="E771" t="str">
            <v/>
          </cell>
        </row>
        <row r="772">
          <cell r="E772" t="str">
            <v/>
          </cell>
        </row>
        <row r="773">
          <cell r="E773" t="str">
            <v/>
          </cell>
        </row>
        <row r="774">
          <cell r="E774" t="str">
            <v/>
          </cell>
        </row>
        <row r="775">
          <cell r="E775" t="str">
            <v/>
          </cell>
        </row>
        <row r="776">
          <cell r="E776" t="str">
            <v/>
          </cell>
        </row>
        <row r="777">
          <cell r="E777" t="str">
            <v/>
          </cell>
        </row>
        <row r="778">
          <cell r="E778" t="str">
            <v/>
          </cell>
        </row>
        <row r="779">
          <cell r="E779" t="str">
            <v/>
          </cell>
        </row>
        <row r="780">
          <cell r="E780" t="str">
            <v/>
          </cell>
        </row>
        <row r="781">
          <cell r="E781" t="str">
            <v/>
          </cell>
        </row>
        <row r="782">
          <cell r="E782" t="str">
            <v/>
          </cell>
        </row>
        <row r="783">
          <cell r="E783" t="str">
            <v/>
          </cell>
        </row>
        <row r="784">
          <cell r="E784" t="str">
            <v/>
          </cell>
        </row>
        <row r="785">
          <cell r="E785" t="str">
            <v/>
          </cell>
        </row>
        <row r="786">
          <cell r="E786" t="str">
            <v/>
          </cell>
        </row>
        <row r="787">
          <cell r="E787" t="str">
            <v/>
          </cell>
        </row>
        <row r="788">
          <cell r="E788" t="str">
            <v/>
          </cell>
        </row>
        <row r="789">
          <cell r="E789" t="str">
            <v/>
          </cell>
        </row>
        <row r="790">
          <cell r="E790" t="str">
            <v/>
          </cell>
        </row>
        <row r="791">
          <cell r="E791" t="str">
            <v/>
          </cell>
        </row>
        <row r="792">
          <cell r="E792" t="str">
            <v/>
          </cell>
        </row>
        <row r="793">
          <cell r="E793" t="str">
            <v/>
          </cell>
        </row>
        <row r="794">
          <cell r="E794" t="str">
            <v/>
          </cell>
        </row>
        <row r="795">
          <cell r="E795" t="str">
            <v/>
          </cell>
        </row>
        <row r="796">
          <cell r="E796" t="str">
            <v/>
          </cell>
        </row>
        <row r="797">
          <cell r="E797" t="str">
            <v/>
          </cell>
        </row>
        <row r="798">
          <cell r="E798" t="str">
            <v/>
          </cell>
        </row>
        <row r="799">
          <cell r="E799" t="str">
            <v/>
          </cell>
        </row>
        <row r="800">
          <cell r="E800" t="str">
            <v/>
          </cell>
        </row>
        <row r="801">
          <cell r="E801" t="str">
            <v/>
          </cell>
        </row>
        <row r="802">
          <cell r="E802" t="str">
            <v/>
          </cell>
        </row>
        <row r="803">
          <cell r="E803" t="str">
            <v/>
          </cell>
        </row>
        <row r="804">
          <cell r="E804" t="str">
            <v/>
          </cell>
        </row>
        <row r="805">
          <cell r="E805" t="str">
            <v/>
          </cell>
        </row>
        <row r="806">
          <cell r="E806" t="str">
            <v/>
          </cell>
        </row>
        <row r="807">
          <cell r="E807" t="str">
            <v/>
          </cell>
        </row>
        <row r="808">
          <cell r="E808" t="str">
            <v/>
          </cell>
        </row>
        <row r="809">
          <cell r="E809" t="str">
            <v/>
          </cell>
        </row>
        <row r="810">
          <cell r="E810" t="str">
            <v/>
          </cell>
        </row>
        <row r="811">
          <cell r="E811" t="str">
            <v/>
          </cell>
        </row>
        <row r="812">
          <cell r="E812" t="str">
            <v/>
          </cell>
        </row>
        <row r="813">
          <cell r="E813" t="str">
            <v/>
          </cell>
        </row>
        <row r="814">
          <cell r="E814" t="str">
            <v/>
          </cell>
        </row>
        <row r="815">
          <cell r="E815" t="str">
            <v/>
          </cell>
        </row>
        <row r="816">
          <cell r="E816" t="str">
            <v/>
          </cell>
        </row>
        <row r="817">
          <cell r="E817" t="str">
            <v/>
          </cell>
        </row>
        <row r="818">
          <cell r="E818" t="str">
            <v/>
          </cell>
        </row>
        <row r="819">
          <cell r="E819" t="str">
            <v/>
          </cell>
        </row>
        <row r="820">
          <cell r="E820" t="str">
            <v/>
          </cell>
        </row>
        <row r="821">
          <cell r="E821" t="str">
            <v/>
          </cell>
        </row>
        <row r="822">
          <cell r="E822" t="str">
            <v/>
          </cell>
        </row>
        <row r="823">
          <cell r="E823" t="str">
            <v/>
          </cell>
        </row>
        <row r="824">
          <cell r="E824" t="str">
            <v/>
          </cell>
        </row>
        <row r="825">
          <cell r="E825" t="str">
            <v/>
          </cell>
        </row>
        <row r="826">
          <cell r="E826" t="str">
            <v/>
          </cell>
        </row>
        <row r="827">
          <cell r="E827" t="str">
            <v/>
          </cell>
        </row>
        <row r="828">
          <cell r="E828" t="str">
            <v/>
          </cell>
        </row>
        <row r="829">
          <cell r="E829" t="str">
            <v/>
          </cell>
        </row>
        <row r="830">
          <cell r="E830" t="str">
            <v/>
          </cell>
        </row>
        <row r="831">
          <cell r="E831" t="str">
            <v/>
          </cell>
        </row>
        <row r="832">
          <cell r="E832" t="str">
            <v/>
          </cell>
        </row>
        <row r="833">
          <cell r="E833" t="str">
            <v/>
          </cell>
        </row>
        <row r="834">
          <cell r="E834" t="str">
            <v/>
          </cell>
        </row>
        <row r="835">
          <cell r="E835" t="str">
            <v/>
          </cell>
        </row>
        <row r="836">
          <cell r="E836" t="str">
            <v/>
          </cell>
        </row>
        <row r="837">
          <cell r="E837" t="str">
            <v/>
          </cell>
        </row>
        <row r="838">
          <cell r="E838" t="str">
            <v/>
          </cell>
        </row>
        <row r="839">
          <cell r="E839" t="str">
            <v/>
          </cell>
        </row>
        <row r="840">
          <cell r="E840" t="str">
            <v/>
          </cell>
        </row>
      </sheetData>
      <sheetData sheetId="2"/>
      <sheetData sheetId="3"/>
      <sheetData sheetId="4">
        <row r="1">
          <cell r="A1" t="str">
            <v>N° COMMANDE</v>
          </cell>
          <cell r="B1" t="str">
            <v>N° BL</v>
          </cell>
          <cell r="C1" t="str">
            <v>REFERENCE</v>
          </cell>
        </row>
        <row r="2">
          <cell r="B2">
            <v>201201</v>
          </cell>
          <cell r="C2" t="str">
            <v>SARL PONTILLE</v>
          </cell>
        </row>
        <row r="3">
          <cell r="B3">
            <v>201202</v>
          </cell>
          <cell r="C3" t="str">
            <v>PIERRE ET BOIS</v>
          </cell>
        </row>
        <row r="4">
          <cell r="A4" t="str">
            <v>BG199-012</v>
          </cell>
          <cell r="B4">
            <v>201203</v>
          </cell>
          <cell r="C4" t="str">
            <v>ESPACE MENUISERIE</v>
          </cell>
        </row>
        <row r="5">
          <cell r="A5" t="str">
            <v>BG198-012</v>
          </cell>
          <cell r="B5">
            <v>201204</v>
          </cell>
          <cell r="C5" t="str">
            <v>TECOBAIE LB</v>
          </cell>
        </row>
        <row r="6">
          <cell r="A6" t="str">
            <v>BG227-012</v>
          </cell>
          <cell r="B6">
            <v>201205</v>
          </cell>
          <cell r="C6" t="str">
            <v>RIVAL/HOMEBOX</v>
          </cell>
        </row>
        <row r="7">
          <cell r="A7" t="str">
            <v>BG229-012</v>
          </cell>
          <cell r="B7">
            <v>201206</v>
          </cell>
          <cell r="C7" t="str">
            <v>ART ET VIVRE</v>
          </cell>
        </row>
        <row r="8">
          <cell r="A8" t="str">
            <v>BG151-012</v>
          </cell>
          <cell r="B8">
            <v>201207</v>
          </cell>
          <cell r="C8" t="str">
            <v>CÔTE OUVERTURE</v>
          </cell>
        </row>
        <row r="9">
          <cell r="A9" t="str">
            <v>BG206-012</v>
          </cell>
          <cell r="B9">
            <v>201208</v>
          </cell>
          <cell r="C9" t="str">
            <v>SARL CLUNY MENUISERIE</v>
          </cell>
        </row>
        <row r="10">
          <cell r="A10" t="str">
            <v>BG224-012</v>
          </cell>
          <cell r="B10">
            <v>201209</v>
          </cell>
          <cell r="C10" t="str">
            <v xml:space="preserve">ETS JAMBON </v>
          </cell>
        </row>
        <row r="11">
          <cell r="B11">
            <v>201210</v>
          </cell>
          <cell r="C11" t="str">
            <v>BS BATIMENT</v>
          </cell>
        </row>
        <row r="12">
          <cell r="A12" t="str">
            <v>BG-263-012</v>
          </cell>
          <cell r="B12">
            <v>201211</v>
          </cell>
          <cell r="C12" t="str">
            <v>ISOLATION CONFORT SAS</v>
          </cell>
        </row>
        <row r="13">
          <cell r="A13" t="str">
            <v>B116</v>
          </cell>
          <cell r="B13" t="str">
            <v>2012-100</v>
          </cell>
          <cell r="C13" t="str">
            <v>REMY</v>
          </cell>
        </row>
        <row r="14">
          <cell r="A14" t="str">
            <v>BG-663-012</v>
          </cell>
          <cell r="B14" t="str">
            <v>2012-101</v>
          </cell>
          <cell r="C14" t="str">
            <v>DOBENSKI</v>
          </cell>
        </row>
        <row r="15">
          <cell r="A15" t="str">
            <v>BG-567-012</v>
          </cell>
          <cell r="B15" t="str">
            <v>2012-102</v>
          </cell>
          <cell r="C15" t="str">
            <v>TRACLET</v>
          </cell>
        </row>
        <row r="16">
          <cell r="A16" t="str">
            <v>BG-673-012</v>
          </cell>
          <cell r="B16" t="str">
            <v>2012-103</v>
          </cell>
          <cell r="C16" t="str">
            <v>BITTOM</v>
          </cell>
        </row>
        <row r="17">
          <cell r="A17" t="str">
            <v>BG-686-012</v>
          </cell>
          <cell r="B17" t="str">
            <v>2012-104</v>
          </cell>
          <cell r="C17" t="str">
            <v>SERPOIX</v>
          </cell>
        </row>
        <row r="18">
          <cell r="A18" t="str">
            <v>BG-688-012</v>
          </cell>
          <cell r="B18" t="str">
            <v>2012-105</v>
          </cell>
          <cell r="C18" t="str">
            <v>TOURNU</v>
          </cell>
        </row>
        <row r="19">
          <cell r="A19" t="str">
            <v>BG-724-012</v>
          </cell>
          <cell r="B19" t="str">
            <v>2012-106</v>
          </cell>
          <cell r="C19" t="str">
            <v>VINCENT</v>
          </cell>
        </row>
        <row r="20">
          <cell r="A20" t="str">
            <v>BG-689-012</v>
          </cell>
          <cell r="B20" t="str">
            <v>2012-107</v>
          </cell>
          <cell r="C20" t="str">
            <v>FAYE GUY</v>
          </cell>
          <cell r="D20" t="str">
            <v>B153</v>
          </cell>
        </row>
        <row r="21">
          <cell r="B21" t="str">
            <v>2012-108</v>
          </cell>
          <cell r="C21" t="str">
            <v>SPV MENUISERIE</v>
          </cell>
          <cell r="D21" t="str">
            <v>B150</v>
          </cell>
        </row>
        <row r="22">
          <cell r="A22" t="str">
            <v>BG-729-012</v>
          </cell>
          <cell r="B22" t="str">
            <v>2012-109</v>
          </cell>
          <cell r="C22" t="str">
            <v>ECOLE CHUYER</v>
          </cell>
          <cell r="D22" t="str">
            <v>B141</v>
          </cell>
        </row>
        <row r="23">
          <cell r="B23" t="str">
            <v>2012-110</v>
          </cell>
          <cell r="C23" t="str">
            <v>LIEVRE</v>
          </cell>
          <cell r="D23" t="str">
            <v>B148</v>
          </cell>
        </row>
        <row r="24">
          <cell r="B24" t="str">
            <v>2012-111</v>
          </cell>
          <cell r="C24" t="str">
            <v>SAEZ</v>
          </cell>
          <cell r="D24" t="str">
            <v>B142</v>
          </cell>
        </row>
        <row r="25">
          <cell r="A25" t="str">
            <v>BG673-012</v>
          </cell>
          <cell r="B25" t="str">
            <v>2012-112</v>
          </cell>
          <cell r="C25" t="str">
            <v>BITTOM</v>
          </cell>
          <cell r="D25" t="str">
            <v>B134</v>
          </cell>
        </row>
        <row r="26">
          <cell r="A26" t="str">
            <v>BG251-012</v>
          </cell>
          <cell r="B26" t="str">
            <v>2012-113</v>
          </cell>
          <cell r="C26" t="str">
            <v>MOURRIER</v>
          </cell>
          <cell r="D26" t="str">
            <v>B061</v>
          </cell>
        </row>
        <row r="27">
          <cell r="B27" t="str">
            <v>2012-114</v>
          </cell>
          <cell r="C27" t="str">
            <v>RESIDENCE CARRIER</v>
          </cell>
          <cell r="D27" t="str">
            <v>B143</v>
          </cell>
        </row>
        <row r="28">
          <cell r="A28" t="str">
            <v>BG-721-012</v>
          </cell>
          <cell r="B28" t="str">
            <v>2012-115</v>
          </cell>
          <cell r="C28" t="str">
            <v>IBS DEPOT SERVICE</v>
          </cell>
          <cell r="D28" t="str">
            <v>B162</v>
          </cell>
        </row>
        <row r="29">
          <cell r="A29" t="str">
            <v>BG729-012</v>
          </cell>
          <cell r="B29" t="str">
            <v>2012-116</v>
          </cell>
          <cell r="C29" t="str">
            <v>ECOLE CHUYER</v>
          </cell>
          <cell r="D29" t="str">
            <v>B141</v>
          </cell>
        </row>
        <row r="30">
          <cell r="B30" t="str">
            <v>2012-117</v>
          </cell>
          <cell r="C30" t="str">
            <v>MENUISTORE</v>
          </cell>
        </row>
        <row r="31">
          <cell r="A31" t="str">
            <v>BG689-012</v>
          </cell>
          <cell r="B31" t="str">
            <v>2012-118</v>
          </cell>
          <cell r="C31" t="str">
            <v>FAYE GUY</v>
          </cell>
          <cell r="D31" t="str">
            <v>B153</v>
          </cell>
        </row>
        <row r="32">
          <cell r="A32" t="str">
            <v>BG-793-012</v>
          </cell>
          <cell r="B32" t="str">
            <v>2012-119</v>
          </cell>
          <cell r="C32" t="str">
            <v>STENAR</v>
          </cell>
          <cell r="D32" t="str">
            <v>B157</v>
          </cell>
        </row>
        <row r="33">
          <cell r="A33" t="str">
            <v>BG-256-012</v>
          </cell>
          <cell r="B33" t="str">
            <v>2012-12</v>
          </cell>
          <cell r="C33" t="str">
            <v>CÔTE OUVERTURE</v>
          </cell>
        </row>
        <row r="34">
          <cell r="A34" t="str">
            <v>BG-817-012</v>
          </cell>
          <cell r="B34" t="str">
            <v>2012-120</v>
          </cell>
          <cell r="C34" t="str">
            <v>MCEMR</v>
          </cell>
          <cell r="D34" t="str">
            <v>B163</v>
          </cell>
        </row>
        <row r="35">
          <cell r="B35" t="str">
            <v>2012-121</v>
          </cell>
          <cell r="C35" t="str">
            <v>ASTRAL</v>
          </cell>
          <cell r="D35" t="str">
            <v>B062</v>
          </cell>
        </row>
        <row r="36">
          <cell r="A36" t="str">
            <v>BG-782-012</v>
          </cell>
          <cell r="B36" t="str">
            <v>2012-122</v>
          </cell>
          <cell r="C36" t="str">
            <v>DEBLED</v>
          </cell>
          <cell r="D36" t="str">
            <v>B149</v>
          </cell>
        </row>
        <row r="37">
          <cell r="A37" t="str">
            <v>BG-779-012</v>
          </cell>
          <cell r="B37" t="str">
            <v>2012-123</v>
          </cell>
          <cell r="C37" t="str">
            <v>MOTO CONCEPT</v>
          </cell>
          <cell r="D37" t="str">
            <v>B158</v>
          </cell>
        </row>
        <row r="38">
          <cell r="B38" t="str">
            <v>2012-124</v>
          </cell>
          <cell r="C38" t="str">
            <v>DUBUY</v>
          </cell>
          <cell r="D38" t="str">
            <v>B167</v>
          </cell>
        </row>
        <row r="39">
          <cell r="A39" t="str">
            <v>BG-809-012</v>
          </cell>
          <cell r="B39" t="str">
            <v>2012-125</v>
          </cell>
          <cell r="C39" t="str">
            <v>PEJONOU</v>
          </cell>
          <cell r="D39" t="str">
            <v>B160</v>
          </cell>
        </row>
        <row r="40">
          <cell r="A40" t="str">
            <v>BG-762-012</v>
          </cell>
          <cell r="B40" t="str">
            <v>2012-126</v>
          </cell>
          <cell r="C40" t="str">
            <v>DELORME</v>
          </cell>
          <cell r="D40" t="str">
            <v>B154</v>
          </cell>
        </row>
        <row r="41">
          <cell r="A41" t="str">
            <v>BG-783-012</v>
          </cell>
          <cell r="B41" t="str">
            <v>2012-127</v>
          </cell>
          <cell r="C41" t="str">
            <v>SPV MENUISERIE</v>
          </cell>
          <cell r="D41" t="str">
            <v>B150</v>
          </cell>
        </row>
        <row r="42">
          <cell r="A42" t="str">
            <v>BG-900-012</v>
          </cell>
          <cell r="B42" t="str">
            <v>2012-128</v>
          </cell>
          <cell r="C42" t="str">
            <v>OMBRE ET LUMIERE</v>
          </cell>
          <cell r="D42" t="str">
            <v>B181</v>
          </cell>
        </row>
        <row r="43">
          <cell r="A43" t="str">
            <v>CORNIERES</v>
          </cell>
          <cell r="B43" t="str">
            <v>2012-129</v>
          </cell>
          <cell r="C43" t="str">
            <v>DELORME</v>
          </cell>
          <cell r="D43" t="str">
            <v>B154</v>
          </cell>
        </row>
        <row r="44">
          <cell r="A44" t="str">
            <v>BG-242-002</v>
          </cell>
          <cell r="B44" t="str">
            <v>2012-13</v>
          </cell>
          <cell r="C44" t="str">
            <v>ACECAM</v>
          </cell>
        </row>
        <row r="45">
          <cell r="A45" t="str">
            <v>BG-832-012</v>
          </cell>
          <cell r="B45" t="str">
            <v>2012-130</v>
          </cell>
          <cell r="C45" t="str">
            <v>BAUDIN</v>
          </cell>
          <cell r="D45" t="str">
            <v>B170</v>
          </cell>
        </row>
        <row r="46">
          <cell r="A46" t="str">
            <v>BG-462-012</v>
          </cell>
          <cell r="B46" t="str">
            <v>2012-131</v>
          </cell>
          <cell r="C46" t="str">
            <v>SIBON BILLOUX BERGIER</v>
          </cell>
          <cell r="D46" t="str">
            <v>B164-156-151</v>
          </cell>
        </row>
        <row r="47">
          <cell r="A47" t="str">
            <v>BG-860-012</v>
          </cell>
          <cell r="B47" t="str">
            <v>2012-132</v>
          </cell>
          <cell r="C47" t="str">
            <v>PERROUDON-BERTRAND</v>
          </cell>
          <cell r="D47" t="str">
            <v>B171-B172</v>
          </cell>
        </row>
        <row r="48">
          <cell r="B48" t="str">
            <v>2012-133</v>
          </cell>
          <cell r="C48" t="str">
            <v>DAHAN</v>
          </cell>
          <cell r="D48" t="str">
            <v>B175</v>
          </cell>
        </row>
        <row r="49">
          <cell r="A49" t="str">
            <v>BG-832-012</v>
          </cell>
          <cell r="B49" t="str">
            <v>2012-134</v>
          </cell>
          <cell r="C49" t="str">
            <v>BAUDIN</v>
          </cell>
          <cell r="D49" t="str">
            <v>B170</v>
          </cell>
        </row>
        <row r="50">
          <cell r="A50" t="str">
            <v>BG-748-012</v>
          </cell>
          <cell r="B50" t="str">
            <v>2012-135</v>
          </cell>
          <cell r="C50" t="str">
            <v>LABROSSE</v>
          </cell>
          <cell r="D50" t="str">
            <v>B161</v>
          </cell>
        </row>
        <row r="51">
          <cell r="A51" t="str">
            <v>BG-802-012</v>
          </cell>
          <cell r="B51" t="str">
            <v>2012-136</v>
          </cell>
          <cell r="C51" t="str">
            <v>TRIOULEYRE</v>
          </cell>
          <cell r="D51" t="str">
            <v>B159</v>
          </cell>
        </row>
        <row r="52">
          <cell r="A52" t="str">
            <v>BG-401-012</v>
          </cell>
          <cell r="B52" t="str">
            <v>2012-137</v>
          </cell>
          <cell r="C52" t="str">
            <v>MATERFLEX</v>
          </cell>
          <cell r="D52" t="str">
            <v>B168</v>
          </cell>
        </row>
        <row r="53">
          <cell r="A53" t="str">
            <v>BG-841-012</v>
          </cell>
          <cell r="B53" t="str">
            <v>2012-138</v>
          </cell>
          <cell r="C53" t="str">
            <v>GUY FAYE</v>
          </cell>
          <cell r="D53" t="str">
            <v>B169</v>
          </cell>
        </row>
        <row r="54">
          <cell r="A54" t="str">
            <v>BG-849-012</v>
          </cell>
          <cell r="B54" t="str">
            <v>2012-139</v>
          </cell>
          <cell r="C54" t="str">
            <v>LAFAYE</v>
          </cell>
          <cell r="D54" t="str">
            <v>B174</v>
          </cell>
        </row>
        <row r="55">
          <cell r="A55" t="str">
            <v>BG-286-012</v>
          </cell>
          <cell r="B55" t="str">
            <v>2012-14</v>
          </cell>
          <cell r="C55" t="str">
            <v>H&amp;M</v>
          </cell>
        </row>
        <row r="56">
          <cell r="A56" t="str">
            <v>BG-848-012</v>
          </cell>
          <cell r="B56" t="str">
            <v>2012-140</v>
          </cell>
          <cell r="C56" t="str">
            <v>DAHAN</v>
          </cell>
          <cell r="D56" t="str">
            <v>B175</v>
          </cell>
        </row>
        <row r="57">
          <cell r="A57" t="str">
            <v>BG-768-012</v>
          </cell>
          <cell r="B57" t="str">
            <v>2012-141</v>
          </cell>
          <cell r="C57" t="str">
            <v>GIRARDOT</v>
          </cell>
          <cell r="D57" t="str">
            <v>B155</v>
          </cell>
        </row>
        <row r="58">
          <cell r="A58" t="str">
            <v>BG-781-012</v>
          </cell>
          <cell r="B58" t="str">
            <v>2012-142</v>
          </cell>
          <cell r="C58" t="str">
            <v>LIEVRE</v>
          </cell>
          <cell r="D58" t="str">
            <v>B148</v>
          </cell>
        </row>
        <row r="59">
          <cell r="B59" t="str">
            <v>2012-143</v>
          </cell>
          <cell r="C59" t="str">
            <v>SAV</v>
          </cell>
          <cell r="D59" t="str">
            <v>B166</v>
          </cell>
        </row>
        <row r="60">
          <cell r="A60" t="str">
            <v>BG-864-012</v>
          </cell>
          <cell r="B60" t="str">
            <v>2012-144</v>
          </cell>
          <cell r="C60" t="str">
            <v>CHAURIAT</v>
          </cell>
          <cell r="D60" t="str">
            <v>B178</v>
          </cell>
        </row>
        <row r="61">
          <cell r="B61" t="str">
            <v>2012-145</v>
          </cell>
          <cell r="C61" t="str">
            <v>CANTINE</v>
          </cell>
          <cell r="D61" t="str">
            <v>B177</v>
          </cell>
        </row>
        <row r="62">
          <cell r="A62" t="str">
            <v>BG-808-012</v>
          </cell>
          <cell r="B62" t="str">
            <v>2012-146</v>
          </cell>
          <cell r="C62" t="str">
            <v xml:space="preserve">CABINET MEDICAL </v>
          </cell>
          <cell r="D62" t="str">
            <v>B182</v>
          </cell>
        </row>
        <row r="63">
          <cell r="A63" t="str">
            <v>BG-946-012</v>
          </cell>
          <cell r="B63" t="str">
            <v>2012-147</v>
          </cell>
          <cell r="C63" t="str">
            <v>MENUISTORE</v>
          </cell>
          <cell r="D63" t="str">
            <v>B197</v>
          </cell>
        </row>
        <row r="64">
          <cell r="A64" t="str">
            <v>BG-899-012</v>
          </cell>
          <cell r="B64" t="str">
            <v>2012-148</v>
          </cell>
          <cell r="C64" t="str">
            <v>TOURVIELLE</v>
          </cell>
          <cell r="D64" t="str">
            <v>B180</v>
          </cell>
        </row>
        <row r="65">
          <cell r="A65" t="str">
            <v>BG-780-012</v>
          </cell>
          <cell r="B65" t="str">
            <v>2012-149</v>
          </cell>
          <cell r="C65" t="str">
            <v>SOGEMO</v>
          </cell>
          <cell r="D65" t="str">
            <v>B194</v>
          </cell>
        </row>
        <row r="66">
          <cell r="A66" t="str">
            <v>BG-309-012</v>
          </cell>
          <cell r="B66" t="str">
            <v>2012-15</v>
          </cell>
          <cell r="C66" t="str">
            <v>ISOLATION CONFORT SAS</v>
          </cell>
        </row>
        <row r="67">
          <cell r="B67" t="str">
            <v>2012-150</v>
          </cell>
          <cell r="C67" t="str">
            <v>DECHELETTE</v>
          </cell>
          <cell r="D67" t="str">
            <v>B176</v>
          </cell>
        </row>
        <row r="68">
          <cell r="A68" t="str">
            <v>BG-871-012</v>
          </cell>
          <cell r="B68" t="str">
            <v>2012-151</v>
          </cell>
          <cell r="C68" t="str">
            <v>EXPO</v>
          </cell>
          <cell r="D68" t="str">
            <v>B179</v>
          </cell>
        </row>
        <row r="69">
          <cell r="A69" t="str">
            <v>BG-904-012</v>
          </cell>
          <cell r="B69" t="str">
            <v>2012-152</v>
          </cell>
          <cell r="C69" t="str">
            <v>MARMONNIER</v>
          </cell>
          <cell r="D69" t="str">
            <v>B185</v>
          </cell>
        </row>
        <row r="70">
          <cell r="A70" t="str">
            <v>BG-879-012</v>
          </cell>
          <cell r="B70" t="str">
            <v>2012-153</v>
          </cell>
          <cell r="C70" t="str">
            <v>PORTE</v>
          </cell>
          <cell r="D70" t="str">
            <v>B190</v>
          </cell>
        </row>
        <row r="71">
          <cell r="A71" t="str">
            <v>BG-248-012</v>
          </cell>
          <cell r="B71" t="str">
            <v>2012-154</v>
          </cell>
          <cell r="C71" t="str">
            <v>PAIRE</v>
          </cell>
          <cell r="D71" t="str">
            <v>B188</v>
          </cell>
        </row>
        <row r="72">
          <cell r="B72" t="str">
            <v>2012-155</v>
          </cell>
          <cell r="C72" t="str">
            <v>ANSE DE PANIER</v>
          </cell>
          <cell r="D72" t="str">
            <v>B183</v>
          </cell>
        </row>
        <row r="73">
          <cell r="A73" t="str">
            <v>BG-760-012</v>
          </cell>
          <cell r="B73" t="str">
            <v>2012-156</v>
          </cell>
          <cell r="C73" t="str">
            <v>FEUGERE</v>
          </cell>
          <cell r="D73" t="str">
            <v>B202</v>
          </cell>
        </row>
        <row r="74">
          <cell r="A74" t="str">
            <v>BG-962-012</v>
          </cell>
          <cell r="B74" t="str">
            <v>2012-157</v>
          </cell>
          <cell r="C74" t="str">
            <v>GARCIA</v>
          </cell>
          <cell r="D74" t="str">
            <v>B201</v>
          </cell>
        </row>
        <row r="75">
          <cell r="A75" t="str">
            <v>BG-701-012</v>
          </cell>
          <cell r="B75" t="str">
            <v>2012-158</v>
          </cell>
          <cell r="C75" t="str">
            <v>BOULANGERIE LAFOND</v>
          </cell>
          <cell r="D75" t="str">
            <v>B165</v>
          </cell>
        </row>
        <row r="76">
          <cell r="A76" t="str">
            <v>BG-881-012</v>
          </cell>
          <cell r="B76" t="str">
            <v>2012-159</v>
          </cell>
          <cell r="C76" t="str">
            <v>ROSTAING</v>
          </cell>
          <cell r="D76" t="str">
            <v>B204</v>
          </cell>
        </row>
        <row r="77">
          <cell r="A77" t="str">
            <v>BG-228-012</v>
          </cell>
          <cell r="B77" t="str">
            <v>2012-16</v>
          </cell>
          <cell r="C77" t="str">
            <v>BERNET DIFFUSION</v>
          </cell>
        </row>
        <row r="78">
          <cell r="A78" t="str">
            <v>BG-878-012</v>
          </cell>
          <cell r="B78" t="str">
            <v>2012-160</v>
          </cell>
          <cell r="C78" t="str">
            <v>RIVE GAUCHE</v>
          </cell>
          <cell r="D78" t="str">
            <v>B207</v>
          </cell>
        </row>
        <row r="79">
          <cell r="A79" t="str">
            <v>BG-746-012</v>
          </cell>
          <cell r="B79" t="str">
            <v>2012-161</v>
          </cell>
          <cell r="C79" t="str">
            <v>VERANDA BERGER</v>
          </cell>
          <cell r="D79" t="str">
            <v>B186</v>
          </cell>
        </row>
        <row r="80">
          <cell r="A80" t="str">
            <v>BG-922-012</v>
          </cell>
          <cell r="B80" t="str">
            <v>2012-162</v>
          </cell>
          <cell r="C80" t="str">
            <v>BAUDIN</v>
          </cell>
          <cell r="D80" t="str">
            <v>B189</v>
          </cell>
        </row>
        <row r="81">
          <cell r="A81" t="str">
            <v>BG-979-012</v>
          </cell>
          <cell r="B81" t="str">
            <v>2012-163</v>
          </cell>
          <cell r="C81" t="str">
            <v>PORTES SAN PRISCO</v>
          </cell>
          <cell r="D81" t="str">
            <v>B205</v>
          </cell>
        </row>
        <row r="82">
          <cell r="A82" t="str">
            <v>BG-766-012</v>
          </cell>
          <cell r="B82" t="str">
            <v>2012-164</v>
          </cell>
          <cell r="C82" t="str">
            <v>2BA</v>
          </cell>
          <cell r="D82" t="str">
            <v>B193</v>
          </cell>
        </row>
        <row r="83">
          <cell r="A83" t="str">
            <v>JAMBON</v>
          </cell>
          <cell r="B83" t="str">
            <v>2012-165</v>
          </cell>
          <cell r="C83" t="str">
            <v>BOULANGERIE LAFOND</v>
          </cell>
          <cell r="D83" t="str">
            <v>B165</v>
          </cell>
        </row>
        <row r="84">
          <cell r="A84" t="str">
            <v>SANLOUP</v>
          </cell>
          <cell r="B84" t="str">
            <v>2012-166</v>
          </cell>
          <cell r="C84" t="str">
            <v>SANLOUP</v>
          </cell>
        </row>
        <row r="85">
          <cell r="A85" t="str">
            <v>BG-858-012</v>
          </cell>
          <cell r="B85" t="str">
            <v>2012-167</v>
          </cell>
          <cell r="C85" t="str">
            <v>SARL LOULYV</v>
          </cell>
          <cell r="D85" t="str">
            <v>B173</v>
          </cell>
        </row>
        <row r="86">
          <cell r="A86" t="str">
            <v>BG-727-012</v>
          </cell>
          <cell r="B86" t="str">
            <v>2012-168</v>
          </cell>
          <cell r="C86" t="str">
            <v>ST GOBAIN</v>
          </cell>
          <cell r="D86" t="str">
            <v>B199</v>
          </cell>
        </row>
        <row r="87">
          <cell r="A87" t="str">
            <v>BG-605-012</v>
          </cell>
          <cell r="B87" t="str">
            <v>2012-169</v>
          </cell>
          <cell r="C87" t="str">
            <v>SAV SAEZ</v>
          </cell>
          <cell r="D87" t="str">
            <v>B184</v>
          </cell>
        </row>
        <row r="88">
          <cell r="A88" t="str">
            <v>BG-288-012</v>
          </cell>
          <cell r="B88" t="str">
            <v>2012-17</v>
          </cell>
          <cell r="C88" t="str">
            <v>SCI YOAN ET JACQUES</v>
          </cell>
        </row>
        <row r="89">
          <cell r="A89" t="str">
            <v>BG-997-012</v>
          </cell>
          <cell r="B89" t="str">
            <v>2012-170</v>
          </cell>
          <cell r="C89" t="str">
            <v>MONET</v>
          </cell>
          <cell r="D89" t="str">
            <v>B209</v>
          </cell>
        </row>
        <row r="90">
          <cell r="A90" t="str">
            <v>BG-772-012</v>
          </cell>
          <cell r="B90" t="str">
            <v>2012-171</v>
          </cell>
          <cell r="C90" t="str">
            <v>XAVIER GILLES</v>
          </cell>
          <cell r="D90" t="str">
            <v>B211</v>
          </cell>
        </row>
        <row r="91">
          <cell r="A91" t="str">
            <v>VITRAGE</v>
          </cell>
          <cell r="B91" t="str">
            <v>2012-172</v>
          </cell>
          <cell r="C91" t="str">
            <v>VERANDA BERGER</v>
          </cell>
          <cell r="D91" t="str">
            <v>B186-B185</v>
          </cell>
        </row>
        <row r="92">
          <cell r="A92" t="str">
            <v>MAIL DU 2/05/2013</v>
          </cell>
          <cell r="B92" t="str">
            <v>2012-173</v>
          </cell>
          <cell r="C92" t="str">
            <v>CHAURIAT</v>
          </cell>
          <cell r="D92" t="str">
            <v>B178</v>
          </cell>
        </row>
        <row r="93">
          <cell r="B93" t="str">
            <v>2012-174</v>
          </cell>
          <cell r="C93" t="str">
            <v>BAUDIN-LIEVRE</v>
          </cell>
        </row>
        <row r="94">
          <cell r="A94" t="str">
            <v>BG-759-012</v>
          </cell>
          <cell r="B94" t="str">
            <v>2012-175</v>
          </cell>
          <cell r="C94" t="str">
            <v>MAISON</v>
          </cell>
          <cell r="D94" t="str">
            <v>C036</v>
          </cell>
        </row>
        <row r="95">
          <cell r="A95" t="str">
            <v>BG-734-012</v>
          </cell>
          <cell r="B95" t="str">
            <v>2012-176</v>
          </cell>
          <cell r="C95" t="str">
            <v>MOULIN</v>
          </cell>
          <cell r="D95" t="str">
            <v>B200</v>
          </cell>
        </row>
        <row r="96">
          <cell r="A96" t="str">
            <v>BG-1035-012</v>
          </cell>
          <cell r="B96" t="str">
            <v>2012-177</v>
          </cell>
          <cell r="C96" t="str">
            <v>RATINIER</v>
          </cell>
          <cell r="D96" t="str">
            <v>B217</v>
          </cell>
        </row>
        <row r="97">
          <cell r="B97" t="str">
            <v>2012-178</v>
          </cell>
          <cell r="C97" t="str">
            <v>DM/PORTE</v>
          </cell>
          <cell r="D97" t="str">
            <v>B041</v>
          </cell>
        </row>
        <row r="98">
          <cell r="A98" t="str">
            <v>BG-955-012</v>
          </cell>
          <cell r="B98" t="str">
            <v>2012-179</v>
          </cell>
          <cell r="C98" t="str">
            <v>DMSLIM</v>
          </cell>
          <cell r="D98" t="str">
            <v>B216</v>
          </cell>
        </row>
        <row r="99">
          <cell r="A99" t="str">
            <v>BG-239-012</v>
          </cell>
          <cell r="B99" t="str">
            <v>2012-18</v>
          </cell>
          <cell r="C99" t="str">
            <v>TECOBAIE LB</v>
          </cell>
        </row>
        <row r="100">
          <cell r="A100" t="str">
            <v>BG-1030-012</v>
          </cell>
          <cell r="B100" t="str">
            <v>2012-180</v>
          </cell>
          <cell r="C100" t="str">
            <v>LE TRANGE</v>
          </cell>
          <cell r="D100" t="str">
            <v>B213</v>
          </cell>
        </row>
        <row r="101">
          <cell r="A101" t="str">
            <v>BG-988-012</v>
          </cell>
          <cell r="B101" t="str">
            <v>2012-181</v>
          </cell>
          <cell r="C101" t="str">
            <v>DEELRIEUX</v>
          </cell>
          <cell r="D101" t="str">
            <v>B208</v>
          </cell>
        </row>
        <row r="102">
          <cell r="A102" t="str">
            <v>BG-843-012</v>
          </cell>
          <cell r="B102" t="str">
            <v>2012-182</v>
          </cell>
          <cell r="C102" t="str">
            <v>RAMELLA</v>
          </cell>
          <cell r="D102" t="str">
            <v>B198</v>
          </cell>
        </row>
        <row r="103">
          <cell r="A103" t="str">
            <v>BG-578-012</v>
          </cell>
          <cell r="B103" t="str">
            <v>2012-183</v>
          </cell>
          <cell r="C103" t="str">
            <v>CURE ARTAIX</v>
          </cell>
          <cell r="D103" t="str">
            <v>B144</v>
          </cell>
        </row>
        <row r="104">
          <cell r="A104" t="str">
            <v>BG-1078-012</v>
          </cell>
          <cell r="B104" t="str">
            <v>2012-184</v>
          </cell>
          <cell r="C104" t="str">
            <v>BOFFET</v>
          </cell>
          <cell r="D104" t="str">
            <v>B228</v>
          </cell>
        </row>
        <row r="105">
          <cell r="A105" t="str">
            <v>BG-504-012</v>
          </cell>
          <cell r="B105" t="str">
            <v>2012-185</v>
          </cell>
          <cell r="C105" t="str">
            <v>MILLET</v>
          </cell>
          <cell r="D105" t="str">
            <v>B223</v>
          </cell>
        </row>
        <row r="106">
          <cell r="A106" t="str">
            <v>BG-998-012</v>
          </cell>
          <cell r="B106" t="str">
            <v>2012-186</v>
          </cell>
          <cell r="C106" t="str">
            <v>ROANNE HABITAT</v>
          </cell>
          <cell r="D106" t="str">
            <v>B219</v>
          </cell>
        </row>
        <row r="107">
          <cell r="A107" t="str">
            <v>BG-866-861</v>
          </cell>
          <cell r="B107" t="str">
            <v>2012-187</v>
          </cell>
          <cell r="C107" t="str">
            <v>GEORGES 2</v>
          </cell>
          <cell r="D107" t="str">
            <v>B192</v>
          </cell>
        </row>
        <row r="108">
          <cell r="A108" t="str">
            <v>BG-775-012</v>
          </cell>
          <cell r="B108" t="str">
            <v>2012-188</v>
          </cell>
          <cell r="C108" t="str">
            <v>ERDF</v>
          </cell>
          <cell r="D108" t="str">
            <v>B221</v>
          </cell>
        </row>
        <row r="109">
          <cell r="A109" t="str">
            <v>BG-1057-012</v>
          </cell>
          <cell r="B109" t="str">
            <v>2012-189</v>
          </cell>
          <cell r="C109" t="str">
            <v>DEL-PUP</v>
          </cell>
          <cell r="D109" t="str">
            <v>B227</v>
          </cell>
        </row>
        <row r="110">
          <cell r="A110" t="str">
            <v>BG-294-012</v>
          </cell>
          <cell r="B110" t="str">
            <v>2012-19</v>
          </cell>
          <cell r="C110" t="str">
            <v>BAIE HERVE</v>
          </cell>
        </row>
        <row r="111">
          <cell r="A111" t="str">
            <v>BG-1102-012</v>
          </cell>
          <cell r="B111" t="str">
            <v>2012-190</v>
          </cell>
          <cell r="C111" t="str">
            <v>EMMANUEL</v>
          </cell>
          <cell r="D111" t="str">
            <v>B236</v>
          </cell>
        </row>
        <row r="112">
          <cell r="A112" t="str">
            <v>BG-1065-012</v>
          </cell>
          <cell r="B112" t="str">
            <v>2012-191</v>
          </cell>
          <cell r="C112" t="str">
            <v>PREAMBULB</v>
          </cell>
          <cell r="D112" t="str">
            <v>B226</v>
          </cell>
        </row>
        <row r="113">
          <cell r="A113" t="str">
            <v>BG-941-012</v>
          </cell>
          <cell r="B113" t="str">
            <v>2012-192</v>
          </cell>
          <cell r="C113" t="str">
            <v>FERMSTOR</v>
          </cell>
          <cell r="D113" t="str">
            <v>B215</v>
          </cell>
        </row>
        <row r="114">
          <cell r="A114" t="str">
            <v>BG-1020-012</v>
          </cell>
          <cell r="B114" t="str">
            <v>2012-193</v>
          </cell>
          <cell r="C114" t="str">
            <v>HIM</v>
          </cell>
          <cell r="D114" t="str">
            <v>B231</v>
          </cell>
        </row>
        <row r="115">
          <cell r="A115" t="str">
            <v>BG-1031-012</v>
          </cell>
          <cell r="B115" t="str">
            <v>2012-194</v>
          </cell>
          <cell r="C115" t="str">
            <v>FAVIER</v>
          </cell>
          <cell r="D115" t="str">
            <v>B214</v>
          </cell>
        </row>
        <row r="116">
          <cell r="B116" t="str">
            <v>2012-195</v>
          </cell>
          <cell r="C116" t="str">
            <v>GRENOBLE</v>
          </cell>
          <cell r="D116" t="str">
            <v>B218</v>
          </cell>
        </row>
        <row r="117">
          <cell r="A117" t="str">
            <v>BG-924-012</v>
          </cell>
          <cell r="B117" t="str">
            <v>2012-196</v>
          </cell>
          <cell r="C117" t="str">
            <v>COMMUNAY</v>
          </cell>
          <cell r="D117" t="str">
            <v>B232</v>
          </cell>
        </row>
        <row r="118">
          <cell r="A118" t="str">
            <v>BG-1028-012</v>
          </cell>
          <cell r="B118" t="str">
            <v>2012-197</v>
          </cell>
          <cell r="C118" t="str">
            <v>GRENOBLE</v>
          </cell>
          <cell r="D118" t="str">
            <v>B218</v>
          </cell>
        </row>
        <row r="119">
          <cell r="A119" t="str">
            <v>BG-1007-012</v>
          </cell>
          <cell r="B119" t="str">
            <v>2012-198</v>
          </cell>
          <cell r="C119" t="str">
            <v>MOREAU</v>
          </cell>
          <cell r="D119" t="str">
            <v>B210</v>
          </cell>
        </row>
        <row r="120">
          <cell r="A120" t="str">
            <v>EXPO</v>
          </cell>
          <cell r="B120" t="str">
            <v>2012-199</v>
          </cell>
          <cell r="C120" t="str">
            <v>EXPO</v>
          </cell>
          <cell r="D120" t="str">
            <v>EXPO</v>
          </cell>
        </row>
        <row r="121">
          <cell r="A121" t="str">
            <v>BG-236-012</v>
          </cell>
          <cell r="B121" t="str">
            <v>2012-20</v>
          </cell>
          <cell r="C121" t="str">
            <v>LV SERVICE</v>
          </cell>
        </row>
        <row r="122">
          <cell r="A122" t="str">
            <v>BG-739-012</v>
          </cell>
          <cell r="B122" t="str">
            <v>2012-200</v>
          </cell>
          <cell r="C122" t="str">
            <v>AC TEAM</v>
          </cell>
          <cell r="D122" t="str">
            <v>VERANDA</v>
          </cell>
        </row>
        <row r="123">
          <cell r="A123" t="str">
            <v>BG-1085-012</v>
          </cell>
          <cell r="B123" t="str">
            <v>2012-201</v>
          </cell>
          <cell r="C123" t="str">
            <v>LIONEL</v>
          </cell>
          <cell r="D123" t="str">
            <v>PASTUREL</v>
          </cell>
        </row>
        <row r="124">
          <cell r="A124" t="str">
            <v>BG-433-012</v>
          </cell>
          <cell r="B124" t="str">
            <v>2012-202</v>
          </cell>
          <cell r="C124" t="str">
            <v>HOMSTEEL</v>
          </cell>
          <cell r="D124" t="str">
            <v>HOM STEEL</v>
          </cell>
        </row>
        <row r="125">
          <cell r="A125" t="str">
            <v>BG-1154-012</v>
          </cell>
          <cell r="B125" t="str">
            <v>2012-203</v>
          </cell>
          <cell r="C125" t="str">
            <v>EGV</v>
          </cell>
          <cell r="D125" t="str">
            <v>ROCHETTE</v>
          </cell>
        </row>
        <row r="126">
          <cell r="B126" t="str">
            <v>2012-204</v>
          </cell>
          <cell r="C126" t="str">
            <v>MENEY</v>
          </cell>
          <cell r="D126" t="str">
            <v>B233</v>
          </cell>
        </row>
        <row r="127">
          <cell r="A127" t="str">
            <v>BG-1089-012</v>
          </cell>
          <cell r="B127" t="str">
            <v>2012-205</v>
          </cell>
          <cell r="C127" t="str">
            <v>FIXES</v>
          </cell>
          <cell r="D127" t="str">
            <v>B234</v>
          </cell>
        </row>
        <row r="128">
          <cell r="A128" t="str">
            <v>BG-1145-012</v>
          </cell>
          <cell r="B128" t="str">
            <v>2012-206</v>
          </cell>
          <cell r="C128" t="str">
            <v>ZOE/JS</v>
          </cell>
          <cell r="D128" t="str">
            <v>B247</v>
          </cell>
        </row>
        <row r="129">
          <cell r="A129" t="str">
            <v>BG-700-012</v>
          </cell>
          <cell r="B129" t="str">
            <v>2012-207</v>
          </cell>
          <cell r="C129" t="str">
            <v>DESBROSSES</v>
          </cell>
          <cell r="D129" t="str">
            <v>B241</v>
          </cell>
        </row>
        <row r="130">
          <cell r="A130" t="str">
            <v>BG-1012-012</v>
          </cell>
          <cell r="B130" t="str">
            <v>2012-208</v>
          </cell>
          <cell r="C130" t="str">
            <v>QUENEUTTE</v>
          </cell>
          <cell r="D130" t="str">
            <v>B225</v>
          </cell>
        </row>
        <row r="131">
          <cell r="A131" t="str">
            <v>BG-1069-012</v>
          </cell>
          <cell r="B131" t="str">
            <v>2012-209</v>
          </cell>
          <cell r="C131" t="str">
            <v>PORTE</v>
          </cell>
          <cell r="D131" t="str">
            <v>B246</v>
          </cell>
        </row>
        <row r="132">
          <cell r="A132" t="str">
            <v>BG-344-012</v>
          </cell>
          <cell r="B132" t="str">
            <v>2012-21</v>
          </cell>
          <cell r="C132" t="str">
            <v>LV SERVICE</v>
          </cell>
        </row>
        <row r="133">
          <cell r="A133" t="str">
            <v>BG-1119-012</v>
          </cell>
          <cell r="B133" t="str">
            <v>2012-210</v>
          </cell>
          <cell r="C133" t="str">
            <v>BLONDET</v>
          </cell>
          <cell r="D133" t="str">
            <v>B242</v>
          </cell>
        </row>
        <row r="134">
          <cell r="A134" t="str">
            <v>BG-987-012</v>
          </cell>
          <cell r="B134" t="str">
            <v>2012-211</v>
          </cell>
          <cell r="C134" t="str">
            <v>RS FINANCE</v>
          </cell>
          <cell r="D134" t="str">
            <v>B266</v>
          </cell>
        </row>
        <row r="135">
          <cell r="A135" t="str">
            <v>BG-863-012</v>
          </cell>
          <cell r="B135" t="str">
            <v>2012-212</v>
          </cell>
          <cell r="C135" t="str">
            <v>ATOUT RENO</v>
          </cell>
          <cell r="D135" t="str">
            <v>B257</v>
          </cell>
        </row>
        <row r="136">
          <cell r="A136" t="str">
            <v>B213</v>
          </cell>
          <cell r="B136" t="str">
            <v>2012-213</v>
          </cell>
          <cell r="C136" t="str">
            <v>LE TRANGE</v>
          </cell>
          <cell r="D136" t="str">
            <v>B213</v>
          </cell>
        </row>
        <row r="137">
          <cell r="A137" t="str">
            <v>BG-1137-012</v>
          </cell>
          <cell r="B137" t="str">
            <v>2012-214</v>
          </cell>
          <cell r="C137" t="str">
            <v>BREVET CHAPUIS</v>
          </cell>
          <cell r="D137" t="str">
            <v>B244</v>
          </cell>
        </row>
        <row r="138">
          <cell r="A138" t="str">
            <v>BG-649-012</v>
          </cell>
          <cell r="B138" t="str">
            <v>2012-215</v>
          </cell>
          <cell r="C138" t="str">
            <v>COLLEGE</v>
          </cell>
          <cell r="D138" t="str">
            <v>B238</v>
          </cell>
        </row>
        <row r="139">
          <cell r="B139" t="str">
            <v>2012-216</v>
          </cell>
          <cell r="C139" t="str">
            <v>REGNY</v>
          </cell>
          <cell r="D139" t="str">
            <v>B248</v>
          </cell>
        </row>
        <row r="140">
          <cell r="A140" t="str">
            <v>BG-770-012</v>
          </cell>
          <cell r="B140" t="str">
            <v>2012-217</v>
          </cell>
          <cell r="C140" t="str">
            <v>MAISON THEVENET</v>
          </cell>
          <cell r="D140" t="str">
            <v>B245</v>
          </cell>
        </row>
        <row r="141">
          <cell r="A141" t="str">
            <v>BG-843-012 BIS</v>
          </cell>
          <cell r="B141" t="str">
            <v>2012-218</v>
          </cell>
          <cell r="C141" t="str">
            <v>RAMELLA</v>
          </cell>
          <cell r="D141" t="str">
            <v>B198</v>
          </cell>
        </row>
        <row r="142">
          <cell r="A142" t="str">
            <v>BG-1096-012</v>
          </cell>
          <cell r="B142" t="str">
            <v>2012-219</v>
          </cell>
          <cell r="C142" t="str">
            <v>BARBARET</v>
          </cell>
          <cell r="D142" t="str">
            <v>B237</v>
          </cell>
        </row>
        <row r="143">
          <cell r="A143" t="str">
            <v>BG-381-012</v>
          </cell>
          <cell r="B143" t="str">
            <v>2012-22</v>
          </cell>
          <cell r="C143" t="str">
            <v>CESAR POSE</v>
          </cell>
        </row>
        <row r="144">
          <cell r="B144" t="str">
            <v>2012-220</v>
          </cell>
          <cell r="C144" t="str">
            <v>YOUAME</v>
          </cell>
          <cell r="D144" t="str">
            <v>B249</v>
          </cell>
        </row>
        <row r="145">
          <cell r="A145" t="str">
            <v>BG-821-012</v>
          </cell>
          <cell r="B145" t="str">
            <v>2012-221</v>
          </cell>
          <cell r="C145" t="str">
            <v>AXA ASSURANCE</v>
          </cell>
          <cell r="D145" t="str">
            <v>B235</v>
          </cell>
        </row>
        <row r="146">
          <cell r="A146" t="str">
            <v>BG-835-012</v>
          </cell>
          <cell r="B146" t="str">
            <v>2012-222</v>
          </cell>
          <cell r="C146" t="str">
            <v>LUTHIER</v>
          </cell>
          <cell r="D146" t="str">
            <v>B243</v>
          </cell>
        </row>
        <row r="147">
          <cell r="A147" t="str">
            <v>BG-1115-012</v>
          </cell>
          <cell r="B147" t="str">
            <v>2012-223</v>
          </cell>
          <cell r="C147" t="str">
            <v>AUGUSTO</v>
          </cell>
          <cell r="D147" t="str">
            <v>B264</v>
          </cell>
        </row>
        <row r="148">
          <cell r="A148" t="str">
            <v>BG-1186-012</v>
          </cell>
          <cell r="B148" t="str">
            <v>2012-224</v>
          </cell>
          <cell r="C148" t="str">
            <v>MONET</v>
          </cell>
          <cell r="D148" t="str">
            <v>B263</v>
          </cell>
        </row>
        <row r="149">
          <cell r="A149" t="str">
            <v>BG-975-012</v>
          </cell>
          <cell r="B149" t="str">
            <v>2012-225</v>
          </cell>
          <cell r="C149" t="str">
            <v>MERALDO</v>
          </cell>
          <cell r="D149" t="str">
            <v>B222</v>
          </cell>
        </row>
        <row r="150">
          <cell r="A150" t="str">
            <v>BG-1087-012</v>
          </cell>
          <cell r="B150" t="str">
            <v>2012-226</v>
          </cell>
          <cell r="C150" t="str">
            <v>COLLIOT</v>
          </cell>
          <cell r="D150" t="str">
            <v>B255</v>
          </cell>
        </row>
        <row r="151">
          <cell r="A151" t="str">
            <v>BG-1165-012</v>
          </cell>
          <cell r="B151" t="str">
            <v>2012-227</v>
          </cell>
          <cell r="C151" t="str">
            <v>DELATTRE</v>
          </cell>
          <cell r="D151" t="str">
            <v>B252</v>
          </cell>
        </row>
        <row r="152">
          <cell r="A152" t="str">
            <v>BG-1167-012</v>
          </cell>
          <cell r="B152" t="str">
            <v>2012-228</v>
          </cell>
          <cell r="C152" t="str">
            <v>SCI CALM PAYEN</v>
          </cell>
          <cell r="D152" t="str">
            <v>B253</v>
          </cell>
        </row>
        <row r="153">
          <cell r="A153" t="str">
            <v>BG-1210-012</v>
          </cell>
          <cell r="B153" t="str">
            <v>2012-229</v>
          </cell>
          <cell r="C153" t="str">
            <v>SIEGL</v>
          </cell>
          <cell r="D153" t="str">
            <v>B270</v>
          </cell>
        </row>
        <row r="154">
          <cell r="A154" t="str">
            <v>BG-323-012</v>
          </cell>
          <cell r="B154" t="str">
            <v>2012-23</v>
          </cell>
          <cell r="C154" t="str">
            <v>FONCEL</v>
          </cell>
        </row>
        <row r="155">
          <cell r="A155" t="str">
            <v>BG-1161-012</v>
          </cell>
          <cell r="B155" t="str">
            <v>2012-230</v>
          </cell>
          <cell r="C155" t="str">
            <v>DE OLIVEIRA</v>
          </cell>
          <cell r="D155" t="str">
            <v>B251</v>
          </cell>
        </row>
        <row r="156">
          <cell r="A156" t="str">
            <v>BG-1140-012</v>
          </cell>
          <cell r="B156" t="str">
            <v>2012-231</v>
          </cell>
          <cell r="C156" t="str">
            <v>LEOPOLD</v>
          </cell>
          <cell r="D156" t="str">
            <v>B258</v>
          </cell>
        </row>
        <row r="157">
          <cell r="A157" t="str">
            <v>BG-859-012</v>
          </cell>
          <cell r="B157" t="str">
            <v>2012-232</v>
          </cell>
          <cell r="C157" t="str">
            <v>DUVERGER</v>
          </cell>
          <cell r="D157" t="str">
            <v>B259</v>
          </cell>
        </row>
        <row r="158">
          <cell r="A158" t="str">
            <v>BG-1173-012</v>
          </cell>
          <cell r="B158" t="str">
            <v>2012-233</v>
          </cell>
          <cell r="C158" t="str">
            <v>BONNARD</v>
          </cell>
          <cell r="D158" t="str">
            <v>B256</v>
          </cell>
        </row>
        <row r="159">
          <cell r="A159" t="str">
            <v>BG-1194-012</v>
          </cell>
          <cell r="B159" t="str">
            <v>2012-234</v>
          </cell>
          <cell r="C159" t="str">
            <v>DEL-PUP</v>
          </cell>
          <cell r="D159" t="str">
            <v>B273</v>
          </cell>
        </row>
        <row r="160">
          <cell r="A160" t="str">
            <v>BG-875-012</v>
          </cell>
          <cell r="B160" t="str">
            <v>2012-235</v>
          </cell>
          <cell r="C160" t="str">
            <v>CURE ARTAIX</v>
          </cell>
          <cell r="D160" t="str">
            <v>B144</v>
          </cell>
        </row>
        <row r="161">
          <cell r="A161" t="str">
            <v>BG-1206-012</v>
          </cell>
          <cell r="B161" t="str">
            <v>2012-236</v>
          </cell>
          <cell r="C161" t="str">
            <v>ORPEA</v>
          </cell>
          <cell r="D161" t="str">
            <v>B267</v>
          </cell>
        </row>
        <row r="162">
          <cell r="A162" t="str">
            <v>BG-1161-012</v>
          </cell>
          <cell r="B162" t="str">
            <v>2012-237</v>
          </cell>
          <cell r="C162" t="str">
            <v>DE OLIVERA</v>
          </cell>
          <cell r="D162" t="str">
            <v>B251</v>
          </cell>
        </row>
        <row r="163">
          <cell r="A163" t="str">
            <v>BG-1206-012</v>
          </cell>
          <cell r="B163" t="str">
            <v>2012-238</v>
          </cell>
          <cell r="C163" t="str">
            <v>ORPEA</v>
          </cell>
          <cell r="D163" t="str">
            <v>B267</v>
          </cell>
        </row>
        <row r="164">
          <cell r="A164" t="str">
            <v>BG-1152-012</v>
          </cell>
          <cell r="B164" t="str">
            <v>2012-239</v>
          </cell>
          <cell r="C164" t="str">
            <v>PERIN</v>
          </cell>
          <cell r="D164" t="str">
            <v>B268</v>
          </cell>
        </row>
        <row r="165">
          <cell r="A165" t="str">
            <v>BG-316-012</v>
          </cell>
          <cell r="B165" t="str">
            <v>2012-24</v>
          </cell>
          <cell r="C165" t="str">
            <v>MENUISERIE VILLE</v>
          </cell>
        </row>
        <row r="166">
          <cell r="A166" t="str">
            <v>BG-1290-012</v>
          </cell>
          <cell r="B166" t="str">
            <v>2012-240</v>
          </cell>
          <cell r="C166" t="str">
            <v>MATHIEU-AUBERGER-SOLEYMIEU-KARAKAYA</v>
          </cell>
          <cell r="D166" t="str">
            <v>B297</v>
          </cell>
        </row>
        <row r="167">
          <cell r="A167" t="str">
            <v>BG-896-012</v>
          </cell>
          <cell r="B167" t="str">
            <v>2012-241</v>
          </cell>
          <cell r="C167" t="str">
            <v>CUENCA BOURRE</v>
          </cell>
          <cell r="D167" t="str">
            <v>B282</v>
          </cell>
        </row>
        <row r="168">
          <cell r="A168" t="str">
            <v>BG-1164-012</v>
          </cell>
          <cell r="B168" t="str">
            <v>2012-242</v>
          </cell>
          <cell r="C168" t="str">
            <v>LE BOULE</v>
          </cell>
          <cell r="D168" t="str">
            <v>B260</v>
          </cell>
        </row>
        <row r="169">
          <cell r="A169" t="str">
            <v>BG-1199-012</v>
          </cell>
          <cell r="B169" t="str">
            <v>2012-243</v>
          </cell>
          <cell r="C169" t="str">
            <v>HOENEGER</v>
          </cell>
          <cell r="D169" t="str">
            <v>B274</v>
          </cell>
        </row>
        <row r="170">
          <cell r="A170" t="str">
            <v>BG-1153-012</v>
          </cell>
          <cell r="B170" t="str">
            <v>2012-244</v>
          </cell>
          <cell r="C170" t="str">
            <v>ROUVIERE</v>
          </cell>
          <cell r="D170" t="str">
            <v>B265</v>
          </cell>
        </row>
        <row r="171">
          <cell r="A171" t="str">
            <v>BG-865-012</v>
          </cell>
          <cell r="B171" t="str">
            <v>2012-245</v>
          </cell>
          <cell r="C171" t="str">
            <v>BREVET</v>
          </cell>
          <cell r="D171" t="str">
            <v>B262</v>
          </cell>
        </row>
        <row r="172">
          <cell r="A172" t="str">
            <v>BG-1223-012</v>
          </cell>
          <cell r="B172" t="str">
            <v>2012-246</v>
          </cell>
          <cell r="C172" t="str">
            <v>CRAN</v>
          </cell>
          <cell r="D172" t="str">
            <v>B272</v>
          </cell>
        </row>
        <row r="173">
          <cell r="A173" t="str">
            <v>BG-1243-012</v>
          </cell>
          <cell r="B173" t="str">
            <v>2012-247</v>
          </cell>
          <cell r="C173" t="str">
            <v>ECOLE</v>
          </cell>
          <cell r="D173" t="str">
            <v>B280</v>
          </cell>
        </row>
        <row r="174">
          <cell r="A174" t="str">
            <v>BG-1090-012</v>
          </cell>
          <cell r="B174" t="str">
            <v>2012-248</v>
          </cell>
          <cell r="C174" t="str">
            <v>MENEY</v>
          </cell>
          <cell r="D174" t="str">
            <v>B233</v>
          </cell>
        </row>
        <row r="175">
          <cell r="A175" t="str">
            <v>BG-1286-012</v>
          </cell>
          <cell r="B175" t="str">
            <v>2012-249</v>
          </cell>
          <cell r="C175" t="str">
            <v>MEAUDRE</v>
          </cell>
          <cell r="D175" t="str">
            <v>B292</v>
          </cell>
        </row>
        <row r="176">
          <cell r="A176" t="str">
            <v>BG-354-012</v>
          </cell>
          <cell r="B176" t="str">
            <v>2012-25</v>
          </cell>
          <cell r="C176" t="str">
            <v>ACA</v>
          </cell>
        </row>
        <row r="177">
          <cell r="A177" t="str">
            <v>BG-1185-012</v>
          </cell>
          <cell r="B177" t="str">
            <v>2012-250</v>
          </cell>
          <cell r="C177" t="str">
            <v>BELOT</v>
          </cell>
          <cell r="D177" t="str">
            <v>B261</v>
          </cell>
        </row>
        <row r="178">
          <cell r="A178" t="str">
            <v>BG-1104-012</v>
          </cell>
          <cell r="B178" t="str">
            <v>2012-251</v>
          </cell>
          <cell r="C178" t="str">
            <v>MADANI</v>
          </cell>
          <cell r="D178" t="str">
            <v>B254</v>
          </cell>
        </row>
        <row r="179">
          <cell r="B179" t="str">
            <v>2012-252</v>
          </cell>
          <cell r="C179" t="str">
            <v>PATIN</v>
          </cell>
        </row>
        <row r="180">
          <cell r="B180" t="str">
            <v>2012-253</v>
          </cell>
          <cell r="C180" t="str">
            <v>LUTHIER</v>
          </cell>
          <cell r="D180" t="str">
            <v>B243</v>
          </cell>
        </row>
        <row r="181">
          <cell r="A181" t="str">
            <v>BG-1185-012</v>
          </cell>
          <cell r="B181" t="str">
            <v>2012-254</v>
          </cell>
          <cell r="C181" t="str">
            <v>BELOT</v>
          </cell>
          <cell r="D181" t="str">
            <v>B261</v>
          </cell>
        </row>
        <row r="182">
          <cell r="A182" t="str">
            <v>BG-1230-012</v>
          </cell>
          <cell r="B182" t="str">
            <v>2012-255</v>
          </cell>
          <cell r="C182" t="str">
            <v>COMMUNAUTE DE COMMUNE CHAUFAILLES</v>
          </cell>
          <cell r="D182" t="str">
            <v>B276</v>
          </cell>
        </row>
        <row r="183">
          <cell r="A183" t="str">
            <v>BG-1289-012</v>
          </cell>
          <cell r="B183" t="str">
            <v>2012-256</v>
          </cell>
          <cell r="C183" t="str">
            <v>BIEGNON/BEZERT</v>
          </cell>
          <cell r="D183" t="str">
            <v>B295</v>
          </cell>
        </row>
        <row r="184">
          <cell r="A184" t="str">
            <v>BG-1214-012</v>
          </cell>
          <cell r="B184" t="str">
            <v>2012-257</v>
          </cell>
          <cell r="C184" t="str">
            <v>VIAL</v>
          </cell>
          <cell r="D184" t="str">
            <v>B291</v>
          </cell>
        </row>
        <row r="185">
          <cell r="A185" t="str">
            <v>BG-1304-012</v>
          </cell>
          <cell r="B185" t="str">
            <v>2012-258</v>
          </cell>
          <cell r="C185" t="str">
            <v>ROCHAT</v>
          </cell>
          <cell r="D185" t="str">
            <v>B314</v>
          </cell>
        </row>
        <row r="186">
          <cell r="A186" t="str">
            <v>BG-1318-012</v>
          </cell>
          <cell r="B186" t="str">
            <v>2012-259</v>
          </cell>
          <cell r="C186" t="str">
            <v>PREAUD</v>
          </cell>
          <cell r="D186" t="str">
            <v>B309</v>
          </cell>
        </row>
        <row r="187">
          <cell r="A187" t="str">
            <v>BG-266-012</v>
          </cell>
          <cell r="B187" t="str">
            <v>2012-26</v>
          </cell>
          <cell r="C187" t="str">
            <v>BIOZAT</v>
          </cell>
        </row>
        <row r="188">
          <cell r="A188" t="str">
            <v>BG-884-012</v>
          </cell>
          <cell r="B188" t="str">
            <v>2012-260</v>
          </cell>
          <cell r="C188" t="str">
            <v>RESSIN</v>
          </cell>
          <cell r="D188" t="str">
            <v>B277</v>
          </cell>
        </row>
        <row r="189">
          <cell r="A189" t="str">
            <v>BG-837-012</v>
          </cell>
          <cell r="B189" t="str">
            <v>2012-261</v>
          </cell>
          <cell r="C189" t="str">
            <v>CHAMBRE DES METIERS</v>
          </cell>
          <cell r="D189" t="str">
            <v>B283</v>
          </cell>
        </row>
        <row r="190">
          <cell r="A190" t="str">
            <v>BG-1257-012</v>
          </cell>
          <cell r="B190" t="str">
            <v>2012-262</v>
          </cell>
          <cell r="C190" t="str">
            <v>ANAXAN</v>
          </cell>
          <cell r="D190" t="str">
            <v>B281</v>
          </cell>
        </row>
        <row r="191">
          <cell r="A191" t="str">
            <v>BG-1283-012</v>
          </cell>
          <cell r="B191" t="str">
            <v>2012-263</v>
          </cell>
          <cell r="C191" t="str">
            <v>YVES ROCHER</v>
          </cell>
          <cell r="D191" t="str">
            <v>B288</v>
          </cell>
        </row>
        <row r="192">
          <cell r="A192" t="str">
            <v>BG-1073-012</v>
          </cell>
          <cell r="B192" t="str">
            <v>2012-264</v>
          </cell>
          <cell r="C192" t="str">
            <v>LAFAYE</v>
          </cell>
          <cell r="D192" t="str">
            <v>B278</v>
          </cell>
        </row>
        <row r="193">
          <cell r="A193" t="str">
            <v>BG-1321-012</v>
          </cell>
          <cell r="B193" t="str">
            <v>2012-265</v>
          </cell>
          <cell r="C193" t="str">
            <v>TUBE</v>
          </cell>
          <cell r="D193" t="str">
            <v>B315</v>
          </cell>
        </row>
        <row r="194">
          <cell r="A194" t="str">
            <v>BG-1260-012</v>
          </cell>
          <cell r="B194" t="str">
            <v>2012-266</v>
          </cell>
          <cell r="C194" t="str">
            <v>PERREZ</v>
          </cell>
          <cell r="D194" t="str">
            <v>B286</v>
          </cell>
        </row>
        <row r="195">
          <cell r="A195" t="str">
            <v>BG-1221-012</v>
          </cell>
          <cell r="B195" t="str">
            <v>2012-267</v>
          </cell>
          <cell r="C195" t="str">
            <v>ALLOSIO GULTZGOFF</v>
          </cell>
          <cell r="D195" t="str">
            <v>B271</v>
          </cell>
        </row>
        <row r="196">
          <cell r="A196" t="str">
            <v>BG-1208-012</v>
          </cell>
          <cell r="B196" t="str">
            <v>2012-268</v>
          </cell>
          <cell r="C196" t="str">
            <v>FINAT</v>
          </cell>
          <cell r="D196" t="str">
            <v>B290</v>
          </cell>
        </row>
        <row r="197">
          <cell r="A197" t="str">
            <v>BG-936-012</v>
          </cell>
          <cell r="B197" t="str">
            <v>2012-269</v>
          </cell>
          <cell r="C197" t="str">
            <v>ATELIER DU D8</v>
          </cell>
          <cell r="D197" t="str">
            <v>B304</v>
          </cell>
        </row>
        <row r="198">
          <cell r="A198" t="str">
            <v>BG-218-012</v>
          </cell>
          <cell r="B198" t="str">
            <v>2012-27</v>
          </cell>
          <cell r="C198" t="str">
            <v>ATOUT PRESTATION</v>
          </cell>
        </row>
        <row r="199">
          <cell r="A199" t="str">
            <v>BG-1275-012</v>
          </cell>
          <cell r="B199" t="str">
            <v>2012-270</v>
          </cell>
          <cell r="C199" t="str">
            <v>URBANIA</v>
          </cell>
          <cell r="D199" t="str">
            <v>B296</v>
          </cell>
        </row>
        <row r="200">
          <cell r="A200" t="str">
            <v>BG-1144-012</v>
          </cell>
          <cell r="B200" t="str">
            <v>2012-271</v>
          </cell>
          <cell r="C200" t="str">
            <v>CHAPUIS</v>
          </cell>
          <cell r="D200" t="str">
            <v>B279</v>
          </cell>
        </row>
        <row r="201">
          <cell r="B201" t="str">
            <v>2012-272</v>
          </cell>
          <cell r="C201" t="str">
            <v>JEANNE D'ARC</v>
          </cell>
          <cell r="D201" t="str">
            <v>B285</v>
          </cell>
        </row>
        <row r="202">
          <cell r="B202" t="str">
            <v>2012-273</v>
          </cell>
          <cell r="C202" t="str">
            <v>DELATTRE</v>
          </cell>
          <cell r="D202" t="str">
            <v>B252</v>
          </cell>
        </row>
        <row r="203">
          <cell r="B203" t="str">
            <v>2012-274</v>
          </cell>
          <cell r="C203" t="str">
            <v>MERALDO</v>
          </cell>
          <cell r="D203" t="str">
            <v>B222</v>
          </cell>
        </row>
        <row r="204">
          <cell r="B204" t="str">
            <v>2012-275</v>
          </cell>
          <cell r="C204" t="str">
            <v>BARBARET</v>
          </cell>
          <cell r="D204" t="str">
            <v>B237</v>
          </cell>
        </row>
        <row r="205">
          <cell r="A205" t="str">
            <v>BG-1316-012</v>
          </cell>
          <cell r="B205" t="str">
            <v>2012-276</v>
          </cell>
          <cell r="C205" t="str">
            <v>PEPPING</v>
          </cell>
          <cell r="D205" t="str">
            <v>B306</v>
          </cell>
        </row>
        <row r="206">
          <cell r="A206" t="str">
            <v>BG-1288-012</v>
          </cell>
          <cell r="B206" t="str">
            <v>2012-277</v>
          </cell>
          <cell r="C206" t="str">
            <v>BOURACHAUX</v>
          </cell>
          <cell r="D206" t="str">
            <v>B294</v>
          </cell>
        </row>
        <row r="207">
          <cell r="A207" t="str">
            <v>BG-1319-012</v>
          </cell>
          <cell r="B207" t="str">
            <v>2012-278</v>
          </cell>
          <cell r="C207" t="str">
            <v>POTET</v>
          </cell>
          <cell r="D207" t="str">
            <v>B319</v>
          </cell>
        </row>
        <row r="208">
          <cell r="A208" t="str">
            <v>BG-1282-012</v>
          </cell>
          <cell r="B208" t="str">
            <v>2012-279</v>
          </cell>
          <cell r="C208" t="str">
            <v>JOSANCY</v>
          </cell>
          <cell r="D208" t="str">
            <v>B287</v>
          </cell>
        </row>
        <row r="209">
          <cell r="A209" t="str">
            <v>BG-306-012</v>
          </cell>
          <cell r="B209" t="str">
            <v>2012-28</v>
          </cell>
          <cell r="C209" t="str">
            <v>GUILLOUX</v>
          </cell>
        </row>
        <row r="210">
          <cell r="A210" t="str">
            <v>BG-1326-012</v>
          </cell>
          <cell r="B210" t="str">
            <v>2012-280</v>
          </cell>
          <cell r="C210" t="str">
            <v>SOUCHKO</v>
          </cell>
          <cell r="D210" t="str">
            <v>B318</v>
          </cell>
        </row>
        <row r="211">
          <cell r="A211" t="str">
            <v>BG-1281-012</v>
          </cell>
          <cell r="B211" t="str">
            <v>2012-281</v>
          </cell>
          <cell r="C211" t="str">
            <v>VOISIN P</v>
          </cell>
          <cell r="D211" t="str">
            <v>B284</v>
          </cell>
        </row>
        <row r="212">
          <cell r="A212" t="str">
            <v>BG-1350-012</v>
          </cell>
          <cell r="B212" t="str">
            <v>2012-282</v>
          </cell>
          <cell r="C212" t="str">
            <v>MAG DEGRANGE</v>
          </cell>
          <cell r="D212" t="str">
            <v>B321</v>
          </cell>
        </row>
        <row r="213">
          <cell r="A213" t="str">
            <v>BG-1266-012</v>
          </cell>
          <cell r="B213" t="str">
            <v>2012-283</v>
          </cell>
          <cell r="C213" t="str">
            <v>BOURACHOT</v>
          </cell>
          <cell r="D213" t="str">
            <v>B307</v>
          </cell>
        </row>
        <row r="214">
          <cell r="A214" t="str">
            <v>BG-1205-012</v>
          </cell>
          <cell r="B214" t="str">
            <v>2012-284</v>
          </cell>
          <cell r="C214" t="str">
            <v>ALPHAPUB</v>
          </cell>
          <cell r="D214" t="str">
            <v>B308</v>
          </cell>
        </row>
        <row r="215">
          <cell r="B215" t="str">
            <v>2012-285</v>
          </cell>
          <cell r="C215" t="str">
            <v>RIBOUD</v>
          </cell>
          <cell r="D215" t="str">
            <v>B289</v>
          </cell>
        </row>
        <row r="216">
          <cell r="A216" t="str">
            <v>BG-1254-012</v>
          </cell>
          <cell r="B216" t="str">
            <v>2012-286</v>
          </cell>
          <cell r="C216" t="str">
            <v>GIBON</v>
          </cell>
          <cell r="D216" t="str">
            <v>B275</v>
          </cell>
        </row>
        <row r="217">
          <cell r="B217" t="str">
            <v>2012-287</v>
          </cell>
          <cell r="C217" t="str">
            <v>AXA ASSURANCE</v>
          </cell>
          <cell r="D217" t="str">
            <v>B235</v>
          </cell>
        </row>
        <row r="218">
          <cell r="B218" t="str">
            <v>2012-288</v>
          </cell>
          <cell r="C218" t="str">
            <v>FIXE+ROUVIERE</v>
          </cell>
          <cell r="D218" t="str">
            <v>B234+B265</v>
          </cell>
        </row>
        <row r="219">
          <cell r="A219" t="str">
            <v>BG-931-012</v>
          </cell>
          <cell r="B219" t="str">
            <v>2012-289</v>
          </cell>
          <cell r="C219" t="str">
            <v>VIENNET</v>
          </cell>
          <cell r="D219" t="str">
            <v>B305</v>
          </cell>
        </row>
        <row r="220">
          <cell r="A220" t="str">
            <v>BG-321-012</v>
          </cell>
          <cell r="B220" t="str">
            <v>2012-29</v>
          </cell>
          <cell r="C220" t="str">
            <v>BIANCHI</v>
          </cell>
        </row>
        <row r="221">
          <cell r="B221" t="str">
            <v>2012-290</v>
          </cell>
          <cell r="C221" t="str">
            <v>ATOUT RENO</v>
          </cell>
          <cell r="D221" t="str">
            <v>B257</v>
          </cell>
        </row>
        <row r="222">
          <cell r="A222" t="str">
            <v>BG-1328-012</v>
          </cell>
          <cell r="B222" t="str">
            <v>2012-291</v>
          </cell>
          <cell r="C222" t="str">
            <v>JOSANCY</v>
          </cell>
          <cell r="D222" t="str">
            <v>B317</v>
          </cell>
        </row>
        <row r="223">
          <cell r="A223" t="str">
            <v>BG-1423-012</v>
          </cell>
          <cell r="B223" t="str">
            <v>2012-292</v>
          </cell>
          <cell r="C223" t="str">
            <v>COMECO</v>
          </cell>
          <cell r="D223" t="str">
            <v>B344</v>
          </cell>
        </row>
        <row r="224">
          <cell r="A224" t="str">
            <v>DEV 00050</v>
          </cell>
          <cell r="B224" t="str">
            <v>2012-293</v>
          </cell>
          <cell r="C224" t="str">
            <v>REMPLACEMENT FENÊTRES</v>
          </cell>
          <cell r="D224" t="str">
            <v>C060</v>
          </cell>
        </row>
        <row r="225">
          <cell r="A225" t="str">
            <v>BG-1407-012</v>
          </cell>
          <cell r="B225" t="str">
            <v>2012-294</v>
          </cell>
          <cell r="C225" t="str">
            <v>C266/FOND-CALMES/COPRIM</v>
          </cell>
          <cell r="D225" t="str">
            <v>B339</v>
          </cell>
        </row>
        <row r="226">
          <cell r="A226" t="str">
            <v>BG-1361-012</v>
          </cell>
          <cell r="B226" t="str">
            <v>2012-295</v>
          </cell>
          <cell r="C226" t="str">
            <v>NICOD CHANTAL</v>
          </cell>
          <cell r="D226" t="str">
            <v>B329</v>
          </cell>
        </row>
        <row r="227">
          <cell r="A227" t="str">
            <v>BG-1357-012</v>
          </cell>
          <cell r="B227" t="str">
            <v>2012-296</v>
          </cell>
          <cell r="C227" t="str">
            <v>DEBIAIS</v>
          </cell>
          <cell r="D227" t="str">
            <v>B327</v>
          </cell>
        </row>
        <row r="228">
          <cell r="A228" t="str">
            <v>BG-1183-012</v>
          </cell>
          <cell r="B228" t="str">
            <v>2012-297</v>
          </cell>
          <cell r="C228" t="str">
            <v>JULIEN</v>
          </cell>
          <cell r="D228" t="str">
            <v>B310</v>
          </cell>
        </row>
        <row r="229">
          <cell r="A229" t="str">
            <v>BG-938-012</v>
          </cell>
          <cell r="B229" t="str">
            <v>2012-298</v>
          </cell>
          <cell r="C229" t="str">
            <v>BOSLAND</v>
          </cell>
          <cell r="D229" t="str">
            <v>B312</v>
          </cell>
        </row>
        <row r="230">
          <cell r="A230" t="str">
            <v>BG-1327-012</v>
          </cell>
          <cell r="B230" t="str">
            <v>2012-299</v>
          </cell>
          <cell r="C230" t="str">
            <v>BENETHUILLIERE</v>
          </cell>
          <cell r="D230" t="str">
            <v>B316</v>
          </cell>
        </row>
        <row r="231">
          <cell r="A231" t="str">
            <v>BG-252-012</v>
          </cell>
          <cell r="B231" t="str">
            <v>2012-30</v>
          </cell>
          <cell r="C231" t="str">
            <v>MEROLLE</v>
          </cell>
        </row>
        <row r="232">
          <cell r="A232" t="str">
            <v>BG-1352-012</v>
          </cell>
          <cell r="B232" t="str">
            <v>2012-300</v>
          </cell>
          <cell r="C232" t="str">
            <v>POUR VOUS FLEURISTE LE COTEAU</v>
          </cell>
          <cell r="D232" t="str">
            <v>B353</v>
          </cell>
        </row>
        <row r="233">
          <cell r="A233" t="str">
            <v>BG-1419-012</v>
          </cell>
          <cell r="B233" t="str">
            <v>2012-301</v>
          </cell>
          <cell r="C233" t="str">
            <v>MICHAUD</v>
          </cell>
          <cell r="D233" t="str">
            <v>B346</v>
          </cell>
        </row>
        <row r="234">
          <cell r="A234" t="str">
            <v>BG-1358-012</v>
          </cell>
          <cell r="B234" t="str">
            <v>2012-302</v>
          </cell>
          <cell r="C234" t="str">
            <v>DU BLE AU PAIN</v>
          </cell>
          <cell r="D234" t="str">
            <v>B328</v>
          </cell>
        </row>
        <row r="235">
          <cell r="A235" t="str">
            <v>BG-1256-012</v>
          </cell>
          <cell r="B235" t="str">
            <v>2012-303</v>
          </cell>
          <cell r="C235" t="str">
            <v>SANAJUST</v>
          </cell>
          <cell r="D235" t="str">
            <v>B374</v>
          </cell>
        </row>
        <row r="236">
          <cell r="A236" t="str">
            <v>BG-1410-012</v>
          </cell>
          <cell r="B236" t="str">
            <v>2012-304</v>
          </cell>
          <cell r="C236" t="str">
            <v>GIRARD</v>
          </cell>
          <cell r="D236" t="str">
            <v>B339</v>
          </cell>
        </row>
        <row r="237">
          <cell r="A237" t="str">
            <v>BG-1408-012</v>
          </cell>
          <cell r="B237" t="str">
            <v>2012-305</v>
          </cell>
          <cell r="C237" t="str">
            <v>B203</v>
          </cell>
          <cell r="D237" t="str">
            <v>B339</v>
          </cell>
        </row>
        <row r="238">
          <cell r="B238" t="str">
            <v>2012-306</v>
          </cell>
          <cell r="C238" t="str">
            <v>LOUHANS</v>
          </cell>
          <cell r="D238" t="str">
            <v>C025</v>
          </cell>
        </row>
        <row r="239">
          <cell r="A239" t="str">
            <v>BG-1406-012</v>
          </cell>
          <cell r="B239" t="str">
            <v>2012-307</v>
          </cell>
          <cell r="C239" t="str">
            <v>JULIEN</v>
          </cell>
          <cell r="D239" t="str">
            <v>B336</v>
          </cell>
        </row>
        <row r="240">
          <cell r="A240" t="str">
            <v>BG-1405-012</v>
          </cell>
          <cell r="B240" t="str">
            <v>2012-308</v>
          </cell>
          <cell r="C240" t="str">
            <v>DURANTET</v>
          </cell>
          <cell r="D240" t="str">
            <v>B335</v>
          </cell>
        </row>
        <row r="241">
          <cell r="A241" t="str">
            <v>BG-1128-012</v>
          </cell>
          <cell r="B241" t="str">
            <v>2012-309</v>
          </cell>
          <cell r="C241" t="str">
            <v>MAZEL</v>
          </cell>
          <cell r="D241" t="str">
            <v>B323</v>
          </cell>
        </row>
        <row r="242">
          <cell r="A242" t="str">
            <v>BG-207-012</v>
          </cell>
          <cell r="B242" t="str">
            <v>2012-31</v>
          </cell>
          <cell r="C242" t="str">
            <v>HOME FENÊTRE</v>
          </cell>
        </row>
        <row r="243">
          <cell r="A243" t="str">
            <v>BG-1529-012</v>
          </cell>
          <cell r="B243" t="str">
            <v>2012-310</v>
          </cell>
          <cell r="C243" t="str">
            <v>CORNIERE ORPEA</v>
          </cell>
          <cell r="D243" t="str">
            <v>B372</v>
          </cell>
        </row>
        <row r="244">
          <cell r="A244" t="str">
            <v>BG-1479-012</v>
          </cell>
          <cell r="B244" t="str">
            <v>2012-311</v>
          </cell>
          <cell r="C244" t="str">
            <v>MAG BALASSE</v>
          </cell>
          <cell r="D244" t="str">
            <v>B358</v>
          </cell>
        </row>
        <row r="245">
          <cell r="A245" t="str">
            <v>BG-1519-012</v>
          </cell>
          <cell r="B245" t="str">
            <v>2012-312</v>
          </cell>
          <cell r="C245" t="str">
            <v>M258</v>
          </cell>
          <cell r="D245" t="str">
            <v>B367</v>
          </cell>
        </row>
        <row r="246">
          <cell r="A246" t="str">
            <v>BG-1393-012</v>
          </cell>
          <cell r="B246" t="str">
            <v>2012-313</v>
          </cell>
          <cell r="C246" t="str">
            <v>FOURAGNAN</v>
          </cell>
          <cell r="D246" t="str">
            <v>B350</v>
          </cell>
        </row>
        <row r="247">
          <cell r="A247" t="str">
            <v>BG-1438-012</v>
          </cell>
          <cell r="B247" t="str">
            <v>2012-314</v>
          </cell>
          <cell r="C247" t="str">
            <v>JOSANCY SUITE</v>
          </cell>
          <cell r="D247" t="str">
            <v>B352</v>
          </cell>
        </row>
        <row r="248">
          <cell r="A248" t="str">
            <v>BG-1330-012</v>
          </cell>
          <cell r="B248" t="str">
            <v>2012-315</v>
          </cell>
          <cell r="C248" t="str">
            <v>ST CLAIR</v>
          </cell>
          <cell r="D248" t="str">
            <v>B324</v>
          </cell>
        </row>
        <row r="249">
          <cell r="A249" t="str">
            <v>BG-1416-012</v>
          </cell>
          <cell r="B249" t="str">
            <v>2012-316</v>
          </cell>
          <cell r="C249" t="str">
            <v>BESSET</v>
          </cell>
          <cell r="D249" t="str">
            <v>B341</v>
          </cell>
        </row>
        <row r="250">
          <cell r="A250" t="str">
            <v>BG-1374-012</v>
          </cell>
          <cell r="B250" t="str">
            <v>2012-317</v>
          </cell>
          <cell r="C250" t="str">
            <v>MAG TORRENTI</v>
          </cell>
          <cell r="D250" t="str">
            <v>B331</v>
          </cell>
        </row>
        <row r="251">
          <cell r="A251" t="str">
            <v>BG-1389-012</v>
          </cell>
          <cell r="B251" t="str">
            <v>2012-318</v>
          </cell>
          <cell r="C251" t="str">
            <v>FPT</v>
          </cell>
          <cell r="D251" t="str">
            <v>B376</v>
          </cell>
        </row>
        <row r="252">
          <cell r="A252" t="str">
            <v>BG-1398-012</v>
          </cell>
          <cell r="B252" t="str">
            <v>2012-319</v>
          </cell>
          <cell r="C252" t="str">
            <v>PORTE GAUDIOZ</v>
          </cell>
          <cell r="D252" t="str">
            <v>B337</v>
          </cell>
        </row>
        <row r="253">
          <cell r="A253" t="str">
            <v>BG-189-012</v>
          </cell>
          <cell r="B253" t="str">
            <v>2012-32</v>
          </cell>
          <cell r="C253" t="str">
            <v>CHARROIN</v>
          </cell>
        </row>
        <row r="254">
          <cell r="A254" t="str">
            <v>BG-1425-012</v>
          </cell>
          <cell r="B254" t="str">
            <v>2012-320</v>
          </cell>
          <cell r="C254" t="str">
            <v>PERSO</v>
          </cell>
          <cell r="D254" t="str">
            <v>B345</v>
          </cell>
        </row>
        <row r="255">
          <cell r="A255" t="str">
            <v>BG-1426-012</v>
          </cell>
          <cell r="B255" t="str">
            <v>2012-321</v>
          </cell>
          <cell r="C255" t="str">
            <v>PETROTTO</v>
          </cell>
          <cell r="D255" t="str">
            <v>B348</v>
          </cell>
        </row>
        <row r="256">
          <cell r="A256" t="str">
            <v>BG-1315-012</v>
          </cell>
          <cell r="B256" t="str">
            <v>2012-322</v>
          </cell>
          <cell r="C256" t="str">
            <v>VALLIN</v>
          </cell>
          <cell r="D256" t="str">
            <v>B338</v>
          </cell>
        </row>
        <row r="257">
          <cell r="A257" t="str">
            <v>BG-1563-012</v>
          </cell>
          <cell r="B257" t="str">
            <v>2012-323</v>
          </cell>
          <cell r="C257" t="str">
            <v>CORNIERE</v>
          </cell>
        </row>
        <row r="258">
          <cell r="A258" t="str">
            <v>BG-1323-012</v>
          </cell>
          <cell r="B258" t="str">
            <v>2012-324</v>
          </cell>
          <cell r="C258" t="str">
            <v>PATRICK</v>
          </cell>
          <cell r="D258" t="str">
            <v>B347</v>
          </cell>
        </row>
        <row r="259">
          <cell r="A259" t="str">
            <v>BG-1087-012</v>
          </cell>
          <cell r="B259" t="str">
            <v>2012-325</v>
          </cell>
          <cell r="C259" t="str">
            <v>SAV COLLIOT</v>
          </cell>
          <cell r="D259" t="str">
            <v>B359</v>
          </cell>
        </row>
        <row r="260">
          <cell r="A260" t="str">
            <v>BG-1477-012</v>
          </cell>
          <cell r="B260" t="str">
            <v>2012-326</v>
          </cell>
          <cell r="C260" t="str">
            <v>BUFFIN</v>
          </cell>
          <cell r="D260" t="str">
            <v>B356</v>
          </cell>
        </row>
        <row r="261">
          <cell r="A261" t="str">
            <v>BG-1346-012</v>
          </cell>
          <cell r="B261" t="str">
            <v>2012-327</v>
          </cell>
          <cell r="C261" t="str">
            <v xml:space="preserve">ECOLE SUITE </v>
          </cell>
          <cell r="D261" t="str">
            <v>B322</v>
          </cell>
        </row>
        <row r="262">
          <cell r="A262" t="str">
            <v>BG-1527-012</v>
          </cell>
          <cell r="B262" t="str">
            <v>2012-328</v>
          </cell>
          <cell r="C262" t="str">
            <v>MENUISERIE ALU</v>
          </cell>
          <cell r="D262" t="str">
            <v>B373</v>
          </cell>
        </row>
        <row r="263">
          <cell r="A263" t="str">
            <v>BG-1413-012</v>
          </cell>
          <cell r="B263" t="str">
            <v>2012-329</v>
          </cell>
          <cell r="C263" t="str">
            <v>NESME</v>
          </cell>
          <cell r="D263" t="str">
            <v>B340</v>
          </cell>
        </row>
        <row r="264">
          <cell r="A264" t="str">
            <v>BG-374-012</v>
          </cell>
          <cell r="B264" t="str">
            <v>2012-33</v>
          </cell>
          <cell r="C264" t="str">
            <v>FENETRE HABITAT</v>
          </cell>
        </row>
        <row r="265">
          <cell r="A265" t="str">
            <v>BG-1517-012</v>
          </cell>
          <cell r="B265" t="str">
            <v>2012-330</v>
          </cell>
          <cell r="C265" t="str">
            <v>SANCHEZ</v>
          </cell>
          <cell r="D265" t="str">
            <v>B366</v>
          </cell>
        </row>
        <row r="266">
          <cell r="A266" t="str">
            <v>BG-1474-012</v>
          </cell>
          <cell r="B266" t="str">
            <v>2012-331</v>
          </cell>
          <cell r="C266" t="str">
            <v>LUYARD</v>
          </cell>
          <cell r="D266" t="str">
            <v>B361</v>
          </cell>
        </row>
        <row r="267">
          <cell r="A267" t="str">
            <v>BG-1483-012</v>
          </cell>
          <cell r="B267" t="str">
            <v>2012-332</v>
          </cell>
          <cell r="C267" t="str">
            <v>MOLLARD</v>
          </cell>
          <cell r="D267" t="str">
            <v>B360</v>
          </cell>
        </row>
        <row r="268">
          <cell r="A268" t="str">
            <v>BG-1525-012</v>
          </cell>
          <cell r="B268" t="str">
            <v>2012-333</v>
          </cell>
          <cell r="C268" t="str">
            <v>FORON</v>
          </cell>
          <cell r="D268" t="str">
            <v>B368</v>
          </cell>
        </row>
        <row r="269">
          <cell r="A269" t="str">
            <v>BG-1490-012</v>
          </cell>
          <cell r="B269" t="str">
            <v>2012-334</v>
          </cell>
          <cell r="C269" t="str">
            <v>PROVENCAL</v>
          </cell>
          <cell r="D269" t="str">
            <v>B362</v>
          </cell>
        </row>
        <row r="270">
          <cell r="A270" t="str">
            <v>BG-1228-012</v>
          </cell>
          <cell r="B270" t="str">
            <v>2012-335</v>
          </cell>
          <cell r="C270" t="str">
            <v>RIBOUD</v>
          </cell>
          <cell r="D270" t="str">
            <v>B289</v>
          </cell>
        </row>
        <row r="271">
          <cell r="B271" t="str">
            <v>2012-336</v>
          </cell>
          <cell r="C271" t="str">
            <v>NICOD II</v>
          </cell>
          <cell r="D271" t="str">
            <v>B349</v>
          </cell>
        </row>
        <row r="272">
          <cell r="A272" t="str">
            <v>BG-1522-012</v>
          </cell>
          <cell r="B272" t="str">
            <v>2012-337</v>
          </cell>
          <cell r="C272" t="str">
            <v>CLOP</v>
          </cell>
          <cell r="D272" t="str">
            <v>B369</v>
          </cell>
        </row>
        <row r="273">
          <cell r="A273" t="str">
            <v>BG-960-012</v>
          </cell>
          <cell r="B273" t="str">
            <v>2012-338</v>
          </cell>
          <cell r="C273" t="str">
            <v>MENUIPOSE SANVIGNE</v>
          </cell>
          <cell r="D273" t="str">
            <v>B379</v>
          </cell>
        </row>
        <row r="274">
          <cell r="A274" t="str">
            <v>BG-838-012</v>
          </cell>
          <cell r="B274" t="str">
            <v>2012-339</v>
          </cell>
          <cell r="C274" t="str">
            <v>CHAUX</v>
          </cell>
          <cell r="D274" t="str">
            <v>B364</v>
          </cell>
        </row>
        <row r="275">
          <cell r="A275" t="str">
            <v>BG-375-012</v>
          </cell>
          <cell r="B275" t="str">
            <v>2012-34</v>
          </cell>
          <cell r="C275" t="str">
            <v>ISOLATION CONFORT SAS</v>
          </cell>
        </row>
        <row r="276">
          <cell r="B276" t="str">
            <v>2012-340</v>
          </cell>
          <cell r="C276" t="str">
            <v>MADANI</v>
          </cell>
          <cell r="D276" t="str">
            <v>B254</v>
          </cell>
        </row>
        <row r="277">
          <cell r="A277" t="str">
            <v>BG-1535-012</v>
          </cell>
          <cell r="B277" t="str">
            <v>2012-341</v>
          </cell>
          <cell r="C277" t="str">
            <v>IDE/THIAVILLE</v>
          </cell>
          <cell r="D277" t="str">
            <v>B381</v>
          </cell>
        </row>
        <row r="278">
          <cell r="A278" t="str">
            <v>BG-1354-012</v>
          </cell>
          <cell r="B278" t="str">
            <v>2012-342</v>
          </cell>
          <cell r="C278" t="str">
            <v>NICO II</v>
          </cell>
          <cell r="D278" t="str">
            <v>B349</v>
          </cell>
        </row>
        <row r="279">
          <cell r="A279" t="str">
            <v>BG-1610-012</v>
          </cell>
          <cell r="B279" t="str">
            <v>2012-343</v>
          </cell>
          <cell r="C279" t="str">
            <v>BLOUDEAU</v>
          </cell>
          <cell r="D279" t="str">
            <v>B405</v>
          </cell>
        </row>
        <row r="280">
          <cell r="A280" t="str">
            <v>BG1478-012</v>
          </cell>
          <cell r="B280" t="str">
            <v>2012-344</v>
          </cell>
          <cell r="C280" t="str">
            <v>OURS BLANC</v>
          </cell>
          <cell r="D280" t="str">
            <v>B357</v>
          </cell>
        </row>
        <row r="281">
          <cell r="A281" t="str">
            <v>BG-1539-012</v>
          </cell>
          <cell r="B281" t="str">
            <v>2012-345</v>
          </cell>
          <cell r="C281" t="str">
            <v>BARRIQUAND</v>
          </cell>
          <cell r="D281" t="str">
            <v>B380</v>
          </cell>
        </row>
        <row r="282">
          <cell r="B282" t="str">
            <v>2012-346</v>
          </cell>
          <cell r="C282" t="str">
            <v>COLLEGE MEYZIEU</v>
          </cell>
          <cell r="D282" t="str">
            <v>B377</v>
          </cell>
        </row>
        <row r="283">
          <cell r="A283" t="str">
            <v>BG-1422-012</v>
          </cell>
          <cell r="B283" t="str">
            <v>2012-347</v>
          </cell>
          <cell r="C283" t="str">
            <v>SAV ALLOSIO GULTZGOFF</v>
          </cell>
          <cell r="D283" t="str">
            <v>B343</v>
          </cell>
        </row>
        <row r="284">
          <cell r="A284" t="str">
            <v>BG-1446-012</v>
          </cell>
          <cell r="B284" t="str">
            <v>2012-348</v>
          </cell>
          <cell r="C284" t="str">
            <v>ZOE/BAT B</v>
          </cell>
          <cell r="D284" t="str">
            <v>B371</v>
          </cell>
        </row>
        <row r="285">
          <cell r="A285" t="str">
            <v>BG-1220-012</v>
          </cell>
          <cell r="B285" t="str">
            <v>2012-349</v>
          </cell>
          <cell r="C285" t="str">
            <v>ILOT REPUBLIQUE</v>
          </cell>
          <cell r="D285" t="str">
            <v>B370</v>
          </cell>
        </row>
        <row r="286">
          <cell r="B286" t="str">
            <v>2012-35</v>
          </cell>
          <cell r="C286" t="str">
            <v>ISOLATION CONFORT SAS</v>
          </cell>
        </row>
        <row r="287">
          <cell r="A287" t="str">
            <v>BG-1510-012</v>
          </cell>
          <cell r="B287" t="str">
            <v>2012-350</v>
          </cell>
          <cell r="C287" t="str">
            <v>MAYOUSSIER</v>
          </cell>
          <cell r="D287" t="str">
            <v>B383</v>
          </cell>
        </row>
        <row r="288">
          <cell r="A288" t="str">
            <v>BG-1473-012</v>
          </cell>
          <cell r="B288" t="str">
            <v>2012-351</v>
          </cell>
          <cell r="C288" t="str">
            <v>VINCON</v>
          </cell>
          <cell r="D288" t="str">
            <v>B390</v>
          </cell>
        </row>
        <row r="289">
          <cell r="A289" t="str">
            <v>BG-1491-012</v>
          </cell>
          <cell r="B289" t="str">
            <v>2012-352</v>
          </cell>
          <cell r="C289" t="str">
            <v>BERGIER SOUS SOL</v>
          </cell>
          <cell r="D289" t="str">
            <v>B363</v>
          </cell>
        </row>
        <row r="290">
          <cell r="A290" t="str">
            <v>BG-1458-012</v>
          </cell>
          <cell r="B290" t="str">
            <v>2012-353</v>
          </cell>
          <cell r="C290" t="str">
            <v>TACHTECHE</v>
          </cell>
          <cell r="D290" t="str">
            <v>B398</v>
          </cell>
        </row>
        <row r="291">
          <cell r="B291" t="str">
            <v>2012-354</v>
          </cell>
          <cell r="C291" t="str">
            <v>COLLEGE MEYZIEU</v>
          </cell>
          <cell r="D291" t="str">
            <v>B377</v>
          </cell>
        </row>
        <row r="292">
          <cell r="A292" t="str">
            <v>BG-1468-012</v>
          </cell>
          <cell r="B292" t="str">
            <v>2012-355</v>
          </cell>
          <cell r="C292" t="str">
            <v>SOMMEILLIER/AUTOROUTE</v>
          </cell>
          <cell r="D292" t="str">
            <v>B396</v>
          </cell>
        </row>
        <row r="293">
          <cell r="A293" t="str">
            <v>BG-1585-012</v>
          </cell>
          <cell r="B293" t="str">
            <v>2012-356</v>
          </cell>
          <cell r="C293" t="str">
            <v>GABRION BARI</v>
          </cell>
          <cell r="D293" t="str">
            <v>B394</v>
          </cell>
        </row>
        <row r="294">
          <cell r="A294" t="str">
            <v>BG-980-012</v>
          </cell>
          <cell r="B294" t="str">
            <v>2012-357</v>
          </cell>
          <cell r="C294" t="str">
            <v>CHASSIS RENO</v>
          </cell>
          <cell r="D294" t="str">
            <v>B382</v>
          </cell>
        </row>
        <row r="295">
          <cell r="A295" t="str">
            <v>BG-1538-012</v>
          </cell>
          <cell r="B295" t="str">
            <v>2012-358</v>
          </cell>
          <cell r="C295" t="str">
            <v>BERENGIER</v>
          </cell>
          <cell r="D295" t="str">
            <v>B378</v>
          </cell>
        </row>
        <row r="296">
          <cell r="A296" t="str">
            <v>BG-1457-012</v>
          </cell>
          <cell r="B296" t="str">
            <v>2012-359</v>
          </cell>
          <cell r="C296" t="str">
            <v>GOURBEYRE</v>
          </cell>
          <cell r="D296" t="str">
            <v>B401</v>
          </cell>
        </row>
        <row r="297">
          <cell r="A297" t="str">
            <v>BG-233-012</v>
          </cell>
          <cell r="B297" t="str">
            <v>2012-36</v>
          </cell>
          <cell r="C297" t="str">
            <v>ISOLATION CONFORT SAS</v>
          </cell>
        </row>
        <row r="298">
          <cell r="A298" t="str">
            <v>BG-1561-012</v>
          </cell>
          <cell r="B298" t="str">
            <v>2012-360</v>
          </cell>
          <cell r="C298" t="str">
            <v>PORTE AUTO</v>
          </cell>
          <cell r="D298" t="str">
            <v>B392</v>
          </cell>
        </row>
        <row r="299">
          <cell r="A299" t="str">
            <v>BG-1588-012</v>
          </cell>
          <cell r="B299" t="str">
            <v>2012-361</v>
          </cell>
          <cell r="C299" t="str">
            <v>ECOLE VENDENESSE</v>
          </cell>
          <cell r="D299" t="str">
            <v>B395</v>
          </cell>
        </row>
        <row r="300">
          <cell r="A300" t="str">
            <v>BG-1514-012</v>
          </cell>
          <cell r="B300" t="str">
            <v>2012-362</v>
          </cell>
          <cell r="C300" t="str">
            <v>MAC42</v>
          </cell>
          <cell r="D300" t="str">
            <v>B388</v>
          </cell>
        </row>
        <row r="301">
          <cell r="A301" t="str">
            <v>BG-1590-012</v>
          </cell>
          <cell r="B301" t="str">
            <v>2012-363</v>
          </cell>
          <cell r="C301" t="str">
            <v>CRECHES SUR SAONE</v>
          </cell>
          <cell r="D301" t="str">
            <v>B397</v>
          </cell>
        </row>
        <row r="302">
          <cell r="A302" t="str">
            <v>BG-1587-012</v>
          </cell>
          <cell r="B302" t="str">
            <v>2012-364</v>
          </cell>
          <cell r="C302" t="str">
            <v>KEOPS</v>
          </cell>
          <cell r="D302" t="str">
            <v>B399</v>
          </cell>
        </row>
        <row r="303">
          <cell r="A303" t="str">
            <v>BG-1680-012</v>
          </cell>
          <cell r="B303" t="str">
            <v>2012-365</v>
          </cell>
          <cell r="C303" t="str">
            <v>EXPO</v>
          </cell>
          <cell r="D303" t="str">
            <v>B426</v>
          </cell>
        </row>
        <row r="304">
          <cell r="A304" t="str">
            <v>BG-1552-012</v>
          </cell>
          <cell r="B304" t="str">
            <v>2012-366</v>
          </cell>
          <cell r="C304" t="str">
            <v>FOREST</v>
          </cell>
          <cell r="D304" t="str">
            <v>B387</v>
          </cell>
        </row>
        <row r="305">
          <cell r="A305" t="str">
            <v>BG-1505-012</v>
          </cell>
          <cell r="B305" t="str">
            <v>2012-367</v>
          </cell>
          <cell r="C305" t="str">
            <v>MOINE</v>
          </cell>
          <cell r="D305" t="str">
            <v>B389</v>
          </cell>
        </row>
        <row r="306">
          <cell r="A306" t="str">
            <v>BG-1436-012</v>
          </cell>
          <cell r="B306" t="str">
            <v>2012-368</v>
          </cell>
          <cell r="C306" t="str">
            <v>GYMNASE SECH</v>
          </cell>
          <cell r="D306" t="str">
            <v>B384</v>
          </cell>
        </row>
        <row r="307">
          <cell r="A307" t="str">
            <v>BG-1648-012</v>
          </cell>
          <cell r="B307" t="str">
            <v>2012-369</v>
          </cell>
          <cell r="C307" t="str">
            <v>COMEGE</v>
          </cell>
          <cell r="D307" t="str">
            <v>B416</v>
          </cell>
        </row>
        <row r="308">
          <cell r="B308" t="str">
            <v>2012-37</v>
          </cell>
          <cell r="C308" t="str">
            <v>DL BATIMENT</v>
          </cell>
        </row>
        <row r="309">
          <cell r="A309" t="str">
            <v>BG-1105-012</v>
          </cell>
          <cell r="B309" t="str">
            <v>2012-370</v>
          </cell>
          <cell r="C309" t="str">
            <v>JEANNE D'ARC</v>
          </cell>
          <cell r="D309" t="str">
            <v>B285</v>
          </cell>
        </row>
        <row r="310">
          <cell r="A310" t="str">
            <v>BG-1611-012</v>
          </cell>
          <cell r="B310" t="str">
            <v>2012-371</v>
          </cell>
          <cell r="C310" t="str">
            <v>BATLOC</v>
          </cell>
          <cell r="D310" t="str">
            <v>B404</v>
          </cell>
        </row>
        <row r="311">
          <cell r="A311" t="str">
            <v>BG-1547-012</v>
          </cell>
          <cell r="B311" t="str">
            <v>2012-372</v>
          </cell>
          <cell r="C311" t="str">
            <v>SOMMEILLER/CALB</v>
          </cell>
          <cell r="D311" t="str">
            <v>B386</v>
          </cell>
        </row>
        <row r="312">
          <cell r="A312" t="str">
            <v>BG-1404-012</v>
          </cell>
          <cell r="B312" t="str">
            <v>2012-373</v>
          </cell>
          <cell r="C312" t="str">
            <v>USINE AGDE</v>
          </cell>
          <cell r="D312" t="str">
            <v>B334</v>
          </cell>
        </row>
        <row r="313">
          <cell r="A313" t="str">
            <v>BG-1613-012</v>
          </cell>
          <cell r="B313" t="str">
            <v>2012-374</v>
          </cell>
          <cell r="C313" t="str">
            <v>SCI XERES</v>
          </cell>
          <cell r="D313" t="str">
            <v>B414</v>
          </cell>
        </row>
        <row r="314">
          <cell r="A314" t="str">
            <v>BG-1537-012</v>
          </cell>
          <cell r="B314" t="str">
            <v>2012-375</v>
          </cell>
          <cell r="C314" t="str">
            <v>COLLEGE MEZIEU</v>
          </cell>
          <cell r="D314" t="str">
            <v>B377</v>
          </cell>
        </row>
        <row r="315">
          <cell r="A315" t="str">
            <v>BG-1691-012</v>
          </cell>
          <cell r="B315" t="str">
            <v>2012-376</v>
          </cell>
          <cell r="C315" t="str">
            <v>COULISSANT</v>
          </cell>
          <cell r="D315" t="str">
            <v>B427</v>
          </cell>
        </row>
        <row r="316">
          <cell r="A316" t="str">
            <v>BG-1649-012</v>
          </cell>
          <cell r="B316" t="str">
            <v>2012-377</v>
          </cell>
          <cell r="C316" t="str">
            <v>RENAUD/BENE</v>
          </cell>
          <cell r="D316" t="str">
            <v>B417</v>
          </cell>
        </row>
        <row r="317">
          <cell r="A317" t="str">
            <v>BG-1172-012</v>
          </cell>
          <cell r="B317" t="str">
            <v>2012-378</v>
          </cell>
          <cell r="C317" t="str">
            <v>VALLOT</v>
          </cell>
          <cell r="D317" t="str">
            <v>B408</v>
          </cell>
        </row>
        <row r="318">
          <cell r="A318" t="str">
            <v>BG-1450-012</v>
          </cell>
          <cell r="B318" t="str">
            <v>2012-379</v>
          </cell>
          <cell r="C318" t="str">
            <v>COQUILLARD</v>
          </cell>
          <cell r="D318" t="str">
            <v>B391</v>
          </cell>
        </row>
        <row r="319">
          <cell r="A319" t="str">
            <v>BG-383-012</v>
          </cell>
          <cell r="B319" t="str">
            <v>2012-38</v>
          </cell>
          <cell r="C319" t="str">
            <v>FERMETURES ET MENUISERIE CHAROLAISE</v>
          </cell>
        </row>
        <row r="320">
          <cell r="A320" t="str">
            <v>BG-1355-012</v>
          </cell>
          <cell r="B320" t="str">
            <v>2012-380</v>
          </cell>
          <cell r="C320" t="str">
            <v>GARAGE BERGIER</v>
          </cell>
          <cell r="D320" t="str">
            <v>B403</v>
          </cell>
        </row>
        <row r="321">
          <cell r="A321" t="str">
            <v>BG-1382-012</v>
          </cell>
          <cell r="B321" t="str">
            <v>2012-381</v>
          </cell>
          <cell r="C321" t="str">
            <v>RUI DEMN</v>
          </cell>
          <cell r="D321" t="str">
            <v>B393</v>
          </cell>
        </row>
        <row r="322">
          <cell r="A322" t="str">
            <v>TAPEES</v>
          </cell>
          <cell r="B322" t="str">
            <v>2012-382</v>
          </cell>
          <cell r="C322" t="str">
            <v>NOALLY</v>
          </cell>
          <cell r="D322" t="str">
            <v>B342</v>
          </cell>
        </row>
        <row r="323">
          <cell r="A323" t="str">
            <v>BG-1643-012</v>
          </cell>
          <cell r="B323" t="str">
            <v>2012-383</v>
          </cell>
          <cell r="C323" t="str">
            <v>LAROCHE</v>
          </cell>
          <cell r="D323" t="str">
            <v>B419</v>
          </cell>
        </row>
        <row r="324">
          <cell r="A324" t="str">
            <v>BG-1650-012</v>
          </cell>
          <cell r="B324" t="str">
            <v>2012-384</v>
          </cell>
          <cell r="C324" t="str">
            <v>HABILLAGES COLLEGE</v>
          </cell>
          <cell r="D324" t="str">
            <v>B409</v>
          </cell>
        </row>
        <row r="325">
          <cell r="A325" t="str">
            <v>BG-1578-012</v>
          </cell>
          <cell r="B325" t="str">
            <v>2012-385</v>
          </cell>
          <cell r="C325" t="str">
            <v>MERLIN</v>
          </cell>
          <cell r="D325" t="str">
            <v>B402</v>
          </cell>
        </row>
        <row r="326">
          <cell r="A326" t="str">
            <v>BG-1658-012</v>
          </cell>
          <cell r="B326" t="str">
            <v>2012-386</v>
          </cell>
          <cell r="C326" t="str">
            <v>MERLIN2</v>
          </cell>
          <cell r="D326" t="str">
            <v>B424</v>
          </cell>
        </row>
        <row r="327">
          <cell r="A327" t="str">
            <v>BG-1607-012</v>
          </cell>
          <cell r="B327" t="str">
            <v>2012-387</v>
          </cell>
          <cell r="C327" t="str">
            <v>MARTIN</v>
          </cell>
          <cell r="D327" t="str">
            <v>B406</v>
          </cell>
        </row>
        <row r="328">
          <cell r="A328" t="str">
            <v>BG-1651-012</v>
          </cell>
          <cell r="B328" t="str">
            <v>2012-388</v>
          </cell>
          <cell r="C328" t="str">
            <v>2BA AMENAGEMENT</v>
          </cell>
          <cell r="D328" t="str">
            <v>B418</v>
          </cell>
        </row>
        <row r="329">
          <cell r="A329" t="str">
            <v>BG-1686-012</v>
          </cell>
          <cell r="B329" t="str">
            <v>2012-389</v>
          </cell>
          <cell r="C329" t="str">
            <v>BARRAUD</v>
          </cell>
          <cell r="D329" t="str">
            <v>B429</v>
          </cell>
        </row>
        <row r="330">
          <cell r="A330" t="str">
            <v>BG-388-012</v>
          </cell>
          <cell r="B330" t="str">
            <v>2012-39</v>
          </cell>
          <cell r="C330" t="str">
            <v>JAMBON GAUDIOZ</v>
          </cell>
        </row>
        <row r="331">
          <cell r="A331" t="str">
            <v>BG-1639-012</v>
          </cell>
          <cell r="B331" t="str">
            <v>2012-390</v>
          </cell>
          <cell r="C331" t="str">
            <v>SAV VICTORIA+HABILLAGE</v>
          </cell>
          <cell r="D331" t="str">
            <v>B412/B432</v>
          </cell>
        </row>
        <row r="332">
          <cell r="A332" t="str">
            <v>BG-1701-012</v>
          </cell>
          <cell r="B332" t="str">
            <v>2012-391</v>
          </cell>
          <cell r="C332" t="str">
            <v>SORIANO</v>
          </cell>
          <cell r="D332" t="str">
            <v>B433</v>
          </cell>
        </row>
        <row r="333">
          <cell r="A333" t="str">
            <v>BG-1797-013</v>
          </cell>
          <cell r="B333" t="str">
            <v>2012-392</v>
          </cell>
          <cell r="C333" t="str">
            <v>MOULIN</v>
          </cell>
          <cell r="D333" t="str">
            <v>B445</v>
          </cell>
        </row>
        <row r="334">
          <cell r="A334" t="str">
            <v>B287</v>
          </cell>
          <cell r="B334" t="str">
            <v>2012-393</v>
          </cell>
          <cell r="C334" t="str">
            <v>JOSANCY</v>
          </cell>
          <cell r="D334" t="str">
            <v>B287</v>
          </cell>
        </row>
        <row r="335">
          <cell r="A335" t="str">
            <v>BG-1693-012</v>
          </cell>
          <cell r="B335" t="str">
            <v>2012-394</v>
          </cell>
          <cell r="C335" t="str">
            <v>DAT</v>
          </cell>
          <cell r="D335" t="str">
            <v>B425</v>
          </cell>
        </row>
        <row r="336">
          <cell r="A336" t="str">
            <v>BG-1365-012</v>
          </cell>
          <cell r="B336" t="str">
            <v>2012-395</v>
          </cell>
          <cell r="C336" t="str">
            <v>PARIZOT</v>
          </cell>
          <cell r="D336" t="str">
            <v>B420</v>
          </cell>
        </row>
        <row r="337">
          <cell r="A337" t="str">
            <v>BG-1615-012</v>
          </cell>
          <cell r="B337" t="str">
            <v>2012-396</v>
          </cell>
          <cell r="C337" t="str">
            <v>SILEN</v>
          </cell>
          <cell r="D337" t="str">
            <v>B407</v>
          </cell>
        </row>
        <row r="338">
          <cell r="B338" t="str">
            <v>2012-397</v>
          </cell>
          <cell r="C338" t="str">
            <v>SANCHEZ</v>
          </cell>
          <cell r="D338" t="str">
            <v>B411</v>
          </cell>
        </row>
        <row r="339">
          <cell r="A339" t="str">
            <v>BG-1079-012</v>
          </cell>
          <cell r="B339" t="str">
            <v>2012-398</v>
          </cell>
          <cell r="C339" t="str">
            <v>PERRIN</v>
          </cell>
          <cell r="D339" t="str">
            <v>B435</v>
          </cell>
        </row>
        <row r="340">
          <cell r="A340" t="str">
            <v>BG-1743-012</v>
          </cell>
          <cell r="B340" t="str">
            <v>2012-399</v>
          </cell>
          <cell r="C340" t="str">
            <v>PETIT PAS /MICO</v>
          </cell>
          <cell r="D340" t="str">
            <v>B437</v>
          </cell>
        </row>
        <row r="341">
          <cell r="A341" t="str">
            <v>BG-458-012</v>
          </cell>
          <cell r="B341" t="str">
            <v>2012-40</v>
          </cell>
          <cell r="C341" t="str">
            <v>MENUISTORE</v>
          </cell>
        </row>
        <row r="342">
          <cell r="A342" t="str">
            <v>B383</v>
          </cell>
          <cell r="B342" t="str">
            <v>2012-400</v>
          </cell>
          <cell r="C342" t="str">
            <v>SAV MAYOUSSIER</v>
          </cell>
          <cell r="D342" t="str">
            <v>B383</v>
          </cell>
        </row>
        <row r="343">
          <cell r="A343" t="str">
            <v>BG-1053-012</v>
          </cell>
          <cell r="B343" t="str">
            <v>2012-401</v>
          </cell>
          <cell r="C343" t="str">
            <v>VERANDA HEGAT</v>
          </cell>
          <cell r="D343" t="str">
            <v>B421</v>
          </cell>
        </row>
        <row r="344">
          <cell r="A344" t="str">
            <v>BG-1700-012</v>
          </cell>
          <cell r="B344" t="str">
            <v>2012-402</v>
          </cell>
          <cell r="C344" t="str">
            <v>OVNICI</v>
          </cell>
          <cell r="D344" t="str">
            <v>B431</v>
          </cell>
        </row>
        <row r="345">
          <cell r="A345" t="str">
            <v>BG-1811-013</v>
          </cell>
          <cell r="B345" t="str">
            <v>2012-403</v>
          </cell>
          <cell r="C345" t="str">
            <v>CHANTIER</v>
          </cell>
          <cell r="D345" t="str">
            <v>B448</v>
          </cell>
        </row>
        <row r="346">
          <cell r="A346" t="str">
            <v>BG-1786-013</v>
          </cell>
          <cell r="B346" t="str">
            <v>2012-404</v>
          </cell>
          <cell r="C346" t="str">
            <v>VOLA</v>
          </cell>
          <cell r="D346" t="str">
            <v>B444</v>
          </cell>
        </row>
        <row r="347">
          <cell r="A347" t="str">
            <v>BG-1597-012</v>
          </cell>
          <cell r="B347" t="str">
            <v>2012-405</v>
          </cell>
          <cell r="C347" t="str">
            <v>ARCA</v>
          </cell>
          <cell r="D347" t="str">
            <v>B447</v>
          </cell>
        </row>
        <row r="348">
          <cell r="A348" t="str">
            <v>BG-1784-013</v>
          </cell>
          <cell r="B348" t="str">
            <v>2012-406</v>
          </cell>
          <cell r="C348" t="str">
            <v>SUITE ROCHE</v>
          </cell>
          <cell r="D348" t="str">
            <v>B442</v>
          </cell>
        </row>
        <row r="349">
          <cell r="A349" t="str">
            <v>BG-1828-014</v>
          </cell>
          <cell r="B349" t="str">
            <v>2012-407</v>
          </cell>
          <cell r="C349" t="str">
            <v>COMECO 2</v>
          </cell>
          <cell r="D349" t="str">
            <v>B458</v>
          </cell>
        </row>
        <row r="350">
          <cell r="A350" t="str">
            <v>BG-1070-012</v>
          </cell>
          <cell r="B350" t="str">
            <v>2012-408</v>
          </cell>
          <cell r="C350" t="str">
            <v>SAV SANCHEZ/SILEN</v>
          </cell>
          <cell r="D350" t="str">
            <v>B411/B407</v>
          </cell>
        </row>
        <row r="351">
          <cell r="A351" t="str">
            <v>BG-957-012</v>
          </cell>
          <cell r="B351" t="str">
            <v>2012-409</v>
          </cell>
          <cell r="C351" t="str">
            <v>MICHEL</v>
          </cell>
          <cell r="D351" t="str">
            <v>B400</v>
          </cell>
        </row>
        <row r="352">
          <cell r="A352" t="str">
            <v>BG-385-012</v>
          </cell>
          <cell r="B352" t="str">
            <v>2012-41</v>
          </cell>
          <cell r="C352" t="str">
            <v>PILLOIX</v>
          </cell>
        </row>
        <row r="353">
          <cell r="A353" t="str">
            <v>BG-1756-012</v>
          </cell>
          <cell r="B353" t="str">
            <v>2012-410</v>
          </cell>
          <cell r="C353" t="str">
            <v>BUISSON</v>
          </cell>
          <cell r="D353" t="str">
            <v>B440</v>
          </cell>
        </row>
        <row r="354">
          <cell r="A354" t="str">
            <v>BG-1800-013</v>
          </cell>
          <cell r="B354" t="str">
            <v>2012-411</v>
          </cell>
          <cell r="C354" t="str">
            <v>PATRICK</v>
          </cell>
          <cell r="D354" t="str">
            <v>B450</v>
          </cell>
        </row>
        <row r="355">
          <cell r="A355" t="str">
            <v>BG-1767-012</v>
          </cell>
          <cell r="B355" t="str">
            <v>2012-412</v>
          </cell>
          <cell r="C355" t="str">
            <v>BUSSERON/IME</v>
          </cell>
          <cell r="D355" t="str">
            <v>B438</v>
          </cell>
        </row>
        <row r="356">
          <cell r="A356" t="str">
            <v>BG-1631-012</v>
          </cell>
          <cell r="B356" t="str">
            <v>2012-413</v>
          </cell>
          <cell r="C356" t="str">
            <v>BERY</v>
          </cell>
          <cell r="D356" t="str">
            <v>B428</v>
          </cell>
        </row>
        <row r="357">
          <cell r="B357" t="str">
            <v>2012-414</v>
          </cell>
          <cell r="C357" t="str">
            <v>MAESTRO/LE JUMP/SCIHDNC</v>
          </cell>
          <cell r="D357" t="str">
            <v>B482/483/484</v>
          </cell>
        </row>
        <row r="358">
          <cell r="A358" t="str">
            <v>BG-1810-013</v>
          </cell>
          <cell r="B358" t="str">
            <v>2012-415</v>
          </cell>
          <cell r="C358" t="str">
            <v>LEI</v>
          </cell>
          <cell r="D358" t="str">
            <v>B461</v>
          </cell>
        </row>
        <row r="359">
          <cell r="A359" t="str">
            <v>BG-1673-012</v>
          </cell>
          <cell r="B359" t="str">
            <v>2012-416</v>
          </cell>
          <cell r="C359" t="str">
            <v>AMSH</v>
          </cell>
          <cell r="D359" t="str">
            <v>B455</v>
          </cell>
        </row>
        <row r="360">
          <cell r="A360" t="str">
            <v>BG-1366-012</v>
          </cell>
          <cell r="B360" t="str">
            <v>2012-417</v>
          </cell>
          <cell r="C360" t="str">
            <v>GOULLION</v>
          </cell>
          <cell r="D360" t="str">
            <v>B456</v>
          </cell>
        </row>
        <row r="361">
          <cell r="A361" t="str">
            <v>BG-1785-013</v>
          </cell>
          <cell r="B361" t="str">
            <v>2012-418</v>
          </cell>
          <cell r="C361" t="str">
            <v>MHYL</v>
          </cell>
          <cell r="D361" t="str">
            <v>B443</v>
          </cell>
        </row>
        <row r="362">
          <cell r="A362" t="str">
            <v>SAV MOINE</v>
          </cell>
          <cell r="B362" t="str">
            <v>2012-419</v>
          </cell>
          <cell r="C362" t="str">
            <v>MOINE</v>
          </cell>
          <cell r="D362" t="str">
            <v>B389</v>
          </cell>
        </row>
        <row r="363">
          <cell r="A363" t="str">
            <v>BG-452-012</v>
          </cell>
          <cell r="B363" t="str">
            <v>2012-42</v>
          </cell>
          <cell r="C363" t="str">
            <v>MENUISERIE VILLE</v>
          </cell>
        </row>
        <row r="364">
          <cell r="A364" t="str">
            <v>BG-1772-012</v>
          </cell>
          <cell r="B364" t="str">
            <v>2012-420</v>
          </cell>
          <cell r="C364" t="str">
            <v>SALAISON/MERLE</v>
          </cell>
          <cell r="D364" t="str">
            <v>B453</v>
          </cell>
        </row>
        <row r="365">
          <cell r="A365" t="str">
            <v>BG-1770-012</v>
          </cell>
          <cell r="B365" t="str">
            <v>2012-421</v>
          </cell>
          <cell r="C365" t="str">
            <v>IDF/SERRAIN/SM</v>
          </cell>
          <cell r="D365" t="str">
            <v>B439</v>
          </cell>
        </row>
        <row r="366">
          <cell r="A366" t="str">
            <v>BG-1591-012</v>
          </cell>
          <cell r="B366" t="str">
            <v>2012-422</v>
          </cell>
          <cell r="C366" t="str">
            <v>SERAIN 44</v>
          </cell>
          <cell r="D366" t="str">
            <v>B422</v>
          </cell>
        </row>
        <row r="367">
          <cell r="A367" t="str">
            <v>BG-1662-012</v>
          </cell>
          <cell r="B367" t="str">
            <v>2012-423</v>
          </cell>
          <cell r="C367" t="str">
            <v>HAIR COIFFURE</v>
          </cell>
          <cell r="D367" t="str">
            <v>B460</v>
          </cell>
        </row>
        <row r="368">
          <cell r="A368" t="str">
            <v>MM-1944-014</v>
          </cell>
          <cell r="B368" t="str">
            <v>2012-424</v>
          </cell>
          <cell r="C368" t="str">
            <v>MULTEAU</v>
          </cell>
          <cell r="D368" t="str">
            <v>B472</v>
          </cell>
        </row>
        <row r="369">
          <cell r="A369" t="str">
            <v>MM-1937-014</v>
          </cell>
          <cell r="B369" t="str">
            <v>2012-425</v>
          </cell>
          <cell r="C369" t="str">
            <v>CORNELOUP</v>
          </cell>
          <cell r="D369" t="str">
            <v>B471</v>
          </cell>
        </row>
        <row r="370">
          <cell r="A370" t="str">
            <v>BG-1356-012</v>
          </cell>
          <cell r="B370" t="str">
            <v>2012-426</v>
          </cell>
          <cell r="C370" t="str">
            <v>ROBIN</v>
          </cell>
          <cell r="D370" t="str">
            <v>B459</v>
          </cell>
        </row>
        <row r="371">
          <cell r="A371" t="str">
            <v>BG-1384-012</v>
          </cell>
          <cell r="B371" t="str">
            <v>2012-427</v>
          </cell>
          <cell r="C371" t="str">
            <v>VIOLANTE</v>
          </cell>
          <cell r="D371" t="str">
            <v>B423</v>
          </cell>
        </row>
        <row r="372">
          <cell r="A372" t="str">
            <v>BG-1775-012</v>
          </cell>
          <cell r="B372" t="str">
            <v>2012-428</v>
          </cell>
          <cell r="C372" t="str">
            <v>MAISON AUTRIC</v>
          </cell>
          <cell r="D372" t="str">
            <v>B462</v>
          </cell>
        </row>
        <row r="373">
          <cell r="A373" t="str">
            <v>MM-2075-014</v>
          </cell>
          <cell r="B373" t="str">
            <v>2012-429</v>
          </cell>
          <cell r="C373" t="str">
            <v>DUCELLIER</v>
          </cell>
          <cell r="D373" t="str">
            <v>B505</v>
          </cell>
        </row>
        <row r="374">
          <cell r="A374" t="str">
            <v>BG-410-012</v>
          </cell>
          <cell r="B374" t="str">
            <v>2012-43</v>
          </cell>
          <cell r="C374" t="str">
            <v>BRESSAUD</v>
          </cell>
        </row>
        <row r="375">
          <cell r="A375" t="str">
            <v>BG-1249-012</v>
          </cell>
          <cell r="B375" t="str">
            <v>2012-430</v>
          </cell>
          <cell r="C375" t="str">
            <v>ORTUNO</v>
          </cell>
          <cell r="D375" t="str">
            <v>B469</v>
          </cell>
        </row>
        <row r="376">
          <cell r="A376" t="str">
            <v>BG-1201-012</v>
          </cell>
          <cell r="B376" t="str">
            <v>2012-431</v>
          </cell>
          <cell r="C376" t="str">
            <v>MEAUDRE</v>
          </cell>
          <cell r="D376" t="str">
            <v>B465</v>
          </cell>
        </row>
        <row r="377">
          <cell r="A377" t="str">
            <v>BG-1925-012</v>
          </cell>
          <cell r="B377" t="str">
            <v>2012-432</v>
          </cell>
          <cell r="C377" t="str">
            <v>FERENT</v>
          </cell>
          <cell r="D377" t="str">
            <v>B470</v>
          </cell>
        </row>
        <row r="378">
          <cell r="A378" t="str">
            <v>BG-1860-012</v>
          </cell>
          <cell r="B378" t="str">
            <v>2012-433</v>
          </cell>
          <cell r="C378" t="str">
            <v>EXPO AIN RHONE</v>
          </cell>
          <cell r="D378" t="str">
            <v>B468</v>
          </cell>
        </row>
        <row r="379">
          <cell r="A379" t="str">
            <v>MM-1982-014</v>
          </cell>
          <cell r="B379" t="str">
            <v>2012-434</v>
          </cell>
          <cell r="C379" t="str">
            <v>ZOE/BAT B</v>
          </cell>
          <cell r="D379" t="str">
            <v>B481</v>
          </cell>
        </row>
        <row r="380">
          <cell r="A380" t="str">
            <v>BG-1807-013</v>
          </cell>
          <cell r="B380" t="str">
            <v>2012-435</v>
          </cell>
          <cell r="C380" t="str">
            <v>VALLOT</v>
          </cell>
          <cell r="D380" t="str">
            <v>B465</v>
          </cell>
        </row>
        <row r="381">
          <cell r="A381" t="str">
            <v>BG-2014-012</v>
          </cell>
          <cell r="B381" t="str">
            <v>2012-436</v>
          </cell>
          <cell r="C381" t="str">
            <v>PAR VUE EN SUP</v>
          </cell>
        </row>
        <row r="382">
          <cell r="A382" t="str">
            <v>MM-2023-014</v>
          </cell>
          <cell r="B382" t="str">
            <v>2012-437</v>
          </cell>
          <cell r="C382" t="str">
            <v>PERSO</v>
          </cell>
          <cell r="D382" t="str">
            <v>B491</v>
          </cell>
        </row>
        <row r="383">
          <cell r="A383" t="str">
            <v>MM-1916-014</v>
          </cell>
          <cell r="B383" t="str">
            <v>2012-438</v>
          </cell>
          <cell r="C383" t="str">
            <v>PAIN PROVENCAL 3</v>
          </cell>
          <cell r="D383" t="str">
            <v>B480</v>
          </cell>
        </row>
        <row r="384">
          <cell r="A384" t="str">
            <v>BG-1077-012</v>
          </cell>
          <cell r="B384" t="str">
            <v>2012-439</v>
          </cell>
          <cell r="C384" t="str">
            <v>PRALUS</v>
          </cell>
          <cell r="D384" t="str">
            <v>B476</v>
          </cell>
        </row>
        <row r="385">
          <cell r="A385" t="str">
            <v>BG-396-012</v>
          </cell>
          <cell r="B385" t="str">
            <v>2012-44</v>
          </cell>
          <cell r="C385" t="str">
            <v>DUSSABLY</v>
          </cell>
        </row>
        <row r="386">
          <cell r="A386" t="str">
            <v>MM-1942-014</v>
          </cell>
          <cell r="B386" t="str">
            <v>2012-440</v>
          </cell>
          <cell r="C386" t="str">
            <v>MICHAUD</v>
          </cell>
          <cell r="D386" t="str">
            <v>B478</v>
          </cell>
        </row>
        <row r="387">
          <cell r="A387" t="str">
            <v>MM-2088-014</v>
          </cell>
          <cell r="B387" t="str">
            <v>2012-441</v>
          </cell>
          <cell r="C387" t="str">
            <v>HABILLAGES BOUGEARD 02</v>
          </cell>
          <cell r="D387" t="str">
            <v>B507</v>
          </cell>
        </row>
        <row r="388">
          <cell r="A388" t="str">
            <v>MM-2152-014</v>
          </cell>
          <cell r="B388" t="str">
            <v>2012-442</v>
          </cell>
          <cell r="C388" t="str">
            <v>BOUYGUES</v>
          </cell>
          <cell r="D388" t="str">
            <v>B522</v>
          </cell>
        </row>
        <row r="389">
          <cell r="A389" t="str">
            <v>MM-1939-014</v>
          </cell>
          <cell r="B389" t="str">
            <v>2012-443</v>
          </cell>
          <cell r="C389" t="str">
            <v>SANTIAGO</v>
          </cell>
          <cell r="D389" t="str">
            <v>B477</v>
          </cell>
        </row>
        <row r="390">
          <cell r="A390" t="str">
            <v>BG-1836-014</v>
          </cell>
          <cell r="B390" t="str">
            <v>2012-444</v>
          </cell>
          <cell r="C390" t="str">
            <v>DUCOTE</v>
          </cell>
          <cell r="D390" t="str">
            <v>B479</v>
          </cell>
        </row>
        <row r="391">
          <cell r="A391" t="str">
            <v>BG-1666-012</v>
          </cell>
          <cell r="B391" t="str">
            <v>2012-445</v>
          </cell>
          <cell r="C391" t="str">
            <v>DE MONTGRAND/JP</v>
          </cell>
          <cell r="D391" t="str">
            <v>B464</v>
          </cell>
        </row>
        <row r="392">
          <cell r="A392" t="str">
            <v>MM-1897-014</v>
          </cell>
          <cell r="B392" t="str">
            <v>2012-446</v>
          </cell>
          <cell r="C392" t="str">
            <v>ALM</v>
          </cell>
          <cell r="D392" t="str">
            <v>B486</v>
          </cell>
        </row>
        <row r="393">
          <cell r="A393" t="str">
            <v>BG-1622-012</v>
          </cell>
          <cell r="B393" t="str">
            <v>2012-447</v>
          </cell>
          <cell r="C393" t="str">
            <v>DORIL</v>
          </cell>
          <cell r="D393" t="str">
            <v>B487</v>
          </cell>
        </row>
        <row r="394">
          <cell r="A394" t="str">
            <v>MM-2006-014</v>
          </cell>
          <cell r="B394" t="str">
            <v>2012-448</v>
          </cell>
          <cell r="C394" t="str">
            <v>FONTAINES ST MARTIN</v>
          </cell>
          <cell r="D394" t="str">
            <v>B485</v>
          </cell>
        </row>
        <row r="395">
          <cell r="A395" t="str">
            <v>MM-2005-014</v>
          </cell>
          <cell r="B395" t="str">
            <v>2012-449</v>
          </cell>
          <cell r="C395" t="str">
            <v>TERROLION</v>
          </cell>
          <cell r="D395" t="str">
            <v>B499</v>
          </cell>
        </row>
        <row r="396">
          <cell r="A396" t="str">
            <v>BG-303-012</v>
          </cell>
          <cell r="B396" t="str">
            <v>2012-45</v>
          </cell>
          <cell r="C396" t="str">
            <v>BOIS ET TRADITION</v>
          </cell>
        </row>
        <row r="397">
          <cell r="A397" t="str">
            <v>MM-2007-014</v>
          </cell>
          <cell r="B397" t="str">
            <v>2012-450</v>
          </cell>
          <cell r="C397" t="str">
            <v>SIMONET</v>
          </cell>
          <cell r="D397" t="str">
            <v>B488</v>
          </cell>
        </row>
        <row r="398">
          <cell r="A398" t="str">
            <v>B480</v>
          </cell>
          <cell r="B398" t="str">
            <v>2012-451</v>
          </cell>
          <cell r="C398" t="str">
            <v>PAIN PROVENCAL 3</v>
          </cell>
          <cell r="D398" t="str">
            <v>B480</v>
          </cell>
        </row>
        <row r="399">
          <cell r="A399" t="str">
            <v>BG-1856-014</v>
          </cell>
          <cell r="B399" t="str">
            <v>2012-452</v>
          </cell>
          <cell r="C399" t="str">
            <v>NOTAIRE</v>
          </cell>
          <cell r="D399" t="str">
            <v>B498</v>
          </cell>
        </row>
        <row r="400">
          <cell r="A400" t="str">
            <v>BG-1833-014</v>
          </cell>
          <cell r="B400" t="str">
            <v>2012-453</v>
          </cell>
          <cell r="C400" t="str">
            <v>BAROU</v>
          </cell>
          <cell r="D400" t="str">
            <v>B494</v>
          </cell>
        </row>
        <row r="401">
          <cell r="A401" t="str">
            <v>BG-1049-012</v>
          </cell>
          <cell r="B401" t="str">
            <v>2012-454</v>
          </cell>
          <cell r="C401" t="str">
            <v>MARCIGNY</v>
          </cell>
          <cell r="D401" t="str">
            <v>B497</v>
          </cell>
        </row>
        <row r="402">
          <cell r="A402" t="str">
            <v>MM-2021-014</v>
          </cell>
          <cell r="B402" t="str">
            <v>2012-455</v>
          </cell>
          <cell r="C402" t="str">
            <v>BEL</v>
          </cell>
          <cell r="D402" t="str">
            <v>B496</v>
          </cell>
        </row>
        <row r="403">
          <cell r="A403" t="str">
            <v>MM-2107-014</v>
          </cell>
          <cell r="B403" t="str">
            <v>2012-456</v>
          </cell>
          <cell r="C403" t="str">
            <v>SAV GITE PARARDIS</v>
          </cell>
          <cell r="D403" t="str">
            <v>B514</v>
          </cell>
        </row>
        <row r="404">
          <cell r="A404" t="str">
            <v>MM-2031-014</v>
          </cell>
          <cell r="B404" t="str">
            <v>2012-457</v>
          </cell>
          <cell r="C404" t="str">
            <v>REBETTO</v>
          </cell>
          <cell r="D404" t="str">
            <v>B520</v>
          </cell>
        </row>
        <row r="405">
          <cell r="A405" t="str">
            <v>MM-1971-014</v>
          </cell>
          <cell r="B405" t="str">
            <v>2012-458</v>
          </cell>
          <cell r="C405" t="str">
            <v>RUGGIU</v>
          </cell>
          <cell r="D405" t="str">
            <v>B489</v>
          </cell>
        </row>
        <row r="406">
          <cell r="A406" t="str">
            <v>MM-2008-014</v>
          </cell>
          <cell r="B406" t="str">
            <v>2012-459</v>
          </cell>
          <cell r="C406" t="str">
            <v>MORICE</v>
          </cell>
          <cell r="D406" t="str">
            <v>B490</v>
          </cell>
        </row>
        <row r="407">
          <cell r="A407" t="str">
            <v>BG-440-012</v>
          </cell>
          <cell r="B407" t="str">
            <v>2012-46</v>
          </cell>
          <cell r="C407" t="str">
            <v>COTE OUVERTURE</v>
          </cell>
        </row>
        <row r="408">
          <cell r="A408" t="str">
            <v>MM-1960-014</v>
          </cell>
          <cell r="B408" t="str">
            <v>2012-460</v>
          </cell>
          <cell r="C408" t="str">
            <v>MENUISERIE FSV</v>
          </cell>
          <cell r="D408" t="str">
            <v>B492</v>
          </cell>
        </row>
        <row r="409">
          <cell r="A409" t="str">
            <v>BG-1417-012</v>
          </cell>
          <cell r="B409" t="str">
            <v>2012-461</v>
          </cell>
          <cell r="C409" t="str">
            <v>BESSEIGE</v>
          </cell>
          <cell r="D409" t="str">
            <v>B493</v>
          </cell>
        </row>
        <row r="410">
          <cell r="A410" t="str">
            <v>MM-2104-014</v>
          </cell>
          <cell r="B410" t="str">
            <v>2012-462</v>
          </cell>
          <cell r="C410" t="str">
            <v>GUERIN</v>
          </cell>
          <cell r="D410" t="str">
            <v>B513</v>
          </cell>
        </row>
        <row r="411">
          <cell r="A411" t="str">
            <v>MM-1987-014</v>
          </cell>
          <cell r="B411" t="str">
            <v>2012-463</v>
          </cell>
          <cell r="C411" t="str">
            <v>PAILLEUX</v>
          </cell>
          <cell r="D411" t="str">
            <v>B504</v>
          </cell>
        </row>
        <row r="412">
          <cell r="A412" t="str">
            <v>MM-1922-014</v>
          </cell>
          <cell r="B412" t="str">
            <v>2012-464</v>
          </cell>
          <cell r="C412" t="str">
            <v>REMOF 01</v>
          </cell>
          <cell r="D412" t="str">
            <v>B501</v>
          </cell>
        </row>
        <row r="413">
          <cell r="A413" t="str">
            <v>MM-2089-014</v>
          </cell>
          <cell r="B413" t="str">
            <v>2012-465</v>
          </cell>
          <cell r="C413" t="str">
            <v>AVANT-PREMIERE</v>
          </cell>
          <cell r="D413" t="str">
            <v>B508</v>
          </cell>
        </row>
        <row r="414">
          <cell r="A414" t="str">
            <v>SAVORTUNO</v>
          </cell>
          <cell r="B414" t="str">
            <v>2012-466</v>
          </cell>
          <cell r="C414" t="str">
            <v>ORTUNO</v>
          </cell>
          <cell r="D414" t="str">
            <v>B469</v>
          </cell>
        </row>
        <row r="415">
          <cell r="A415" t="str">
            <v>MM-1936-014</v>
          </cell>
          <cell r="B415" t="str">
            <v>2012-467</v>
          </cell>
          <cell r="C415" t="str">
            <v>LAPHIN</v>
          </cell>
          <cell r="D415" t="str">
            <v>B473</v>
          </cell>
        </row>
        <row r="416">
          <cell r="A416" t="str">
            <v>MM-2072-014</v>
          </cell>
          <cell r="B416" t="str">
            <v>2012-468</v>
          </cell>
          <cell r="C416" t="str">
            <v>ST ETIENNE</v>
          </cell>
          <cell r="D416" t="str">
            <v>B515</v>
          </cell>
        </row>
        <row r="417">
          <cell r="A417" t="str">
            <v>BG-2158-012</v>
          </cell>
          <cell r="B417" t="str">
            <v>2012-469</v>
          </cell>
          <cell r="C417" t="str">
            <v>PORTE</v>
          </cell>
          <cell r="D417" t="str">
            <v>B525</v>
          </cell>
        </row>
        <row r="418">
          <cell r="A418" t="str">
            <v>BG-174-012</v>
          </cell>
          <cell r="B418" t="str">
            <v>2012-47</v>
          </cell>
          <cell r="C418" t="str">
            <v>COTE OUVERTURE</v>
          </cell>
        </row>
        <row r="419">
          <cell r="A419" t="str">
            <v>BG-1710-012</v>
          </cell>
          <cell r="B419" t="str">
            <v>2012-470</v>
          </cell>
          <cell r="C419" t="str">
            <v>DA COSTA/MOVING</v>
          </cell>
          <cell r="D419" t="str">
            <v>B506</v>
          </cell>
        </row>
        <row r="420">
          <cell r="A420" t="str">
            <v>BG-1113-012</v>
          </cell>
          <cell r="B420" t="str">
            <v>2012-471</v>
          </cell>
          <cell r="C420" t="str">
            <v>COUTADON</v>
          </cell>
          <cell r="D420" t="str">
            <v>B517</v>
          </cell>
        </row>
        <row r="421">
          <cell r="A421" t="str">
            <v>MM-2129-014</v>
          </cell>
          <cell r="B421" t="str">
            <v>2012-472</v>
          </cell>
          <cell r="C421" t="str">
            <v>CAPRICES GOURMAND</v>
          </cell>
          <cell r="D421" t="str">
            <v>B519</v>
          </cell>
        </row>
        <row r="422">
          <cell r="A422" t="str">
            <v>BG-1554-012</v>
          </cell>
          <cell r="B422" t="str">
            <v>2012-473</v>
          </cell>
          <cell r="C422" t="str">
            <v>SIEFERT</v>
          </cell>
          <cell r="D422" t="str">
            <v>B509</v>
          </cell>
        </row>
        <row r="423">
          <cell r="A423" t="str">
            <v>B520</v>
          </cell>
          <cell r="B423" t="str">
            <v>2012-474</v>
          </cell>
          <cell r="C423" t="str">
            <v>REBETTO</v>
          </cell>
          <cell r="D423" t="str">
            <v>B520</v>
          </cell>
        </row>
        <row r="424">
          <cell r="A424" t="str">
            <v>BG-1169-012</v>
          </cell>
          <cell r="B424" t="str">
            <v>2012-475</v>
          </cell>
          <cell r="C424" t="str">
            <v>COIFFURE</v>
          </cell>
          <cell r="D424" t="str">
            <v>B516</v>
          </cell>
        </row>
        <row r="425">
          <cell r="A425" t="str">
            <v>MM-2051-014</v>
          </cell>
          <cell r="B425" t="str">
            <v>2012-476</v>
          </cell>
          <cell r="C425" t="str">
            <v>LE GOFF</v>
          </cell>
          <cell r="D425" t="str">
            <v>B503</v>
          </cell>
        </row>
        <row r="426">
          <cell r="A426" t="str">
            <v>BVL SERRULAC</v>
          </cell>
          <cell r="B426" t="str">
            <v>2012-477</v>
          </cell>
          <cell r="C426" t="str">
            <v>SAV VIOLANTE</v>
          </cell>
          <cell r="D426" t="str">
            <v>B527</v>
          </cell>
        </row>
        <row r="427">
          <cell r="A427" t="str">
            <v>MM-2034-014</v>
          </cell>
          <cell r="B427" t="str">
            <v>2012-478</v>
          </cell>
          <cell r="C427" t="str">
            <v>MDH</v>
          </cell>
          <cell r="D427" t="str">
            <v>B502</v>
          </cell>
        </row>
        <row r="428">
          <cell r="A428" t="str">
            <v>MM-1919-014</v>
          </cell>
          <cell r="B428" t="str">
            <v>2012-479</v>
          </cell>
          <cell r="C428" t="str">
            <v>MAUNIER</v>
          </cell>
          <cell r="D428" t="str">
            <v>B510</v>
          </cell>
        </row>
        <row r="429">
          <cell r="A429" t="str">
            <v>BG-411-012</v>
          </cell>
          <cell r="B429" t="str">
            <v>2012-48</v>
          </cell>
          <cell r="C429" t="str">
            <v>ECO TECHNIQUE</v>
          </cell>
        </row>
        <row r="430">
          <cell r="A430" t="str">
            <v>MM-1975-014</v>
          </cell>
          <cell r="B430" t="str">
            <v>2012-480</v>
          </cell>
          <cell r="C430" t="str">
            <v>PERINOS</v>
          </cell>
          <cell r="D430" t="str">
            <v>B518</v>
          </cell>
        </row>
        <row r="431">
          <cell r="A431" t="str">
            <v>BG-1325-012</v>
          </cell>
          <cell r="B431" t="str">
            <v>2012-481</v>
          </cell>
          <cell r="C431" t="str">
            <v>TECHNE</v>
          </cell>
          <cell r="D431" t="str">
            <v>B511</v>
          </cell>
        </row>
        <row r="432">
          <cell r="B432" t="str">
            <v>2012-482</v>
          </cell>
          <cell r="C432" t="str">
            <v xml:space="preserve">michel </v>
          </cell>
          <cell r="D432" t="str">
            <v>B400</v>
          </cell>
        </row>
        <row r="433">
          <cell r="A433" t="str">
            <v>MM-1876-014</v>
          </cell>
          <cell r="B433" t="str">
            <v>2012-483</v>
          </cell>
          <cell r="C433" t="str">
            <v>PERIAT THOUY</v>
          </cell>
          <cell r="D433" t="str">
            <v>B500</v>
          </cell>
        </row>
        <row r="434">
          <cell r="A434" t="str">
            <v>BG-1598-012</v>
          </cell>
          <cell r="B434" t="str">
            <v>2012-484</v>
          </cell>
          <cell r="C434" t="str">
            <v>PINTO MENUISERIE</v>
          </cell>
          <cell r="D434" t="str">
            <v>B535</v>
          </cell>
        </row>
        <row r="435">
          <cell r="A435" t="str">
            <v>MM-2265-014</v>
          </cell>
          <cell r="B435" t="str">
            <v>2012-485</v>
          </cell>
          <cell r="C435" t="str">
            <v>TOLES EN U</v>
          </cell>
          <cell r="D435" t="str">
            <v>B545</v>
          </cell>
        </row>
        <row r="436">
          <cell r="A436" t="str">
            <v>MM-2153-014</v>
          </cell>
          <cell r="B436" t="str">
            <v>2012-486</v>
          </cell>
          <cell r="C436" t="str">
            <v>TETE</v>
          </cell>
          <cell r="D436" t="str">
            <v>B523</v>
          </cell>
        </row>
        <row r="437">
          <cell r="A437" t="str">
            <v>BG-2183-012</v>
          </cell>
          <cell r="B437" t="str">
            <v>2012-487</v>
          </cell>
          <cell r="C437" t="str">
            <v>SARNIN</v>
          </cell>
          <cell r="D437" t="str">
            <v>B526</v>
          </cell>
        </row>
        <row r="438">
          <cell r="B438" t="str">
            <v>2012-488</v>
          </cell>
          <cell r="C438" t="str">
            <v>VEAUCHETTE</v>
          </cell>
          <cell r="D438" t="str">
            <v>C075</v>
          </cell>
        </row>
        <row r="439">
          <cell r="A439" t="str">
            <v>MM-2220-014</v>
          </cell>
          <cell r="B439" t="str">
            <v>2012-489</v>
          </cell>
          <cell r="C439" t="str">
            <v>PERREAU</v>
          </cell>
          <cell r="D439" t="str">
            <v>B534</v>
          </cell>
        </row>
        <row r="440">
          <cell r="A440" t="str">
            <v>BG-391-012</v>
          </cell>
          <cell r="B440" t="str">
            <v>2012-49</v>
          </cell>
          <cell r="C440" t="str">
            <v>VILLA CAHEN</v>
          </cell>
        </row>
        <row r="441">
          <cell r="A441" t="str">
            <v>MM-2236-014</v>
          </cell>
          <cell r="B441" t="str">
            <v>2012-490</v>
          </cell>
          <cell r="C441" t="str">
            <v>THOIL</v>
          </cell>
          <cell r="D441" t="str">
            <v>B536</v>
          </cell>
        </row>
        <row r="442">
          <cell r="A442" t="str">
            <v>BG-1232-012</v>
          </cell>
          <cell r="B442" t="str">
            <v>2012-491</v>
          </cell>
          <cell r="C442" t="str">
            <v>MICHELIN</v>
          </cell>
          <cell r="D442" t="str">
            <v>B521</v>
          </cell>
        </row>
        <row r="443">
          <cell r="A443" t="str">
            <v>MM-</v>
          </cell>
          <cell r="B443" t="str">
            <v>2012-492</v>
          </cell>
          <cell r="C443" t="str">
            <v>HABILLAGES</v>
          </cell>
          <cell r="D443" t="str">
            <v>B547</v>
          </cell>
        </row>
        <row r="444">
          <cell r="A444" t="str">
            <v>BG-1734-012</v>
          </cell>
          <cell r="B444" t="str">
            <v>2012-493</v>
          </cell>
          <cell r="C444" t="str">
            <v>ACCARY</v>
          </cell>
          <cell r="D444" t="str">
            <v>B530</v>
          </cell>
        </row>
        <row r="445">
          <cell r="A445" t="str">
            <v>MM-2210-014</v>
          </cell>
          <cell r="B445" t="str">
            <v>2012-494</v>
          </cell>
          <cell r="C445" t="str">
            <v>BCMS/GARBIT</v>
          </cell>
          <cell r="D445" t="str">
            <v>B529</v>
          </cell>
        </row>
        <row r="446">
          <cell r="A446" t="str">
            <v>BG-2160-012</v>
          </cell>
          <cell r="B446" t="str">
            <v>2012-495</v>
          </cell>
          <cell r="C446" t="str">
            <v>PERREAU</v>
          </cell>
          <cell r="D446" t="str">
            <v>B532</v>
          </cell>
        </row>
        <row r="447">
          <cell r="A447" t="str">
            <v>MM-2210-014</v>
          </cell>
          <cell r="B447" t="str">
            <v>2012-496</v>
          </cell>
          <cell r="C447" t="str">
            <v>BCMS/GARBIT</v>
          </cell>
          <cell r="D447" t="str">
            <v>B529</v>
          </cell>
        </row>
        <row r="448">
          <cell r="A448" t="str">
            <v>MM-2077-014</v>
          </cell>
          <cell r="B448" t="str">
            <v>2012-497</v>
          </cell>
          <cell r="C448" t="str">
            <v>PORTE CHUYER</v>
          </cell>
          <cell r="D448" t="str">
            <v>B541</v>
          </cell>
        </row>
        <row r="449">
          <cell r="A449" t="str">
            <v>MM-2035-014</v>
          </cell>
          <cell r="B449" t="str">
            <v>2012-498</v>
          </cell>
          <cell r="C449" t="str">
            <v>DURAND</v>
          </cell>
          <cell r="D449" t="str">
            <v>B539</v>
          </cell>
        </row>
        <row r="450">
          <cell r="B450" t="str">
            <v>2012-499</v>
          </cell>
          <cell r="C450" t="str">
            <v>MAUNIER</v>
          </cell>
          <cell r="D450" t="str">
            <v>B510</v>
          </cell>
        </row>
        <row r="451">
          <cell r="B451" t="str">
            <v>2012-50</v>
          </cell>
          <cell r="C451" t="str">
            <v>SCIE DEUX TETES</v>
          </cell>
        </row>
        <row r="452">
          <cell r="A452" t="str">
            <v>MM-2212-014</v>
          </cell>
          <cell r="B452" t="str">
            <v>2012-500</v>
          </cell>
          <cell r="C452" t="str">
            <v>FOSSE</v>
          </cell>
          <cell r="D452" t="str">
            <v>B554</v>
          </cell>
        </row>
        <row r="453">
          <cell r="A453" t="str">
            <v>MM-2304-014</v>
          </cell>
          <cell r="B453" t="str">
            <v>2012-501</v>
          </cell>
          <cell r="C453" t="str">
            <v>COUSTEIX</v>
          </cell>
          <cell r="D453" t="str">
            <v>B552</v>
          </cell>
        </row>
        <row r="454">
          <cell r="A454" t="str">
            <v>MM-2185-014</v>
          </cell>
          <cell r="B454" t="str">
            <v>2012-502</v>
          </cell>
          <cell r="C454" t="str">
            <v>MOULIN 2</v>
          </cell>
          <cell r="D454" t="str">
            <v>B540</v>
          </cell>
        </row>
        <row r="455">
          <cell r="A455" t="str">
            <v>MM-2247-014</v>
          </cell>
          <cell r="B455" t="str">
            <v>2012-503</v>
          </cell>
          <cell r="C455" t="str">
            <v>BUSSERON/IME2</v>
          </cell>
          <cell r="D455" t="str">
            <v>B549</v>
          </cell>
        </row>
        <row r="456">
          <cell r="B456" t="str">
            <v>2012-504</v>
          </cell>
          <cell r="C456" t="str">
            <v>LE GOFF</v>
          </cell>
          <cell r="D456" t="str">
            <v>B503</v>
          </cell>
        </row>
        <row r="457">
          <cell r="A457" t="str">
            <v>MM-2254-014</v>
          </cell>
          <cell r="B457" t="str">
            <v>2012-505</v>
          </cell>
          <cell r="C457" t="str">
            <v>CLUB MOVING</v>
          </cell>
          <cell r="D457" t="str">
            <v>B543</v>
          </cell>
        </row>
        <row r="458">
          <cell r="A458" t="str">
            <v>CB</v>
          </cell>
          <cell r="B458" t="str">
            <v>2012-506</v>
          </cell>
          <cell r="C458" t="str">
            <v>TOITURE VERANDA</v>
          </cell>
          <cell r="D458" t="str">
            <v>B546</v>
          </cell>
        </row>
        <row r="459">
          <cell r="A459" t="str">
            <v>MM-2328-014</v>
          </cell>
          <cell r="B459" t="str">
            <v>2012-507</v>
          </cell>
          <cell r="C459" t="str">
            <v xml:space="preserve">GREGOIRE </v>
          </cell>
          <cell r="D459" t="str">
            <v>B561</v>
          </cell>
        </row>
        <row r="460">
          <cell r="A460" t="str">
            <v>MM-2284-014</v>
          </cell>
          <cell r="B460" t="str">
            <v>2012-508</v>
          </cell>
          <cell r="C460" t="str">
            <v>PAQUELTET</v>
          </cell>
          <cell r="D460" t="str">
            <v>B548</v>
          </cell>
        </row>
        <row r="461">
          <cell r="A461" t="str">
            <v>MM-2435-014</v>
          </cell>
          <cell r="B461" t="str">
            <v>2012-509</v>
          </cell>
          <cell r="C461" t="str">
            <v>HABILLAGE HENNETIER</v>
          </cell>
          <cell r="D461" t="str">
            <v>B586</v>
          </cell>
        </row>
        <row r="462">
          <cell r="A462" t="str">
            <v>BG-379-012</v>
          </cell>
          <cell r="B462" t="str">
            <v>2012-51</v>
          </cell>
          <cell r="C462" t="str">
            <v>PEVECISTE</v>
          </cell>
        </row>
        <row r="463">
          <cell r="A463">
            <v>40281</v>
          </cell>
          <cell r="B463" t="str">
            <v>2012-510</v>
          </cell>
          <cell r="C463" t="str">
            <v>HABILLAGES IDE/LARA/SM</v>
          </cell>
          <cell r="D463" t="str">
            <v>B578</v>
          </cell>
        </row>
        <row r="464">
          <cell r="A464" t="str">
            <v>MM-2371-014</v>
          </cell>
          <cell r="B464" t="str">
            <v>2012-511</v>
          </cell>
          <cell r="C464" t="str">
            <v>BENEDETTI</v>
          </cell>
          <cell r="D464" t="str">
            <v>B574</v>
          </cell>
        </row>
        <row r="465">
          <cell r="A465" t="str">
            <v>MM-1983-014</v>
          </cell>
          <cell r="B465" t="str">
            <v>2012-512</v>
          </cell>
          <cell r="C465" t="str">
            <v>LEVELEC</v>
          </cell>
          <cell r="D465" t="str">
            <v>B569</v>
          </cell>
        </row>
        <row r="466">
          <cell r="A466" t="str">
            <v>BG-967-012</v>
          </cell>
          <cell r="B466" t="str">
            <v>2012-513</v>
          </cell>
          <cell r="C466" t="str">
            <v>MENUISERIE LIEDIEU</v>
          </cell>
          <cell r="D466" t="str">
            <v>B206</v>
          </cell>
        </row>
        <row r="467">
          <cell r="B467" t="str">
            <v>2012-514</v>
          </cell>
          <cell r="C467" t="str">
            <v>MICHELIN</v>
          </cell>
          <cell r="D467" t="str">
            <v>B521</v>
          </cell>
        </row>
        <row r="468">
          <cell r="A468" t="str">
            <v>MM-2361-014</v>
          </cell>
          <cell r="B468" t="str">
            <v>2012-515</v>
          </cell>
          <cell r="C468" t="str">
            <v>COQUELAERE</v>
          </cell>
          <cell r="D468" t="str">
            <v>B590</v>
          </cell>
        </row>
        <row r="469">
          <cell r="A469" t="str">
            <v>MM-2324-014</v>
          </cell>
          <cell r="B469" t="str">
            <v>2012-516</v>
          </cell>
          <cell r="C469" t="str">
            <v>FERNANDES</v>
          </cell>
          <cell r="D469" t="str">
            <v>B560</v>
          </cell>
        </row>
        <row r="470">
          <cell r="A470" t="str">
            <v>MM-2182-014</v>
          </cell>
          <cell r="B470" t="str">
            <v>2012-517</v>
          </cell>
          <cell r="C470" t="str">
            <v>JM/BUGEAUD</v>
          </cell>
          <cell r="D470" t="str">
            <v>B570</v>
          </cell>
        </row>
        <row r="471">
          <cell r="A471" t="str">
            <v>MM-2281-014</v>
          </cell>
          <cell r="B471" t="str">
            <v>2012-518</v>
          </cell>
          <cell r="C471" t="str">
            <v>FIRETTO</v>
          </cell>
          <cell r="D471" t="str">
            <v>B575</v>
          </cell>
        </row>
        <row r="472">
          <cell r="A472" t="str">
            <v>MM-2303-014</v>
          </cell>
          <cell r="B472" t="str">
            <v>2012-519</v>
          </cell>
          <cell r="C472" t="str">
            <v>BANCILLON</v>
          </cell>
          <cell r="D472" t="str">
            <v>B553</v>
          </cell>
        </row>
        <row r="473">
          <cell r="A473" t="str">
            <v>BG-363-012</v>
          </cell>
          <cell r="B473" t="str">
            <v>2012-52</v>
          </cell>
          <cell r="C473" t="str">
            <v>DESCHAMPS</v>
          </cell>
        </row>
        <row r="474">
          <cell r="A474" t="str">
            <v>BG-2352-012</v>
          </cell>
          <cell r="B474" t="str">
            <v>2012-520</v>
          </cell>
          <cell r="C474" t="str">
            <v>OBIWAN</v>
          </cell>
          <cell r="D474" t="str">
            <v>B579</v>
          </cell>
        </row>
        <row r="475">
          <cell r="A475" t="str">
            <v>SEIVE</v>
          </cell>
          <cell r="B475" t="str">
            <v>2012-521</v>
          </cell>
          <cell r="C475" t="str">
            <v>CHÂSSIS</v>
          </cell>
          <cell r="D475" t="str">
            <v>B</v>
          </cell>
        </row>
        <row r="476">
          <cell r="A476" t="str">
            <v>MM-2402-014</v>
          </cell>
          <cell r="B476" t="str">
            <v>2012-522</v>
          </cell>
          <cell r="C476" t="str">
            <v>SCI MGRE</v>
          </cell>
          <cell r="D476" t="str">
            <v>B598</v>
          </cell>
        </row>
        <row r="477">
          <cell r="A477" t="str">
            <v>BG-2437-012</v>
          </cell>
          <cell r="B477" t="str">
            <v>2012-523</v>
          </cell>
          <cell r="C477" t="str">
            <v>DURAY</v>
          </cell>
          <cell r="D477" t="str">
            <v>B595</v>
          </cell>
        </row>
        <row r="478">
          <cell r="A478" t="str">
            <v>MM-2480-014</v>
          </cell>
          <cell r="B478" t="str">
            <v>2012-524</v>
          </cell>
          <cell r="C478" t="str">
            <v>CHARBONNIER</v>
          </cell>
          <cell r="D478" t="str">
            <v>B594</v>
          </cell>
        </row>
        <row r="479">
          <cell r="A479" t="str">
            <v>MM-2448-014</v>
          </cell>
          <cell r="B479" t="str">
            <v>2012-525</v>
          </cell>
          <cell r="C479" t="str">
            <v>VILLA 3D</v>
          </cell>
          <cell r="D479" t="str">
            <v>B591</v>
          </cell>
        </row>
        <row r="480">
          <cell r="A480" t="str">
            <v>BG-2338-012</v>
          </cell>
          <cell r="B480" t="str">
            <v>2012-526</v>
          </cell>
          <cell r="C480" t="str">
            <v>MICHAL</v>
          </cell>
          <cell r="D480" t="str">
            <v>B576</v>
          </cell>
        </row>
        <row r="481">
          <cell r="A481" t="str">
            <v>BG-1799-013</v>
          </cell>
          <cell r="B481" t="str">
            <v>2012-527</v>
          </cell>
          <cell r="C481" t="str">
            <v>DALLIERE</v>
          </cell>
          <cell r="D481" t="str">
            <v>B582</v>
          </cell>
        </row>
        <row r="482">
          <cell r="A482" t="str">
            <v>BG-2433-012</v>
          </cell>
          <cell r="B482" t="str">
            <v>2012-528</v>
          </cell>
          <cell r="C482" t="str">
            <v>CHANTIER</v>
          </cell>
          <cell r="D482" t="str">
            <v>B602</v>
          </cell>
        </row>
        <row r="483">
          <cell r="A483" t="str">
            <v>MM-2199-014</v>
          </cell>
          <cell r="B483" t="str">
            <v>2012-529</v>
          </cell>
          <cell r="C483" t="str">
            <v>SAV VIOLANTE</v>
          </cell>
          <cell r="D483" t="str">
            <v>B527</v>
          </cell>
        </row>
        <row r="484">
          <cell r="A484" t="str">
            <v>BG-380-012</v>
          </cell>
          <cell r="B484" t="str">
            <v>2012-53</v>
          </cell>
          <cell r="C484" t="str">
            <v>AVEDAH</v>
          </cell>
        </row>
        <row r="485">
          <cell r="A485" t="str">
            <v>MM-2525-014</v>
          </cell>
          <cell r="B485" t="str">
            <v>2012-530</v>
          </cell>
          <cell r="C485" t="str">
            <v>SORE</v>
          </cell>
          <cell r="D485" t="str">
            <v>B606</v>
          </cell>
        </row>
        <row r="486">
          <cell r="A486" t="str">
            <v>MM-2412-014</v>
          </cell>
          <cell r="B486" t="str">
            <v>2012-531</v>
          </cell>
          <cell r="C486" t="str">
            <v>FIXE</v>
          </cell>
          <cell r="D486" t="str">
            <v>B599</v>
          </cell>
        </row>
        <row r="487">
          <cell r="A487" t="str">
            <v>MM-2454-014</v>
          </cell>
          <cell r="B487" t="str">
            <v>2012-532</v>
          </cell>
          <cell r="C487" t="str">
            <v>FRAISSE ISOLATION</v>
          </cell>
          <cell r="D487" t="str">
            <v>B615</v>
          </cell>
        </row>
        <row r="488">
          <cell r="A488" t="str">
            <v>MM-2364-014</v>
          </cell>
          <cell r="B488" t="str">
            <v>2012-533</v>
          </cell>
          <cell r="C488" t="str">
            <v>DUBESSY</v>
          </cell>
          <cell r="D488" t="str">
            <v>B609</v>
          </cell>
        </row>
        <row r="489">
          <cell r="A489" t="str">
            <v>MM-2375-014</v>
          </cell>
          <cell r="B489" t="str">
            <v>2012-534</v>
          </cell>
          <cell r="C489" t="str">
            <v>MASSALOUX</v>
          </cell>
          <cell r="D489" t="str">
            <v>B608</v>
          </cell>
        </row>
        <row r="490">
          <cell r="A490" t="str">
            <v>MM-2163-014</v>
          </cell>
          <cell r="B490" t="str">
            <v>2012-535</v>
          </cell>
          <cell r="C490" t="str">
            <v>MUSCEDERE/JS</v>
          </cell>
          <cell r="D490" t="str">
            <v>B611</v>
          </cell>
        </row>
        <row r="491">
          <cell r="A491" t="str">
            <v>MM-2424-014</v>
          </cell>
          <cell r="B491" t="str">
            <v>2012-536</v>
          </cell>
          <cell r="C491" t="str">
            <v>MAITRE</v>
          </cell>
          <cell r="D491" t="str">
            <v>B584</v>
          </cell>
        </row>
        <row r="492">
          <cell r="A492" t="str">
            <v>MM-2124-014</v>
          </cell>
          <cell r="B492" t="str">
            <v>2012-537</v>
          </cell>
          <cell r="C492" t="str">
            <v>BOPAPA</v>
          </cell>
          <cell r="D492" t="str">
            <v>B585</v>
          </cell>
        </row>
        <row r="493">
          <cell r="A493" t="str">
            <v>MM-2196-014</v>
          </cell>
          <cell r="B493" t="str">
            <v>2012-538</v>
          </cell>
          <cell r="C493">
            <v>2305</v>
          </cell>
          <cell r="D493" t="str">
            <v>B625</v>
          </cell>
        </row>
        <row r="494">
          <cell r="A494" t="str">
            <v>MM-2438-014</v>
          </cell>
          <cell r="B494" t="str">
            <v>2012-539</v>
          </cell>
          <cell r="C494" t="str">
            <v>AUCAIGNE</v>
          </cell>
          <cell r="D494" t="str">
            <v>B596</v>
          </cell>
        </row>
        <row r="495">
          <cell r="B495" t="str">
            <v>2012-54</v>
          </cell>
          <cell r="C495" t="str">
            <v>VIEUX TEMPLE</v>
          </cell>
        </row>
        <row r="496">
          <cell r="A496" t="str">
            <v>BG-1465-012</v>
          </cell>
          <cell r="B496" t="str">
            <v>2012-540</v>
          </cell>
          <cell r="C496" t="str">
            <v>ORIOL</v>
          </cell>
          <cell r="D496" t="str">
            <v>B601</v>
          </cell>
        </row>
        <row r="497">
          <cell r="A497" t="str">
            <v>MM-2516-014</v>
          </cell>
          <cell r="B497" t="str">
            <v>2012-541</v>
          </cell>
          <cell r="C497" t="str">
            <v>GREGOIRE SUITE 2</v>
          </cell>
          <cell r="D497" t="str">
            <v>B604</v>
          </cell>
        </row>
        <row r="498">
          <cell r="A498" t="str">
            <v>MM-2544-014</v>
          </cell>
          <cell r="B498" t="str">
            <v>2012-542</v>
          </cell>
          <cell r="C498" t="str">
            <v>SCHUTTERLE</v>
          </cell>
          <cell r="D498" t="str">
            <v>B619</v>
          </cell>
        </row>
        <row r="499">
          <cell r="A499" t="str">
            <v>MM-2575-014</v>
          </cell>
          <cell r="B499" t="str">
            <v>2012-543</v>
          </cell>
          <cell r="C499" t="str">
            <v>GUILLOT</v>
          </cell>
          <cell r="D499" t="str">
            <v>B624</v>
          </cell>
        </row>
        <row r="500">
          <cell r="B500" t="str">
            <v>2012-544</v>
          </cell>
          <cell r="C500" t="str">
            <v>SAV GITE PARADIS</v>
          </cell>
          <cell r="D500" t="str">
            <v>B446</v>
          </cell>
        </row>
        <row r="501">
          <cell r="A501" t="str">
            <v>BG-2326-012</v>
          </cell>
          <cell r="B501" t="str">
            <v>2012-545</v>
          </cell>
          <cell r="C501" t="str">
            <v>SOLER</v>
          </cell>
          <cell r="D501" t="str">
            <v>B587</v>
          </cell>
        </row>
        <row r="502">
          <cell r="A502" t="str">
            <v>MM-2477-014</v>
          </cell>
          <cell r="B502" t="str">
            <v>2012-546</v>
          </cell>
          <cell r="C502" t="str">
            <v>KRB FOOD</v>
          </cell>
          <cell r="D502" t="str">
            <v>B616</v>
          </cell>
        </row>
        <row r="503">
          <cell r="A503" t="str">
            <v>MM-2526-014</v>
          </cell>
          <cell r="B503" t="str">
            <v>2012-547</v>
          </cell>
          <cell r="C503" t="str">
            <v>MOUTON BNOIT</v>
          </cell>
          <cell r="D503" t="str">
            <v>B607</v>
          </cell>
        </row>
        <row r="504">
          <cell r="A504" t="str">
            <v>BG-1463-012</v>
          </cell>
          <cell r="B504" t="str">
            <v>2012-548</v>
          </cell>
          <cell r="C504" t="str">
            <v>SIBAUD</v>
          </cell>
          <cell r="D504" t="str">
            <v>B600</v>
          </cell>
        </row>
        <row r="505">
          <cell r="A505" t="str">
            <v>MM-2523-014</v>
          </cell>
          <cell r="B505" t="str">
            <v>2012-549</v>
          </cell>
          <cell r="C505" t="str">
            <v>VERGNE</v>
          </cell>
          <cell r="D505" t="str">
            <v>B655</v>
          </cell>
        </row>
        <row r="506">
          <cell r="A506" t="str">
            <v>BG-426-012</v>
          </cell>
          <cell r="B506" t="str">
            <v>2012-55</v>
          </cell>
          <cell r="C506" t="str">
            <v>MANVERT</v>
          </cell>
        </row>
        <row r="507">
          <cell r="A507" t="str">
            <v>MM-2677-014</v>
          </cell>
          <cell r="B507" t="str">
            <v>2012-550</v>
          </cell>
          <cell r="C507" t="str">
            <v>SERAIN ET DV ROND</v>
          </cell>
          <cell r="D507" t="str">
            <v>B651</v>
          </cell>
        </row>
        <row r="508">
          <cell r="A508" t="str">
            <v>BG-524-012</v>
          </cell>
          <cell r="B508" t="str">
            <v>2012-56</v>
          </cell>
          <cell r="C508" t="str">
            <v>MAO</v>
          </cell>
        </row>
        <row r="509">
          <cell r="A509" t="str">
            <v>BG-566-012</v>
          </cell>
          <cell r="B509" t="str">
            <v>2012-57</v>
          </cell>
          <cell r="C509" t="str">
            <v>BAISE</v>
          </cell>
        </row>
        <row r="510">
          <cell r="A510" t="str">
            <v>BG-565-012</v>
          </cell>
          <cell r="B510" t="str">
            <v>2012-58</v>
          </cell>
          <cell r="C510" t="str">
            <v>COULISSANT</v>
          </cell>
        </row>
        <row r="511">
          <cell r="A511" t="str">
            <v>BG-251-012</v>
          </cell>
          <cell r="B511" t="str">
            <v>2012-59</v>
          </cell>
          <cell r="C511" t="str">
            <v>MOURRIER</v>
          </cell>
        </row>
        <row r="512">
          <cell r="A512" t="str">
            <v>BG-407-012</v>
          </cell>
          <cell r="B512" t="str">
            <v>2012-60</v>
          </cell>
          <cell r="C512" t="str">
            <v>TOISON D'OR</v>
          </cell>
        </row>
        <row r="513">
          <cell r="A513" t="str">
            <v>BG-444-012</v>
          </cell>
          <cell r="B513" t="str">
            <v>2012-61</v>
          </cell>
          <cell r="C513" t="str">
            <v>AZA</v>
          </cell>
        </row>
        <row r="514">
          <cell r="B514" t="str">
            <v>2012-62</v>
          </cell>
        </row>
        <row r="515">
          <cell r="A515" t="str">
            <v>BG-495-012</v>
          </cell>
          <cell r="B515" t="str">
            <v>2012-63</v>
          </cell>
          <cell r="C515" t="str">
            <v>CHEUCLE</v>
          </cell>
        </row>
        <row r="516">
          <cell r="A516" t="str">
            <v>BG-459-012</v>
          </cell>
          <cell r="B516" t="str">
            <v>2012-64</v>
          </cell>
          <cell r="C516" t="str">
            <v>DIGONNET</v>
          </cell>
        </row>
        <row r="517">
          <cell r="A517" t="str">
            <v>BG-519-012</v>
          </cell>
          <cell r="B517" t="str">
            <v>2012-65</v>
          </cell>
          <cell r="C517" t="str">
            <v>CREATIF DESIGN</v>
          </cell>
        </row>
        <row r="518">
          <cell r="A518" t="str">
            <v>BG-012</v>
          </cell>
          <cell r="B518" t="str">
            <v>2012-66</v>
          </cell>
          <cell r="C518" t="str">
            <v>STEEGLASS</v>
          </cell>
        </row>
        <row r="519">
          <cell r="A519" t="str">
            <v>BG-352-012</v>
          </cell>
          <cell r="B519" t="str">
            <v>2012-67</v>
          </cell>
          <cell r="C519" t="str">
            <v>VIEUX TEMPLE</v>
          </cell>
        </row>
        <row r="520">
          <cell r="A520" t="str">
            <v>BG-560-012</v>
          </cell>
          <cell r="B520" t="str">
            <v>2012-68</v>
          </cell>
          <cell r="C520" t="str">
            <v>TRONCY</v>
          </cell>
        </row>
        <row r="521">
          <cell r="A521" t="str">
            <v>BG-503-012</v>
          </cell>
          <cell r="B521" t="str">
            <v>2012-69</v>
          </cell>
          <cell r="C521" t="str">
            <v>FLORENT</v>
          </cell>
        </row>
        <row r="522">
          <cell r="A522" t="str">
            <v>BG-414-012</v>
          </cell>
          <cell r="B522" t="str">
            <v>2012-70</v>
          </cell>
          <cell r="C522" t="str">
            <v>BENHAMOU</v>
          </cell>
        </row>
        <row r="523">
          <cell r="A523" t="str">
            <v>BG-347-013</v>
          </cell>
          <cell r="B523" t="str">
            <v>2012-71</v>
          </cell>
          <cell r="C523" t="str">
            <v>SAVEUR DU JOUR</v>
          </cell>
        </row>
        <row r="524">
          <cell r="A524" t="str">
            <v>BG-353-012</v>
          </cell>
          <cell r="B524" t="str">
            <v>2012-72</v>
          </cell>
          <cell r="C524" t="str">
            <v>VIEUX TEMPLE N°2</v>
          </cell>
        </row>
        <row r="525">
          <cell r="A525" t="str">
            <v>BG-012</v>
          </cell>
          <cell r="B525" t="str">
            <v>2012-73</v>
          </cell>
          <cell r="C525" t="str">
            <v>SAVEUR DU JOUR</v>
          </cell>
        </row>
        <row r="526">
          <cell r="A526" t="str">
            <v>BG-620-012</v>
          </cell>
          <cell r="B526" t="str">
            <v>2012-74</v>
          </cell>
          <cell r="C526" t="str">
            <v>PERRIN</v>
          </cell>
        </row>
        <row r="527">
          <cell r="A527" t="str">
            <v>BG-652-012</v>
          </cell>
          <cell r="B527" t="str">
            <v>2012-75</v>
          </cell>
          <cell r="C527" t="str">
            <v>BRUN</v>
          </cell>
        </row>
        <row r="528">
          <cell r="A528" t="str">
            <v>BG-594-012</v>
          </cell>
          <cell r="B528" t="str">
            <v>2012-76</v>
          </cell>
          <cell r="C528" t="str">
            <v>DISCHAMPS</v>
          </cell>
        </row>
        <row r="529">
          <cell r="B529" t="str">
            <v>2012-77</v>
          </cell>
          <cell r="C529" t="str">
            <v>MICKA</v>
          </cell>
        </row>
        <row r="530">
          <cell r="A530" t="str">
            <v>B102</v>
          </cell>
          <cell r="B530" t="str">
            <v>2012-78</v>
          </cell>
          <cell r="C530" t="str">
            <v>FLORENT</v>
          </cell>
        </row>
        <row r="531">
          <cell r="A531" t="str">
            <v>BG 641-012</v>
          </cell>
          <cell r="B531" t="str">
            <v>2012-79</v>
          </cell>
          <cell r="C531" t="str">
            <v>SOULIER</v>
          </cell>
        </row>
        <row r="532">
          <cell r="A532" t="str">
            <v>BG-648-012</v>
          </cell>
          <cell r="B532" t="str">
            <v>2012-80</v>
          </cell>
          <cell r="C532" t="str">
            <v>MARTINEZ</v>
          </cell>
        </row>
        <row r="533">
          <cell r="A533" t="str">
            <v>BG-668-012</v>
          </cell>
          <cell r="B533" t="str">
            <v>2012-81</v>
          </cell>
          <cell r="C533" t="str">
            <v>CHANOINE</v>
          </cell>
        </row>
        <row r="534">
          <cell r="A534" t="str">
            <v>BG-527-012</v>
          </cell>
          <cell r="B534" t="str">
            <v>2012-82</v>
          </cell>
          <cell r="C534" t="str">
            <v>PORTE</v>
          </cell>
        </row>
        <row r="535">
          <cell r="A535" t="str">
            <v>BG-640-012</v>
          </cell>
          <cell r="B535" t="str">
            <v>2012-83</v>
          </cell>
          <cell r="C535" t="str">
            <v>HAMON</v>
          </cell>
        </row>
        <row r="536">
          <cell r="A536" t="str">
            <v>BG-451-012</v>
          </cell>
          <cell r="B536" t="str">
            <v>2012-84</v>
          </cell>
          <cell r="C536" t="str">
            <v>GERVASONI</v>
          </cell>
        </row>
        <row r="537">
          <cell r="B537" t="str">
            <v>2012-85</v>
          </cell>
          <cell r="C537" t="str">
            <v>MEROLLE</v>
          </cell>
        </row>
        <row r="538">
          <cell r="B538" t="str">
            <v>2012-86</v>
          </cell>
          <cell r="C538" t="str">
            <v>BOISSET LES MONTROND</v>
          </cell>
        </row>
        <row r="539">
          <cell r="A539" t="str">
            <v>BG-705-012</v>
          </cell>
          <cell r="B539" t="str">
            <v>2012-87</v>
          </cell>
          <cell r="C539" t="str">
            <v>WALTER</v>
          </cell>
        </row>
        <row r="540">
          <cell r="A540" t="str">
            <v>BG-679-012</v>
          </cell>
          <cell r="B540" t="str">
            <v>2012-88</v>
          </cell>
          <cell r="C540" t="str">
            <v>PERREAU BIS</v>
          </cell>
        </row>
        <row r="541">
          <cell r="A541" t="str">
            <v>BG-585-012</v>
          </cell>
          <cell r="B541" t="str">
            <v>2012-89</v>
          </cell>
          <cell r="C541" t="str">
            <v>REMY</v>
          </cell>
        </row>
        <row r="542">
          <cell r="A542" t="str">
            <v>BG-574-012</v>
          </cell>
          <cell r="B542" t="str">
            <v>2012-90</v>
          </cell>
          <cell r="C542" t="str">
            <v>PIGEARD</v>
          </cell>
        </row>
        <row r="543">
          <cell r="A543" t="str">
            <v>BG-643-012</v>
          </cell>
          <cell r="B543" t="str">
            <v>2012-91</v>
          </cell>
          <cell r="C543" t="str">
            <v>FERNANDO</v>
          </cell>
        </row>
        <row r="544">
          <cell r="A544" t="str">
            <v>BG-580-012</v>
          </cell>
          <cell r="B544" t="str">
            <v>2012-92</v>
          </cell>
          <cell r="C544" t="str">
            <v>DUCROT</v>
          </cell>
        </row>
        <row r="545">
          <cell r="A545" t="str">
            <v>BG-588-012</v>
          </cell>
          <cell r="B545" t="str">
            <v>2012-93</v>
          </cell>
          <cell r="C545" t="str">
            <v>DURANTET</v>
          </cell>
        </row>
        <row r="546">
          <cell r="A546" t="str">
            <v>BG-708-012</v>
          </cell>
          <cell r="B546" t="str">
            <v>2012-94</v>
          </cell>
          <cell r="C546" t="str">
            <v>POLLAT2</v>
          </cell>
        </row>
        <row r="547">
          <cell r="A547" t="str">
            <v>BG</v>
          </cell>
          <cell r="B547" t="str">
            <v>2012-95</v>
          </cell>
          <cell r="C547" t="str">
            <v>B121 PATIN</v>
          </cell>
        </row>
        <row r="548">
          <cell r="A548" t="str">
            <v>BG-183-012</v>
          </cell>
          <cell r="B548" t="str">
            <v>2012-96</v>
          </cell>
          <cell r="C548" t="str">
            <v>PERSO</v>
          </cell>
        </row>
        <row r="549">
          <cell r="A549" t="str">
            <v>BG-670-012</v>
          </cell>
          <cell r="B549" t="str">
            <v>2012-97</v>
          </cell>
          <cell r="C549" t="str">
            <v>POLAT</v>
          </cell>
        </row>
        <row r="550">
          <cell r="A550" t="str">
            <v>BG-664-012</v>
          </cell>
          <cell r="B550" t="str">
            <v>2012-98</v>
          </cell>
          <cell r="C550" t="str">
            <v>LE ROUGE</v>
          </cell>
        </row>
        <row r="551">
          <cell r="A551" t="str">
            <v>BG-674-012</v>
          </cell>
          <cell r="B551" t="str">
            <v>2012-99</v>
          </cell>
          <cell r="C551" t="str">
            <v>BOISIN</v>
          </cell>
        </row>
        <row r="552">
          <cell r="A552" t="str">
            <v>MM-2577-014</v>
          </cell>
          <cell r="B552" t="str">
            <v>2014-551</v>
          </cell>
          <cell r="C552" t="str">
            <v>COLLET</v>
          </cell>
          <cell r="D552" t="str">
            <v>B617</v>
          </cell>
        </row>
        <row r="553">
          <cell r="A553" t="str">
            <v>MM-2583-014</v>
          </cell>
          <cell r="B553" t="str">
            <v>2014-552</v>
          </cell>
          <cell r="C553" t="str">
            <v>BUISSON</v>
          </cell>
          <cell r="D553" t="str">
            <v>B626</v>
          </cell>
        </row>
        <row r="554">
          <cell r="A554" t="str">
            <v>MM-2537-014</v>
          </cell>
          <cell r="B554" t="str">
            <v>2014-553</v>
          </cell>
          <cell r="C554" t="str">
            <v>DLEYER</v>
          </cell>
          <cell r="D554" t="str">
            <v>B610</v>
          </cell>
        </row>
        <row r="555">
          <cell r="A555" t="str">
            <v>MM-2538-014</v>
          </cell>
          <cell r="B555" t="str">
            <v>2014-554</v>
          </cell>
          <cell r="C555" t="str">
            <v>HORIZON</v>
          </cell>
          <cell r="D555" t="str">
            <v>B612</v>
          </cell>
        </row>
        <row r="556">
          <cell r="A556" t="str">
            <v>MM-2222-014</v>
          </cell>
          <cell r="B556" t="str">
            <v>2014-555</v>
          </cell>
          <cell r="C556" t="str">
            <v>ROZIER</v>
          </cell>
          <cell r="D556" t="str">
            <v>B618</v>
          </cell>
        </row>
        <row r="557">
          <cell r="A557" t="str">
            <v>MM-2646-014</v>
          </cell>
          <cell r="B557" t="str">
            <v>2014-556</v>
          </cell>
          <cell r="C557" t="str">
            <v>MARGAND</v>
          </cell>
          <cell r="D557" t="str">
            <v>B636</v>
          </cell>
        </row>
        <row r="558">
          <cell r="A558" t="str">
            <v>MM-2532-014</v>
          </cell>
          <cell r="B558" t="str">
            <v>2014-557</v>
          </cell>
          <cell r="C558" t="str">
            <v>BAYOL</v>
          </cell>
          <cell r="D558" t="str">
            <v>B637</v>
          </cell>
        </row>
        <row r="559">
          <cell r="A559" t="str">
            <v>BG-2337-012</v>
          </cell>
          <cell r="B559" t="str">
            <v>2014-558</v>
          </cell>
          <cell r="C559" t="str">
            <v>ECOLE VARENNE</v>
          </cell>
          <cell r="D559" t="str">
            <v>B627</v>
          </cell>
        </row>
        <row r="560">
          <cell r="A560" t="str">
            <v>MM-2645-014</v>
          </cell>
          <cell r="B560" t="str">
            <v>2014-559</v>
          </cell>
          <cell r="C560" t="str">
            <v>TURCHET</v>
          </cell>
          <cell r="D560" t="str">
            <v>B635</v>
          </cell>
        </row>
        <row r="561">
          <cell r="A561" t="str">
            <v>BG-2337-012</v>
          </cell>
          <cell r="B561" t="str">
            <v>2014-560</v>
          </cell>
          <cell r="C561" t="str">
            <v>ECOLE VARENNE</v>
          </cell>
          <cell r="D561" t="str">
            <v>B627</v>
          </cell>
        </row>
        <row r="562">
          <cell r="A562" t="str">
            <v>MM-2645-014</v>
          </cell>
          <cell r="B562" t="str">
            <v>2014-561</v>
          </cell>
          <cell r="C562" t="str">
            <v>TURCHET</v>
          </cell>
          <cell r="D562" t="str">
            <v>B635</v>
          </cell>
        </row>
        <row r="563">
          <cell r="A563" t="str">
            <v>MM-2574-014</v>
          </cell>
          <cell r="B563" t="str">
            <v>2014-562</v>
          </cell>
          <cell r="C563" t="str">
            <v>GARDERIE</v>
          </cell>
          <cell r="D563" t="str">
            <v>B623</v>
          </cell>
        </row>
        <row r="564">
          <cell r="A564" t="str">
            <v>BG-1432-012</v>
          </cell>
          <cell r="B564" t="str">
            <v>2014-563</v>
          </cell>
          <cell r="C564" t="str">
            <v>MAIRIE</v>
          </cell>
          <cell r="D564" t="str">
            <v>B649</v>
          </cell>
        </row>
        <row r="565">
          <cell r="A565" t="str">
            <v>MM-2411-014</v>
          </cell>
          <cell r="B565" t="str">
            <v>2014-564</v>
          </cell>
          <cell r="C565" t="str">
            <v>PERREAU</v>
          </cell>
          <cell r="D565" t="str">
            <v>B631</v>
          </cell>
        </row>
        <row r="566">
          <cell r="A566" t="str">
            <v>MM-2605-014</v>
          </cell>
          <cell r="B566" t="str">
            <v>2014-565</v>
          </cell>
          <cell r="C566" t="str">
            <v>ST SAUVEUR PARTIE 2</v>
          </cell>
          <cell r="D566" t="str">
            <v>B628</v>
          </cell>
        </row>
        <row r="567">
          <cell r="A567" t="str">
            <v>MM-2572-014</v>
          </cell>
          <cell r="B567" t="str">
            <v>2014-566</v>
          </cell>
          <cell r="C567" t="str">
            <v>ECOLE</v>
          </cell>
          <cell r="D567" t="str">
            <v>B620</v>
          </cell>
        </row>
        <row r="568">
          <cell r="A568" t="str">
            <v>MM-2693-014</v>
          </cell>
          <cell r="B568" t="str">
            <v>2014-567</v>
          </cell>
          <cell r="C568" t="str">
            <v>CORNIERES</v>
          </cell>
          <cell r="D568" t="str">
            <v>B665</v>
          </cell>
        </row>
        <row r="569">
          <cell r="A569" t="str">
            <v>MM-2666-014</v>
          </cell>
          <cell r="B569" t="str">
            <v>2014-568</v>
          </cell>
          <cell r="C569" t="str">
            <v>DECORET</v>
          </cell>
          <cell r="D569" t="str">
            <v>B663</v>
          </cell>
        </row>
        <row r="570">
          <cell r="A570" t="str">
            <v>MM-2648-014</v>
          </cell>
          <cell r="B570" t="str">
            <v>2014-569</v>
          </cell>
          <cell r="C570" t="str">
            <v>SANTOS</v>
          </cell>
          <cell r="D570" t="str">
            <v>B638</v>
          </cell>
        </row>
        <row r="571">
          <cell r="A571" t="str">
            <v>BG-2612-012</v>
          </cell>
          <cell r="B571" t="str">
            <v>2014-570</v>
          </cell>
          <cell r="C571" t="str">
            <v>SAV DOBENSKI</v>
          </cell>
          <cell r="D571" t="str">
            <v>B634</v>
          </cell>
        </row>
        <row r="572">
          <cell r="A572" t="str">
            <v>MM-2529-014</v>
          </cell>
          <cell r="B572" t="str">
            <v>2014-571</v>
          </cell>
          <cell r="C572" t="str">
            <v>THOMAS</v>
          </cell>
          <cell r="D572" t="str">
            <v>B647</v>
          </cell>
        </row>
        <row r="573">
          <cell r="A573" t="str">
            <v>BG-2687-012</v>
          </cell>
          <cell r="B573" t="str">
            <v>2014-572</v>
          </cell>
          <cell r="C573" t="str">
            <v>LAB-BES01</v>
          </cell>
          <cell r="D573" t="str">
            <v>B657</v>
          </cell>
        </row>
        <row r="574">
          <cell r="A574" t="str">
            <v>MM-2606-014</v>
          </cell>
          <cell r="B574" t="str">
            <v>2014-573</v>
          </cell>
          <cell r="C574" t="str">
            <v>CAMARA</v>
          </cell>
          <cell r="D574" t="str">
            <v>B639</v>
          </cell>
        </row>
        <row r="575">
          <cell r="A575" t="str">
            <v>MM-2404-014</v>
          </cell>
          <cell r="B575" t="str">
            <v>2014-574</v>
          </cell>
          <cell r="C575" t="str">
            <v>GUYOT</v>
          </cell>
          <cell r="D575" t="str">
            <v>B621</v>
          </cell>
        </row>
        <row r="576">
          <cell r="A576" t="str">
            <v>BG-2428-012</v>
          </cell>
          <cell r="B576" t="str">
            <v>2014-575</v>
          </cell>
          <cell r="C576" t="str">
            <v>MESPO</v>
          </cell>
          <cell r="D576" t="str">
            <v>B588</v>
          </cell>
        </row>
        <row r="577">
          <cell r="A577" t="str">
            <v>MM-2755-014</v>
          </cell>
          <cell r="B577" t="str">
            <v>2014-576</v>
          </cell>
          <cell r="C577" t="str">
            <v>GARNIER</v>
          </cell>
          <cell r="D577" t="str">
            <v>B675</v>
          </cell>
        </row>
        <row r="578">
          <cell r="A578" t="str">
            <v>BG-2750-012</v>
          </cell>
          <cell r="B578" t="str">
            <v>2014-577</v>
          </cell>
          <cell r="C578" t="str">
            <v>BRANCHE 2</v>
          </cell>
          <cell r="D578" t="str">
            <v>B678</v>
          </cell>
        </row>
        <row r="579">
          <cell r="A579" t="str">
            <v>BG-2652-012</v>
          </cell>
          <cell r="B579" t="str">
            <v>2014-578</v>
          </cell>
          <cell r="C579" t="str">
            <v>VERANDA BRANCHE</v>
          </cell>
          <cell r="D579" t="str">
            <v>B677</v>
          </cell>
        </row>
        <row r="580">
          <cell r="A580" t="str">
            <v>MM-1980-014</v>
          </cell>
          <cell r="B580" t="str">
            <v>2014-579</v>
          </cell>
          <cell r="C580" t="str">
            <v>ST GENIS ECOLE BAT G</v>
          </cell>
          <cell r="D580" t="str">
            <v>B652</v>
          </cell>
        </row>
        <row r="581">
          <cell r="A581" t="str">
            <v>MM-1981-014</v>
          </cell>
          <cell r="B581" t="str">
            <v>2014-580</v>
          </cell>
          <cell r="C581" t="str">
            <v>ST GENIS ECOLE BAT B</v>
          </cell>
          <cell r="D581" t="str">
            <v>B643</v>
          </cell>
        </row>
        <row r="582">
          <cell r="A582" t="str">
            <v>MM-2467-014</v>
          </cell>
          <cell r="B582" t="str">
            <v>2014-581</v>
          </cell>
          <cell r="C582" t="str">
            <v>ST GENIS GYMNASE</v>
          </cell>
          <cell r="D582" t="str">
            <v>B644</v>
          </cell>
        </row>
        <row r="583">
          <cell r="A583" t="str">
            <v>BG-1873-014</v>
          </cell>
          <cell r="B583" t="str">
            <v>2014-582</v>
          </cell>
          <cell r="C583" t="str">
            <v>LAMBARD</v>
          </cell>
          <cell r="D583" t="str">
            <v>B658</v>
          </cell>
        </row>
        <row r="584">
          <cell r="A584" t="str">
            <v>BG-2229-012</v>
          </cell>
          <cell r="B584" t="str">
            <v>2014-583</v>
          </cell>
          <cell r="C584" t="str">
            <v>GERALD</v>
          </cell>
          <cell r="D584" t="str">
            <v>B640</v>
          </cell>
        </row>
        <row r="585">
          <cell r="A585" t="str">
            <v>MM-2721-014</v>
          </cell>
          <cell r="B585" t="str">
            <v>2014-584</v>
          </cell>
          <cell r="C585" t="str">
            <v>LE COTEAUX LES ETINES</v>
          </cell>
          <cell r="D585" t="str">
            <v>B670</v>
          </cell>
        </row>
        <row r="586">
          <cell r="A586" t="str">
            <v>MM-2614-014</v>
          </cell>
          <cell r="B586" t="str">
            <v>2014-585</v>
          </cell>
          <cell r="C586" t="str">
            <v>BLANC</v>
          </cell>
          <cell r="D586" t="str">
            <v>B633</v>
          </cell>
        </row>
        <row r="587">
          <cell r="A587" t="str">
            <v>MM2613-014</v>
          </cell>
          <cell r="B587" t="str">
            <v>2014-586</v>
          </cell>
          <cell r="C587" t="str">
            <v>JALARD</v>
          </cell>
          <cell r="D587" t="str">
            <v>B632</v>
          </cell>
        </row>
        <row r="588">
          <cell r="A588" t="str">
            <v>MM-2596-014</v>
          </cell>
          <cell r="B588" t="str">
            <v>2014-587</v>
          </cell>
          <cell r="C588" t="str">
            <v>FILLIAT</v>
          </cell>
          <cell r="D588" t="str">
            <v>B656</v>
          </cell>
        </row>
        <row r="589">
          <cell r="A589" t="str">
            <v>MM-2718-014</v>
          </cell>
          <cell r="B589" t="str">
            <v>2014-588</v>
          </cell>
          <cell r="C589" t="str">
            <v>ECOLE MARENGO</v>
          </cell>
          <cell r="D589" t="str">
            <v>B662</v>
          </cell>
        </row>
        <row r="590">
          <cell r="A590" t="str">
            <v>MM-2719-014</v>
          </cell>
          <cell r="B590" t="str">
            <v>2014-589</v>
          </cell>
          <cell r="C590" t="str">
            <v>HABILLAGES FERNANDES</v>
          </cell>
          <cell r="D590" t="str">
            <v>B664</v>
          </cell>
        </row>
        <row r="591">
          <cell r="A591" t="str">
            <v>MM-2754-014</v>
          </cell>
          <cell r="B591" t="str">
            <v>2014-590</v>
          </cell>
          <cell r="C591" t="str">
            <v>SOUFFLET</v>
          </cell>
          <cell r="D591" t="str">
            <v>B673</v>
          </cell>
        </row>
        <row r="592">
          <cell r="A592" t="str">
            <v>MM-2714-014</v>
          </cell>
          <cell r="B592" t="str">
            <v>2014-591</v>
          </cell>
          <cell r="C592" t="str">
            <v>ALMB</v>
          </cell>
          <cell r="D592" t="str">
            <v>B674</v>
          </cell>
        </row>
        <row r="593">
          <cell r="A593" t="str">
            <v>MM-2698-014</v>
          </cell>
          <cell r="B593" t="str">
            <v>2014-592</v>
          </cell>
          <cell r="C593" t="str">
            <v>LORTON</v>
          </cell>
          <cell r="D593" t="str">
            <v>B653</v>
          </cell>
        </row>
        <row r="594">
          <cell r="A594" t="str">
            <v>MM-2717-014</v>
          </cell>
          <cell r="B594" t="str">
            <v>2014-593</v>
          </cell>
          <cell r="C594" t="str">
            <v>FORESTIER</v>
          </cell>
          <cell r="D594" t="str">
            <v>B660</v>
          </cell>
        </row>
        <row r="595">
          <cell r="A595" t="str">
            <v>MM-2105-014</v>
          </cell>
          <cell r="B595" t="str">
            <v>2014-594</v>
          </cell>
          <cell r="C595" t="str">
            <v>ATYPIQUE</v>
          </cell>
          <cell r="D595" t="str">
            <v>B659</v>
          </cell>
        </row>
        <row r="596">
          <cell r="A596" t="str">
            <v>MM-2053-014</v>
          </cell>
          <cell r="B596" t="str">
            <v>2014-595</v>
          </cell>
          <cell r="C596" t="str">
            <v>SALLETAZ</v>
          </cell>
          <cell r="D596" t="str">
            <v>B668</v>
          </cell>
        </row>
        <row r="597">
          <cell r="A597" t="str">
            <v>BG-2701-012</v>
          </cell>
          <cell r="B597" t="str">
            <v>2014-596</v>
          </cell>
          <cell r="C597" t="str">
            <v>CHASSIS PERSO</v>
          </cell>
          <cell r="D597" t="str">
            <v>B683</v>
          </cell>
        </row>
        <row r="598">
          <cell r="A598" t="str">
            <v>MM-2525-014</v>
          </cell>
          <cell r="B598" t="str">
            <v>2014-597</v>
          </cell>
          <cell r="C598" t="str">
            <v>SORE</v>
          </cell>
          <cell r="D598" t="str">
            <v>B690</v>
          </cell>
        </row>
        <row r="599">
          <cell r="A599" t="str">
            <v>MM-2827-014</v>
          </cell>
          <cell r="B599" t="str">
            <v>2014-598</v>
          </cell>
          <cell r="C599" t="str">
            <v>VIGNON</v>
          </cell>
          <cell r="D599" t="str">
            <v>B695</v>
          </cell>
        </row>
        <row r="600">
          <cell r="A600" t="str">
            <v>MM-2756-014</v>
          </cell>
          <cell r="B600" t="str">
            <v>2014-599</v>
          </cell>
          <cell r="C600" t="str">
            <v>ROLAND</v>
          </cell>
          <cell r="D600" t="str">
            <v>B685</v>
          </cell>
        </row>
        <row r="601">
          <cell r="A601" t="str">
            <v>MM-2699-014</v>
          </cell>
          <cell r="B601" t="str">
            <v>2014-600</v>
          </cell>
          <cell r="C601" t="str">
            <v>GOUASMI</v>
          </cell>
          <cell r="D601" t="str">
            <v>B681</v>
          </cell>
        </row>
        <row r="602">
          <cell r="A602" t="str">
            <v>BG-2579-012</v>
          </cell>
          <cell r="B602" t="str">
            <v>2014-601</v>
          </cell>
          <cell r="C602" t="str">
            <v>POMPE FUNEBRE</v>
          </cell>
          <cell r="D602" t="str">
            <v>B691</v>
          </cell>
        </row>
        <row r="603">
          <cell r="A603" t="str">
            <v>BG-2442-012</v>
          </cell>
          <cell r="B603" t="str">
            <v>2014-602</v>
          </cell>
          <cell r="C603" t="str">
            <v>TRICAUT</v>
          </cell>
          <cell r="D603" t="str">
            <v>B671</v>
          </cell>
        </row>
        <row r="604">
          <cell r="A604" t="str">
            <v>BG-1777-012</v>
          </cell>
          <cell r="B604" t="str">
            <v>2014-603</v>
          </cell>
          <cell r="C604" t="str">
            <v>MAIRIE DU BOUCHAUD</v>
          </cell>
          <cell r="D604" t="str">
            <v>B666</v>
          </cell>
        </row>
        <row r="605">
          <cell r="A605" t="str">
            <v>MM-2600-014</v>
          </cell>
          <cell r="B605" t="str">
            <v>2014-604</v>
          </cell>
          <cell r="C605" t="str">
            <v>MAIRIE D AVRILLY</v>
          </cell>
          <cell r="D605" t="str">
            <v>B667</v>
          </cell>
        </row>
        <row r="606">
          <cell r="A606" t="str">
            <v>MM-2689-014</v>
          </cell>
          <cell r="B606" t="str">
            <v>2014-605</v>
          </cell>
          <cell r="C606" t="str">
            <v>TRESOR PUBLIC</v>
          </cell>
          <cell r="D606" t="str">
            <v>B650</v>
          </cell>
        </row>
        <row r="607">
          <cell r="A607" t="str">
            <v>MM-2679-014</v>
          </cell>
          <cell r="B607" t="str">
            <v>2014-606</v>
          </cell>
          <cell r="C607" t="str">
            <v>SARAILLON</v>
          </cell>
          <cell r="D607" t="str">
            <v>B661</v>
          </cell>
        </row>
        <row r="608">
          <cell r="A608" t="str">
            <v>MM-2448-2-014</v>
          </cell>
          <cell r="B608" t="str">
            <v>2014-607</v>
          </cell>
          <cell r="C608" t="str">
            <v>SAV VILLA 3D</v>
          </cell>
          <cell r="D608" t="str">
            <v>B679</v>
          </cell>
        </row>
        <row r="609">
          <cell r="A609" t="str">
            <v>MM-2599-014</v>
          </cell>
          <cell r="B609" t="str">
            <v>2014-608</v>
          </cell>
          <cell r="C609" t="str">
            <v>MASSARD</v>
          </cell>
          <cell r="D609" t="str">
            <v>B680</v>
          </cell>
        </row>
        <row r="610">
          <cell r="A610" t="str">
            <v>MM-2506-014</v>
          </cell>
          <cell r="B610" t="str">
            <v>2014-609</v>
          </cell>
          <cell r="C610" t="str">
            <v>COMPLEMENT GREGOIRE</v>
          </cell>
          <cell r="D610" t="str">
            <v>B676</v>
          </cell>
        </row>
        <row r="611">
          <cell r="A611" t="str">
            <v>MM-2824-014</v>
          </cell>
          <cell r="B611" t="str">
            <v>2014-610</v>
          </cell>
          <cell r="C611" t="str">
            <v>CHÂSSIS FIXE</v>
          </cell>
          <cell r="D611" t="str">
            <v>B694</v>
          </cell>
        </row>
        <row r="612">
          <cell r="A612" t="str">
            <v>BG-1710-012</v>
          </cell>
          <cell r="B612" t="str">
            <v>2014-611</v>
          </cell>
          <cell r="C612" t="str">
            <v>DACOSTA/MOVING</v>
          </cell>
          <cell r="D612" t="str">
            <v>B629</v>
          </cell>
        </row>
        <row r="613">
          <cell r="A613" t="str">
            <v>MM-2564-014</v>
          </cell>
          <cell r="B613" t="str">
            <v>2014-612</v>
          </cell>
          <cell r="C613" t="str">
            <v>BUFFALO</v>
          </cell>
          <cell r="D613" t="str">
            <v>B641</v>
          </cell>
        </row>
        <row r="614">
          <cell r="A614" t="str">
            <v>BG-1372-012</v>
          </cell>
          <cell r="B614" t="str">
            <v>2014-613</v>
          </cell>
          <cell r="C614" t="str">
            <v>KINE</v>
          </cell>
          <cell r="D614" t="str">
            <v>B682</v>
          </cell>
        </row>
        <row r="615">
          <cell r="A615" t="str">
            <v>MM-2749-014</v>
          </cell>
          <cell r="B615" t="str">
            <v>2014-614</v>
          </cell>
          <cell r="C615" t="str">
            <v>ROCHAS GILLES</v>
          </cell>
          <cell r="D615" t="str">
            <v>B684</v>
          </cell>
        </row>
        <row r="616">
          <cell r="A616" t="str">
            <v>MM-2766-014</v>
          </cell>
          <cell r="B616" t="str">
            <v>2014-615</v>
          </cell>
          <cell r="C616" t="str">
            <v>MUSCIO</v>
          </cell>
          <cell r="D616" t="str">
            <v>B699</v>
          </cell>
        </row>
        <row r="617">
          <cell r="A617" t="str">
            <v>MM-2852-014</v>
          </cell>
          <cell r="B617" t="str">
            <v>2014-616</v>
          </cell>
          <cell r="C617" t="str">
            <v>PORTE</v>
          </cell>
          <cell r="D617" t="str">
            <v>B702</v>
          </cell>
        </row>
        <row r="618">
          <cell r="A618" t="str">
            <v>MM-2696-014</v>
          </cell>
          <cell r="B618" t="str">
            <v>2014-617</v>
          </cell>
          <cell r="C618" t="str">
            <v>MENU</v>
          </cell>
          <cell r="D618" t="str">
            <v>B706</v>
          </cell>
        </row>
        <row r="619">
          <cell r="A619" t="str">
            <v>MM-2538-014</v>
          </cell>
          <cell r="B619" t="str">
            <v>2014-618</v>
          </cell>
          <cell r="C619" t="str">
            <v>SAV HORIZON</v>
          </cell>
          <cell r="D619" t="str">
            <v>B710</v>
          </cell>
        </row>
        <row r="620">
          <cell r="A620" t="str">
            <v>MM-2846-014</v>
          </cell>
          <cell r="B620" t="str">
            <v>2014-619</v>
          </cell>
          <cell r="C620" t="str">
            <v>PADILLA</v>
          </cell>
          <cell r="D620" t="str">
            <v>B712</v>
          </cell>
        </row>
        <row r="621">
          <cell r="A621" t="str">
            <v>BG-2649-012</v>
          </cell>
          <cell r="B621" t="str">
            <v>2014-620</v>
          </cell>
          <cell r="C621" t="str">
            <v xml:space="preserve">BOULANGERIE </v>
          </cell>
          <cell r="D621" t="str">
            <v>B688</v>
          </cell>
        </row>
        <row r="622">
          <cell r="A622" t="str">
            <v>ŒIL DE BŒUF</v>
          </cell>
          <cell r="B622" t="str">
            <v>2014-621</v>
          </cell>
          <cell r="C622" t="str">
            <v>MACZIOLLA</v>
          </cell>
          <cell r="D622" t="str">
            <v>B692</v>
          </cell>
        </row>
        <row r="623">
          <cell r="A623" t="str">
            <v>MM-2518-014</v>
          </cell>
          <cell r="B623" t="str">
            <v>2014-622</v>
          </cell>
          <cell r="C623" t="str">
            <v>MERLEY J FRANCOIS</v>
          </cell>
          <cell r="D623" t="str">
            <v>B704</v>
          </cell>
        </row>
        <row r="624">
          <cell r="A624" t="str">
            <v>MM-2624-014</v>
          </cell>
          <cell r="B624" t="str">
            <v>2014-623</v>
          </cell>
          <cell r="C624" t="str">
            <v>PATISSIER</v>
          </cell>
          <cell r="D624" t="str">
            <v>B697</v>
          </cell>
        </row>
        <row r="625">
          <cell r="A625" t="str">
            <v>BG-1637-012</v>
          </cell>
          <cell r="B625" t="str">
            <v>2014-624</v>
          </cell>
          <cell r="C625" t="str">
            <v>JULIEN</v>
          </cell>
          <cell r="D625" t="str">
            <v>B672</v>
          </cell>
        </row>
        <row r="626">
          <cell r="A626" t="str">
            <v>BG-2786-012</v>
          </cell>
          <cell r="B626" t="str">
            <v>2014-625</v>
          </cell>
          <cell r="C626" t="str">
            <v>DURIS</v>
          </cell>
          <cell r="D626" t="str">
            <v>B717</v>
          </cell>
        </row>
        <row r="627">
          <cell r="A627" t="str">
            <v>MM-2959-014</v>
          </cell>
          <cell r="B627" t="str">
            <v>2014-626</v>
          </cell>
          <cell r="C627" t="str">
            <v>BANKOK</v>
          </cell>
          <cell r="D627" t="str">
            <v>B736</v>
          </cell>
        </row>
        <row r="628">
          <cell r="A628" t="str">
            <v>MM-2877-014</v>
          </cell>
          <cell r="B628" t="str">
            <v>2014-627</v>
          </cell>
          <cell r="C628" t="str">
            <v>ANNEYNON</v>
          </cell>
          <cell r="D628" t="str">
            <v>B713</v>
          </cell>
        </row>
        <row r="629">
          <cell r="A629" t="str">
            <v>MM-2878-014</v>
          </cell>
          <cell r="B629" t="str">
            <v>2014-628</v>
          </cell>
          <cell r="C629" t="str">
            <v>LAURENT</v>
          </cell>
          <cell r="D629" t="str">
            <v>B707</v>
          </cell>
        </row>
        <row r="630">
          <cell r="A630" t="str">
            <v>MM-2960-014</v>
          </cell>
          <cell r="B630" t="str">
            <v>2014-629</v>
          </cell>
          <cell r="C630" t="str">
            <v>CORNIERE</v>
          </cell>
          <cell r="D630" t="str">
            <v>B739</v>
          </cell>
        </row>
        <row r="631">
          <cell r="A631" t="str">
            <v>MM-2892-014</v>
          </cell>
          <cell r="B631" t="str">
            <v>2014-630</v>
          </cell>
          <cell r="C631" t="str">
            <v>FIXE</v>
          </cell>
          <cell r="D631" t="str">
            <v>B719</v>
          </cell>
        </row>
        <row r="632">
          <cell r="A632" t="str">
            <v>MM-2985-014</v>
          </cell>
          <cell r="B632" t="str">
            <v>2014-631</v>
          </cell>
          <cell r="C632" t="str">
            <v>AVINAIN</v>
          </cell>
          <cell r="D632" t="str">
            <v>B748</v>
          </cell>
        </row>
        <row r="633">
          <cell r="A633" t="str">
            <v>BG-1943-012</v>
          </cell>
          <cell r="B633" t="str">
            <v>2014-632</v>
          </cell>
          <cell r="C633" t="str">
            <v>ESBERARD</v>
          </cell>
          <cell r="D633" t="str">
            <v>B701</v>
          </cell>
        </row>
        <row r="634">
          <cell r="A634" t="str">
            <v>MM-2816-014</v>
          </cell>
          <cell r="B634" t="str">
            <v>2014-633</v>
          </cell>
          <cell r="C634" t="str">
            <v>SUITE LIEUDIEU</v>
          </cell>
          <cell r="D634" t="str">
            <v>B703</v>
          </cell>
        </row>
        <row r="635">
          <cell r="A635" t="str">
            <v>MM-2890-014</v>
          </cell>
          <cell r="B635" t="str">
            <v>2014-634</v>
          </cell>
          <cell r="C635" t="str">
            <v>JANIN</v>
          </cell>
          <cell r="D635" t="str">
            <v>B716</v>
          </cell>
        </row>
        <row r="636">
          <cell r="A636" t="str">
            <v>MM-2171-014</v>
          </cell>
          <cell r="B636" t="str">
            <v>2014-635</v>
          </cell>
          <cell r="C636" t="str">
            <v>VAGOST</v>
          </cell>
          <cell r="D636" t="str">
            <v>B648</v>
          </cell>
        </row>
        <row r="637">
          <cell r="A637" t="str">
            <v>BG-2784-012</v>
          </cell>
          <cell r="B637" t="str">
            <v>2014-636</v>
          </cell>
          <cell r="C637" t="str">
            <v>PERCHE</v>
          </cell>
          <cell r="D637" t="str">
            <v>B720</v>
          </cell>
        </row>
        <row r="638">
          <cell r="A638" t="str">
            <v>MM-2958-014</v>
          </cell>
          <cell r="B638" t="str">
            <v>2014-637</v>
          </cell>
          <cell r="C638" t="str">
            <v>ECOLE LE CLOS VILLEREST</v>
          </cell>
          <cell r="D638" t="str">
            <v>B734</v>
          </cell>
        </row>
        <row r="639">
          <cell r="A639" t="str">
            <v>BG-2909-012</v>
          </cell>
          <cell r="B639" t="str">
            <v>2014-638</v>
          </cell>
          <cell r="C639" t="str">
            <v>FRAICHET</v>
          </cell>
          <cell r="D639" t="str">
            <v>B747</v>
          </cell>
        </row>
        <row r="640">
          <cell r="A640" t="str">
            <v>MM-2311-014</v>
          </cell>
          <cell r="B640" t="str">
            <v>2014-639</v>
          </cell>
          <cell r="C640" t="str">
            <v>BILLARD GERVAIS</v>
          </cell>
          <cell r="D640" t="str">
            <v>B718</v>
          </cell>
        </row>
        <row r="641">
          <cell r="A641" t="str">
            <v>MM-2908-014</v>
          </cell>
          <cell r="B641" t="str">
            <v>2014-640</v>
          </cell>
          <cell r="C641" t="str">
            <v>ROZIER</v>
          </cell>
          <cell r="D641" t="str">
            <v>B714</v>
          </cell>
        </row>
        <row r="642">
          <cell r="A642" t="str">
            <v>MM-2938-014</v>
          </cell>
          <cell r="B642" t="str">
            <v>2014-641</v>
          </cell>
          <cell r="C642" t="str">
            <v>MACZIOLLA 2</v>
          </cell>
          <cell r="D642" t="str">
            <v>B728</v>
          </cell>
        </row>
        <row r="643">
          <cell r="A643" t="str">
            <v>MM-2879-014</v>
          </cell>
          <cell r="B643" t="str">
            <v>2014-642</v>
          </cell>
          <cell r="C643" t="str">
            <v>PHILIS</v>
          </cell>
          <cell r="D643" t="str">
            <v>B711</v>
          </cell>
        </row>
        <row r="644">
          <cell r="A644" t="str">
            <v>MM-2550-014</v>
          </cell>
          <cell r="B644" t="str">
            <v>2014-643</v>
          </cell>
          <cell r="C644" t="str">
            <v>CHEVALET</v>
          </cell>
          <cell r="D644" t="str">
            <v>B732</v>
          </cell>
        </row>
        <row r="645">
          <cell r="A645" t="str">
            <v>MM-2155-014</v>
          </cell>
          <cell r="B645" t="str">
            <v>2014-644</v>
          </cell>
          <cell r="C645" t="str">
            <v>CARTEL</v>
          </cell>
          <cell r="D645" t="str">
            <v>B696</v>
          </cell>
        </row>
        <row r="646">
          <cell r="A646" t="str">
            <v>MM-3033-014</v>
          </cell>
          <cell r="B646" t="str">
            <v>2014-645</v>
          </cell>
          <cell r="C646" t="str">
            <v>CORNU</v>
          </cell>
          <cell r="D646" t="str">
            <v>B755</v>
          </cell>
        </row>
        <row r="647">
          <cell r="A647" t="str">
            <v>MM-2984-014</v>
          </cell>
          <cell r="B647" t="str">
            <v>2014-646</v>
          </cell>
          <cell r="C647" t="str">
            <v>RAPINE</v>
          </cell>
          <cell r="D647" t="str">
            <v>B746</v>
          </cell>
        </row>
        <row r="648">
          <cell r="A648" t="str">
            <v>MM-2670-014</v>
          </cell>
          <cell r="B648" t="str">
            <v>2014-647</v>
          </cell>
          <cell r="C648" t="str">
            <v>TOURNIER</v>
          </cell>
          <cell r="D648" t="str">
            <v>B745</v>
          </cell>
        </row>
        <row r="649">
          <cell r="A649" t="str">
            <v>MM-2893-014</v>
          </cell>
          <cell r="B649" t="str">
            <v>2014-648</v>
          </cell>
          <cell r="C649" t="str">
            <v>NICOUD</v>
          </cell>
          <cell r="D649" t="str">
            <v>B741</v>
          </cell>
        </row>
        <row r="650">
          <cell r="A650" t="str">
            <v>MM-2957-014</v>
          </cell>
          <cell r="B650" t="str">
            <v>2014-649</v>
          </cell>
          <cell r="C650" t="str">
            <v>PEDRENO</v>
          </cell>
          <cell r="D650" t="str">
            <v>B729</v>
          </cell>
        </row>
        <row r="651">
          <cell r="A651" t="str">
            <v>MM-2983-014</v>
          </cell>
          <cell r="B651" t="str">
            <v>2014-650</v>
          </cell>
          <cell r="C651" t="str">
            <v>REVOLLAT</v>
          </cell>
          <cell r="D651" t="str">
            <v>B744</v>
          </cell>
        </row>
        <row r="652">
          <cell r="A652" t="str">
            <v>MM-2376-014</v>
          </cell>
          <cell r="B652" t="str">
            <v>2014-651</v>
          </cell>
          <cell r="C652" t="str">
            <v>THIVEYRAT</v>
          </cell>
          <cell r="D652" t="str">
            <v>B731</v>
          </cell>
        </row>
        <row r="653">
          <cell r="A653" t="str">
            <v>MM-2961-014</v>
          </cell>
          <cell r="B653" t="str">
            <v>2014-652</v>
          </cell>
          <cell r="C653" t="str">
            <v>PONCET</v>
          </cell>
          <cell r="D653" t="str">
            <v>B726</v>
          </cell>
        </row>
        <row r="654">
          <cell r="A654" t="str">
            <v>MM-2235-014</v>
          </cell>
          <cell r="B654" t="str">
            <v>2014-653</v>
          </cell>
          <cell r="C654" t="str">
            <v>SOMMEILLER/CT ELEC</v>
          </cell>
          <cell r="D654" t="str">
            <v>B742</v>
          </cell>
        </row>
        <row r="655">
          <cell r="A655" t="str">
            <v>MM-2937-014</v>
          </cell>
          <cell r="B655" t="str">
            <v>2014-654</v>
          </cell>
          <cell r="C655" t="str">
            <v>PIZZA</v>
          </cell>
          <cell r="D655" t="str">
            <v>B725</v>
          </cell>
        </row>
        <row r="656">
          <cell r="A656" t="str">
            <v>MM-2934-014</v>
          </cell>
          <cell r="B656" t="str">
            <v>2014-655</v>
          </cell>
          <cell r="C656" t="str">
            <v>BASTARD</v>
          </cell>
          <cell r="D656" t="str">
            <v>B730</v>
          </cell>
        </row>
        <row r="657">
          <cell r="A657" t="str">
            <v>MM-2981-014</v>
          </cell>
          <cell r="B657" t="str">
            <v>2014-656</v>
          </cell>
          <cell r="C657" t="str">
            <v>BOULANGERIE</v>
          </cell>
          <cell r="D657" t="str">
            <v>B743</v>
          </cell>
        </row>
        <row r="658">
          <cell r="A658" t="str">
            <v>MM-2692-014</v>
          </cell>
          <cell r="B658" t="str">
            <v>2014-657</v>
          </cell>
          <cell r="C658" t="str">
            <v>GREPIN</v>
          </cell>
          <cell r="D658" t="str">
            <v>B698</v>
          </cell>
        </row>
        <row r="659">
          <cell r="A659" t="str">
            <v>MM-2982-014</v>
          </cell>
          <cell r="B659" t="str">
            <v>2014-658</v>
          </cell>
          <cell r="C659" t="str">
            <v>COULISSANT</v>
          </cell>
          <cell r="D659" t="str">
            <v>B752</v>
          </cell>
        </row>
        <row r="660">
          <cell r="A660" t="str">
            <v>MM-1884-014</v>
          </cell>
          <cell r="B660" t="str">
            <v>2014-659</v>
          </cell>
          <cell r="C660" t="str">
            <v>RAMBAUD</v>
          </cell>
          <cell r="D660" t="str">
            <v>B738</v>
          </cell>
        </row>
        <row r="661">
          <cell r="A661" t="str">
            <v>BG-2040-012</v>
          </cell>
          <cell r="B661" t="str">
            <v>2014-660</v>
          </cell>
          <cell r="C661" t="str">
            <v>POUR VOUS FLEURISTE</v>
          </cell>
          <cell r="D661" t="str">
            <v>B760</v>
          </cell>
        </row>
        <row r="662">
          <cell r="A662" t="str">
            <v>MM-2990-014</v>
          </cell>
          <cell r="B662" t="str">
            <v>2014-661</v>
          </cell>
          <cell r="C662" t="str">
            <v>GONON-TRIBOULET</v>
          </cell>
          <cell r="D662" t="str">
            <v>B759</v>
          </cell>
        </row>
        <row r="663">
          <cell r="A663" t="str">
            <v>MM-2936-014</v>
          </cell>
          <cell r="B663" t="str">
            <v>2014-662</v>
          </cell>
          <cell r="C663" t="str">
            <v>BRICHET</v>
          </cell>
          <cell r="D663" t="str">
            <v>B724</v>
          </cell>
        </row>
        <row r="664">
          <cell r="A664" t="str">
            <v>MM-2953-014</v>
          </cell>
          <cell r="B664" t="str">
            <v>2014-663</v>
          </cell>
          <cell r="C664" t="str">
            <v>LANDOIS</v>
          </cell>
          <cell r="D664" t="str">
            <v>B765</v>
          </cell>
        </row>
        <row r="665">
          <cell r="A665" t="str">
            <v>MM-3035-014</v>
          </cell>
          <cell r="B665" t="str">
            <v>2014-664</v>
          </cell>
          <cell r="C665" t="str">
            <v>VOLANT</v>
          </cell>
          <cell r="D665" t="str">
            <v>B758</v>
          </cell>
        </row>
        <row r="666">
          <cell r="A666" t="str">
            <v>MM-2935-014</v>
          </cell>
          <cell r="B666" t="str">
            <v>2014-665</v>
          </cell>
          <cell r="C666" t="str">
            <v>JACOB</v>
          </cell>
          <cell r="D666" t="str">
            <v>B727</v>
          </cell>
        </row>
        <row r="667">
          <cell r="A667" t="str">
            <v>MM-2994-014</v>
          </cell>
          <cell r="B667" t="str">
            <v>2014-666</v>
          </cell>
          <cell r="C667" t="str">
            <v>VOYAGEURS</v>
          </cell>
          <cell r="D667" t="str">
            <v>B766</v>
          </cell>
        </row>
        <row r="668">
          <cell r="A668" t="str">
            <v>MM-3030-014</v>
          </cell>
          <cell r="B668" t="str">
            <v>2014-667</v>
          </cell>
          <cell r="C668" t="str">
            <v>MARC</v>
          </cell>
          <cell r="D668" t="str">
            <v>B763</v>
          </cell>
        </row>
        <row r="669">
          <cell r="A669" t="str">
            <v>MM-3001-014</v>
          </cell>
          <cell r="B669" t="str">
            <v>2014-668</v>
          </cell>
          <cell r="C669" t="str">
            <v>COLBOC</v>
          </cell>
          <cell r="D669" t="str">
            <v>B753</v>
          </cell>
        </row>
        <row r="670">
          <cell r="A670" t="str">
            <v>MM-2495-014</v>
          </cell>
          <cell r="B670" t="str">
            <v>2014-669</v>
          </cell>
          <cell r="C670" t="str">
            <v>CLEMENT</v>
          </cell>
          <cell r="D670" t="str">
            <v>B754</v>
          </cell>
        </row>
        <row r="671">
          <cell r="A671" t="str">
            <v>MM-2181-014</v>
          </cell>
          <cell r="B671" t="str">
            <v>2014-670</v>
          </cell>
          <cell r="C671" t="str">
            <v>BOTEVAL</v>
          </cell>
          <cell r="D671" t="str">
            <v>B733</v>
          </cell>
        </row>
        <row r="672">
          <cell r="A672" t="str">
            <v>MM-3127</v>
          </cell>
          <cell r="B672" t="str">
            <v>2014-671</v>
          </cell>
          <cell r="C672" t="str">
            <v>MAIRIE ST ANDRE</v>
          </cell>
          <cell r="D672" t="str">
            <v>B774</v>
          </cell>
        </row>
        <row r="673">
          <cell r="A673" t="str">
            <v>MM-3152</v>
          </cell>
          <cell r="B673" t="str">
            <v>2014-672</v>
          </cell>
          <cell r="C673" t="str">
            <v>LAJOT</v>
          </cell>
          <cell r="D673" t="str">
            <v>B783</v>
          </cell>
        </row>
        <row r="674">
          <cell r="A674" t="str">
            <v>MM-3154</v>
          </cell>
          <cell r="B674" t="str">
            <v>2014-673</v>
          </cell>
          <cell r="C674" t="str">
            <v>FORET</v>
          </cell>
          <cell r="D674" t="str">
            <v>B782</v>
          </cell>
        </row>
        <row r="675">
          <cell r="A675" t="str">
            <v>MM-3130</v>
          </cell>
          <cell r="B675" t="str">
            <v>2014-674</v>
          </cell>
          <cell r="C675" t="str">
            <v>S2P</v>
          </cell>
          <cell r="D675" t="str">
            <v>B788</v>
          </cell>
        </row>
        <row r="676">
          <cell r="A676" t="str">
            <v>MM-3126</v>
          </cell>
          <cell r="B676" t="str">
            <v>2014-675</v>
          </cell>
          <cell r="C676" t="str">
            <v>ADAMOLI</v>
          </cell>
          <cell r="D676" t="str">
            <v>B775</v>
          </cell>
        </row>
        <row r="677">
          <cell r="A677" t="str">
            <v>MM-3201</v>
          </cell>
          <cell r="B677" t="str">
            <v>2014-676</v>
          </cell>
          <cell r="C677" t="str">
            <v>BEN FRED</v>
          </cell>
          <cell r="D677" t="str">
            <v>B795</v>
          </cell>
        </row>
        <row r="678">
          <cell r="A678" t="str">
            <v>MM-3202</v>
          </cell>
          <cell r="B678" t="str">
            <v>2014-677</v>
          </cell>
          <cell r="C678" t="str">
            <v>MEYZIEU</v>
          </cell>
          <cell r="D678" t="str">
            <v>B796</v>
          </cell>
        </row>
        <row r="679">
          <cell r="A679" t="str">
            <v>MM-3236</v>
          </cell>
          <cell r="B679" t="str">
            <v>2014-678</v>
          </cell>
          <cell r="C679" t="str">
            <v>VOLET ROULANT</v>
          </cell>
        </row>
        <row r="680">
          <cell r="A680" t="str">
            <v>MM-2534-014</v>
          </cell>
          <cell r="B680" t="str">
            <v>2014-679</v>
          </cell>
          <cell r="C680" t="str">
            <v>BAYER</v>
          </cell>
          <cell r="D680" t="str">
            <v>B761</v>
          </cell>
        </row>
        <row r="681">
          <cell r="A681" t="str">
            <v>MM-3158</v>
          </cell>
          <cell r="B681" t="str">
            <v>2014-680</v>
          </cell>
          <cell r="C681" t="str">
            <v>MONDAINE</v>
          </cell>
          <cell r="D681" t="str">
            <v>B781</v>
          </cell>
        </row>
        <row r="682">
          <cell r="A682" t="str">
            <v>MM-3157</v>
          </cell>
          <cell r="B682" t="str">
            <v>2014-681</v>
          </cell>
          <cell r="C682" t="str">
            <v>JABOULEY</v>
          </cell>
          <cell r="D682" t="str">
            <v>B780</v>
          </cell>
        </row>
        <row r="683">
          <cell r="A683" t="str">
            <v>MM-3149</v>
          </cell>
          <cell r="B683" t="str">
            <v>2014-682</v>
          </cell>
          <cell r="C683" t="str">
            <v>SYLVIE</v>
          </cell>
          <cell r="D683" t="str">
            <v>B786</v>
          </cell>
        </row>
        <row r="684">
          <cell r="A684" t="str">
            <v>MM-3193</v>
          </cell>
          <cell r="B684" t="str">
            <v>2014-683</v>
          </cell>
          <cell r="C684" t="str">
            <v>CORBAS RESTO SCOLAIRE</v>
          </cell>
          <cell r="D684" t="str">
            <v>B793</v>
          </cell>
        </row>
        <row r="685">
          <cell r="A685" t="str">
            <v>MM-3011-014</v>
          </cell>
          <cell r="B685" t="str">
            <v>2014-684</v>
          </cell>
          <cell r="C685" t="str">
            <v>MARGAND</v>
          </cell>
          <cell r="D685" t="str">
            <v>B772</v>
          </cell>
        </row>
        <row r="686">
          <cell r="A686" t="str">
            <v>MM-2949-014</v>
          </cell>
          <cell r="B686" t="str">
            <v>2014-685</v>
          </cell>
          <cell r="C686" t="str">
            <v>DUCHAMP</v>
          </cell>
          <cell r="D686" t="str">
            <v>B757</v>
          </cell>
        </row>
        <row r="687">
          <cell r="A687" t="str">
            <v>MM-3159</v>
          </cell>
          <cell r="B687" t="str">
            <v>2014-686</v>
          </cell>
          <cell r="C687" t="str">
            <v>MERCIER</v>
          </cell>
          <cell r="D687" t="str">
            <v>B791</v>
          </cell>
        </row>
        <row r="688">
          <cell r="A688" t="str">
            <v>MM-2968-014</v>
          </cell>
          <cell r="B688" t="str">
            <v>2014-687</v>
          </cell>
          <cell r="C688" t="str">
            <v>MATHEY</v>
          </cell>
          <cell r="D688" t="str">
            <v>B771</v>
          </cell>
        </row>
        <row r="689">
          <cell r="A689" t="str">
            <v>MM-3271</v>
          </cell>
          <cell r="B689" t="str">
            <v>2014-688</v>
          </cell>
          <cell r="C689" t="str">
            <v>CHAMPARD</v>
          </cell>
          <cell r="D689" t="str">
            <v>B807</v>
          </cell>
        </row>
        <row r="690">
          <cell r="A690" t="str">
            <v>MM3326</v>
          </cell>
          <cell r="B690" t="str">
            <v>2014-689</v>
          </cell>
          <cell r="C690" t="str">
            <v>ROCHAS GILLES</v>
          </cell>
        </row>
        <row r="691">
          <cell r="A691" t="str">
            <v>MM-3192</v>
          </cell>
          <cell r="B691" t="str">
            <v>2014-690</v>
          </cell>
          <cell r="C691" t="str">
            <v>AKTAS</v>
          </cell>
          <cell r="D691" t="str">
            <v>B792</v>
          </cell>
        </row>
        <row r="692">
          <cell r="A692" t="str">
            <v>MM-3124</v>
          </cell>
          <cell r="B692" t="str">
            <v>2014-691</v>
          </cell>
          <cell r="C692" t="str">
            <v>BANDIERA</v>
          </cell>
          <cell r="D692" t="str">
            <v>B773</v>
          </cell>
        </row>
        <row r="693">
          <cell r="A693" t="str">
            <v>MM-3148</v>
          </cell>
          <cell r="B693" t="str">
            <v>2014-692</v>
          </cell>
          <cell r="C693" t="str">
            <v>DE PAOLO</v>
          </cell>
          <cell r="D693" t="str">
            <v>B787</v>
          </cell>
        </row>
        <row r="694">
          <cell r="A694" t="str">
            <v>MM-3282</v>
          </cell>
          <cell r="B694" t="str">
            <v>2014-693</v>
          </cell>
          <cell r="C694" t="str">
            <v>QUITTOU</v>
          </cell>
          <cell r="D694" t="str">
            <v>B817</v>
          </cell>
        </row>
        <row r="695">
          <cell r="A695" t="str">
            <v>BG-2401-012</v>
          </cell>
          <cell r="B695" t="str">
            <v>2014-694</v>
          </cell>
          <cell r="C695" t="str">
            <v>PAPILLON</v>
          </cell>
          <cell r="D695" t="str">
            <v>B770</v>
          </cell>
        </row>
        <row r="696">
          <cell r="A696" t="str">
            <v>MM-3125</v>
          </cell>
          <cell r="B696" t="str">
            <v>2014-695</v>
          </cell>
          <cell r="C696" t="str">
            <v>VIBERT</v>
          </cell>
          <cell r="D696" t="str">
            <v>B776</v>
          </cell>
        </row>
        <row r="697">
          <cell r="A697" t="str">
            <v>MM-3184</v>
          </cell>
          <cell r="B697" t="str">
            <v>2014-696</v>
          </cell>
          <cell r="C697" t="str">
            <v>DELOUIS</v>
          </cell>
          <cell r="D697" t="str">
            <v>B798</v>
          </cell>
        </row>
        <row r="698">
          <cell r="A698" t="str">
            <v>MM-3007-014</v>
          </cell>
          <cell r="B698" t="str">
            <v>2014-697</v>
          </cell>
          <cell r="C698" t="str">
            <v>SUITE MARGE</v>
          </cell>
          <cell r="D698" t="str">
            <v>B801</v>
          </cell>
        </row>
        <row r="699">
          <cell r="A699" t="str">
            <v>MM-3217</v>
          </cell>
          <cell r="B699" t="str">
            <v>2014-698</v>
          </cell>
          <cell r="C699" t="str">
            <v>GATINEAU</v>
          </cell>
          <cell r="D699" t="str">
            <v>B800</v>
          </cell>
        </row>
        <row r="700">
          <cell r="A700" t="str">
            <v>MM-3280</v>
          </cell>
          <cell r="B700" t="str">
            <v>2014-699</v>
          </cell>
          <cell r="C700" t="str">
            <v>FIXE</v>
          </cell>
          <cell r="D700" t="str">
            <v>B813</v>
          </cell>
        </row>
        <row r="701">
          <cell r="A701" t="str">
            <v>MM-3108</v>
          </cell>
          <cell r="B701" t="str">
            <v>2014-700</v>
          </cell>
          <cell r="C701" t="str">
            <v>THEVEUS</v>
          </cell>
          <cell r="D701" t="str">
            <v>B806</v>
          </cell>
        </row>
        <row r="702">
          <cell r="A702" t="str">
            <v>MM-3281</v>
          </cell>
          <cell r="B702" t="str">
            <v>2014-701</v>
          </cell>
          <cell r="C702" t="str">
            <v>CAMELLERI</v>
          </cell>
          <cell r="D702" t="str">
            <v>B815</v>
          </cell>
        </row>
        <row r="703">
          <cell r="A703" t="str">
            <v>MM-3270</v>
          </cell>
          <cell r="B703" t="str">
            <v>2014-702</v>
          </cell>
          <cell r="C703" t="str">
            <v>GREVAZ</v>
          </cell>
          <cell r="D703" t="str">
            <v>B805</v>
          </cell>
        </row>
        <row r="704">
          <cell r="A704" t="str">
            <v>MM-3241</v>
          </cell>
          <cell r="B704" t="str">
            <v>2014-703</v>
          </cell>
          <cell r="C704" t="str">
            <v>GREPIN 2</v>
          </cell>
          <cell r="D704" t="str">
            <v>B803</v>
          </cell>
        </row>
        <row r="705">
          <cell r="A705" t="str">
            <v>BG-3209</v>
          </cell>
          <cell r="B705" t="str">
            <v>2014-704</v>
          </cell>
          <cell r="C705" t="str">
            <v>TRONEL</v>
          </cell>
          <cell r="D705" t="str">
            <v>B826</v>
          </cell>
        </row>
        <row r="706">
          <cell r="A706" t="str">
            <v>MM-3298</v>
          </cell>
          <cell r="B706" t="str">
            <v>2014-705</v>
          </cell>
          <cell r="C706" t="str">
            <v>STRUCTURE</v>
          </cell>
          <cell r="D706" t="str">
            <v>B820</v>
          </cell>
        </row>
        <row r="707">
          <cell r="A707" t="str">
            <v>MM-3172</v>
          </cell>
          <cell r="B707" t="str">
            <v>2014-706</v>
          </cell>
          <cell r="C707" t="str">
            <v>DURAND</v>
          </cell>
          <cell r="D707" t="str">
            <v>B816</v>
          </cell>
        </row>
        <row r="708">
          <cell r="A708" t="str">
            <v>MM-3339</v>
          </cell>
          <cell r="B708" t="str">
            <v>2014-707</v>
          </cell>
          <cell r="C708" t="str">
            <v>DOCTEUR</v>
          </cell>
          <cell r="D708" t="str">
            <v>B842</v>
          </cell>
        </row>
        <row r="709">
          <cell r="A709" t="str">
            <v>MM-3155</v>
          </cell>
          <cell r="B709" t="str">
            <v>2014-708</v>
          </cell>
          <cell r="C709" t="str">
            <v>RAIMOUSSE</v>
          </cell>
          <cell r="D709" t="str">
            <v>B777</v>
          </cell>
        </row>
        <row r="710">
          <cell r="A710" t="str">
            <v>MM-3194</v>
          </cell>
          <cell r="B710" t="str">
            <v>2014-709</v>
          </cell>
          <cell r="C710" t="str">
            <v>CHRISTIAN BERNARD</v>
          </cell>
          <cell r="D710" t="str">
            <v>B789</v>
          </cell>
        </row>
        <row r="711">
          <cell r="A711" t="str">
            <v>MM-3301</v>
          </cell>
          <cell r="B711" t="str">
            <v>2014-710</v>
          </cell>
          <cell r="C711" t="str">
            <v>PAGESSE</v>
          </cell>
          <cell r="D711" t="str">
            <v>B827</v>
          </cell>
        </row>
        <row r="712">
          <cell r="A712" t="str">
            <v>MM-3283</v>
          </cell>
          <cell r="B712" t="str">
            <v>2014-711</v>
          </cell>
          <cell r="C712" t="str">
            <v>GYMNASE DOUILLET</v>
          </cell>
          <cell r="D712" t="str">
            <v>B814</v>
          </cell>
        </row>
        <row r="713">
          <cell r="A713" t="str">
            <v>MM-3315</v>
          </cell>
          <cell r="B713" t="str">
            <v>2014-712</v>
          </cell>
          <cell r="C713" t="str">
            <v>CLEMENCON</v>
          </cell>
          <cell r="D713" t="str">
            <v>B825</v>
          </cell>
        </row>
        <row r="714">
          <cell r="A714" t="str">
            <v>MM-3314</v>
          </cell>
          <cell r="B714" t="str">
            <v>2014-713</v>
          </cell>
          <cell r="C714" t="str">
            <v>TEXERIA</v>
          </cell>
          <cell r="D714" t="str">
            <v>B821</v>
          </cell>
        </row>
        <row r="715">
          <cell r="A715" t="str">
            <v>MM-3095</v>
          </cell>
          <cell r="B715" t="str">
            <v>2014-714</v>
          </cell>
          <cell r="C715" t="str">
            <v>TACHON</v>
          </cell>
          <cell r="D715" t="str">
            <v>B810</v>
          </cell>
        </row>
        <row r="716">
          <cell r="A716" t="str">
            <v>MM-3266</v>
          </cell>
          <cell r="B716" t="str">
            <v>2014-715</v>
          </cell>
          <cell r="C716" t="str">
            <v>BALLOT</v>
          </cell>
          <cell r="D716" t="str">
            <v>B819</v>
          </cell>
        </row>
        <row r="717">
          <cell r="A717" t="str">
            <v>MM-3488</v>
          </cell>
          <cell r="B717" t="str">
            <v>2014-716</v>
          </cell>
          <cell r="C717" t="str">
            <v>NASAR</v>
          </cell>
          <cell r="D717" t="str">
            <v>B864</v>
          </cell>
        </row>
        <row r="718">
          <cell r="A718" t="str">
            <v>MM-3370</v>
          </cell>
          <cell r="B718" t="str">
            <v>2014-717</v>
          </cell>
          <cell r="C718" t="str">
            <v>ST SAVIN</v>
          </cell>
          <cell r="D718" t="str">
            <v>B832</v>
          </cell>
        </row>
        <row r="719">
          <cell r="A719" t="str">
            <v>MM-3460</v>
          </cell>
          <cell r="B719" t="str">
            <v>2014-718</v>
          </cell>
          <cell r="C719" t="str">
            <v>CORNIERE</v>
          </cell>
          <cell r="D719" t="str">
            <v>B858</v>
          </cell>
        </row>
        <row r="720">
          <cell r="A720" t="str">
            <v>MM-3317</v>
          </cell>
          <cell r="B720" t="str">
            <v>2014-719</v>
          </cell>
          <cell r="C720" t="str">
            <v>LASER STREET</v>
          </cell>
          <cell r="D720" t="str">
            <v>B822</v>
          </cell>
        </row>
        <row r="721">
          <cell r="A721" t="str">
            <v>MM-3279</v>
          </cell>
          <cell r="B721" t="str">
            <v>2014-720</v>
          </cell>
          <cell r="C721" t="str">
            <v>VILLA D4 ET D5</v>
          </cell>
          <cell r="D721" t="str">
            <v>B809</v>
          </cell>
        </row>
        <row r="722">
          <cell r="A722" t="str">
            <v>MM-3272</v>
          </cell>
          <cell r="B722" t="str">
            <v>2014-721</v>
          </cell>
          <cell r="C722" t="str">
            <v>CELLUPICA</v>
          </cell>
          <cell r="D722" t="str">
            <v>B829</v>
          </cell>
        </row>
        <row r="723">
          <cell r="A723" t="str">
            <v>MM-3389</v>
          </cell>
          <cell r="B723" t="str">
            <v>2014-722</v>
          </cell>
          <cell r="C723" t="str">
            <v>GARAGE PEUGEOT DIJON</v>
          </cell>
          <cell r="D723" t="str">
            <v>B844</v>
          </cell>
        </row>
        <row r="724">
          <cell r="A724" t="str">
            <v>MM-3369</v>
          </cell>
          <cell r="B724" t="str">
            <v>2014-723</v>
          </cell>
          <cell r="C724" t="str">
            <v>AZEMAR</v>
          </cell>
          <cell r="D724" t="str">
            <v>B839</v>
          </cell>
        </row>
        <row r="725">
          <cell r="A725" t="str">
            <v>MM-3359</v>
          </cell>
          <cell r="B725" t="str">
            <v>2014-724</v>
          </cell>
          <cell r="C725" t="str">
            <v>BORDET</v>
          </cell>
          <cell r="D725" t="str">
            <v>B849</v>
          </cell>
        </row>
        <row r="726">
          <cell r="A726" t="str">
            <v>B'ALU</v>
          </cell>
          <cell r="B726" t="str">
            <v>2014-725</v>
          </cell>
          <cell r="C726" t="str">
            <v>VEAUCHETTE</v>
          </cell>
          <cell r="D726" t="str">
            <v>C075</v>
          </cell>
        </row>
        <row r="727">
          <cell r="A727" t="str">
            <v>MM-3462</v>
          </cell>
          <cell r="B727" t="str">
            <v>2014-726</v>
          </cell>
          <cell r="C727" t="str">
            <v>MAX</v>
          </cell>
          <cell r="D727" t="str">
            <v>B860</v>
          </cell>
        </row>
        <row r="728">
          <cell r="A728" t="str">
            <v>MM-3337</v>
          </cell>
          <cell r="B728" t="str">
            <v>2014-727</v>
          </cell>
          <cell r="C728" t="str">
            <v>ALAIN + PATRICK</v>
          </cell>
          <cell r="D728" t="str">
            <v>B828</v>
          </cell>
        </row>
        <row r="729">
          <cell r="A729" t="str">
            <v>MM-3368</v>
          </cell>
          <cell r="B729" t="str">
            <v>2014-728</v>
          </cell>
          <cell r="C729" t="str">
            <v>COLLOMBIEL</v>
          </cell>
          <cell r="D729" t="str">
            <v>B836</v>
          </cell>
        </row>
        <row r="730">
          <cell r="A730" t="str">
            <v>MM-3426</v>
          </cell>
          <cell r="B730" t="str">
            <v>2014-729</v>
          </cell>
          <cell r="C730" t="str">
            <v>CHEVRON</v>
          </cell>
          <cell r="D730" t="str">
            <v>B854</v>
          </cell>
        </row>
        <row r="731">
          <cell r="A731" t="str">
            <v>SAV JABOULEY</v>
          </cell>
          <cell r="B731" t="str">
            <v>2014-730</v>
          </cell>
          <cell r="C731" t="str">
            <v>JABOULEY</v>
          </cell>
          <cell r="D731" t="str">
            <v>B780</v>
          </cell>
        </row>
        <row r="732">
          <cell r="B732" t="str">
            <v>2014-731</v>
          </cell>
          <cell r="C732" t="str">
            <v>CLEMENCON</v>
          </cell>
          <cell r="D732" t="str">
            <v>B825</v>
          </cell>
        </row>
        <row r="733">
          <cell r="A733" t="str">
            <v>MM-3490</v>
          </cell>
          <cell r="B733" t="str">
            <v>2014-732</v>
          </cell>
          <cell r="C733" t="str">
            <v>MCEMR</v>
          </cell>
          <cell r="D733" t="str">
            <v>B867</v>
          </cell>
        </row>
        <row r="734">
          <cell r="A734" t="str">
            <v>MM-2880</v>
          </cell>
          <cell r="B734" t="str">
            <v>2014-733</v>
          </cell>
          <cell r="C734" t="str">
            <v>KHELFI</v>
          </cell>
          <cell r="D734" t="str">
            <v>B833</v>
          </cell>
        </row>
        <row r="735">
          <cell r="A735" t="str">
            <v>MM-3243</v>
          </cell>
          <cell r="B735" t="str">
            <v>2014-734</v>
          </cell>
          <cell r="C735" t="str">
            <v>METALFER</v>
          </cell>
          <cell r="D735" t="str">
            <v>B862</v>
          </cell>
        </row>
        <row r="736">
          <cell r="A736" t="str">
            <v>MM-3277</v>
          </cell>
          <cell r="B736" t="str">
            <v>2014-735</v>
          </cell>
          <cell r="C736" t="str">
            <v>LAURENT METAL</v>
          </cell>
          <cell r="D736" t="str">
            <v>B856</v>
          </cell>
        </row>
        <row r="737">
          <cell r="A737" t="str">
            <v>MM-3415</v>
          </cell>
          <cell r="B737" t="str">
            <v>2014-736</v>
          </cell>
          <cell r="C737" t="str">
            <v>FOURNIER</v>
          </cell>
          <cell r="D737" t="str">
            <v>B848</v>
          </cell>
        </row>
        <row r="738">
          <cell r="A738" t="str">
            <v>MM-3031</v>
          </cell>
          <cell r="B738" t="str">
            <v>2014-737</v>
          </cell>
          <cell r="C738" t="str">
            <v>NICOLAS</v>
          </cell>
          <cell r="D738" t="str">
            <v>B847</v>
          </cell>
        </row>
        <row r="739">
          <cell r="A739" t="str">
            <v>MM-3139</v>
          </cell>
          <cell r="B739" t="str">
            <v>2014-738</v>
          </cell>
          <cell r="C739" t="str">
            <v>SUITE COQUILLARD</v>
          </cell>
          <cell r="D739" t="str">
            <v>B851</v>
          </cell>
        </row>
        <row r="740">
          <cell r="A740" t="str">
            <v>MM-3464</v>
          </cell>
          <cell r="B740" t="str">
            <v>2014-739</v>
          </cell>
          <cell r="C740" t="str">
            <v>MLS</v>
          </cell>
          <cell r="D740" t="str">
            <v>B861</v>
          </cell>
        </row>
        <row r="741">
          <cell r="A741" t="str">
            <v>MM-3439</v>
          </cell>
          <cell r="B741" t="str">
            <v>2014-740</v>
          </cell>
          <cell r="C741" t="str">
            <v>FERMETURE TERRASSE</v>
          </cell>
          <cell r="D741" t="str">
            <v>B855</v>
          </cell>
        </row>
        <row r="742">
          <cell r="A742" t="str">
            <v>MM-3390</v>
          </cell>
          <cell r="B742" t="str">
            <v>2014-741</v>
          </cell>
          <cell r="C742" t="str">
            <v>DECARROUX</v>
          </cell>
          <cell r="D742" t="str">
            <v>B843</v>
          </cell>
        </row>
        <row r="743">
          <cell r="A743" t="str">
            <v>BG-3000</v>
          </cell>
          <cell r="B743" t="str">
            <v>2014-742</v>
          </cell>
          <cell r="C743" t="str">
            <v>SUITE LONJARET</v>
          </cell>
          <cell r="D743" t="str">
            <v>B887</v>
          </cell>
        </row>
        <row r="744">
          <cell r="A744" t="str">
            <v>MM-3309</v>
          </cell>
          <cell r="B744" t="str">
            <v>2014-743</v>
          </cell>
          <cell r="C744" t="str">
            <v>COULISSANT BI COLOR</v>
          </cell>
          <cell r="D744" t="str">
            <v>B837</v>
          </cell>
        </row>
        <row r="745">
          <cell r="A745" t="str">
            <v>MM-3117</v>
          </cell>
          <cell r="B745" t="str">
            <v>2014-744</v>
          </cell>
          <cell r="C745" t="str">
            <v>T.LONJARET</v>
          </cell>
          <cell r="D745" t="str">
            <v>B882</v>
          </cell>
        </row>
        <row r="746">
          <cell r="A746" t="str">
            <v>MM-3338</v>
          </cell>
          <cell r="B746" t="str">
            <v>2014-745</v>
          </cell>
          <cell r="C746" t="str">
            <v>VELAY</v>
          </cell>
          <cell r="D746" t="str">
            <v>B863</v>
          </cell>
        </row>
        <row r="747">
          <cell r="A747" t="str">
            <v>MM-3531</v>
          </cell>
          <cell r="B747" t="str">
            <v>2014-746</v>
          </cell>
          <cell r="C747" t="str">
            <v>AD HOC</v>
          </cell>
          <cell r="D747" t="str">
            <v>B879</v>
          </cell>
        </row>
        <row r="748">
          <cell r="A748" t="str">
            <v>MM-3468</v>
          </cell>
          <cell r="B748" t="str">
            <v>2014-747</v>
          </cell>
          <cell r="C748" t="str">
            <v>CHAMBLAS MENUISERIE</v>
          </cell>
          <cell r="D748" t="str">
            <v>B871</v>
          </cell>
        </row>
        <row r="749">
          <cell r="A749" t="str">
            <v>MM-3473</v>
          </cell>
          <cell r="B749" t="str">
            <v>2014-748</v>
          </cell>
          <cell r="C749" t="str">
            <v>SORIANO</v>
          </cell>
          <cell r="D749" t="str">
            <v>B875</v>
          </cell>
        </row>
        <row r="750">
          <cell r="A750" t="str">
            <v>MM-3378</v>
          </cell>
          <cell r="B750" t="str">
            <v>2014-749</v>
          </cell>
          <cell r="C750" t="str">
            <v>SAINT ISMIER</v>
          </cell>
          <cell r="D750" t="str">
            <v>B880</v>
          </cell>
        </row>
        <row r="751">
          <cell r="A751">
            <v>3498</v>
          </cell>
          <cell r="B751" t="str">
            <v>2014-750</v>
          </cell>
          <cell r="C751" t="str">
            <v>LEMOINE</v>
          </cell>
          <cell r="D751" t="str">
            <v>B881</v>
          </cell>
        </row>
        <row r="752">
          <cell r="A752" t="str">
            <v>MM-3424</v>
          </cell>
          <cell r="B752" t="str">
            <v>2014-751</v>
          </cell>
          <cell r="C752" t="str">
            <v>TUFFET</v>
          </cell>
          <cell r="D752" t="str">
            <v>B852</v>
          </cell>
        </row>
        <row r="753">
          <cell r="A753" t="str">
            <v>BG-3453</v>
          </cell>
          <cell r="B753" t="str">
            <v>2014-752</v>
          </cell>
          <cell r="C753" t="str">
            <v>BARANCO</v>
          </cell>
          <cell r="D753" t="str">
            <v>B878</v>
          </cell>
        </row>
        <row r="754">
          <cell r="A754" t="str">
            <v>MM-3609</v>
          </cell>
          <cell r="B754" t="str">
            <v>2014-753</v>
          </cell>
          <cell r="C754" t="str">
            <v>TUBE FUSTER</v>
          </cell>
          <cell r="D754" t="str">
            <v>B894</v>
          </cell>
        </row>
        <row r="755">
          <cell r="A755" t="str">
            <v>MM-3233</v>
          </cell>
          <cell r="B755" t="str">
            <v>2014-754</v>
          </cell>
          <cell r="C755" t="str">
            <v>IEROPOLI /MARCOZ</v>
          </cell>
          <cell r="D755" t="str">
            <v>B824</v>
          </cell>
        </row>
        <row r="756">
          <cell r="A756" t="str">
            <v>MM-3524</v>
          </cell>
          <cell r="B756" t="str">
            <v>2014-755</v>
          </cell>
          <cell r="C756" t="str">
            <v>MASSON</v>
          </cell>
          <cell r="D756" t="str">
            <v>B895</v>
          </cell>
        </row>
        <row r="757">
          <cell r="A757" t="str">
            <v>MM-3523</v>
          </cell>
          <cell r="B757" t="str">
            <v>2014-756</v>
          </cell>
          <cell r="C757" t="str">
            <v>CHEVRIER</v>
          </cell>
          <cell r="D757" t="str">
            <v>B892</v>
          </cell>
        </row>
        <row r="758">
          <cell r="A758" t="str">
            <v>MM-3496</v>
          </cell>
          <cell r="B758" t="str">
            <v>2014-757</v>
          </cell>
          <cell r="C758" t="str">
            <v>MLS</v>
          </cell>
          <cell r="D758" t="str">
            <v>B888</v>
          </cell>
        </row>
        <row r="759">
          <cell r="A759" t="str">
            <v>MM-3438</v>
          </cell>
          <cell r="B759" t="str">
            <v>2014-758</v>
          </cell>
          <cell r="C759" t="str">
            <v>PICOLO</v>
          </cell>
          <cell r="D759" t="str">
            <v>B845</v>
          </cell>
        </row>
        <row r="760">
          <cell r="A760" t="str">
            <v>MM-3613</v>
          </cell>
          <cell r="B760" t="str">
            <v>2014-759</v>
          </cell>
          <cell r="C760" t="str">
            <v>SEYSSINET</v>
          </cell>
          <cell r="D760" t="str">
            <v>B896</v>
          </cell>
        </row>
        <row r="761">
          <cell r="A761" t="str">
            <v>MM-3640</v>
          </cell>
          <cell r="B761" t="str">
            <v>2014-760</v>
          </cell>
          <cell r="C761" t="str">
            <v>ROUSSET</v>
          </cell>
          <cell r="D761" t="str">
            <v>B901</v>
          </cell>
        </row>
        <row r="762">
          <cell r="A762" t="str">
            <v>MM-3530</v>
          </cell>
          <cell r="B762" t="str">
            <v>2014-761</v>
          </cell>
          <cell r="C762" t="str">
            <v>CARRON</v>
          </cell>
          <cell r="D762" t="str">
            <v>B877</v>
          </cell>
        </row>
        <row r="763">
          <cell r="A763" t="str">
            <v>MM-3465</v>
          </cell>
          <cell r="B763" t="str">
            <v>2014-762</v>
          </cell>
          <cell r="C763" t="str">
            <v>STEPH</v>
          </cell>
          <cell r="D763" t="str">
            <v>B859</v>
          </cell>
        </row>
        <row r="764">
          <cell r="A764" t="str">
            <v>MM-3566</v>
          </cell>
          <cell r="B764" t="str">
            <v>2014-763</v>
          </cell>
          <cell r="C764" t="str">
            <v>MSALLAOUI</v>
          </cell>
          <cell r="D764" t="str">
            <v>B883</v>
          </cell>
        </row>
        <row r="765">
          <cell r="A765" t="str">
            <v>SAV MORGON</v>
          </cell>
          <cell r="B765" t="str">
            <v>2014-764</v>
          </cell>
          <cell r="C765" t="str">
            <v>BARRE</v>
          </cell>
        </row>
        <row r="766">
          <cell r="A766" t="str">
            <v>SAV BRESSAUD</v>
          </cell>
          <cell r="B766" t="str">
            <v>2014-765</v>
          </cell>
          <cell r="C766" t="str">
            <v>CHICANE</v>
          </cell>
        </row>
        <row r="767">
          <cell r="A767" t="str">
            <v>MM-3412</v>
          </cell>
          <cell r="B767" t="str">
            <v>2014-766</v>
          </cell>
          <cell r="C767" t="str">
            <v>DURILLON</v>
          </cell>
          <cell r="D767" t="str">
            <v>B912</v>
          </cell>
        </row>
        <row r="768">
          <cell r="A768" t="str">
            <v>MM-3535</v>
          </cell>
          <cell r="B768" t="str">
            <v>2014-767</v>
          </cell>
          <cell r="C768" t="str">
            <v>DECHELETTE</v>
          </cell>
          <cell r="D768" t="str">
            <v>B870</v>
          </cell>
        </row>
        <row r="769">
          <cell r="A769" t="str">
            <v>MM-3565</v>
          </cell>
          <cell r="B769" t="str">
            <v>2014-768</v>
          </cell>
          <cell r="C769" t="str">
            <v>MURTIN</v>
          </cell>
          <cell r="D769" t="str">
            <v>B884</v>
          </cell>
        </row>
        <row r="770">
          <cell r="A770" t="str">
            <v>MM-3563</v>
          </cell>
          <cell r="B770" t="str">
            <v>2014-769</v>
          </cell>
          <cell r="C770" t="str">
            <v>BOIRARD</v>
          </cell>
          <cell r="D770" t="str">
            <v>B886</v>
          </cell>
        </row>
        <row r="771">
          <cell r="A771" t="str">
            <v>MM-3564</v>
          </cell>
          <cell r="B771" t="str">
            <v>2014-770</v>
          </cell>
          <cell r="C771" t="str">
            <v>TAMBE</v>
          </cell>
          <cell r="D771" t="str">
            <v>B885</v>
          </cell>
        </row>
        <row r="772">
          <cell r="A772" t="str">
            <v>MM-3400</v>
          </cell>
          <cell r="B772" t="str">
            <v>2014-771</v>
          </cell>
          <cell r="C772" t="str">
            <v>AMORY TRONEL</v>
          </cell>
          <cell r="D772" t="str">
            <v>B905</v>
          </cell>
        </row>
        <row r="773">
          <cell r="A773" t="str">
            <v>MM-3422</v>
          </cell>
          <cell r="B773" t="str">
            <v>2014-772</v>
          </cell>
          <cell r="C773" t="str">
            <v>SIBELLE</v>
          </cell>
          <cell r="D773" t="str">
            <v>B889</v>
          </cell>
        </row>
        <row r="774">
          <cell r="A774" t="str">
            <v>MM-3501</v>
          </cell>
          <cell r="B774" t="str">
            <v>2014-773</v>
          </cell>
          <cell r="C774" t="str">
            <v>SIEBES</v>
          </cell>
        </row>
        <row r="775">
          <cell r="A775" t="str">
            <v>MM-3258</v>
          </cell>
          <cell r="B775" t="str">
            <v>2014-774</v>
          </cell>
          <cell r="C775" t="str">
            <v>HOPITAL TOUR DU PIN</v>
          </cell>
          <cell r="D775" t="str">
            <v>B923</v>
          </cell>
        </row>
        <row r="776">
          <cell r="A776" t="str">
            <v>BG-3715</v>
          </cell>
          <cell r="B776" t="str">
            <v>2014-775</v>
          </cell>
          <cell r="C776" t="str">
            <v>MSM LIMAS</v>
          </cell>
        </row>
        <row r="777">
          <cell r="A777" t="str">
            <v>DV2014-050</v>
          </cell>
          <cell r="B777" t="str">
            <v>2014-776</v>
          </cell>
          <cell r="C777" t="str">
            <v>MARQUISE</v>
          </cell>
          <cell r="D777" t="str">
            <v>B890</v>
          </cell>
        </row>
        <row r="778">
          <cell r="A778" t="str">
            <v>MM-3641</v>
          </cell>
          <cell r="B778" t="str">
            <v>2014-777</v>
          </cell>
          <cell r="C778" t="str">
            <v>SAV RAMBAUD</v>
          </cell>
          <cell r="D778" t="str">
            <v>B899</v>
          </cell>
        </row>
        <row r="779">
          <cell r="A779" t="str">
            <v>MM-3670</v>
          </cell>
          <cell r="B779" t="str">
            <v>2014-778</v>
          </cell>
          <cell r="C779" t="str">
            <v>SCI CASSY</v>
          </cell>
          <cell r="D779" t="str">
            <v>B906</v>
          </cell>
        </row>
        <row r="780">
          <cell r="A780" t="str">
            <v>MM-3671</v>
          </cell>
          <cell r="B780" t="str">
            <v>2014-779</v>
          </cell>
          <cell r="C780" t="str">
            <v>BLEUETS</v>
          </cell>
          <cell r="D780" t="str">
            <v>B907</v>
          </cell>
        </row>
        <row r="781">
          <cell r="A781" t="str">
            <v>MM-3610</v>
          </cell>
          <cell r="B781" t="str">
            <v>2014-780</v>
          </cell>
          <cell r="C781" t="str">
            <v>LUMBIN</v>
          </cell>
          <cell r="D781" t="str">
            <v>B893</v>
          </cell>
        </row>
        <row r="782">
          <cell r="A782" t="str">
            <v>MM-3533</v>
          </cell>
          <cell r="B782" t="str">
            <v>2014-781</v>
          </cell>
          <cell r="C782" t="str">
            <v>PIERA</v>
          </cell>
          <cell r="D782" t="str">
            <v>B876</v>
          </cell>
        </row>
        <row r="783">
          <cell r="A783" t="str">
            <v>MM-3581</v>
          </cell>
          <cell r="B783" t="str">
            <v>2014-782</v>
          </cell>
          <cell r="C783" t="str">
            <v>VERSAVAUD</v>
          </cell>
          <cell r="D783" t="str">
            <v>B908</v>
          </cell>
        </row>
        <row r="784">
          <cell r="A784" t="str">
            <v>BG-3221</v>
          </cell>
          <cell r="B784" t="str">
            <v>2014-783</v>
          </cell>
          <cell r="C784" t="str">
            <v>CHAVOT</v>
          </cell>
          <cell r="D784" t="str">
            <v>B900</v>
          </cell>
        </row>
        <row r="785">
          <cell r="A785" t="str">
            <v>BG-3487</v>
          </cell>
          <cell r="B785" t="str">
            <v>2014-784</v>
          </cell>
          <cell r="C785" t="str">
            <v>DUCERF</v>
          </cell>
          <cell r="D785" t="str">
            <v>B902</v>
          </cell>
        </row>
        <row r="786">
          <cell r="A786" t="str">
            <v>MM-3724</v>
          </cell>
          <cell r="B786" t="str">
            <v>2014-785</v>
          </cell>
          <cell r="C786" t="str">
            <v>CHEVRIER SUITE</v>
          </cell>
          <cell r="D786" t="str">
            <v>B925</v>
          </cell>
        </row>
        <row r="787">
          <cell r="A787" t="str">
            <v>MM-3763</v>
          </cell>
          <cell r="B787" t="str">
            <v>2014-786</v>
          </cell>
          <cell r="C787" t="str">
            <v>ENSEMBLE COMPO</v>
          </cell>
          <cell r="D787" t="str">
            <v>B915</v>
          </cell>
        </row>
        <row r="788">
          <cell r="A788" t="str">
            <v>MM-3642</v>
          </cell>
          <cell r="B788" t="str">
            <v>2014-787</v>
          </cell>
          <cell r="C788" t="str">
            <v>BAT 17</v>
          </cell>
          <cell r="D788" t="str">
            <v>B899</v>
          </cell>
        </row>
        <row r="789">
          <cell r="A789" t="str">
            <v>MM-3751</v>
          </cell>
          <cell r="B789" t="str">
            <v>2014-788</v>
          </cell>
          <cell r="C789" t="str">
            <v>DE HARO</v>
          </cell>
          <cell r="D789" t="str">
            <v>B927</v>
          </cell>
        </row>
        <row r="790">
          <cell r="A790" t="str">
            <v>MM-3714</v>
          </cell>
          <cell r="B790" t="str">
            <v>2014-789</v>
          </cell>
          <cell r="C790" t="str">
            <v>ERIC</v>
          </cell>
          <cell r="D790" t="str">
            <v>B917</v>
          </cell>
        </row>
        <row r="791">
          <cell r="A791" t="str">
            <v>MM-3716</v>
          </cell>
          <cell r="B791" t="str">
            <v>2014-790</v>
          </cell>
          <cell r="C791" t="str">
            <v>VILLEFONTAINE</v>
          </cell>
          <cell r="D791" t="str">
            <v>B918</v>
          </cell>
        </row>
        <row r="792">
          <cell r="A792" t="str">
            <v>MM-3662</v>
          </cell>
          <cell r="B792" t="str">
            <v>2014-791</v>
          </cell>
          <cell r="C792" t="str">
            <v>ATTAGNAN</v>
          </cell>
          <cell r="D792" t="str">
            <v>B903</v>
          </cell>
        </row>
        <row r="793">
          <cell r="A793" t="str">
            <v>MM-3635</v>
          </cell>
          <cell r="B793" t="str">
            <v>2014-792</v>
          </cell>
          <cell r="C793" t="str">
            <v>STUDIO 223</v>
          </cell>
          <cell r="D793" t="str">
            <v>B910</v>
          </cell>
        </row>
        <row r="794">
          <cell r="A794" t="str">
            <v>MM-3712</v>
          </cell>
          <cell r="B794" t="str">
            <v>2014-793</v>
          </cell>
          <cell r="C794" t="str">
            <v>BOLLET DANIELLE</v>
          </cell>
          <cell r="D794" t="str">
            <v>B914</v>
          </cell>
        </row>
        <row r="795">
          <cell r="A795" t="str">
            <v>MM-3663</v>
          </cell>
          <cell r="B795" t="str">
            <v>2014-794</v>
          </cell>
          <cell r="C795" t="str">
            <v>GRENAY</v>
          </cell>
          <cell r="D795" t="str">
            <v>B904</v>
          </cell>
        </row>
        <row r="796">
          <cell r="A796" t="str">
            <v>MM-3630</v>
          </cell>
          <cell r="B796" t="str">
            <v>2014-795</v>
          </cell>
          <cell r="C796" t="str">
            <v>ANTUNES</v>
          </cell>
          <cell r="D796" t="str">
            <v>B928</v>
          </cell>
        </row>
        <row r="797">
          <cell r="A797" t="str">
            <v>MM-3804</v>
          </cell>
          <cell r="B797" t="str">
            <v>2014-796</v>
          </cell>
          <cell r="C797" t="str">
            <v>PAPILLON SUITE</v>
          </cell>
          <cell r="D797" t="str">
            <v>B932</v>
          </cell>
        </row>
        <row r="798">
          <cell r="A798" t="str">
            <v>MM-3722</v>
          </cell>
          <cell r="B798" t="str">
            <v>2014-797</v>
          </cell>
          <cell r="C798" t="str">
            <v>SAV ST ISMIER</v>
          </cell>
          <cell r="D798" t="str">
            <v>B919</v>
          </cell>
        </row>
        <row r="799">
          <cell r="A799" t="str">
            <v>MM-3744</v>
          </cell>
          <cell r="B799" t="str">
            <v>2014-798</v>
          </cell>
          <cell r="C799" t="str">
            <v>GAYRAUD MARIE JOSETTE</v>
          </cell>
          <cell r="D799" t="str">
            <v>B939</v>
          </cell>
        </row>
        <row r="800">
          <cell r="A800" t="str">
            <v>MM-3674</v>
          </cell>
          <cell r="B800" t="str">
            <v>2014-799</v>
          </cell>
          <cell r="C800" t="str">
            <v>JACCAUD</v>
          </cell>
          <cell r="D800" t="str">
            <v>B909</v>
          </cell>
        </row>
        <row r="801">
          <cell r="A801" t="str">
            <v>MM-3102</v>
          </cell>
          <cell r="B801" t="str">
            <v>2014-800</v>
          </cell>
          <cell r="C801" t="str">
            <v>FRILLOUX</v>
          </cell>
          <cell r="D801" t="str">
            <v>B920</v>
          </cell>
        </row>
        <row r="802">
          <cell r="A802" t="str">
            <v>MM-3713</v>
          </cell>
          <cell r="B802" t="str">
            <v>2014-801</v>
          </cell>
          <cell r="C802" t="str">
            <v>AJD</v>
          </cell>
          <cell r="D802" t="str">
            <v>B916</v>
          </cell>
        </row>
        <row r="803">
          <cell r="A803" t="str">
            <v>MM-3786</v>
          </cell>
          <cell r="B803" t="str">
            <v>2014-802</v>
          </cell>
          <cell r="C803" t="str">
            <v>BERNIER HUMBERT</v>
          </cell>
          <cell r="D803" t="str">
            <v>B941</v>
          </cell>
        </row>
        <row r="804">
          <cell r="A804" t="str">
            <v>MM-3409</v>
          </cell>
          <cell r="B804" t="str">
            <v>2014-803</v>
          </cell>
          <cell r="C804" t="str">
            <v>DPST</v>
          </cell>
          <cell r="D804" t="str">
            <v>B924</v>
          </cell>
        </row>
        <row r="805">
          <cell r="A805" t="str">
            <v>MM-3710</v>
          </cell>
          <cell r="B805" t="str">
            <v>2014-804</v>
          </cell>
          <cell r="C805" t="str">
            <v>BCMS/SUITE GARBIT</v>
          </cell>
          <cell r="D805" t="str">
            <v>B934</v>
          </cell>
        </row>
        <row r="806">
          <cell r="A806" t="str">
            <v>COMMANDE</v>
          </cell>
          <cell r="B806" t="str">
            <v>2014-805</v>
          </cell>
          <cell r="C806" t="str">
            <v>MARILLIER</v>
          </cell>
          <cell r="D806" t="str">
            <v>B963</v>
          </cell>
        </row>
        <row r="807">
          <cell r="A807" t="str">
            <v>MM-3824</v>
          </cell>
          <cell r="B807" t="str">
            <v>2014-806</v>
          </cell>
          <cell r="C807" t="str">
            <v>FIXE PELLICIER</v>
          </cell>
          <cell r="D807" t="str">
            <v>B944</v>
          </cell>
        </row>
        <row r="808">
          <cell r="A808" t="str">
            <v>MM-3750</v>
          </cell>
          <cell r="B808" t="str">
            <v>2014-807</v>
          </cell>
          <cell r="C808" t="str">
            <v>FERNADES</v>
          </cell>
          <cell r="D808" t="str">
            <v>B926</v>
          </cell>
        </row>
        <row r="809">
          <cell r="A809" t="str">
            <v>MM-3711</v>
          </cell>
          <cell r="B809" t="str">
            <v>2014-808</v>
          </cell>
          <cell r="C809" t="str">
            <v>GAUDIN SERGE</v>
          </cell>
          <cell r="D809" t="str">
            <v>B913</v>
          </cell>
        </row>
        <row r="810">
          <cell r="A810" t="str">
            <v>MM-3822</v>
          </cell>
          <cell r="B810" t="str">
            <v>2014-809</v>
          </cell>
          <cell r="C810" t="str">
            <v>CASAMONICA</v>
          </cell>
          <cell r="D810" t="str">
            <v>B942</v>
          </cell>
        </row>
        <row r="811">
          <cell r="A811" t="str">
            <v>MM-3565</v>
          </cell>
          <cell r="B811" t="str">
            <v>2014-810</v>
          </cell>
          <cell r="C811" t="str">
            <v>MURTIN</v>
          </cell>
          <cell r="D811" t="str">
            <v>B884</v>
          </cell>
        </row>
        <row r="812">
          <cell r="A812" t="str">
            <v>MM-3935</v>
          </cell>
          <cell r="B812" t="str">
            <v>2014-811</v>
          </cell>
          <cell r="C812" t="str">
            <v>HABILLAGES FUSTER SUN</v>
          </cell>
          <cell r="D812" t="str">
            <v>B957</v>
          </cell>
        </row>
        <row r="813">
          <cell r="A813" t="str">
            <v>MM-3718</v>
          </cell>
          <cell r="B813" t="str">
            <v>2014-812</v>
          </cell>
          <cell r="C813" t="str">
            <v>BRETT</v>
          </cell>
          <cell r="D813" t="str">
            <v>B931</v>
          </cell>
        </row>
        <row r="814">
          <cell r="A814" t="str">
            <v>CREATIF</v>
          </cell>
          <cell r="B814" t="str">
            <v>2014-813</v>
          </cell>
          <cell r="C814" t="str">
            <v>CORNIERE</v>
          </cell>
        </row>
        <row r="815">
          <cell r="A815" t="str">
            <v>MM-3875</v>
          </cell>
          <cell r="B815" t="str">
            <v>2014-814</v>
          </cell>
          <cell r="C815" t="str">
            <v>PORTE GRIZARD</v>
          </cell>
          <cell r="D815" t="str">
            <v>B955</v>
          </cell>
        </row>
        <row r="816">
          <cell r="A816" t="str">
            <v>MM-3597</v>
          </cell>
          <cell r="B816" t="str">
            <v>2014-815</v>
          </cell>
          <cell r="C816" t="str">
            <v>PARE VENT BALCON</v>
          </cell>
          <cell r="D816" t="str">
            <v>B949</v>
          </cell>
        </row>
        <row r="817">
          <cell r="A817" t="str">
            <v>MM-4469</v>
          </cell>
          <cell r="B817" t="str">
            <v>2015-1000</v>
          </cell>
          <cell r="C817" t="str">
            <v>GALANDAGE</v>
          </cell>
          <cell r="D817" t="str">
            <v>B1114</v>
          </cell>
        </row>
        <row r="818">
          <cell r="A818" t="str">
            <v>MM-4616</v>
          </cell>
          <cell r="B818" t="str">
            <v>2015-1001</v>
          </cell>
          <cell r="C818" t="str">
            <v>PERREAU</v>
          </cell>
          <cell r="D818" t="str">
            <v>B1143</v>
          </cell>
        </row>
        <row r="819">
          <cell r="A819" t="str">
            <v>MM-4259</v>
          </cell>
          <cell r="B819" t="str">
            <v>2015-1002</v>
          </cell>
          <cell r="C819" t="str">
            <v>LE JEUNE</v>
          </cell>
          <cell r="D819" t="str">
            <v>B1108</v>
          </cell>
        </row>
        <row r="820">
          <cell r="A820" t="str">
            <v>MM-4301</v>
          </cell>
          <cell r="B820" t="str">
            <v>2015-1003</v>
          </cell>
          <cell r="C820" t="str">
            <v>PORTES</v>
          </cell>
          <cell r="D820" t="str">
            <v>B1102</v>
          </cell>
        </row>
        <row r="821">
          <cell r="A821" t="str">
            <v>MM-4612</v>
          </cell>
          <cell r="B821" t="str">
            <v>2015-1004</v>
          </cell>
          <cell r="C821" t="str">
            <v>PARROT</v>
          </cell>
          <cell r="D821" t="str">
            <v>B1145</v>
          </cell>
        </row>
        <row r="822">
          <cell r="A822" t="str">
            <v>BG-4594</v>
          </cell>
          <cell r="B822" t="str">
            <v>2015-1005</v>
          </cell>
          <cell r="C822" t="str">
            <v>CHRISTOPHE</v>
          </cell>
          <cell r="D822" t="str">
            <v>B1139</v>
          </cell>
        </row>
        <row r="823">
          <cell r="A823" t="str">
            <v>MM-4615</v>
          </cell>
          <cell r="B823" t="str">
            <v>2015-1006</v>
          </cell>
          <cell r="C823" t="str">
            <v>GENTILHOMME</v>
          </cell>
          <cell r="D823" t="str">
            <v>B1149</v>
          </cell>
        </row>
        <row r="824">
          <cell r="A824" t="str">
            <v>MM-4471</v>
          </cell>
          <cell r="B824" t="str">
            <v>2015-1007</v>
          </cell>
          <cell r="C824" t="str">
            <v>TARDY MICHEL</v>
          </cell>
          <cell r="D824" t="str">
            <v>B1098</v>
          </cell>
        </row>
        <row r="825">
          <cell r="A825" t="str">
            <v>MM-4378</v>
          </cell>
          <cell r="B825" t="str">
            <v>2015-1008</v>
          </cell>
          <cell r="C825" t="str">
            <v>CELLUPICA</v>
          </cell>
          <cell r="D825" t="str">
            <v>B1115</v>
          </cell>
        </row>
        <row r="826">
          <cell r="A826" t="str">
            <v>MM-4611</v>
          </cell>
          <cell r="B826" t="str">
            <v>2015-1009</v>
          </cell>
          <cell r="C826" t="str">
            <v>GRDF</v>
          </cell>
          <cell r="D826" t="str">
            <v>B1144</v>
          </cell>
        </row>
        <row r="827">
          <cell r="A827" t="str">
            <v>MM-4004</v>
          </cell>
          <cell r="B827" t="str">
            <v>2015-1010</v>
          </cell>
          <cell r="C827" t="str">
            <v>MONTVERDUN/MUGNIERY</v>
          </cell>
          <cell r="D827" t="str">
            <v>B1140</v>
          </cell>
        </row>
        <row r="828">
          <cell r="A828" t="str">
            <v>MM-4610</v>
          </cell>
          <cell r="B828" t="str">
            <v>2015-1011</v>
          </cell>
          <cell r="C828" t="str">
            <v>BLANC</v>
          </cell>
          <cell r="D828" t="str">
            <v>B1141</v>
          </cell>
        </row>
        <row r="829">
          <cell r="A829" t="str">
            <v>MM-4588</v>
          </cell>
          <cell r="B829" t="str">
            <v>2015-1012</v>
          </cell>
          <cell r="C829" t="str">
            <v>ROCHE</v>
          </cell>
          <cell r="D829" t="str">
            <v>B1135</v>
          </cell>
        </row>
        <row r="830">
          <cell r="A830" t="str">
            <v>MM-3973</v>
          </cell>
          <cell r="B830" t="str">
            <v>2015-1013</v>
          </cell>
          <cell r="C830" t="str">
            <v>JEANNE D ARC</v>
          </cell>
          <cell r="D830" t="str">
            <v>B1150</v>
          </cell>
        </row>
        <row r="831">
          <cell r="A831" t="str">
            <v>MM-4683</v>
          </cell>
          <cell r="B831" t="str">
            <v>2015-1014</v>
          </cell>
          <cell r="C831" t="str">
            <v>CONCEPTRIUM</v>
          </cell>
          <cell r="D831" t="str">
            <v>B1162</v>
          </cell>
        </row>
        <row r="832">
          <cell r="A832" t="str">
            <v>MM-4580</v>
          </cell>
          <cell r="B832" t="str">
            <v>2015-1015</v>
          </cell>
          <cell r="C832" t="str">
            <v>KINE RENAISON</v>
          </cell>
          <cell r="D832" t="str">
            <v>B1156</v>
          </cell>
        </row>
        <row r="833">
          <cell r="A833" t="str">
            <v>MM-4695</v>
          </cell>
          <cell r="B833" t="str">
            <v>2015-1016</v>
          </cell>
          <cell r="C833" t="str">
            <v>CORNIERE</v>
          </cell>
          <cell r="D833" t="str">
            <v>SAV</v>
          </cell>
        </row>
        <row r="834">
          <cell r="A834" t="str">
            <v>MM-4622</v>
          </cell>
          <cell r="B834" t="str">
            <v>2015-1017</v>
          </cell>
          <cell r="C834" t="str">
            <v>ATRIUM</v>
          </cell>
          <cell r="D834" t="str">
            <v>B1153</v>
          </cell>
        </row>
        <row r="835">
          <cell r="A835" t="str">
            <v>POR 4194</v>
          </cell>
          <cell r="B835" t="str">
            <v>2015-1018</v>
          </cell>
          <cell r="C835" t="str">
            <v>RESTO STATION</v>
          </cell>
          <cell r="D835" t="str">
            <v>B1125</v>
          </cell>
        </row>
        <row r="836">
          <cell r="A836" t="str">
            <v>MM-4649</v>
          </cell>
          <cell r="B836" t="str">
            <v>2015-1019</v>
          </cell>
          <cell r="C836" t="str">
            <v>COURBET</v>
          </cell>
          <cell r="D836" t="str">
            <v>B1151</v>
          </cell>
        </row>
        <row r="837">
          <cell r="A837" t="str">
            <v>MM-4524</v>
          </cell>
          <cell r="B837" t="str">
            <v>2015-1020</v>
          </cell>
          <cell r="C837" t="str">
            <v>BENOIT ROUSSET</v>
          </cell>
          <cell r="D837" t="str">
            <v>B1132</v>
          </cell>
        </row>
        <row r="838">
          <cell r="A838" t="str">
            <v>MM-4435</v>
          </cell>
          <cell r="B838" t="str">
            <v>2015-1021</v>
          </cell>
          <cell r="C838" t="str">
            <v>MARIOT</v>
          </cell>
          <cell r="D838" t="str">
            <v>B1129</v>
          </cell>
        </row>
        <row r="839">
          <cell r="A839" t="str">
            <v>MM-4664</v>
          </cell>
          <cell r="B839" t="str">
            <v>2015-1022</v>
          </cell>
          <cell r="C839" t="str">
            <v>JONCHIER</v>
          </cell>
          <cell r="D839" t="str">
            <v>B1155</v>
          </cell>
        </row>
        <row r="840">
          <cell r="A840" t="str">
            <v>MM-4717</v>
          </cell>
          <cell r="B840" t="str">
            <v>2015-1023</v>
          </cell>
          <cell r="C840" t="str">
            <v>REYNAUD</v>
          </cell>
          <cell r="D840" t="str">
            <v>B1179</v>
          </cell>
        </row>
        <row r="841">
          <cell r="A841" t="str">
            <v>MM-3982</v>
          </cell>
          <cell r="B841" t="str">
            <v>2015-1024</v>
          </cell>
          <cell r="C841" t="str">
            <v>RAYNAUD</v>
          </cell>
          <cell r="D841" t="str">
            <v>B1124</v>
          </cell>
        </row>
        <row r="842">
          <cell r="A842" t="str">
            <v>MM-4690</v>
          </cell>
          <cell r="B842" t="str">
            <v>2015-1025</v>
          </cell>
          <cell r="C842" t="str">
            <v>JACQUIN</v>
          </cell>
          <cell r="D842" t="str">
            <v>B1166</v>
          </cell>
        </row>
        <row r="843">
          <cell r="A843" t="str">
            <v>MM-4613</v>
          </cell>
          <cell r="B843" t="str">
            <v>2015-1026</v>
          </cell>
          <cell r="C843" t="str">
            <v>MOULIN D ARGENT</v>
          </cell>
          <cell r="D843" t="str">
            <v>B1146</v>
          </cell>
        </row>
        <row r="844">
          <cell r="A844" t="str">
            <v>MM-4558</v>
          </cell>
          <cell r="B844" t="str">
            <v>2015-1027</v>
          </cell>
          <cell r="C844" t="str">
            <v>ROUSSILLON</v>
          </cell>
          <cell r="D844" t="str">
            <v>B1113</v>
          </cell>
        </row>
        <row r="845">
          <cell r="A845" t="str">
            <v>MM-4728</v>
          </cell>
          <cell r="B845" t="str">
            <v>2015-1028</v>
          </cell>
          <cell r="C845" t="str">
            <v xml:space="preserve">SAV CAMBRIOLAGE </v>
          </cell>
          <cell r="D845" t="str">
            <v>B1187</v>
          </cell>
        </row>
        <row r="846">
          <cell r="A846" t="str">
            <v>MM-4659</v>
          </cell>
          <cell r="B846" t="str">
            <v>2015-1029</v>
          </cell>
          <cell r="C846" t="str">
            <v>CRIEDLICH-LOUVET</v>
          </cell>
          <cell r="D846" t="str">
            <v>B1168</v>
          </cell>
        </row>
        <row r="847">
          <cell r="A847" t="str">
            <v>MM-4732</v>
          </cell>
          <cell r="B847" t="str">
            <v>2015-1030</v>
          </cell>
          <cell r="C847" t="str">
            <v>M.MME SIMON</v>
          </cell>
          <cell r="D847" t="str">
            <v>B1186</v>
          </cell>
        </row>
        <row r="848">
          <cell r="A848" t="str">
            <v>SENTI</v>
          </cell>
          <cell r="B848" t="str">
            <v>2015-1031</v>
          </cell>
          <cell r="C848" t="str">
            <v>SENTI</v>
          </cell>
          <cell r="D848" t="str">
            <v>B1019</v>
          </cell>
        </row>
        <row r="849">
          <cell r="A849" t="str">
            <v>MM-4130</v>
          </cell>
          <cell r="B849" t="str">
            <v>2015-1032</v>
          </cell>
          <cell r="C849" t="str">
            <v>SAV MORELON</v>
          </cell>
          <cell r="D849" t="str">
            <v>B1116</v>
          </cell>
        </row>
        <row r="850">
          <cell r="A850" t="str">
            <v>MM-4619</v>
          </cell>
          <cell r="B850" t="str">
            <v>2015-1033</v>
          </cell>
          <cell r="C850" t="str">
            <v>JUVENETON COLETTE</v>
          </cell>
          <cell r="D850" t="str">
            <v>B1154</v>
          </cell>
        </row>
        <row r="851">
          <cell r="A851" t="str">
            <v>MM-4644</v>
          </cell>
          <cell r="B851" t="str">
            <v>2015-1034</v>
          </cell>
          <cell r="C851" t="str">
            <v>MAUREL CATHERINE</v>
          </cell>
          <cell r="D851" t="str">
            <v>B1169</v>
          </cell>
        </row>
        <row r="852">
          <cell r="A852" t="str">
            <v>MM-4439</v>
          </cell>
          <cell r="B852" t="str">
            <v>2015-1035</v>
          </cell>
          <cell r="C852" t="str">
            <v>SEGUIN</v>
          </cell>
          <cell r="D852" t="str">
            <v>B1171</v>
          </cell>
        </row>
        <row r="853">
          <cell r="A853" t="str">
            <v>MM-4691</v>
          </cell>
          <cell r="B853" t="str">
            <v>2015-1036</v>
          </cell>
          <cell r="C853" t="str">
            <v>LEJEWSKI</v>
          </cell>
          <cell r="D853" t="str">
            <v>B1175</v>
          </cell>
        </row>
        <row r="854">
          <cell r="A854" t="str">
            <v>MM-4684</v>
          </cell>
          <cell r="B854" t="str">
            <v>2015-1037</v>
          </cell>
          <cell r="C854" t="str">
            <v>CRETIN</v>
          </cell>
          <cell r="D854" t="str">
            <v>B1163</v>
          </cell>
        </row>
        <row r="855">
          <cell r="A855" t="str">
            <v>BG-4669</v>
          </cell>
          <cell r="B855" t="str">
            <v>2015-1038</v>
          </cell>
          <cell r="C855" t="str">
            <v>N°4210-1</v>
          </cell>
          <cell r="D855" t="str">
            <v>B1176</v>
          </cell>
        </row>
        <row r="856">
          <cell r="A856" t="str">
            <v>MM-4650</v>
          </cell>
          <cell r="B856" t="str">
            <v>2015-1039</v>
          </cell>
          <cell r="C856" t="str">
            <v>BAYER SUITE</v>
          </cell>
          <cell r="D856" t="str">
            <v>B1152</v>
          </cell>
        </row>
        <row r="857">
          <cell r="A857" t="str">
            <v>MM-4721</v>
          </cell>
          <cell r="B857" t="str">
            <v>2015-1040</v>
          </cell>
          <cell r="C857" t="str">
            <v>CONFORT PLEIN AIR</v>
          </cell>
          <cell r="D857" t="str">
            <v>B1180</v>
          </cell>
        </row>
        <row r="858">
          <cell r="A858" t="str">
            <v>MM-4696</v>
          </cell>
          <cell r="B858" t="str">
            <v>2015-1041</v>
          </cell>
          <cell r="C858" t="str">
            <v>PORTES ALU</v>
          </cell>
          <cell r="D858" t="str">
            <v>B1172</v>
          </cell>
        </row>
        <row r="859">
          <cell r="A859" t="str">
            <v>MM-4713</v>
          </cell>
          <cell r="B859" t="str">
            <v>2015-1042</v>
          </cell>
          <cell r="C859" t="str">
            <v>BIARD</v>
          </cell>
          <cell r="D859" t="str">
            <v>B1183</v>
          </cell>
        </row>
        <row r="860">
          <cell r="A860" t="str">
            <v>VERANDA</v>
          </cell>
          <cell r="B860" t="str">
            <v>2015-1043</v>
          </cell>
          <cell r="C860" t="str">
            <v>JARROT</v>
          </cell>
          <cell r="D860" t="str">
            <v>B1107</v>
          </cell>
        </row>
        <row r="861">
          <cell r="A861" t="str">
            <v>MM-4455</v>
          </cell>
          <cell r="B861" t="str">
            <v>2015-1044</v>
          </cell>
          <cell r="C861" t="str">
            <v>CRISTIN</v>
          </cell>
          <cell r="D861" t="str">
            <v>B1174</v>
          </cell>
        </row>
        <row r="862">
          <cell r="A862" t="str">
            <v>MM-4724</v>
          </cell>
          <cell r="B862" t="str">
            <v>2015-1045</v>
          </cell>
          <cell r="C862" t="str">
            <v>CARIEUX</v>
          </cell>
          <cell r="D862" t="str">
            <v>B1182</v>
          </cell>
        </row>
        <row r="863">
          <cell r="A863" t="str">
            <v>MM-3607</v>
          </cell>
          <cell r="B863" t="str">
            <v>2015-1046</v>
          </cell>
          <cell r="C863" t="str">
            <v>DAVAL</v>
          </cell>
          <cell r="D863" t="str">
            <v>B1170</v>
          </cell>
        </row>
        <row r="864">
          <cell r="A864" t="str">
            <v>MM-4788</v>
          </cell>
          <cell r="B864" t="str">
            <v>2015-1047</v>
          </cell>
          <cell r="C864" t="str">
            <v>HABILLAGES VERRIERES</v>
          </cell>
          <cell r="D864" t="str">
            <v>B1198</v>
          </cell>
        </row>
        <row r="865">
          <cell r="A865" t="str">
            <v>MM-4718</v>
          </cell>
          <cell r="B865" t="str">
            <v>2015-1048</v>
          </cell>
          <cell r="C865" t="str">
            <v>COMCOM</v>
          </cell>
          <cell r="D865" t="str">
            <v>B1181</v>
          </cell>
        </row>
        <row r="866">
          <cell r="A866" t="str">
            <v>MM-4677</v>
          </cell>
          <cell r="B866" t="str">
            <v>2015-1049</v>
          </cell>
          <cell r="C866" t="str">
            <v>MENUISERIE ALU</v>
          </cell>
          <cell r="D866" t="str">
            <v>B1173</v>
          </cell>
        </row>
        <row r="867">
          <cell r="A867" t="str">
            <v>MM-4685</v>
          </cell>
          <cell r="B867" t="str">
            <v>2015-1050</v>
          </cell>
          <cell r="C867" t="str">
            <v>DUCLOS</v>
          </cell>
          <cell r="D867" t="str">
            <v>B1164</v>
          </cell>
        </row>
        <row r="868">
          <cell r="A868" t="str">
            <v>MM-3539</v>
          </cell>
          <cell r="B868" t="str">
            <v>2015-1051</v>
          </cell>
          <cell r="C868" t="str">
            <v>MUR RIDEAU</v>
          </cell>
          <cell r="D868" t="str">
            <v>B1165</v>
          </cell>
        </row>
        <row r="869">
          <cell r="A869" t="str">
            <v>MM-4787</v>
          </cell>
          <cell r="B869" t="str">
            <v>2015-1052</v>
          </cell>
          <cell r="C869" t="str">
            <v>ELEC BOURG</v>
          </cell>
          <cell r="D869" t="str">
            <v>B1196</v>
          </cell>
        </row>
        <row r="870">
          <cell r="A870" t="str">
            <v>MM-4743</v>
          </cell>
          <cell r="B870" t="str">
            <v>2015-1053</v>
          </cell>
          <cell r="C870" t="str">
            <v>BOURGEOIS</v>
          </cell>
          <cell r="D870" t="str">
            <v>B1190</v>
          </cell>
        </row>
        <row r="871">
          <cell r="A871" t="str">
            <v>MM-4729</v>
          </cell>
          <cell r="B871" t="str">
            <v>2015-1054</v>
          </cell>
          <cell r="C871" t="str">
            <v>VIBERT ROULET</v>
          </cell>
          <cell r="D871" t="str">
            <v>B1185</v>
          </cell>
        </row>
        <row r="872">
          <cell r="A872" t="str">
            <v>VOLETS</v>
          </cell>
          <cell r="B872" t="str">
            <v>2015-1055</v>
          </cell>
          <cell r="C872" t="str">
            <v>LESPINASSE SUITE</v>
          </cell>
          <cell r="D872" t="str">
            <v>B1077</v>
          </cell>
        </row>
        <row r="873">
          <cell r="A873" t="str">
            <v>MM-4454</v>
          </cell>
          <cell r="B873" t="str">
            <v>2015-1056</v>
          </cell>
          <cell r="C873" t="str">
            <v>NICOLAS SUITE</v>
          </cell>
          <cell r="D873" t="str">
            <v>B1086</v>
          </cell>
        </row>
        <row r="874">
          <cell r="A874" t="str">
            <v>PAD 4466</v>
          </cell>
          <cell r="B874" t="str">
            <v>2015-1057</v>
          </cell>
          <cell r="C874" t="str">
            <v>SYLVAIN JACOB</v>
          </cell>
          <cell r="D874" t="str">
            <v>B1188</v>
          </cell>
        </row>
        <row r="875">
          <cell r="A875" t="str">
            <v>MM-4512</v>
          </cell>
          <cell r="B875" t="str">
            <v>2015-1058</v>
          </cell>
          <cell r="C875" t="str">
            <v>FRANCOIS</v>
          </cell>
          <cell r="D875" t="str">
            <v>B1148</v>
          </cell>
        </row>
        <row r="876">
          <cell r="A876" t="str">
            <v>MM-4656</v>
          </cell>
          <cell r="B876" t="str">
            <v>2015-1059</v>
          </cell>
          <cell r="C876" t="str">
            <v>MAISON MEDICALE</v>
          </cell>
          <cell r="D876" t="str">
            <v>B1159</v>
          </cell>
        </row>
        <row r="877">
          <cell r="A877" t="str">
            <v>MM-4754</v>
          </cell>
          <cell r="B877" t="str">
            <v>2015-1060</v>
          </cell>
          <cell r="C877" t="str">
            <v>BURTIN</v>
          </cell>
          <cell r="D877" t="str">
            <v>B1192</v>
          </cell>
        </row>
        <row r="878">
          <cell r="A878" t="str">
            <v>MM-4816</v>
          </cell>
          <cell r="B878" t="str">
            <v>2015-1061</v>
          </cell>
          <cell r="C878" t="str">
            <v>FIXE</v>
          </cell>
          <cell r="D878" t="str">
            <v>B1212</v>
          </cell>
        </row>
        <row r="879">
          <cell r="A879" t="str">
            <v>MM-4681</v>
          </cell>
          <cell r="B879" t="str">
            <v>2015-1062</v>
          </cell>
          <cell r="C879" t="str">
            <v>HYVERNAT 515</v>
          </cell>
          <cell r="D879" t="str">
            <v>B1147</v>
          </cell>
        </row>
        <row r="880">
          <cell r="A880" t="str">
            <v>MM-4763</v>
          </cell>
          <cell r="B880" t="str">
            <v>2015-1063</v>
          </cell>
          <cell r="C880" t="str">
            <v>CHENET</v>
          </cell>
          <cell r="D880" t="str">
            <v>B1194</v>
          </cell>
        </row>
        <row r="881">
          <cell r="A881" t="str">
            <v>MM-4804</v>
          </cell>
          <cell r="B881" t="str">
            <v>2015-1064</v>
          </cell>
          <cell r="C881" t="str">
            <v>MARGERON</v>
          </cell>
          <cell r="D881" t="str">
            <v>B1202</v>
          </cell>
        </row>
        <row r="882">
          <cell r="A882" t="str">
            <v>MM-4720</v>
          </cell>
          <cell r="B882" t="str">
            <v>2015-1065</v>
          </cell>
          <cell r="C882" t="str">
            <v>CARDIOPTIMMO</v>
          </cell>
          <cell r="D882" t="str">
            <v>B1195</v>
          </cell>
        </row>
        <row r="883">
          <cell r="A883" t="str">
            <v>MM-4812</v>
          </cell>
          <cell r="B883" t="str">
            <v>2015-1066</v>
          </cell>
          <cell r="C883" t="str">
            <v>COULISSANT ALGO</v>
          </cell>
          <cell r="D883" t="str">
            <v>B1208</v>
          </cell>
        </row>
        <row r="884">
          <cell r="A884" t="str">
            <v>MM-4801</v>
          </cell>
          <cell r="B884" t="str">
            <v>2015-1067</v>
          </cell>
          <cell r="C884" t="str">
            <v>MENUISERIE FSV</v>
          </cell>
          <cell r="D884" t="str">
            <v>B1206</v>
          </cell>
        </row>
        <row r="885">
          <cell r="A885" t="str">
            <v>MM-4762</v>
          </cell>
          <cell r="B885" t="str">
            <v>2015-1068</v>
          </cell>
          <cell r="C885" t="str">
            <v>COMBE</v>
          </cell>
          <cell r="D885" t="str">
            <v>B1193</v>
          </cell>
        </row>
        <row r="886">
          <cell r="A886" t="str">
            <v>PAD 4478</v>
          </cell>
          <cell r="B886" t="str">
            <v>2015-1069</v>
          </cell>
          <cell r="C886" t="str">
            <v>CHASSIS FIXE</v>
          </cell>
          <cell r="D886" t="str">
            <v>B1221</v>
          </cell>
        </row>
        <row r="887">
          <cell r="A887" t="str">
            <v>MM-4546</v>
          </cell>
          <cell r="B887" t="str">
            <v>2015-1070</v>
          </cell>
          <cell r="C887" t="str">
            <v>GALANDAGE</v>
          </cell>
          <cell r="D887" t="str">
            <v>B1197</v>
          </cell>
        </row>
        <row r="888">
          <cell r="A888" t="str">
            <v>MM-4789</v>
          </cell>
          <cell r="B888" t="str">
            <v>2015-1071</v>
          </cell>
          <cell r="C888" t="str">
            <v>BENASSE</v>
          </cell>
          <cell r="D888" t="str">
            <v>B1199</v>
          </cell>
        </row>
        <row r="889">
          <cell r="A889" t="str">
            <v>MM</v>
          </cell>
          <cell r="B889" t="str">
            <v>2015-1072</v>
          </cell>
          <cell r="C889" t="str">
            <v>HABILLAGES REYNAUD</v>
          </cell>
          <cell r="D889" t="str">
            <v>B1211</v>
          </cell>
        </row>
        <row r="890">
          <cell r="A890" t="str">
            <v>MM-4890</v>
          </cell>
          <cell r="B890" t="str">
            <v>2015-1073</v>
          </cell>
          <cell r="C890" t="str">
            <v>DEPIERRES</v>
          </cell>
          <cell r="D890" t="str">
            <v>B1243</v>
          </cell>
        </row>
        <row r="891">
          <cell r="A891" t="str">
            <v>PAD-4486</v>
          </cell>
          <cell r="B891" t="str">
            <v>2015-1074</v>
          </cell>
          <cell r="C891" t="str">
            <v>CREUTZWALD</v>
          </cell>
          <cell r="D891" t="str">
            <v>B1255</v>
          </cell>
        </row>
        <row r="892">
          <cell r="A892" t="str">
            <v>MM-4641</v>
          </cell>
          <cell r="B892" t="str">
            <v>2015-1075</v>
          </cell>
          <cell r="C892" t="str">
            <v>BOFFA</v>
          </cell>
          <cell r="D892" t="str">
            <v>B1210</v>
          </cell>
        </row>
        <row r="893">
          <cell r="A893" t="str">
            <v>MM-4753</v>
          </cell>
          <cell r="B893" t="str">
            <v>2015-1076</v>
          </cell>
          <cell r="C893" t="str">
            <v>LJ STYL</v>
          </cell>
          <cell r="D893" t="str">
            <v>B1191</v>
          </cell>
        </row>
        <row r="894">
          <cell r="A894" t="str">
            <v>MM-4702</v>
          </cell>
          <cell r="B894" t="str">
            <v>2015-1077</v>
          </cell>
          <cell r="C894" t="str">
            <v>TAGA FRUITS</v>
          </cell>
          <cell r="D894" t="str">
            <v>B1228</v>
          </cell>
        </row>
        <row r="895">
          <cell r="A895" t="str">
            <v>MM-4880</v>
          </cell>
          <cell r="B895" t="str">
            <v>2015-1078</v>
          </cell>
          <cell r="C895" t="str">
            <v>THAVARD 479</v>
          </cell>
          <cell r="D895" t="str">
            <v>B1233</v>
          </cell>
        </row>
        <row r="896">
          <cell r="A896" t="str">
            <v>MM-4879</v>
          </cell>
          <cell r="B896" t="str">
            <v>2015-1079</v>
          </cell>
          <cell r="C896" t="str">
            <v>HOUASSEN</v>
          </cell>
          <cell r="D896" t="str">
            <v>B1232</v>
          </cell>
        </row>
        <row r="897">
          <cell r="A897" t="str">
            <v>MM-4813</v>
          </cell>
          <cell r="B897" t="str">
            <v>2015-1080</v>
          </cell>
          <cell r="C897" t="str">
            <v>CHABANET</v>
          </cell>
          <cell r="D897" t="str">
            <v>B1201</v>
          </cell>
        </row>
        <row r="898">
          <cell r="A898" t="str">
            <v>MM-4793</v>
          </cell>
          <cell r="B898" t="str">
            <v>2015-1081</v>
          </cell>
          <cell r="C898" t="str">
            <v>ECOLE ST ANDRE</v>
          </cell>
          <cell r="D898" t="str">
            <v>B1204</v>
          </cell>
        </row>
        <row r="899">
          <cell r="A899" t="str">
            <v>MM-4817</v>
          </cell>
          <cell r="B899" t="str">
            <v>2015-1082</v>
          </cell>
          <cell r="C899" t="str">
            <v>THEVENET</v>
          </cell>
          <cell r="D899" t="str">
            <v>B1213</v>
          </cell>
        </row>
        <row r="900">
          <cell r="A900" t="str">
            <v>MM-4808</v>
          </cell>
          <cell r="B900" t="str">
            <v>2015-1083</v>
          </cell>
          <cell r="C900" t="str">
            <v>ALIM</v>
          </cell>
          <cell r="D900" t="str">
            <v>B1209</v>
          </cell>
        </row>
        <row r="901">
          <cell r="A901" t="str">
            <v>MM-4827</v>
          </cell>
          <cell r="B901" t="str">
            <v>2015-1084</v>
          </cell>
          <cell r="C901" t="str">
            <v>THIBAULT</v>
          </cell>
          <cell r="D901" t="str">
            <v>B1218</v>
          </cell>
        </row>
        <row r="902">
          <cell r="A902" t="str">
            <v>MM-4399</v>
          </cell>
          <cell r="B902" t="str">
            <v>2015-1085</v>
          </cell>
          <cell r="C902" t="str">
            <v>MONTVERDUN/MUGNIERY 2</v>
          </cell>
          <cell r="D902" t="str">
            <v>B1215</v>
          </cell>
        </row>
        <row r="903">
          <cell r="A903" t="str">
            <v>MM-4903</v>
          </cell>
          <cell r="B903" t="str">
            <v>2015-1086</v>
          </cell>
          <cell r="C903" t="str">
            <v>GABEL</v>
          </cell>
          <cell r="D903" t="str">
            <v>B1241</v>
          </cell>
        </row>
        <row r="904">
          <cell r="A904" t="str">
            <v>MM-4910</v>
          </cell>
          <cell r="B904" t="str">
            <v>2015-1087</v>
          </cell>
          <cell r="C904" t="str">
            <v>BRAND</v>
          </cell>
          <cell r="D904" t="str">
            <v>B1244</v>
          </cell>
        </row>
        <row r="905">
          <cell r="A905" t="str">
            <v>MM-4838</v>
          </cell>
          <cell r="B905" t="str">
            <v>2015-1088</v>
          </cell>
          <cell r="C905" t="str">
            <v>SAV CHAT</v>
          </cell>
          <cell r="D905" t="str">
            <v>B1220</v>
          </cell>
        </row>
        <row r="906">
          <cell r="A906" t="str">
            <v>MM-4923</v>
          </cell>
          <cell r="B906" t="str">
            <v>2015-1089</v>
          </cell>
          <cell r="C906" t="str">
            <v>ST CHRIST</v>
          </cell>
          <cell r="D906" t="str">
            <v>B1247</v>
          </cell>
        </row>
        <row r="907">
          <cell r="A907" t="str">
            <v>MM-4981</v>
          </cell>
          <cell r="B907" t="str">
            <v>2015-1090</v>
          </cell>
          <cell r="C907" t="str">
            <v>HABILLAGES</v>
          </cell>
          <cell r="D907" t="str">
            <v>B1264</v>
          </cell>
        </row>
        <row r="908">
          <cell r="A908" t="str">
            <v>BG-4654</v>
          </cell>
          <cell r="B908" t="str">
            <v>2015-1091</v>
          </cell>
          <cell r="C908" t="str">
            <v>MAYER</v>
          </cell>
          <cell r="D908" t="str">
            <v>B1200</v>
          </cell>
        </row>
        <row r="909">
          <cell r="A909" t="str">
            <v>MM-4719</v>
          </cell>
          <cell r="B909" t="str">
            <v>2015-1092</v>
          </cell>
          <cell r="C909" t="str">
            <v>TERASSE HUGO</v>
          </cell>
          <cell r="D909" t="str">
            <v>B1256</v>
          </cell>
        </row>
        <row r="910">
          <cell r="A910" t="str">
            <v>MM-4852</v>
          </cell>
          <cell r="B910" t="str">
            <v>2015-1093</v>
          </cell>
          <cell r="C910" t="str">
            <v>SAV VITRINE</v>
          </cell>
          <cell r="D910" t="str">
            <v>B1238</v>
          </cell>
        </row>
        <row r="911">
          <cell r="A911" t="str">
            <v>MM-4902</v>
          </cell>
          <cell r="B911" t="str">
            <v>2015-1094</v>
          </cell>
          <cell r="C911" t="str">
            <v>TAGERIN</v>
          </cell>
          <cell r="D911" t="str">
            <v>B1240</v>
          </cell>
        </row>
        <row r="912">
          <cell r="A912" t="str">
            <v>MM-3975</v>
          </cell>
          <cell r="B912" t="str">
            <v>2015-1095</v>
          </cell>
          <cell r="C912" t="str">
            <v>CLERC F 326</v>
          </cell>
          <cell r="D912" t="str">
            <v>B1254</v>
          </cell>
        </row>
        <row r="913">
          <cell r="A913" t="str">
            <v>MM-4792</v>
          </cell>
          <cell r="B913" t="str">
            <v>2015-1096</v>
          </cell>
          <cell r="C913" t="str">
            <v>AXENS</v>
          </cell>
          <cell r="D913" t="str">
            <v>B1214</v>
          </cell>
        </row>
        <row r="914">
          <cell r="A914" t="str">
            <v>MM-4881</v>
          </cell>
          <cell r="B914" t="str">
            <v>2015-1097</v>
          </cell>
          <cell r="C914" t="str">
            <v>BLOC</v>
          </cell>
          <cell r="D914" t="str">
            <v>B1234</v>
          </cell>
        </row>
        <row r="915">
          <cell r="A915" t="str">
            <v>MM-4957</v>
          </cell>
          <cell r="B915" t="str">
            <v>2015-1098</v>
          </cell>
          <cell r="C915" t="str">
            <v>ROGER</v>
          </cell>
          <cell r="D915" t="str">
            <v>B1257</v>
          </cell>
        </row>
        <row r="916">
          <cell r="A916" t="str">
            <v>MM-4947</v>
          </cell>
          <cell r="B916" t="str">
            <v>2015-1099</v>
          </cell>
          <cell r="C916">
            <v>20915</v>
          </cell>
          <cell r="D916" t="str">
            <v>B1248</v>
          </cell>
        </row>
        <row r="917">
          <cell r="A917" t="str">
            <v>MM-4949</v>
          </cell>
          <cell r="B917" t="str">
            <v>2015-1100</v>
          </cell>
          <cell r="C917" t="str">
            <v>KOTEIRA</v>
          </cell>
          <cell r="D917" t="str">
            <v>B1250</v>
          </cell>
        </row>
        <row r="918">
          <cell r="A918" t="str">
            <v>MM-4859</v>
          </cell>
          <cell r="B918" t="str">
            <v>2015-1101</v>
          </cell>
          <cell r="C918" t="str">
            <v>DREVON</v>
          </cell>
          <cell r="D918" t="str">
            <v>B1225</v>
          </cell>
        </row>
        <row r="919">
          <cell r="A919" t="str">
            <v>MM-4980</v>
          </cell>
          <cell r="B919" t="str">
            <v>2015-1102</v>
          </cell>
          <cell r="C919" t="str">
            <v>EFFRACTION BAR TABAC</v>
          </cell>
          <cell r="D919" t="str">
            <v>B1263</v>
          </cell>
        </row>
        <row r="920">
          <cell r="A920" t="str">
            <v>BG-3933</v>
          </cell>
          <cell r="B920" t="str">
            <v>2015-1103</v>
          </cell>
          <cell r="C920" t="str">
            <v>BERTRAND</v>
          </cell>
          <cell r="D920" t="str">
            <v>B1219</v>
          </cell>
        </row>
        <row r="921">
          <cell r="A921" t="str">
            <v>MM-4757</v>
          </cell>
          <cell r="B921" t="str">
            <v>2015-1104</v>
          </cell>
          <cell r="C921" t="str">
            <v>BERTHET</v>
          </cell>
          <cell r="D921" t="str">
            <v>B1217</v>
          </cell>
        </row>
        <row r="922">
          <cell r="A922" t="str">
            <v>MM-4877</v>
          </cell>
          <cell r="B922" t="str">
            <v>2015-1105</v>
          </cell>
          <cell r="C922" t="str">
            <v>DAVAL SUITE</v>
          </cell>
          <cell r="D922" t="str">
            <v>B1230</v>
          </cell>
        </row>
        <row r="923">
          <cell r="A923" t="str">
            <v>THEIRRY</v>
          </cell>
          <cell r="B923" t="str">
            <v>2015-1106</v>
          </cell>
          <cell r="D923" t="str">
            <v>B</v>
          </cell>
        </row>
        <row r="924">
          <cell r="A924" t="str">
            <v>MM-4874</v>
          </cell>
          <cell r="B924" t="str">
            <v>2015-1107</v>
          </cell>
          <cell r="C924" t="str">
            <v>IAFRATE</v>
          </cell>
          <cell r="D924" t="str">
            <v>B1227</v>
          </cell>
        </row>
        <row r="925">
          <cell r="A925" t="str">
            <v>MM-4889</v>
          </cell>
          <cell r="B925" t="str">
            <v>2015-1108</v>
          </cell>
          <cell r="C925" t="str">
            <v>DITTMAR</v>
          </cell>
          <cell r="D925" t="str">
            <v>B1237</v>
          </cell>
        </row>
        <row r="926">
          <cell r="A926" t="str">
            <v>MM-4888</v>
          </cell>
          <cell r="B926" t="str">
            <v>2015-1109</v>
          </cell>
          <cell r="C926" t="str">
            <v>DEL VASTO</v>
          </cell>
          <cell r="D926" t="str">
            <v>B1236</v>
          </cell>
        </row>
        <row r="927">
          <cell r="A927" t="str">
            <v>MM-4900</v>
          </cell>
          <cell r="B927" t="str">
            <v>2015-1110</v>
          </cell>
          <cell r="C927" t="str">
            <v>COMBEY</v>
          </cell>
          <cell r="D927" t="str">
            <v>B1239</v>
          </cell>
        </row>
        <row r="928">
          <cell r="A928" t="str">
            <v>MM-4887</v>
          </cell>
          <cell r="B928" t="str">
            <v>2015-1111</v>
          </cell>
          <cell r="C928" t="str">
            <v>BROUILLET</v>
          </cell>
          <cell r="D928" t="str">
            <v>B1235</v>
          </cell>
        </row>
        <row r="929">
          <cell r="A929" t="str">
            <v>MM-4860</v>
          </cell>
          <cell r="B929" t="str">
            <v>2015-1112</v>
          </cell>
          <cell r="C929" t="str">
            <v>BOULU</v>
          </cell>
          <cell r="D929" t="str">
            <v>B1226</v>
          </cell>
        </row>
        <row r="930">
          <cell r="A930" t="str">
            <v>MM-4950</v>
          </cell>
          <cell r="B930" t="str">
            <v>2015-1113</v>
          </cell>
          <cell r="C930" t="str">
            <v>CORNIERES</v>
          </cell>
          <cell r="D930" t="str">
            <v>B1252</v>
          </cell>
        </row>
        <row r="931">
          <cell r="A931" t="str">
            <v>MM-4443</v>
          </cell>
          <cell r="B931" t="str">
            <v>2015-1114</v>
          </cell>
          <cell r="C931" t="str">
            <v>RADISSON</v>
          </cell>
          <cell r="D931" t="str">
            <v>B1245</v>
          </cell>
        </row>
        <row r="932">
          <cell r="A932" t="str">
            <v>MM-4904</v>
          </cell>
          <cell r="B932" t="str">
            <v>2015-1115</v>
          </cell>
          <cell r="C932" t="str">
            <v>LEGRAND</v>
          </cell>
          <cell r="D932" t="str">
            <v>B1242</v>
          </cell>
        </row>
        <row r="933">
          <cell r="A933" t="str">
            <v>MM-4857</v>
          </cell>
          <cell r="B933" t="str">
            <v>2015-1116</v>
          </cell>
          <cell r="C933" t="str">
            <v>SCAPPATICCI</v>
          </cell>
          <cell r="D933" t="str">
            <v>B1223</v>
          </cell>
        </row>
        <row r="934">
          <cell r="A934" t="str">
            <v>MM-4982</v>
          </cell>
          <cell r="B934" t="str">
            <v>2015-1117</v>
          </cell>
          <cell r="C934" t="str">
            <v>FRANCO 361</v>
          </cell>
          <cell r="D934" t="str">
            <v>B1262</v>
          </cell>
        </row>
        <row r="935">
          <cell r="A935" t="str">
            <v>MM-4979</v>
          </cell>
          <cell r="B935" t="str">
            <v>2015-1118</v>
          </cell>
          <cell r="C935" t="str">
            <v>MINOT</v>
          </cell>
          <cell r="D935" t="str">
            <v>B1260</v>
          </cell>
        </row>
        <row r="936">
          <cell r="A936" t="str">
            <v>MM-5018</v>
          </cell>
          <cell r="B936" t="str">
            <v>2015-1119</v>
          </cell>
          <cell r="C936" t="str">
            <v>COULISSANT</v>
          </cell>
          <cell r="D936" t="str">
            <v>B1272</v>
          </cell>
        </row>
        <row r="937">
          <cell r="A937" t="str">
            <v>MM-5020</v>
          </cell>
          <cell r="B937" t="str">
            <v>2015-1120</v>
          </cell>
          <cell r="C937" t="str">
            <v>NAVIZET</v>
          </cell>
          <cell r="D937" t="str">
            <v>B1275</v>
          </cell>
        </row>
        <row r="938">
          <cell r="A938" t="str">
            <v>JACQUET</v>
          </cell>
          <cell r="B938" t="str">
            <v>2015-1121</v>
          </cell>
          <cell r="C938" t="str">
            <v>CRETIN</v>
          </cell>
          <cell r="D938" t="str">
            <v>B1296</v>
          </cell>
        </row>
        <row r="939">
          <cell r="A939" t="str">
            <v>MM-5017</v>
          </cell>
          <cell r="B939" t="str">
            <v>2015-1122</v>
          </cell>
          <cell r="C939" t="str">
            <v>MAURIN</v>
          </cell>
          <cell r="D939" t="str">
            <v>B1270</v>
          </cell>
        </row>
        <row r="940">
          <cell r="A940" t="str">
            <v>B1056</v>
          </cell>
          <cell r="B940" t="str">
            <v>2015-1123</v>
          </cell>
          <cell r="C940" t="str">
            <v>CLOUPET</v>
          </cell>
          <cell r="D940" t="str">
            <v>B1056</v>
          </cell>
        </row>
        <row r="941">
          <cell r="A941" t="str">
            <v>MM-3792</v>
          </cell>
          <cell r="B941" t="str">
            <v>2015-1124</v>
          </cell>
          <cell r="C941" t="str">
            <v>DEMURGER</v>
          </cell>
          <cell r="D941" t="str">
            <v>B1284</v>
          </cell>
        </row>
        <row r="942">
          <cell r="A942" t="str">
            <v>MM-4145</v>
          </cell>
          <cell r="B942" t="str">
            <v>2015-1125</v>
          </cell>
          <cell r="C942" t="str">
            <v>CFAI</v>
          </cell>
          <cell r="D942" t="str">
            <v>B1261</v>
          </cell>
        </row>
        <row r="943">
          <cell r="A943" t="str">
            <v>MM-4503</v>
          </cell>
          <cell r="B943" t="str">
            <v>2015-1126</v>
          </cell>
          <cell r="C943" t="str">
            <v>COSTE</v>
          </cell>
          <cell r="D943" t="str">
            <v>B1287</v>
          </cell>
        </row>
        <row r="944">
          <cell r="A944" t="str">
            <v>MM-4571</v>
          </cell>
          <cell r="B944" t="str">
            <v>2015-1127</v>
          </cell>
          <cell r="C944" t="str">
            <v>CURT CHATRE</v>
          </cell>
          <cell r="D944" t="str">
            <v>B1267</v>
          </cell>
        </row>
        <row r="945">
          <cell r="A945" t="str">
            <v>MM-4876</v>
          </cell>
          <cell r="B945" t="str">
            <v>2015-1128</v>
          </cell>
          <cell r="C945" t="str">
            <v>ARRIBAT</v>
          </cell>
          <cell r="D945" t="str">
            <v>B1229</v>
          </cell>
        </row>
        <row r="946">
          <cell r="A946" t="str">
            <v>MM-4401</v>
          </cell>
          <cell r="B946" t="str">
            <v>2015-1129</v>
          </cell>
          <cell r="C946" t="str">
            <v>BOULET</v>
          </cell>
          <cell r="D946" t="str">
            <v>B1251</v>
          </cell>
        </row>
        <row r="947">
          <cell r="A947" t="str">
            <v>MM-4635</v>
          </cell>
          <cell r="B947" t="str">
            <v>2015-1130</v>
          </cell>
          <cell r="C947" t="str">
            <v>CHAUDEY</v>
          </cell>
          <cell r="D947" t="str">
            <v>B1289</v>
          </cell>
        </row>
        <row r="948">
          <cell r="A948" t="str">
            <v>SAV THIBAULT</v>
          </cell>
          <cell r="B948" t="str">
            <v>2015-1131</v>
          </cell>
          <cell r="C948" t="str">
            <v>SAV THIBAULT</v>
          </cell>
          <cell r="D948" t="str">
            <v>B</v>
          </cell>
        </row>
        <row r="949">
          <cell r="A949" t="str">
            <v>MM-4826</v>
          </cell>
          <cell r="B949" t="str">
            <v>2015-1132</v>
          </cell>
          <cell r="C949" t="str">
            <v>PERRIER PHILIPPE</v>
          </cell>
          <cell r="D949" t="str">
            <v>B1216</v>
          </cell>
        </row>
        <row r="950">
          <cell r="A950" t="str">
            <v>MM-4953</v>
          </cell>
          <cell r="B950" t="str">
            <v>2015-1133</v>
          </cell>
          <cell r="C950" t="str">
            <v>COLLET</v>
          </cell>
          <cell r="D950" t="str">
            <v>B1258</v>
          </cell>
        </row>
        <row r="951">
          <cell r="A951" t="str">
            <v>MM-4863</v>
          </cell>
          <cell r="B951" t="str">
            <v>2015-1134</v>
          </cell>
          <cell r="C951" t="str">
            <v>LELONG</v>
          </cell>
          <cell r="D951" t="str">
            <v>B1271</v>
          </cell>
        </row>
        <row r="952">
          <cell r="A952" t="str">
            <v>MM-4918</v>
          </cell>
          <cell r="B952" t="str">
            <v>2015-1135</v>
          </cell>
          <cell r="C952" t="str">
            <v>AVR</v>
          </cell>
          <cell r="D952" t="str">
            <v>B1265</v>
          </cell>
        </row>
        <row r="953">
          <cell r="A953" t="str">
            <v>MM-5016</v>
          </cell>
          <cell r="B953" t="str">
            <v>2015-1136</v>
          </cell>
          <cell r="C953" t="str">
            <v>CHRISTOPHE AUTO</v>
          </cell>
          <cell r="D953" t="str">
            <v>B1269</v>
          </cell>
        </row>
        <row r="954">
          <cell r="A954" t="str">
            <v>MM-4944</v>
          </cell>
          <cell r="B954" t="str">
            <v>2015-1137</v>
          </cell>
          <cell r="C954" t="str">
            <v>BALLOT</v>
          </cell>
          <cell r="D954" t="str">
            <v>B1277</v>
          </cell>
        </row>
        <row r="955">
          <cell r="A955" t="str">
            <v>MM-5039</v>
          </cell>
          <cell r="B955" t="str">
            <v>2015-1138</v>
          </cell>
          <cell r="C955" t="str">
            <v>TISON</v>
          </cell>
          <cell r="D955" t="str">
            <v>B1283</v>
          </cell>
        </row>
        <row r="956">
          <cell r="A956" t="str">
            <v>BG-4936</v>
          </cell>
          <cell r="B956" t="str">
            <v>2015-1139</v>
          </cell>
          <cell r="C956" t="str">
            <v>CHASSIS GALANDAGE</v>
          </cell>
          <cell r="D956" t="str">
            <v>B1298</v>
          </cell>
        </row>
        <row r="957">
          <cell r="A957" t="str">
            <v>MM-4810</v>
          </cell>
          <cell r="B957" t="str">
            <v>2015-1140</v>
          </cell>
          <cell r="C957" t="str">
            <v>FRED</v>
          </cell>
          <cell r="D957" t="str">
            <v>B1276</v>
          </cell>
        </row>
        <row r="958">
          <cell r="A958" t="str">
            <v>BG-4937</v>
          </cell>
          <cell r="B958" t="str">
            <v>2015-1141</v>
          </cell>
          <cell r="C958" t="str">
            <v>TBH CORBAS</v>
          </cell>
          <cell r="D958" t="str">
            <v>B1299</v>
          </cell>
        </row>
        <row r="959">
          <cell r="A959" t="str">
            <v>MM-4553</v>
          </cell>
          <cell r="B959" t="str">
            <v>2015-1142</v>
          </cell>
          <cell r="C959" t="str">
            <v>ROSNOBLET</v>
          </cell>
          <cell r="D959" t="str">
            <v>B1300</v>
          </cell>
        </row>
        <row r="960">
          <cell r="A960" t="str">
            <v>MM-4948</v>
          </cell>
          <cell r="B960" t="str">
            <v>2015-1143</v>
          </cell>
          <cell r="C960" t="str">
            <v>FOURNIER</v>
          </cell>
          <cell r="D960" t="str">
            <v>B1249</v>
          </cell>
        </row>
        <row r="961">
          <cell r="A961" t="str">
            <v>MM-26</v>
          </cell>
          <cell r="B961" t="str">
            <v>2015-1144</v>
          </cell>
          <cell r="C961" t="str">
            <v>COLLET</v>
          </cell>
          <cell r="D961" t="str">
            <v>B</v>
          </cell>
        </row>
        <row r="962">
          <cell r="A962" t="str">
            <v>MM-5077</v>
          </cell>
          <cell r="B962" t="str">
            <v>2015-1145</v>
          </cell>
          <cell r="C962" t="str">
            <v>TAY/RAMALHO</v>
          </cell>
          <cell r="D962" t="str">
            <v>B1302</v>
          </cell>
        </row>
        <row r="963">
          <cell r="A963" t="str">
            <v>MM-4840</v>
          </cell>
          <cell r="B963" t="str">
            <v>2015-1146</v>
          </cell>
          <cell r="C963" t="str">
            <v>GALANDAGE</v>
          </cell>
          <cell r="D963" t="str">
            <v>B1266</v>
          </cell>
        </row>
        <row r="964">
          <cell r="A964" t="str">
            <v>MM-5078</v>
          </cell>
          <cell r="B964" t="str">
            <v>2015-1147</v>
          </cell>
          <cell r="C964" t="str">
            <v>CAVOT</v>
          </cell>
          <cell r="D964" t="str">
            <v>B1288</v>
          </cell>
        </row>
        <row r="965">
          <cell r="A965" t="str">
            <v>MM-5060</v>
          </cell>
          <cell r="B965" t="str">
            <v>2015-1148</v>
          </cell>
          <cell r="C965" t="str">
            <v>CRC BROTEAUX</v>
          </cell>
          <cell r="D965" t="str">
            <v>B1295</v>
          </cell>
        </row>
        <row r="966">
          <cell r="B966" t="str">
            <v>2015-1149</v>
          </cell>
          <cell r="C966" t="str">
            <v>AOCM</v>
          </cell>
          <cell r="D966" t="str">
            <v>B</v>
          </cell>
        </row>
        <row r="967">
          <cell r="A967" t="str">
            <v>BG-5043</v>
          </cell>
          <cell r="B967" t="str">
            <v>2015-1150</v>
          </cell>
          <cell r="C967" t="str">
            <v>CHAMOUX</v>
          </cell>
          <cell r="D967" t="str">
            <v>B1305</v>
          </cell>
        </row>
        <row r="968">
          <cell r="A968" t="str">
            <v>MM-5029</v>
          </cell>
          <cell r="B968" t="str">
            <v>2015-1151</v>
          </cell>
          <cell r="C968" t="str">
            <v>MONTBONNOT</v>
          </cell>
          <cell r="D968" t="str">
            <v>B1274</v>
          </cell>
        </row>
        <row r="969">
          <cell r="A969" t="str">
            <v>MM-3437</v>
          </cell>
          <cell r="B969" t="str">
            <v>2015-1152</v>
          </cell>
          <cell r="C969" t="str">
            <v>CHADES</v>
          </cell>
          <cell r="D969" t="str">
            <v>B1259</v>
          </cell>
        </row>
        <row r="970">
          <cell r="A970" t="str">
            <v>B1100</v>
          </cell>
          <cell r="B970" t="str">
            <v>2015-1153</v>
          </cell>
          <cell r="C970" t="str">
            <v>BERNUT</v>
          </cell>
          <cell r="D970" t="str">
            <v>B1100</v>
          </cell>
        </row>
        <row r="971">
          <cell r="A971" t="str">
            <v>MM-4995</v>
          </cell>
          <cell r="B971" t="str">
            <v>2015-1154</v>
          </cell>
          <cell r="C971" t="str">
            <v>SOMMEILLER/LOUROUX</v>
          </cell>
          <cell r="D971" t="str">
            <v>B1282</v>
          </cell>
        </row>
        <row r="972">
          <cell r="A972" t="str">
            <v>MM-4988</v>
          </cell>
          <cell r="B972" t="str">
            <v>2015-1155</v>
          </cell>
          <cell r="C972" t="str">
            <v>RUSSAC</v>
          </cell>
          <cell r="D972" t="str">
            <v>B1268</v>
          </cell>
        </row>
        <row r="973">
          <cell r="A973" t="str">
            <v>MM-5083</v>
          </cell>
          <cell r="B973" t="str">
            <v>2015-1156</v>
          </cell>
          <cell r="C973" t="str">
            <v>CHABANET 2</v>
          </cell>
          <cell r="D973" t="str">
            <v>B1291</v>
          </cell>
        </row>
        <row r="974">
          <cell r="A974" t="str">
            <v>MM-5087</v>
          </cell>
          <cell r="B974" t="str">
            <v>2015-1157</v>
          </cell>
          <cell r="C974" t="str">
            <v>NORMAN</v>
          </cell>
          <cell r="D974" t="str">
            <v>B1292</v>
          </cell>
        </row>
        <row r="975">
          <cell r="A975" t="str">
            <v>MM-5133</v>
          </cell>
          <cell r="B975" t="str">
            <v>2015-1158</v>
          </cell>
          <cell r="C975" t="str">
            <v>VAZ</v>
          </cell>
          <cell r="D975" t="str">
            <v>B1309</v>
          </cell>
        </row>
        <row r="976">
          <cell r="A976" t="str">
            <v>MM-5038</v>
          </cell>
          <cell r="B976" t="str">
            <v>2015-1159</v>
          </cell>
          <cell r="C976" t="str">
            <v>YOANN/TAY</v>
          </cell>
          <cell r="D976" t="str">
            <v>B1281</v>
          </cell>
        </row>
        <row r="977">
          <cell r="A977" t="str">
            <v>MM-4905</v>
          </cell>
          <cell r="B977" t="str">
            <v>2015-1160</v>
          </cell>
          <cell r="C977" t="str">
            <v>FAURE</v>
          </cell>
          <cell r="D977" t="str">
            <v>B1314</v>
          </cell>
        </row>
        <row r="978">
          <cell r="A978" t="str">
            <v>MM-4914</v>
          </cell>
          <cell r="B978" t="str">
            <v>2015-1161</v>
          </cell>
          <cell r="C978" t="str">
            <v>PORTE</v>
          </cell>
          <cell r="D978" t="str">
            <v>B1310</v>
          </cell>
        </row>
        <row r="979">
          <cell r="A979" t="str">
            <v>MM-5135</v>
          </cell>
          <cell r="B979" t="str">
            <v>2015-1162</v>
          </cell>
          <cell r="C979" t="str">
            <v>LES RAFFINEUSES</v>
          </cell>
          <cell r="D979" t="str">
            <v>B1311</v>
          </cell>
        </row>
        <row r="980">
          <cell r="A980" t="str">
            <v>BG-5015</v>
          </cell>
          <cell r="B980" t="str">
            <v>2015-1163</v>
          </cell>
          <cell r="C980" t="str">
            <v>BIERBER</v>
          </cell>
          <cell r="D980" t="str">
            <v>B1285</v>
          </cell>
        </row>
        <row r="981">
          <cell r="A981" t="str">
            <v>SAV BERTRAND</v>
          </cell>
          <cell r="B981" t="str">
            <v>2015-1164</v>
          </cell>
          <cell r="C981" t="str">
            <v>SAV BERTRAND</v>
          </cell>
          <cell r="D981" t="str">
            <v>B1219</v>
          </cell>
        </row>
        <row r="982">
          <cell r="A982" t="str">
            <v>MM-5074</v>
          </cell>
          <cell r="B982" t="str">
            <v>2015-1165</v>
          </cell>
          <cell r="C982" t="str">
            <v>IMMO DUO</v>
          </cell>
          <cell r="D982" t="str">
            <v>B1301</v>
          </cell>
        </row>
        <row r="983">
          <cell r="A983" t="str">
            <v>MM-5128</v>
          </cell>
          <cell r="B983" t="str">
            <v>2015-1166</v>
          </cell>
          <cell r="C983" t="str">
            <v>SC MALATRAIT</v>
          </cell>
          <cell r="D983" t="str">
            <v>B1306</v>
          </cell>
        </row>
        <row r="984">
          <cell r="A984" t="str">
            <v>MM-5166</v>
          </cell>
          <cell r="B984" t="str">
            <v>2015-1167</v>
          </cell>
          <cell r="C984" t="str">
            <v>GARDET 564</v>
          </cell>
          <cell r="D984" t="str">
            <v>B1321</v>
          </cell>
        </row>
        <row r="985">
          <cell r="A985" t="str">
            <v>BG-5096</v>
          </cell>
          <cell r="B985" t="str">
            <v>2015-1168</v>
          </cell>
          <cell r="C985" t="str">
            <v>PORTE DE SERVICE</v>
          </cell>
          <cell r="D985" t="str">
            <v>B1327</v>
          </cell>
        </row>
        <row r="986">
          <cell r="A986" t="str">
            <v>MM-5132</v>
          </cell>
          <cell r="B986" t="str">
            <v>2015-1169</v>
          </cell>
          <cell r="C986" t="str">
            <v>COLAM 715</v>
          </cell>
          <cell r="D986" t="str">
            <v>B1307</v>
          </cell>
        </row>
        <row r="987">
          <cell r="A987" t="str">
            <v>MM-5025</v>
          </cell>
          <cell r="B987" t="str">
            <v>2015-1170</v>
          </cell>
          <cell r="C987" t="str">
            <v>SALON COIFFURE</v>
          </cell>
          <cell r="D987" t="str">
            <v>B1313</v>
          </cell>
        </row>
        <row r="988">
          <cell r="A988" t="str">
            <v>MM-5131</v>
          </cell>
          <cell r="B988" t="str">
            <v>2015-1171</v>
          </cell>
          <cell r="C988" t="str">
            <v>DEMARS</v>
          </cell>
          <cell r="D988" t="str">
            <v>B1304</v>
          </cell>
        </row>
        <row r="989">
          <cell r="A989" t="str">
            <v>MM-5164</v>
          </cell>
          <cell r="B989" t="str">
            <v>2015-1172</v>
          </cell>
          <cell r="C989" t="str">
            <v>BRAND</v>
          </cell>
          <cell r="D989" t="str">
            <v>B1318</v>
          </cell>
        </row>
        <row r="990">
          <cell r="A990" t="str">
            <v>MM-5169</v>
          </cell>
          <cell r="B990" t="str">
            <v>2015-1173</v>
          </cell>
          <cell r="C990" t="str">
            <v>MILLET</v>
          </cell>
          <cell r="D990" t="str">
            <v>B1324</v>
          </cell>
        </row>
        <row r="991">
          <cell r="A991" t="str">
            <v>MM-4797</v>
          </cell>
          <cell r="B991" t="str">
            <v>2015-1174</v>
          </cell>
          <cell r="C991" t="str">
            <v>MAGASIN XAVIER</v>
          </cell>
          <cell r="D991" t="str">
            <v>B1278</v>
          </cell>
        </row>
        <row r="992">
          <cell r="A992" t="str">
            <v>BG-5015</v>
          </cell>
          <cell r="B992" t="str">
            <v>2015-1175</v>
          </cell>
          <cell r="C992" t="str">
            <v>BIERBER</v>
          </cell>
          <cell r="D992" t="str">
            <v>B1285</v>
          </cell>
        </row>
        <row r="993">
          <cell r="A993" t="str">
            <v>MM-5167</v>
          </cell>
          <cell r="B993" t="str">
            <v>2015-1176</v>
          </cell>
          <cell r="C993" t="str">
            <v>DURANTON</v>
          </cell>
          <cell r="D993" t="str">
            <v>B1325</v>
          </cell>
        </row>
        <row r="994">
          <cell r="A994" t="str">
            <v>MM-4854</v>
          </cell>
          <cell r="B994" t="str">
            <v>2015-1177</v>
          </cell>
          <cell r="C994" t="str">
            <v>KIHM</v>
          </cell>
          <cell r="D994" t="str">
            <v>B1326</v>
          </cell>
        </row>
        <row r="995">
          <cell r="A995" t="str">
            <v>MM-5165</v>
          </cell>
          <cell r="B995" t="str">
            <v>2015-1178</v>
          </cell>
          <cell r="C995" t="str">
            <v>DUCROZET</v>
          </cell>
          <cell r="D995" t="str">
            <v>B1320</v>
          </cell>
        </row>
        <row r="996">
          <cell r="A996" t="str">
            <v>MM-4939</v>
          </cell>
          <cell r="B996" t="str">
            <v>2015-1179</v>
          </cell>
          <cell r="C996" t="str">
            <v>EPS IME</v>
          </cell>
          <cell r="D996" t="str">
            <v>B1312</v>
          </cell>
        </row>
        <row r="997">
          <cell r="A997" t="str">
            <v>CORNIERE</v>
          </cell>
          <cell r="B997" t="str">
            <v>2015-1180</v>
          </cell>
          <cell r="C997" t="str">
            <v>RIERE</v>
          </cell>
          <cell r="D997" t="str">
            <v>B1362</v>
          </cell>
        </row>
        <row r="998">
          <cell r="A998" t="str">
            <v>MM-5129</v>
          </cell>
          <cell r="B998" t="str">
            <v>2015-1181</v>
          </cell>
          <cell r="C998" t="str">
            <v>RAPOND</v>
          </cell>
          <cell r="D998" t="str">
            <v>B1293</v>
          </cell>
        </row>
        <row r="999">
          <cell r="A999" t="str">
            <v>MM-5019</v>
          </cell>
          <cell r="B999" t="str">
            <v>2015-1182</v>
          </cell>
          <cell r="C999" t="str">
            <v>CHAMPAGNE</v>
          </cell>
          <cell r="D999" t="str">
            <v>B1273</v>
          </cell>
        </row>
        <row r="1000">
          <cell r="A1000" t="str">
            <v>MM-5209</v>
          </cell>
          <cell r="B1000" t="str">
            <v>2015-1183</v>
          </cell>
          <cell r="C1000" t="str">
            <v>GALIERE</v>
          </cell>
          <cell r="D1000" t="str">
            <v>B1335</v>
          </cell>
        </row>
        <row r="1001">
          <cell r="A1001" t="str">
            <v>MM-4818</v>
          </cell>
          <cell r="B1001" t="str">
            <v>2015-1184</v>
          </cell>
          <cell r="C1001" t="str">
            <v>GELAS</v>
          </cell>
          <cell r="D1001" t="str">
            <v>B1333</v>
          </cell>
        </row>
        <row r="1002">
          <cell r="A1002" t="str">
            <v>b1135</v>
          </cell>
          <cell r="B1002" t="str">
            <v>2015-1185</v>
          </cell>
          <cell r="C1002" t="str">
            <v>ROCHE</v>
          </cell>
          <cell r="D1002" t="str">
            <v>B1135</v>
          </cell>
        </row>
        <row r="1003">
          <cell r="A1003" t="str">
            <v>b1314</v>
          </cell>
          <cell r="B1003" t="str">
            <v>2015-1186</v>
          </cell>
          <cell r="C1003" t="str">
            <v>FAURE</v>
          </cell>
          <cell r="D1003" t="str">
            <v>B1314</v>
          </cell>
        </row>
        <row r="1004">
          <cell r="A1004" t="str">
            <v>MM-5130</v>
          </cell>
          <cell r="B1004" t="str">
            <v>2015-1187</v>
          </cell>
          <cell r="C1004" t="str">
            <v>GAUTHIER VIVANT</v>
          </cell>
          <cell r="D1004" t="str">
            <v>B1303</v>
          </cell>
        </row>
        <row r="1005">
          <cell r="A1005" t="str">
            <v>MM-4997</v>
          </cell>
          <cell r="B1005" t="str">
            <v>2015-1188</v>
          </cell>
          <cell r="C1005" t="str">
            <v>PACOT</v>
          </cell>
          <cell r="D1005" t="str">
            <v>B1294</v>
          </cell>
        </row>
        <row r="1006">
          <cell r="A1006" t="str">
            <v>MM-5044</v>
          </cell>
          <cell r="B1006" t="str">
            <v>2015-1189</v>
          </cell>
          <cell r="C1006" t="str">
            <v>LES PETITES SŒURS DES PAUVRES</v>
          </cell>
          <cell r="D1006" t="str">
            <v>B1316</v>
          </cell>
        </row>
        <row r="1007">
          <cell r="A1007" t="str">
            <v>MM-5093</v>
          </cell>
          <cell r="B1007" t="str">
            <v>2015-1190</v>
          </cell>
          <cell r="C1007" t="str">
            <v>VITRINES</v>
          </cell>
          <cell r="D1007" t="str">
            <v>B1346</v>
          </cell>
        </row>
        <row r="1008">
          <cell r="A1008" t="str">
            <v>MM-5247</v>
          </cell>
          <cell r="B1008" t="str">
            <v>2015-1191</v>
          </cell>
          <cell r="C1008" t="str">
            <v>VERDIER</v>
          </cell>
          <cell r="D1008" t="str">
            <v>B1345</v>
          </cell>
        </row>
        <row r="1009">
          <cell r="A1009" t="str">
            <v>MM-5194</v>
          </cell>
          <cell r="B1009" t="str">
            <v>2015-1192</v>
          </cell>
          <cell r="C1009" t="str">
            <v>COULISSANT+VR</v>
          </cell>
          <cell r="D1009" t="str">
            <v>B1332</v>
          </cell>
        </row>
        <row r="1010">
          <cell r="A1010" t="str">
            <v>MM-5299</v>
          </cell>
          <cell r="B1010" t="str">
            <v>2015-1193</v>
          </cell>
          <cell r="C1010" t="str">
            <v>ARDAIN</v>
          </cell>
          <cell r="D1010" t="str">
            <v>B1353</v>
          </cell>
        </row>
        <row r="1011">
          <cell r="A1011" t="str">
            <v>MM-5234</v>
          </cell>
          <cell r="B1011" t="str">
            <v>2015-1194</v>
          </cell>
          <cell r="C1011" t="str">
            <v>GARNIER</v>
          </cell>
          <cell r="D1011" t="str">
            <v>B1337</v>
          </cell>
        </row>
        <row r="1012">
          <cell r="A1012" t="str">
            <v>MM-4943</v>
          </cell>
          <cell r="B1012" t="str">
            <v>2015-1195</v>
          </cell>
          <cell r="C1012" t="str">
            <v>ROUX</v>
          </cell>
          <cell r="D1012" t="str">
            <v>B1329</v>
          </cell>
        </row>
        <row r="1013">
          <cell r="A1013" t="str">
            <v>MM-5041</v>
          </cell>
          <cell r="B1013" t="str">
            <v>2015-1196</v>
          </cell>
          <cell r="C1013" t="str">
            <v>BUSSERON POUGNIER</v>
          </cell>
          <cell r="D1013" t="str">
            <v>B1336</v>
          </cell>
        </row>
        <row r="1014">
          <cell r="A1014" t="str">
            <v>MM-5289</v>
          </cell>
          <cell r="B1014" t="str">
            <v>2015-1197</v>
          </cell>
          <cell r="C1014" t="str">
            <v>FIXE MESPO</v>
          </cell>
          <cell r="D1014" t="str">
            <v>B1361</v>
          </cell>
        </row>
        <row r="1015">
          <cell r="A1015" t="str">
            <v>MM-5238</v>
          </cell>
          <cell r="B1015" t="str">
            <v>2015-1198</v>
          </cell>
          <cell r="C1015" t="str">
            <v>VOLANT</v>
          </cell>
          <cell r="D1015" t="str">
            <v>B1341</v>
          </cell>
        </row>
        <row r="1016">
          <cell r="A1016" t="str">
            <v>MM-5372</v>
          </cell>
          <cell r="B1016" t="str">
            <v>2015-1199</v>
          </cell>
          <cell r="D1016" t="str">
            <v>B1383</v>
          </cell>
        </row>
        <row r="1017">
          <cell r="A1017" t="str">
            <v>MAISON</v>
          </cell>
          <cell r="B1017" t="str">
            <v>2015-1200</v>
          </cell>
          <cell r="C1017" t="str">
            <v>MAISON MEDICALE</v>
          </cell>
        </row>
        <row r="1018">
          <cell r="A1018" t="str">
            <v>FRED</v>
          </cell>
          <cell r="B1018" t="str">
            <v>2015-1201</v>
          </cell>
          <cell r="C1018" t="str">
            <v>FRED</v>
          </cell>
        </row>
        <row r="1019">
          <cell r="A1019" t="str">
            <v>MM-5301</v>
          </cell>
          <cell r="B1019" t="str">
            <v>2015-1202</v>
          </cell>
          <cell r="C1019" t="str">
            <v>CARMANTRAN</v>
          </cell>
          <cell r="D1019" t="str">
            <v>B1357</v>
          </cell>
        </row>
        <row r="1020">
          <cell r="A1020" t="str">
            <v>MM-5207</v>
          </cell>
          <cell r="B1020" t="str">
            <v>2015-1203</v>
          </cell>
          <cell r="C1020" t="str">
            <v>RAY</v>
          </cell>
          <cell r="D1020" t="str">
            <v>B1334</v>
          </cell>
        </row>
        <row r="1021">
          <cell r="A1021" t="str">
            <v>MM-5310</v>
          </cell>
          <cell r="B1021" t="str">
            <v>2015-1204</v>
          </cell>
          <cell r="C1021" t="str">
            <v>TRABLY</v>
          </cell>
          <cell r="D1021" t="str">
            <v>B1369</v>
          </cell>
        </row>
        <row r="1022">
          <cell r="A1022" t="str">
            <v>MM-5174</v>
          </cell>
          <cell r="B1022" t="str">
            <v>2015-1205</v>
          </cell>
          <cell r="C1022" t="str">
            <v>CHASSIS TYPE SCHUCO</v>
          </cell>
          <cell r="D1022" t="str">
            <v>B1368</v>
          </cell>
        </row>
        <row r="1023">
          <cell r="A1023" t="str">
            <v>MM-5306</v>
          </cell>
          <cell r="B1023" t="str">
            <v>2015-1206</v>
          </cell>
          <cell r="C1023" t="str">
            <v>DECAP</v>
          </cell>
          <cell r="D1023" t="str">
            <v>B1358</v>
          </cell>
        </row>
        <row r="1024">
          <cell r="A1024" t="str">
            <v>MM-5237</v>
          </cell>
          <cell r="B1024" t="str">
            <v>2015-1207</v>
          </cell>
          <cell r="C1024" t="str">
            <v>BACHEVILLIER</v>
          </cell>
          <cell r="D1024" t="str">
            <v>B1340</v>
          </cell>
        </row>
        <row r="1025">
          <cell r="A1025" t="str">
            <v>MM-5244</v>
          </cell>
          <cell r="B1025" t="str">
            <v>2015-1208</v>
          </cell>
          <cell r="C1025" t="str">
            <v>PE ROUSTAN</v>
          </cell>
          <cell r="D1025" t="str">
            <v>B1344</v>
          </cell>
        </row>
        <row r="1026">
          <cell r="A1026" t="str">
            <v>MM-5266</v>
          </cell>
          <cell r="B1026" t="str">
            <v>2015-1209</v>
          </cell>
          <cell r="C1026" t="str">
            <v>SCHWEITZER YVETTE</v>
          </cell>
          <cell r="D1026" t="str">
            <v>B1348</v>
          </cell>
        </row>
        <row r="1027">
          <cell r="A1027" t="str">
            <v>MM-4953</v>
          </cell>
          <cell r="B1027" t="str">
            <v>2015-1210</v>
          </cell>
          <cell r="C1027" t="str">
            <v>COLLET</v>
          </cell>
          <cell r="D1027" t="str">
            <v>B1258</v>
          </cell>
        </row>
        <row r="1028">
          <cell r="A1028" t="str">
            <v>MM-5305</v>
          </cell>
          <cell r="B1028" t="str">
            <v>2015-1211</v>
          </cell>
          <cell r="C1028" t="str">
            <v>COURTOIS</v>
          </cell>
          <cell r="D1028" t="str">
            <v>B1354</v>
          </cell>
        </row>
        <row r="1029">
          <cell r="A1029" t="str">
            <v>MM-5298</v>
          </cell>
          <cell r="B1029" t="str">
            <v>2015-1212</v>
          </cell>
          <cell r="C1029" t="str">
            <v>VOUILLON</v>
          </cell>
          <cell r="D1029" t="str">
            <v>B1351</v>
          </cell>
        </row>
        <row r="1030">
          <cell r="A1030" t="str">
            <v>MM-5373</v>
          </cell>
          <cell r="B1030" t="str">
            <v>2015-1213</v>
          </cell>
          <cell r="C1030" t="str">
            <v>STOCK CREATIF DESIGN</v>
          </cell>
          <cell r="D1030" t="str">
            <v>B1384</v>
          </cell>
        </row>
        <row r="1031">
          <cell r="A1031" t="str">
            <v>MM-5172</v>
          </cell>
          <cell r="B1031" t="str">
            <v>2015-1214</v>
          </cell>
          <cell r="C1031" t="str">
            <v>FIORIO</v>
          </cell>
          <cell r="D1031" t="str">
            <v>B1366</v>
          </cell>
        </row>
        <row r="1032">
          <cell r="A1032" t="str">
            <v>MM-3723</v>
          </cell>
          <cell r="B1032" t="str">
            <v>2015-1215</v>
          </cell>
          <cell r="C1032" t="str">
            <v>LEONARD</v>
          </cell>
          <cell r="D1032" t="str">
            <v>B1330</v>
          </cell>
        </row>
        <row r="1033">
          <cell r="A1033" t="str">
            <v>MM-3140</v>
          </cell>
          <cell r="B1033" t="str">
            <v>2015-1216</v>
          </cell>
          <cell r="C1033" t="str">
            <v>BARRE</v>
          </cell>
          <cell r="D1033" t="str">
            <v>B1350</v>
          </cell>
        </row>
        <row r="1034">
          <cell r="A1034" t="str">
            <v>MM-5154</v>
          </cell>
          <cell r="B1034" t="str">
            <v>2015-1217</v>
          </cell>
          <cell r="C1034" t="str">
            <v>PROST</v>
          </cell>
          <cell r="D1034" t="str">
            <v>B1359</v>
          </cell>
        </row>
        <row r="1035">
          <cell r="A1035" t="str">
            <v>MM-5461</v>
          </cell>
          <cell r="B1035" t="str">
            <v>2015-1218</v>
          </cell>
          <cell r="C1035" t="str">
            <v>CORNIERES BRAND</v>
          </cell>
          <cell r="D1035" t="str">
            <v>B1410</v>
          </cell>
        </row>
        <row r="1036">
          <cell r="A1036" t="str">
            <v>MM-5199</v>
          </cell>
          <cell r="B1036" t="str">
            <v>2015-1219</v>
          </cell>
          <cell r="C1036" t="str">
            <v>MERALDO SUITE</v>
          </cell>
          <cell r="D1036" t="str">
            <v>B1338</v>
          </cell>
        </row>
        <row r="1037">
          <cell r="A1037" t="str">
            <v>MM-5206</v>
          </cell>
          <cell r="B1037" t="str">
            <v>2015-1220</v>
          </cell>
          <cell r="C1037" t="str">
            <v>MR BOUCHOT</v>
          </cell>
          <cell r="D1037" t="str">
            <v>B1347</v>
          </cell>
        </row>
        <row r="1038">
          <cell r="A1038" t="str">
            <v>MM-4750</v>
          </cell>
          <cell r="B1038" t="str">
            <v>2015-1221</v>
          </cell>
          <cell r="C1038" t="str">
            <v>FRANCOIS PETIT JEAN</v>
          </cell>
          <cell r="D1038" t="str">
            <v>B1377</v>
          </cell>
        </row>
        <row r="1039">
          <cell r="A1039" t="str">
            <v>MM-4595</v>
          </cell>
          <cell r="B1039" t="str">
            <v>2015-1222</v>
          </cell>
          <cell r="C1039" t="str">
            <v>COTE</v>
          </cell>
          <cell r="D1039" t="str">
            <v>B1370</v>
          </cell>
        </row>
        <row r="1040">
          <cell r="A1040" t="str">
            <v>BG-5163</v>
          </cell>
          <cell r="B1040" t="str">
            <v>2015-1223</v>
          </cell>
          <cell r="C1040" t="str">
            <v>VITRINES MLS</v>
          </cell>
          <cell r="D1040" t="str">
            <v>B1364</v>
          </cell>
        </row>
        <row r="1041">
          <cell r="A1041" t="str">
            <v>MM-5308</v>
          </cell>
          <cell r="B1041" t="str">
            <v>2015-1224</v>
          </cell>
          <cell r="C1041" t="str">
            <v>PE ROUSSET</v>
          </cell>
          <cell r="D1041" t="str">
            <v>B1360</v>
          </cell>
        </row>
        <row r="1042">
          <cell r="A1042" t="str">
            <v>MM-5389</v>
          </cell>
          <cell r="B1042" t="str">
            <v>2015-1225</v>
          </cell>
          <cell r="C1042" t="str">
            <v>JEREMY</v>
          </cell>
          <cell r="D1042" t="str">
            <v>B1388</v>
          </cell>
        </row>
        <row r="1043">
          <cell r="A1043" t="str">
            <v>MM-5382</v>
          </cell>
          <cell r="B1043" t="str">
            <v>2015-1226</v>
          </cell>
          <cell r="C1043" t="str">
            <v>TRONCHAUD</v>
          </cell>
          <cell r="D1043" t="str">
            <v>B1385</v>
          </cell>
        </row>
        <row r="1044">
          <cell r="A1044" t="str">
            <v>MM-5048</v>
          </cell>
          <cell r="B1044" t="str">
            <v>2015-1227</v>
          </cell>
          <cell r="C1044" t="str">
            <v>COULISSANT GUELLA</v>
          </cell>
          <cell r="D1044" t="str">
            <v>B1378</v>
          </cell>
        </row>
        <row r="1045">
          <cell r="A1045" t="str">
            <v>MM-5456</v>
          </cell>
          <cell r="B1045" t="str">
            <v>2015-1228</v>
          </cell>
          <cell r="C1045" t="str">
            <v>KALASZCZAJ</v>
          </cell>
          <cell r="D1045" t="str">
            <v>B1400</v>
          </cell>
        </row>
        <row r="1046">
          <cell r="A1046" t="str">
            <v>MM-5337</v>
          </cell>
          <cell r="B1046" t="str">
            <v>2015-1229</v>
          </cell>
          <cell r="C1046" t="str">
            <v>ROBELET</v>
          </cell>
          <cell r="D1046" t="str">
            <v>B1374</v>
          </cell>
        </row>
        <row r="1047">
          <cell r="A1047" t="str">
            <v>MM-5335</v>
          </cell>
          <cell r="B1047" t="str">
            <v>2015-1230</v>
          </cell>
          <cell r="C1047" t="str">
            <v>VILLAPLANA</v>
          </cell>
          <cell r="D1047" t="str">
            <v>B1372</v>
          </cell>
        </row>
        <row r="1048">
          <cell r="A1048" t="str">
            <v>MM-5076</v>
          </cell>
          <cell r="B1048" t="str">
            <v>2015-1231</v>
          </cell>
          <cell r="C1048" t="str">
            <v>ROUSTAN</v>
          </cell>
          <cell r="D1048" t="str">
            <v>B1331</v>
          </cell>
        </row>
        <row r="1049">
          <cell r="A1049" t="str">
            <v>MM-5408</v>
          </cell>
          <cell r="B1049" t="str">
            <v>2015-1232</v>
          </cell>
          <cell r="C1049" t="str">
            <v>MANU</v>
          </cell>
          <cell r="D1049" t="str">
            <v>B1399</v>
          </cell>
        </row>
        <row r="1050">
          <cell r="A1050" t="str">
            <v>GAUDIN SERGE</v>
          </cell>
          <cell r="B1050" t="str">
            <v>2015-1233</v>
          </cell>
          <cell r="C1050" t="str">
            <v>GAUDIN SERGE</v>
          </cell>
        </row>
        <row r="1051">
          <cell r="A1051" t="str">
            <v>IDC HOME</v>
          </cell>
          <cell r="B1051" t="str">
            <v>2015-1234</v>
          </cell>
          <cell r="C1051" t="str">
            <v>IDC HOME</v>
          </cell>
        </row>
        <row r="1052">
          <cell r="A1052" t="str">
            <v>MM-5492</v>
          </cell>
          <cell r="B1052" t="str">
            <v>2015-1235</v>
          </cell>
          <cell r="C1052" t="str">
            <v>CASTIONI</v>
          </cell>
          <cell r="D1052" t="str">
            <v>B1411</v>
          </cell>
        </row>
        <row r="1053">
          <cell r="A1053" t="str">
            <v>MM-5336</v>
          </cell>
          <cell r="B1053" t="str">
            <v>2015-1236</v>
          </cell>
          <cell r="C1053" t="str">
            <v>CHAREYRON</v>
          </cell>
          <cell r="D1053" t="str">
            <v>B1373</v>
          </cell>
        </row>
        <row r="1054">
          <cell r="A1054" t="str">
            <v>MM-5488</v>
          </cell>
          <cell r="B1054" t="str">
            <v>2015-1237</v>
          </cell>
          <cell r="C1054" t="str">
            <v>GARDE</v>
          </cell>
          <cell r="D1054" t="str">
            <v>B1409</v>
          </cell>
        </row>
        <row r="1055">
          <cell r="A1055" t="str">
            <v>MM-5497</v>
          </cell>
          <cell r="B1055" t="str">
            <v>2015-1238</v>
          </cell>
          <cell r="C1055" t="str">
            <v>MOULIN D'ARGENT 2</v>
          </cell>
          <cell r="D1055" t="str">
            <v>B1419</v>
          </cell>
        </row>
        <row r="1056">
          <cell r="A1056" t="str">
            <v>MM-5339</v>
          </cell>
          <cell r="B1056" t="str">
            <v>2015-1239</v>
          </cell>
          <cell r="C1056" t="str">
            <v>YOU JEAN ERIC</v>
          </cell>
          <cell r="D1056" t="str">
            <v>B1381</v>
          </cell>
        </row>
        <row r="1057">
          <cell r="A1057" t="str">
            <v>MM-4885</v>
          </cell>
          <cell r="B1057" t="str">
            <v>2015-1240</v>
          </cell>
          <cell r="C1057" t="str">
            <v>JAS</v>
          </cell>
          <cell r="D1057" t="str">
            <v>B1397</v>
          </cell>
        </row>
        <row r="1058">
          <cell r="A1058" t="str">
            <v>MM-5388</v>
          </cell>
          <cell r="B1058" t="str">
            <v>2015-1241</v>
          </cell>
          <cell r="C1058" t="str">
            <v>KEBE 650</v>
          </cell>
          <cell r="D1058" t="str">
            <v>B1387</v>
          </cell>
        </row>
        <row r="1059">
          <cell r="A1059" t="str">
            <v>MM-5153</v>
          </cell>
          <cell r="B1059" t="str">
            <v>2015-1242</v>
          </cell>
          <cell r="C1059" t="str">
            <v>PINARD</v>
          </cell>
          <cell r="D1059" t="str">
            <v>B1376</v>
          </cell>
        </row>
        <row r="1060">
          <cell r="A1060" t="str">
            <v>MM-5378</v>
          </cell>
          <cell r="B1060" t="str">
            <v>2015-1243</v>
          </cell>
          <cell r="C1060" t="str">
            <v>DUCOURD</v>
          </cell>
          <cell r="D1060" t="str">
            <v>B1391</v>
          </cell>
        </row>
        <row r="1061">
          <cell r="A1061" t="str">
            <v>BARRE</v>
          </cell>
          <cell r="B1061" t="str">
            <v>2015-1244</v>
          </cell>
          <cell r="C1061" t="str">
            <v>BARRE</v>
          </cell>
          <cell r="D1061" t="str">
            <v>BARRE</v>
          </cell>
        </row>
        <row r="1062">
          <cell r="A1062" t="str">
            <v>DERASSAT</v>
          </cell>
          <cell r="B1062" t="str">
            <v>2015-1245</v>
          </cell>
          <cell r="C1062" t="str">
            <v>DERASSAT</v>
          </cell>
          <cell r="D1062" t="str">
            <v>DERASSAT</v>
          </cell>
        </row>
        <row r="1063">
          <cell r="A1063" t="str">
            <v>MM-4684</v>
          </cell>
          <cell r="B1063" t="str">
            <v>2015-1246</v>
          </cell>
          <cell r="C1063" t="str">
            <v>CRETIN</v>
          </cell>
          <cell r="D1063" t="str">
            <v>B1163</v>
          </cell>
        </row>
        <row r="1064">
          <cell r="A1064" t="str">
            <v>MM-5353</v>
          </cell>
          <cell r="B1064" t="str">
            <v>2015-1247</v>
          </cell>
          <cell r="C1064" t="str">
            <v>CROS VERONIQUE</v>
          </cell>
          <cell r="D1064" t="str">
            <v>B1404</v>
          </cell>
        </row>
        <row r="1065">
          <cell r="A1065" t="str">
            <v>MM-5418</v>
          </cell>
          <cell r="B1065" t="str">
            <v>2015-1248</v>
          </cell>
          <cell r="C1065" t="str">
            <v>GONDARD</v>
          </cell>
          <cell r="D1065" t="str">
            <v>B1406</v>
          </cell>
        </row>
        <row r="1066">
          <cell r="A1066" t="str">
            <v>MM-5052</v>
          </cell>
          <cell r="B1066" t="str">
            <v>2015-1249</v>
          </cell>
          <cell r="C1066" t="str">
            <v>LYCEE AGRICOLE</v>
          </cell>
          <cell r="D1066" t="str">
            <v>B1407</v>
          </cell>
        </row>
        <row r="1067">
          <cell r="A1067" t="str">
            <v>MM-5410</v>
          </cell>
          <cell r="B1067" t="str">
            <v>2015-1250</v>
          </cell>
          <cell r="C1067" t="str">
            <v>UZEL ROCHEMAURE</v>
          </cell>
          <cell r="D1067" t="str">
            <v>B1401</v>
          </cell>
        </row>
        <row r="1068">
          <cell r="A1068" t="str">
            <v>FERENT EXPO</v>
          </cell>
          <cell r="B1068" t="str">
            <v>2015-1251</v>
          </cell>
          <cell r="C1068" t="str">
            <v>FERENT EXPO</v>
          </cell>
          <cell r="D1068" t="str">
            <v>B470</v>
          </cell>
        </row>
        <row r="1069">
          <cell r="A1069" t="str">
            <v>MM-5239</v>
          </cell>
          <cell r="B1069" t="str">
            <v>2015-1252</v>
          </cell>
          <cell r="C1069" t="str">
            <v xml:space="preserve">NICOLAS </v>
          </cell>
          <cell r="D1069" t="str">
            <v>B1382</v>
          </cell>
        </row>
        <row r="1070">
          <cell r="A1070" t="str">
            <v>MM-4796</v>
          </cell>
          <cell r="B1070" t="str">
            <v>2015-1253</v>
          </cell>
          <cell r="C1070" t="str">
            <v>MAISON COGNET CLERC</v>
          </cell>
          <cell r="D1070" t="str">
            <v>B1403</v>
          </cell>
        </row>
        <row r="1071">
          <cell r="A1071" t="str">
            <v>MM-5352</v>
          </cell>
          <cell r="B1071" t="str">
            <v>2015-1254</v>
          </cell>
          <cell r="C1071" t="str">
            <v>DESBOIS HERVE</v>
          </cell>
          <cell r="D1071" t="str">
            <v>B1405</v>
          </cell>
        </row>
        <row r="1072">
          <cell r="A1072" t="str">
            <v>MM-5499</v>
          </cell>
          <cell r="B1072" t="str">
            <v>2015-1255</v>
          </cell>
          <cell r="C1072" t="str">
            <v>NEWTON</v>
          </cell>
          <cell r="D1072" t="str">
            <v>B1413</v>
          </cell>
        </row>
        <row r="1073">
          <cell r="A1073" t="str">
            <v>MM-5428</v>
          </cell>
          <cell r="B1073" t="str">
            <v>2015-1256</v>
          </cell>
          <cell r="C1073" t="str">
            <v>CHASSIEUX</v>
          </cell>
          <cell r="D1073" t="str">
            <v>B1398</v>
          </cell>
        </row>
        <row r="1074">
          <cell r="A1074" t="str">
            <v>MM-5498</v>
          </cell>
          <cell r="B1074" t="str">
            <v>2015-1257</v>
          </cell>
          <cell r="C1074" t="str">
            <v>VARGAS</v>
          </cell>
          <cell r="D1074" t="str">
            <v>B1420</v>
          </cell>
        </row>
        <row r="1075">
          <cell r="A1075" t="str">
            <v>MM-5543</v>
          </cell>
          <cell r="B1075" t="str">
            <v>2015-1258</v>
          </cell>
          <cell r="C1075" t="str">
            <v>MENUISERIE ALGO DECO</v>
          </cell>
          <cell r="D1075" t="str">
            <v>B16-001</v>
          </cell>
        </row>
        <row r="1076">
          <cell r="A1076" t="str">
            <v>MM-5494</v>
          </cell>
          <cell r="B1076" t="str">
            <v>2015-1259</v>
          </cell>
          <cell r="C1076" t="str">
            <v>CEYLAN</v>
          </cell>
          <cell r="D1076" t="str">
            <v>B1415</v>
          </cell>
        </row>
        <row r="1077">
          <cell r="A1077" t="str">
            <v>MM-5551</v>
          </cell>
          <cell r="B1077" t="str">
            <v>2015-1260</v>
          </cell>
          <cell r="C1077" t="str">
            <v>LAVALLEE VILLAUME</v>
          </cell>
          <cell r="D1077" t="str">
            <v>B1432</v>
          </cell>
        </row>
        <row r="1078">
          <cell r="A1078" t="str">
            <v>MM-5495</v>
          </cell>
          <cell r="B1078" t="str">
            <v>2015-1261</v>
          </cell>
          <cell r="C1078" t="str">
            <v>BLOQUET</v>
          </cell>
          <cell r="D1078" t="str">
            <v>B1416</v>
          </cell>
        </row>
        <row r="1079">
          <cell r="A1079" t="str">
            <v>MM-5581</v>
          </cell>
          <cell r="B1079" t="str">
            <v>2015-1262</v>
          </cell>
          <cell r="C1079" t="str">
            <v>PICHOUD</v>
          </cell>
          <cell r="D1079" t="str">
            <v>B16-005</v>
          </cell>
        </row>
        <row r="1080">
          <cell r="A1080" t="str">
            <v>MM-4965</v>
          </cell>
          <cell r="B1080" t="str">
            <v>2015-1263</v>
          </cell>
          <cell r="C1080" t="str">
            <v>OPTIQUE DE LA GARE</v>
          </cell>
          <cell r="D1080" t="str">
            <v>B1412</v>
          </cell>
        </row>
        <row r="1081">
          <cell r="A1081" t="str">
            <v>MM-5487</v>
          </cell>
          <cell r="B1081" t="str">
            <v>2015-1264</v>
          </cell>
          <cell r="C1081" t="str">
            <v>CH LARGE</v>
          </cell>
          <cell r="D1081" t="str">
            <v>B1425</v>
          </cell>
        </row>
        <row r="1082">
          <cell r="A1082" t="str">
            <v>MM-5612</v>
          </cell>
          <cell r="B1082" t="str">
            <v>2015-1265</v>
          </cell>
          <cell r="C1082" t="str">
            <v>VITRAGES ROUSTAN + BERTRAND</v>
          </cell>
          <cell r="D1082" t="str">
            <v>B1331</v>
          </cell>
        </row>
        <row r="1083">
          <cell r="A1083" t="str">
            <v>MM-5576</v>
          </cell>
          <cell r="B1083" t="str">
            <v>2015-1266</v>
          </cell>
          <cell r="C1083" t="str">
            <v>CAFE DE LA CROISEE</v>
          </cell>
          <cell r="D1083" t="str">
            <v>B16-003</v>
          </cell>
        </row>
        <row r="1084">
          <cell r="A1084" t="str">
            <v>MM-5618</v>
          </cell>
          <cell r="B1084" t="str">
            <v>2015-1267</v>
          </cell>
          <cell r="C1084" t="str">
            <v>PIZZA</v>
          </cell>
          <cell r="D1084" t="str">
            <v>B16-007</v>
          </cell>
        </row>
        <row r="1085">
          <cell r="A1085" t="str">
            <v>MM-5554</v>
          </cell>
          <cell r="B1085" t="str">
            <v>2015-1268</v>
          </cell>
          <cell r="C1085" t="str">
            <v>CHEMEL</v>
          </cell>
          <cell r="D1085" t="str">
            <v>B1433</v>
          </cell>
        </row>
        <row r="1086">
          <cell r="A1086" t="str">
            <v>MM-5542</v>
          </cell>
          <cell r="B1086" t="str">
            <v>2015-1269</v>
          </cell>
          <cell r="C1086" t="str">
            <v>LAITERIE</v>
          </cell>
          <cell r="D1086" t="str">
            <v>B1426</v>
          </cell>
        </row>
        <row r="1087">
          <cell r="A1087" t="str">
            <v>MM-5535</v>
          </cell>
          <cell r="B1087" t="str">
            <v>2015-1270</v>
          </cell>
          <cell r="C1087" t="str">
            <v>NEWTON PORTE</v>
          </cell>
          <cell r="D1087" t="str">
            <v>B1414</v>
          </cell>
        </row>
        <row r="1088">
          <cell r="A1088" t="str">
            <v>MM-5556</v>
          </cell>
          <cell r="B1088" t="str">
            <v>2015-1271</v>
          </cell>
          <cell r="C1088" t="str">
            <v>LARGE</v>
          </cell>
          <cell r="D1088" t="str">
            <v>B1434</v>
          </cell>
        </row>
        <row r="1089">
          <cell r="A1089" t="str">
            <v>MM-5622</v>
          </cell>
          <cell r="B1089" t="str">
            <v>2015-1272</v>
          </cell>
          <cell r="C1089" t="str">
            <v>NICOLET</v>
          </cell>
          <cell r="D1089" t="str">
            <v>B16-009</v>
          </cell>
        </row>
        <row r="1090">
          <cell r="A1090" t="str">
            <v>MM-5438</v>
          </cell>
          <cell r="B1090" t="str">
            <v>2015-1273</v>
          </cell>
          <cell r="C1090" t="str">
            <v>MONTEIRO</v>
          </cell>
          <cell r="D1090" t="str">
            <v>B1428</v>
          </cell>
        </row>
        <row r="1091">
          <cell r="A1091" t="str">
            <v>MM-5526</v>
          </cell>
          <cell r="B1091" t="str">
            <v>2015-1274</v>
          </cell>
          <cell r="C1091" t="str">
            <v>BAULAND</v>
          </cell>
          <cell r="D1091" t="str">
            <v>B1435</v>
          </cell>
        </row>
        <row r="1092">
          <cell r="A1092" t="str">
            <v>MM-5552</v>
          </cell>
          <cell r="B1092" t="str">
            <v>2015-1275</v>
          </cell>
          <cell r="C1092" t="str">
            <v>TISSEUR</v>
          </cell>
          <cell r="D1092" t="str">
            <v>B1430</v>
          </cell>
        </row>
        <row r="1093">
          <cell r="A1093" t="str">
            <v>MM-5623</v>
          </cell>
          <cell r="B1093" t="str">
            <v>2015-1276</v>
          </cell>
          <cell r="C1093" t="str">
            <v>RUE DES GRANGES</v>
          </cell>
          <cell r="D1093" t="str">
            <v>B16-008</v>
          </cell>
        </row>
        <row r="1094">
          <cell r="A1094" t="str">
            <v>MM-5379</v>
          </cell>
          <cell r="B1094" t="str">
            <v>2015-1277</v>
          </cell>
          <cell r="C1094" t="str">
            <v>SERVIGNAT</v>
          </cell>
          <cell r="D1094" t="str">
            <v>B16-016</v>
          </cell>
        </row>
        <row r="1095">
          <cell r="A1095" t="str">
            <v>MM-5143</v>
          </cell>
          <cell r="B1095" t="str">
            <v>2015-1278</v>
          </cell>
          <cell r="C1095" t="str">
            <v>PROST ALEXIS</v>
          </cell>
          <cell r="D1095" t="str">
            <v>B1394</v>
          </cell>
        </row>
        <row r="1096">
          <cell r="A1096" t="str">
            <v>MM-5520</v>
          </cell>
          <cell r="B1096" t="str">
            <v>2015-1279</v>
          </cell>
          <cell r="C1096" t="str">
            <v>SAV PROST</v>
          </cell>
          <cell r="D1096" t="str">
            <v>B1423</v>
          </cell>
        </row>
        <row r="1097">
          <cell r="A1097" t="str">
            <v>MM-5619</v>
          </cell>
          <cell r="B1097" t="str">
            <v>2015-1280</v>
          </cell>
          <cell r="C1097" t="str">
            <v>ROUSTAN</v>
          </cell>
          <cell r="D1097" t="str">
            <v>B16-010</v>
          </cell>
        </row>
        <row r="1098">
          <cell r="A1098" t="str">
            <v>MM-5509</v>
          </cell>
          <cell r="B1098" t="str">
            <v>2015-1281</v>
          </cell>
          <cell r="C1098" t="str">
            <v>COULISSANT + VR</v>
          </cell>
          <cell r="D1098" t="str">
            <v>B16-006</v>
          </cell>
        </row>
        <row r="1099">
          <cell r="A1099" t="str">
            <v>MM-5303</v>
          </cell>
          <cell r="B1099" t="str">
            <v>2015-1282</v>
          </cell>
          <cell r="C1099" t="str">
            <v>RAISSON</v>
          </cell>
          <cell r="D1099" t="str">
            <v>B1352</v>
          </cell>
        </row>
        <row r="1100">
          <cell r="A1100" t="str">
            <v>MM-5328</v>
          </cell>
          <cell r="B1100" t="str">
            <v>2015-1283</v>
          </cell>
          <cell r="C1100" t="str">
            <v>PROST CINTRAGE</v>
          </cell>
          <cell r="D1100" t="str">
            <v>B1359</v>
          </cell>
        </row>
        <row r="1101">
          <cell r="A1101" t="str">
            <v>MM-5531</v>
          </cell>
          <cell r="B1101" t="str">
            <v>2015-1284</v>
          </cell>
          <cell r="C1101" t="str">
            <v>SAV LERMECIER</v>
          </cell>
          <cell r="D1101" t="str">
            <v>B1422</v>
          </cell>
        </row>
        <row r="1102">
          <cell r="A1102" t="str">
            <v>MM-5562</v>
          </cell>
          <cell r="B1102" t="str">
            <v>2015-1285</v>
          </cell>
          <cell r="C1102" t="str">
            <v>TERASSE HUGO</v>
          </cell>
          <cell r="D1102" t="str">
            <v>B16-020</v>
          </cell>
        </row>
        <row r="1103">
          <cell r="A1103" t="str">
            <v>MM-5575</v>
          </cell>
          <cell r="B1103" t="str">
            <v>2015-1286</v>
          </cell>
          <cell r="C1103" t="str">
            <v>PROVENT</v>
          </cell>
          <cell r="D1103" t="str">
            <v>B16-002</v>
          </cell>
        </row>
        <row r="1104">
          <cell r="A1104" t="str">
            <v>MM-5350</v>
          </cell>
          <cell r="B1104" t="str">
            <v>2015-1287</v>
          </cell>
          <cell r="C1104" t="str">
            <v>MEDICIS</v>
          </cell>
          <cell r="D1104" t="str">
            <v>B16-015</v>
          </cell>
        </row>
        <row r="1105">
          <cell r="A1105" t="str">
            <v>MM-5349</v>
          </cell>
          <cell r="B1105" t="str">
            <v>2015-1288</v>
          </cell>
          <cell r="C1105" t="str">
            <v>ECOLE MARIZY</v>
          </cell>
          <cell r="D1105" t="str">
            <v>B16-014</v>
          </cell>
        </row>
        <row r="1106">
          <cell r="A1106" t="str">
            <v>MM-5665</v>
          </cell>
          <cell r="B1106" t="str">
            <v>2015-1289</v>
          </cell>
          <cell r="C1106" t="str">
            <v>PIGANEAU</v>
          </cell>
          <cell r="D1106" t="str">
            <v>B16-031</v>
          </cell>
        </row>
        <row r="1107">
          <cell r="A1107" t="str">
            <v>BG-4535</v>
          </cell>
          <cell r="B1107" t="str">
            <v>2015-1290</v>
          </cell>
          <cell r="C1107" t="str">
            <v>CABINET GINET</v>
          </cell>
          <cell r="D1107" t="str">
            <v>B16-047</v>
          </cell>
        </row>
        <row r="1108">
          <cell r="A1108" t="str">
            <v>MM-5292</v>
          </cell>
          <cell r="B1108" t="str">
            <v>2015-1291</v>
          </cell>
          <cell r="C1108" t="str">
            <v>MR NOEL</v>
          </cell>
          <cell r="D1108" t="str">
            <v>B16-021</v>
          </cell>
        </row>
        <row r="1109">
          <cell r="A1109" t="str">
            <v>MM-5580</v>
          </cell>
          <cell r="B1109" t="str">
            <v>2015-1292</v>
          </cell>
          <cell r="C1109" t="str">
            <v>KERAVIS</v>
          </cell>
          <cell r="D1109" t="str">
            <v>B16-004</v>
          </cell>
        </row>
        <row r="1110">
          <cell r="A1110" t="str">
            <v>MM-5606</v>
          </cell>
          <cell r="B1110" t="str">
            <v>2015-1293</v>
          </cell>
          <cell r="C1110" t="str">
            <v>COLLEGE ST ANDRE PHASE 2</v>
          </cell>
          <cell r="D1110" t="str">
            <v>B16-017</v>
          </cell>
        </row>
        <row r="1111">
          <cell r="A1111" t="str">
            <v>MM-5666</v>
          </cell>
          <cell r="B1111" t="str">
            <v>2015-1294</v>
          </cell>
          <cell r="C1111" t="str">
            <v>ROCHEDIX</v>
          </cell>
          <cell r="D1111" t="str">
            <v>B16-032</v>
          </cell>
        </row>
        <row r="1112">
          <cell r="A1112" t="str">
            <v>MM-5657</v>
          </cell>
          <cell r="B1112" t="str">
            <v>2015-1295</v>
          </cell>
          <cell r="C1112" t="str">
            <v>EIFFAGE TRAVAUX PUBLICS</v>
          </cell>
          <cell r="D1112" t="str">
            <v>B16-029</v>
          </cell>
        </row>
        <row r="1113">
          <cell r="A1113" t="str">
            <v>MM-5557</v>
          </cell>
          <cell r="B1113" t="str">
            <v>2015-1296</v>
          </cell>
          <cell r="C1113" t="str">
            <v>DADOLLE</v>
          </cell>
          <cell r="D1113" t="str">
            <v>B1436</v>
          </cell>
        </row>
        <row r="1114">
          <cell r="A1114" t="str">
            <v>MM-5648</v>
          </cell>
          <cell r="B1114" t="str">
            <v>2015-1297</v>
          </cell>
          <cell r="C1114" t="str">
            <v>PERRIN</v>
          </cell>
          <cell r="D1114" t="str">
            <v>B16-013</v>
          </cell>
        </row>
        <row r="1115">
          <cell r="A1115" t="str">
            <v>MM-5667</v>
          </cell>
          <cell r="B1115" t="str">
            <v>2015-1298</v>
          </cell>
          <cell r="C1115" t="str">
            <v>PINARD CH3</v>
          </cell>
          <cell r="D1115" t="str">
            <v>B16-026</v>
          </cell>
        </row>
        <row r="1116">
          <cell r="A1116" t="str">
            <v>MM-5476</v>
          </cell>
          <cell r="B1116" t="str">
            <v>2015-1299</v>
          </cell>
          <cell r="C1116" t="str">
            <v>MAIRIE ST ROMAIN</v>
          </cell>
          <cell r="D1116" t="str">
            <v>B16-025</v>
          </cell>
        </row>
        <row r="1117">
          <cell r="A1117" t="str">
            <v>MM-5435</v>
          </cell>
          <cell r="B1117" t="str">
            <v>2015-1300</v>
          </cell>
          <cell r="C1117" t="str">
            <v>COMINOTTO ISABELLE</v>
          </cell>
          <cell r="D1117" t="str">
            <v>B16-024</v>
          </cell>
        </row>
        <row r="1118">
          <cell r="A1118" t="str">
            <v>MM-5658</v>
          </cell>
          <cell r="B1118" t="str">
            <v>2015-1301</v>
          </cell>
          <cell r="C1118" t="str">
            <v>SLIMANE</v>
          </cell>
          <cell r="D1118" t="str">
            <v>B16-030</v>
          </cell>
        </row>
        <row r="1119">
          <cell r="A1119" t="str">
            <v>MM-5723</v>
          </cell>
          <cell r="B1119" t="str">
            <v>2015-1302</v>
          </cell>
          <cell r="C1119" t="str">
            <v>MEYJONNARD + ARDAIN</v>
          </cell>
          <cell r="D1119" t="str">
            <v>B16-046</v>
          </cell>
        </row>
        <row r="1120">
          <cell r="A1120" t="str">
            <v>MM-5706</v>
          </cell>
          <cell r="B1120" t="str">
            <v>2015-1303</v>
          </cell>
          <cell r="C1120" t="str">
            <v>MR ET MME CELLIER</v>
          </cell>
          <cell r="D1120" t="str">
            <v>B16-042</v>
          </cell>
        </row>
        <row r="1121">
          <cell r="A1121" t="str">
            <v>MM-5649</v>
          </cell>
          <cell r="B1121" t="str">
            <v>2015-1304</v>
          </cell>
          <cell r="C1121" t="str">
            <v>RATHY</v>
          </cell>
          <cell r="D1121" t="str">
            <v>B16-019</v>
          </cell>
        </row>
        <row r="1122">
          <cell r="A1122" t="str">
            <v>MM-5653</v>
          </cell>
          <cell r="B1122" t="str">
            <v>2015-1305</v>
          </cell>
          <cell r="C1122" t="str">
            <v>BOUTIQUE VALENCE</v>
          </cell>
          <cell r="D1122" t="str">
            <v>B16-040</v>
          </cell>
        </row>
        <row r="1123">
          <cell r="A1123" t="str">
            <v>MM-5254</v>
          </cell>
          <cell r="B1123" t="str">
            <v>2015-1306</v>
          </cell>
          <cell r="C1123" t="str">
            <v>METROP</v>
          </cell>
          <cell r="D1123" t="str">
            <v>B16-018</v>
          </cell>
        </row>
        <row r="1124">
          <cell r="A1124" t="str">
            <v>MM-5731</v>
          </cell>
          <cell r="B1124" t="str">
            <v>2015-1307</v>
          </cell>
          <cell r="C1124" t="str">
            <v>GRAVOU</v>
          </cell>
          <cell r="D1124" t="str">
            <v>B16-050</v>
          </cell>
        </row>
        <row r="1125">
          <cell r="A1125" t="str">
            <v>BG-5624</v>
          </cell>
          <cell r="B1125" t="str">
            <v>2015-1308</v>
          </cell>
          <cell r="C1125" t="str">
            <v>OGEC ST PAUL</v>
          </cell>
          <cell r="D1125" t="str">
            <v>B16-034</v>
          </cell>
        </row>
        <row r="1126">
          <cell r="A1126" t="str">
            <v>MM-5617</v>
          </cell>
          <cell r="B1126" t="str">
            <v>2015-1309</v>
          </cell>
          <cell r="C1126" t="str">
            <v>RODRIGUEZ</v>
          </cell>
          <cell r="D1126" t="str">
            <v>B16-012</v>
          </cell>
        </row>
        <row r="1127">
          <cell r="A1127" t="str">
            <v>MM-5582</v>
          </cell>
          <cell r="B1127" t="str">
            <v>2015-1310</v>
          </cell>
          <cell r="C1127" t="str">
            <v>SERVAJEAN</v>
          </cell>
          <cell r="D1127" t="str">
            <v>B16-011</v>
          </cell>
        </row>
        <row r="1128">
          <cell r="A1128" t="str">
            <v>MM-5540</v>
          </cell>
          <cell r="B1128" t="str">
            <v>2015-1311</v>
          </cell>
          <cell r="C1128" t="str">
            <v>DURANI</v>
          </cell>
          <cell r="D1128" t="str">
            <v>B1418</v>
          </cell>
        </row>
        <row r="1129">
          <cell r="A1129" t="str">
            <v>MM-5271</v>
          </cell>
          <cell r="B1129" t="str">
            <v>2015-1312</v>
          </cell>
          <cell r="C1129" t="str">
            <v>COUZON</v>
          </cell>
          <cell r="D1129" t="str">
            <v>B16-051</v>
          </cell>
        </row>
        <row r="1130">
          <cell r="A1130" t="str">
            <v>MM-5745</v>
          </cell>
          <cell r="B1130" t="str">
            <v>2015-1313</v>
          </cell>
          <cell r="C1130" t="str">
            <v>SYLVAIN</v>
          </cell>
          <cell r="D1130" t="str">
            <v>B16-053</v>
          </cell>
        </row>
        <row r="1131">
          <cell r="A1131" t="str">
            <v>MM-5655</v>
          </cell>
          <cell r="B1131" t="str">
            <v>2015-1314</v>
          </cell>
          <cell r="C1131" t="str">
            <v>NOUVEAU</v>
          </cell>
          <cell r="D1131" t="str">
            <v>B16-023</v>
          </cell>
        </row>
        <row r="1132">
          <cell r="A1132" t="str">
            <v>MM-5682</v>
          </cell>
          <cell r="B1132" t="str">
            <v>2015-1315</v>
          </cell>
          <cell r="C1132" t="str">
            <v>ROGIA</v>
          </cell>
          <cell r="D1132" t="str">
            <v>B16-045</v>
          </cell>
        </row>
        <row r="1133">
          <cell r="A1133" t="str">
            <v>MM-5095</v>
          </cell>
          <cell r="B1133" t="str">
            <v>2015-1316</v>
          </cell>
          <cell r="C1133" t="str">
            <v>EIFFAGE</v>
          </cell>
          <cell r="D1133" t="str">
            <v>B16-028</v>
          </cell>
        </row>
        <row r="1134">
          <cell r="A1134" t="str">
            <v>MM-5792</v>
          </cell>
          <cell r="B1134" t="str">
            <v>2015-1317</v>
          </cell>
          <cell r="C1134" t="str">
            <v>BONALDI</v>
          </cell>
          <cell r="D1134" t="str">
            <v>B16-058</v>
          </cell>
        </row>
        <row r="1135">
          <cell r="A1135" t="str">
            <v>MM-5654</v>
          </cell>
          <cell r="B1135" t="str">
            <v>2015-1318</v>
          </cell>
          <cell r="C1135" t="str">
            <v>BARDY</v>
          </cell>
          <cell r="D1135" t="str">
            <v>B16-022</v>
          </cell>
        </row>
        <row r="1136">
          <cell r="A1136" t="str">
            <v>MM-5631</v>
          </cell>
          <cell r="B1136" t="str">
            <v>2015-1319</v>
          </cell>
          <cell r="C1136" t="str">
            <v>D'ALU</v>
          </cell>
          <cell r="D1136" t="str">
            <v>B16-048</v>
          </cell>
        </row>
        <row r="1137">
          <cell r="A1137" t="str">
            <v>MM-5729</v>
          </cell>
          <cell r="B1137" t="str">
            <v>2015-1320</v>
          </cell>
          <cell r="C1137" t="str">
            <v>MARTEL</v>
          </cell>
          <cell r="D1137" t="str">
            <v>B16-049</v>
          </cell>
        </row>
        <row r="1138">
          <cell r="A1138" t="str">
            <v>MM-5702</v>
          </cell>
          <cell r="B1138" t="str">
            <v>2015-1321</v>
          </cell>
          <cell r="C1138" t="str">
            <v>PONTEDERIAS</v>
          </cell>
          <cell r="D1138" t="str">
            <v>B16-037</v>
          </cell>
        </row>
        <row r="1139">
          <cell r="A1139" t="str">
            <v>MM-5680</v>
          </cell>
          <cell r="B1139" t="str">
            <v>2015-1322</v>
          </cell>
          <cell r="C1139" t="str">
            <v>NAD PERSO</v>
          </cell>
          <cell r="D1139" t="str">
            <v>B16-062</v>
          </cell>
        </row>
        <row r="1140">
          <cell r="A1140" t="str">
            <v>BG-5651</v>
          </cell>
          <cell r="B1140" t="str">
            <v>2015-1323</v>
          </cell>
          <cell r="C1140" t="str">
            <v>VITTY</v>
          </cell>
          <cell r="D1140" t="str">
            <v>B16-052</v>
          </cell>
        </row>
        <row r="1141">
          <cell r="A1141" t="str">
            <v>MM-5691</v>
          </cell>
          <cell r="B1141" t="str">
            <v>2015-1324</v>
          </cell>
          <cell r="C1141" t="str">
            <v>VARE</v>
          </cell>
          <cell r="D1141" t="str">
            <v>B16-035</v>
          </cell>
        </row>
        <row r="1142">
          <cell r="A1142" t="str">
            <v>MM-5735</v>
          </cell>
          <cell r="B1142" t="str">
            <v>2015-1325</v>
          </cell>
          <cell r="C1142" t="str">
            <v>LAFAY</v>
          </cell>
          <cell r="D1142" t="str">
            <v>B16-054</v>
          </cell>
        </row>
        <row r="1143">
          <cell r="A1143" t="str">
            <v>MM-5812</v>
          </cell>
          <cell r="B1143" t="str">
            <v>2015-1326</v>
          </cell>
          <cell r="C1143" t="str">
            <v>SAV CAMBRIOLAGE COMBE</v>
          </cell>
          <cell r="D1143" t="str">
            <v>B16-068</v>
          </cell>
        </row>
        <row r="1144">
          <cell r="A1144" t="str">
            <v>MM-5705</v>
          </cell>
          <cell r="B1144" t="str">
            <v>2015-1327</v>
          </cell>
          <cell r="C1144" t="str">
            <v>CARLATON P8 ET P9</v>
          </cell>
          <cell r="D1144" t="str">
            <v>B16-044</v>
          </cell>
        </row>
        <row r="1145">
          <cell r="A1145" t="str">
            <v>MM-5707</v>
          </cell>
          <cell r="B1145" t="str">
            <v>2015-1328</v>
          </cell>
          <cell r="C1145" t="str">
            <v>BARDOU</v>
          </cell>
          <cell r="D1145" t="str">
            <v>B16-043</v>
          </cell>
        </row>
        <row r="1146">
          <cell r="A1146" t="str">
            <v>MM-5758</v>
          </cell>
          <cell r="B1146" t="str">
            <v>2015-1329</v>
          </cell>
          <cell r="C1146" t="str">
            <v>ORLAREY</v>
          </cell>
          <cell r="D1146" t="str">
            <v>B16-057</v>
          </cell>
        </row>
        <row r="1147">
          <cell r="A1147" t="str">
            <v>MM-5801</v>
          </cell>
          <cell r="B1147" t="str">
            <v>2015-1330</v>
          </cell>
          <cell r="C1147" t="str">
            <v>AUBERT</v>
          </cell>
          <cell r="D1147" t="str">
            <v>B16-066</v>
          </cell>
        </row>
        <row r="1148">
          <cell r="A1148" t="str">
            <v>MM-5375</v>
          </cell>
          <cell r="B1148" t="str">
            <v>2015-1331</v>
          </cell>
          <cell r="C1148" t="str">
            <v>BOST</v>
          </cell>
          <cell r="D1148" t="str">
            <v>B1431</v>
          </cell>
        </row>
        <row r="1149">
          <cell r="A1149" t="str">
            <v>MM-4971</v>
          </cell>
          <cell r="B1149" t="str">
            <v>2015-1332</v>
          </cell>
          <cell r="C1149" t="str">
            <v>MINIARD</v>
          </cell>
          <cell r="D1149" t="str">
            <v>B16-027</v>
          </cell>
        </row>
        <row r="1150">
          <cell r="A1150" t="str">
            <v>MM-5855</v>
          </cell>
          <cell r="B1150" t="str">
            <v>2015-1333</v>
          </cell>
          <cell r="C1150" t="str">
            <v>DANIEL</v>
          </cell>
          <cell r="D1150" t="str">
            <v>B16-077</v>
          </cell>
        </row>
        <row r="1151">
          <cell r="A1151" t="str">
            <v>MM-5757</v>
          </cell>
          <cell r="B1151" t="str">
            <v>2015-1334</v>
          </cell>
          <cell r="C1151" t="str">
            <v>SCI LA SAPINIERE</v>
          </cell>
          <cell r="D1151" t="str">
            <v>B16-059</v>
          </cell>
        </row>
        <row r="1152">
          <cell r="A1152" t="str">
            <v>MM2-5131</v>
          </cell>
          <cell r="B1152" t="str">
            <v>2015-1335</v>
          </cell>
          <cell r="C1152" t="str">
            <v>DEMARS 2</v>
          </cell>
          <cell r="D1152" t="str">
            <v>B16-061</v>
          </cell>
        </row>
        <row r="1153">
          <cell r="A1153" t="str">
            <v>BG-5733</v>
          </cell>
          <cell r="B1153" t="str">
            <v>2015-1336</v>
          </cell>
          <cell r="C1153" t="str">
            <v>LBA</v>
          </cell>
          <cell r="D1153" t="str">
            <v>B16-064</v>
          </cell>
        </row>
        <row r="1154">
          <cell r="A1154" t="str">
            <v>MM-5857</v>
          </cell>
          <cell r="B1154" t="str">
            <v>2015-1337</v>
          </cell>
          <cell r="C1154" t="str">
            <v>CHARIBOIS</v>
          </cell>
          <cell r="D1154" t="str">
            <v>B16-080</v>
          </cell>
        </row>
        <row r="1155">
          <cell r="A1155" t="str">
            <v>MM-5793</v>
          </cell>
          <cell r="B1155" t="str">
            <v>2015-1338</v>
          </cell>
          <cell r="C1155" t="str">
            <v>CAVOT</v>
          </cell>
          <cell r="D1155" t="str">
            <v>B16-060</v>
          </cell>
        </row>
        <row r="1156">
          <cell r="A1156" t="str">
            <v>MM-5703</v>
          </cell>
          <cell r="B1156" t="str">
            <v>2015-1339</v>
          </cell>
          <cell r="C1156" t="str">
            <v>SCI VETENA</v>
          </cell>
          <cell r="D1156" t="str">
            <v>B16-038</v>
          </cell>
        </row>
        <row r="1157">
          <cell r="A1157" t="str">
            <v>MM-5827</v>
          </cell>
          <cell r="B1157" t="str">
            <v>2015-1340</v>
          </cell>
          <cell r="C1157" t="str">
            <v>FIXES TERASSE HUGO</v>
          </cell>
          <cell r="D1157" t="str">
            <v>B16-082</v>
          </cell>
        </row>
        <row r="1158">
          <cell r="A1158" t="str">
            <v>MM-5856</v>
          </cell>
          <cell r="B1158" t="str">
            <v>2015-1341</v>
          </cell>
          <cell r="C1158" t="str">
            <v>BERYTHON 904</v>
          </cell>
          <cell r="D1158" t="str">
            <v>B16-071</v>
          </cell>
        </row>
        <row r="1159">
          <cell r="A1159" t="str">
            <v>MM-5876</v>
          </cell>
          <cell r="B1159" t="str">
            <v>2015-1342</v>
          </cell>
          <cell r="C1159" t="str">
            <v>VENERA</v>
          </cell>
          <cell r="D1159" t="str">
            <v>B16-091</v>
          </cell>
        </row>
        <row r="1160">
          <cell r="A1160" t="str">
            <v>MM-5777</v>
          </cell>
          <cell r="B1160" t="str">
            <v>2015-1343</v>
          </cell>
          <cell r="C1160" t="str">
            <v>GONZALEZ</v>
          </cell>
          <cell r="D1160" t="str">
            <v>B16-073</v>
          </cell>
        </row>
        <row r="1161">
          <cell r="A1161" t="str">
            <v>MM-5354</v>
          </cell>
          <cell r="B1161" t="str">
            <v>2015-1344</v>
          </cell>
          <cell r="C1161" t="str">
            <v>VASSALO</v>
          </cell>
          <cell r="D1161" t="str">
            <v>B16-070</v>
          </cell>
        </row>
        <row r="1162">
          <cell r="A1162" t="str">
            <v>BG-5701</v>
          </cell>
          <cell r="B1162" t="str">
            <v>2015-1345</v>
          </cell>
          <cell r="C1162" t="str">
            <v>GALANDAGE</v>
          </cell>
          <cell r="D1162" t="str">
            <v>B16-081</v>
          </cell>
        </row>
        <row r="1163">
          <cell r="A1163" t="str">
            <v>MM-5804</v>
          </cell>
          <cell r="B1163" t="str">
            <v>2015-1346</v>
          </cell>
          <cell r="C1163" t="str">
            <v>DOITRAND</v>
          </cell>
          <cell r="D1163" t="str">
            <v>B16-076</v>
          </cell>
        </row>
        <row r="1164">
          <cell r="A1164" t="str">
            <v>MM-5585</v>
          </cell>
          <cell r="B1164" t="str">
            <v>2015-1347</v>
          </cell>
          <cell r="C1164" t="str">
            <v>RENAULT TRUCKS</v>
          </cell>
          <cell r="D1164" t="str">
            <v>B16-055</v>
          </cell>
        </row>
        <row r="1165">
          <cell r="A1165" t="str">
            <v>MM-5548</v>
          </cell>
          <cell r="B1165" t="str">
            <v>2015-1348</v>
          </cell>
          <cell r="C1165" t="str">
            <v>AGENCE CUPILLARD</v>
          </cell>
          <cell r="D1165" t="str">
            <v>B16-079</v>
          </cell>
        </row>
        <row r="1166">
          <cell r="A1166" t="str">
            <v>MM-5811</v>
          </cell>
          <cell r="B1166" t="str">
            <v>2015-1349</v>
          </cell>
          <cell r="C1166" t="str">
            <v>BUSSERON BROUT VERNET</v>
          </cell>
          <cell r="D1166" t="str">
            <v>B16-090</v>
          </cell>
        </row>
        <row r="1167">
          <cell r="A1167" t="str">
            <v>MM-5800</v>
          </cell>
          <cell r="B1167" t="str">
            <v>2015-1350</v>
          </cell>
          <cell r="C1167" t="str">
            <v>LASSERRE JOELLE</v>
          </cell>
          <cell r="D1167" t="str">
            <v>B16-065</v>
          </cell>
        </row>
        <row r="1168">
          <cell r="A1168" t="str">
            <v>MM-5883</v>
          </cell>
          <cell r="B1168" t="str">
            <v>2015-1351</v>
          </cell>
          <cell r="C1168" t="str">
            <v>ALU</v>
          </cell>
          <cell r="D1168" t="str">
            <v>B16-072</v>
          </cell>
        </row>
        <row r="1169">
          <cell r="A1169" t="str">
            <v>MM-0000</v>
          </cell>
          <cell r="B1169" t="str">
            <v>2015-1352</v>
          </cell>
          <cell r="C1169" t="str">
            <v>COGNET</v>
          </cell>
        </row>
        <row r="1170">
          <cell r="A1170" t="str">
            <v>BG-5185</v>
          </cell>
          <cell r="B1170" t="str">
            <v>2015-1353</v>
          </cell>
          <cell r="C1170" t="str">
            <v>CUISINE CENTRAL</v>
          </cell>
          <cell r="D1170" t="str">
            <v>B16-088</v>
          </cell>
        </row>
        <row r="1171">
          <cell r="A1171" t="str">
            <v>MM-5853</v>
          </cell>
          <cell r="B1171" t="str">
            <v>2015-1354</v>
          </cell>
          <cell r="C1171" t="str">
            <v>BAYER</v>
          </cell>
          <cell r="D1171" t="str">
            <v>B16-074</v>
          </cell>
        </row>
        <row r="1172">
          <cell r="A1172" t="str">
            <v>MM-5633</v>
          </cell>
          <cell r="B1172" t="str">
            <v>2015-1355</v>
          </cell>
          <cell r="C1172" t="str">
            <v>PLATS + PX</v>
          </cell>
          <cell r="D1172" t="str">
            <v>B16-098</v>
          </cell>
        </row>
        <row r="1173">
          <cell r="A1173" t="str">
            <v>MM-5479</v>
          </cell>
          <cell r="B1173" t="str">
            <v>2015-1356</v>
          </cell>
          <cell r="C1173" t="str">
            <v>MERMET / COMPTOIR DES MAUM</v>
          </cell>
          <cell r="D1173" t="str">
            <v>B16-097</v>
          </cell>
        </row>
        <row r="1174">
          <cell r="A1174" t="str">
            <v>MM-5851</v>
          </cell>
          <cell r="B1174" t="str">
            <v>2015-1357</v>
          </cell>
          <cell r="C1174" t="str">
            <v>SAUVELEC</v>
          </cell>
          <cell r="D1174" t="str">
            <v>B16-067</v>
          </cell>
        </row>
        <row r="1175">
          <cell r="A1175" t="str">
            <v>MMMM</v>
          </cell>
          <cell r="B1175" t="str">
            <v>2015-1358</v>
          </cell>
          <cell r="C1175" t="str">
            <v>ARM PAGET</v>
          </cell>
          <cell r="D1175" t="str">
            <v>B16-069</v>
          </cell>
        </row>
        <row r="1176">
          <cell r="A1176" t="str">
            <v>MM-4971</v>
          </cell>
          <cell r="B1176" t="str">
            <v>2015-1359</v>
          </cell>
          <cell r="C1176" t="str">
            <v>MINIARD</v>
          </cell>
          <cell r="D1176" t="str">
            <v>B16-027</v>
          </cell>
        </row>
        <row r="1177">
          <cell r="A1177" t="str">
            <v>MM-5919</v>
          </cell>
          <cell r="B1177" t="str">
            <v>2015-1360</v>
          </cell>
          <cell r="C1177" t="str">
            <v>BONNASSIEUX 870</v>
          </cell>
          <cell r="D1177" t="str">
            <v>B16-096</v>
          </cell>
        </row>
        <row r="1178">
          <cell r="A1178" t="str">
            <v>MM-3437</v>
          </cell>
          <cell r="B1178" t="str">
            <v>2015-1361</v>
          </cell>
          <cell r="C1178" t="str">
            <v>CHADES SUITE</v>
          </cell>
          <cell r="D1178" t="str">
            <v>B1392</v>
          </cell>
        </row>
        <row r="1179">
          <cell r="A1179" t="str">
            <v>MM-5695</v>
          </cell>
          <cell r="B1179" t="str">
            <v>2015-1362</v>
          </cell>
          <cell r="C1179" t="str">
            <v>GALLAND DANIEL</v>
          </cell>
          <cell r="D1179" t="str">
            <v>B16-085</v>
          </cell>
        </row>
        <row r="1180">
          <cell r="A1180" t="str">
            <v>MMMMM</v>
          </cell>
          <cell r="B1180" t="str">
            <v>2015-1363</v>
          </cell>
          <cell r="C1180" t="str">
            <v>COGNET</v>
          </cell>
        </row>
        <row r="1181">
          <cell r="A1181" t="str">
            <v>MM-5541</v>
          </cell>
          <cell r="B1181" t="str">
            <v>2015-1364</v>
          </cell>
          <cell r="C1181" t="str">
            <v>RUBOD NICOLAS</v>
          </cell>
          <cell r="D1181" t="str">
            <v>B16-063</v>
          </cell>
        </row>
        <row r="1182">
          <cell r="A1182" t="str">
            <v>MMM-5606</v>
          </cell>
          <cell r="B1182" t="str">
            <v>2015-1365</v>
          </cell>
          <cell r="C1182" t="str">
            <v>COLLEGE ST ANDRE PHASE 1 CINTRES</v>
          </cell>
          <cell r="D1182" t="str">
            <v>B16-017</v>
          </cell>
        </row>
        <row r="1183">
          <cell r="A1183" t="str">
            <v>MM-5322</v>
          </cell>
          <cell r="B1183" t="str">
            <v>2015-1366</v>
          </cell>
          <cell r="C1183" t="str">
            <v>CHERBLANC</v>
          </cell>
          <cell r="D1183" t="str">
            <v>B16-078</v>
          </cell>
        </row>
        <row r="1184">
          <cell r="A1184" t="str">
            <v>BG-5806</v>
          </cell>
          <cell r="B1184" t="str">
            <v>2015-1367</v>
          </cell>
          <cell r="C1184" t="str">
            <v>CHASSIS BUREAU</v>
          </cell>
          <cell r="D1184" t="str">
            <v>B16-095</v>
          </cell>
        </row>
        <row r="1185">
          <cell r="A1185" t="str">
            <v>MM-5880</v>
          </cell>
          <cell r="B1185" t="str">
            <v>2015-1368</v>
          </cell>
          <cell r="C1185" t="str">
            <v>COLLEGE ST ANDRE PHASE 2</v>
          </cell>
          <cell r="D1185" t="str">
            <v>B16-075</v>
          </cell>
        </row>
        <row r="1186">
          <cell r="A1186" t="str">
            <v>MM-5898</v>
          </cell>
          <cell r="B1186" t="str">
            <v>2015-1369</v>
          </cell>
          <cell r="C1186" t="str">
            <v>LAPALUS</v>
          </cell>
          <cell r="D1186" t="str">
            <v>B16-100</v>
          </cell>
        </row>
        <row r="1187">
          <cell r="A1187" t="str">
            <v>MM-5094</v>
          </cell>
          <cell r="B1187" t="str">
            <v>2015-1370</v>
          </cell>
          <cell r="C1187" t="str">
            <v>MOREL</v>
          </cell>
          <cell r="D1187" t="str">
            <v>B16-092</v>
          </cell>
        </row>
        <row r="1188">
          <cell r="A1188" t="str">
            <v>MM-5887</v>
          </cell>
          <cell r="B1188" t="str">
            <v>2015-1371</v>
          </cell>
          <cell r="C1188" t="str">
            <v>BREZIAT</v>
          </cell>
          <cell r="D1188" t="str">
            <v>B16-083</v>
          </cell>
        </row>
        <row r="1189">
          <cell r="A1189" t="str">
            <v>MM-5921</v>
          </cell>
          <cell r="B1189" t="str">
            <v>2015-1372</v>
          </cell>
          <cell r="C1189" t="str">
            <v>ECOLE ST ANDRE SUITE</v>
          </cell>
          <cell r="D1189" t="str">
            <v>B16-085</v>
          </cell>
        </row>
        <row r="1190">
          <cell r="A1190" t="str">
            <v>MM-5586</v>
          </cell>
          <cell r="B1190" t="str">
            <v>2015-1373</v>
          </cell>
          <cell r="C1190" t="str">
            <v>MR ET MME CEDAT</v>
          </cell>
          <cell r="D1190" t="str">
            <v>B16-094</v>
          </cell>
        </row>
        <row r="1191">
          <cell r="A1191" t="str">
            <v>MM-6025</v>
          </cell>
          <cell r="B1191" t="str">
            <v>2015-1374</v>
          </cell>
          <cell r="C1191" t="str">
            <v>NEYRET</v>
          </cell>
          <cell r="D1191" t="str">
            <v>B16-114</v>
          </cell>
        </row>
        <row r="1192">
          <cell r="A1192" t="str">
            <v>MM-5779</v>
          </cell>
          <cell r="B1192" t="str">
            <v>2015-1375</v>
          </cell>
          <cell r="C1192" t="str">
            <v>TAY</v>
          </cell>
          <cell r="D1192" t="str">
            <v>B16-105</v>
          </cell>
        </row>
        <row r="1193">
          <cell r="A1193" t="str">
            <v>MM-5760</v>
          </cell>
          <cell r="B1193" t="str">
            <v>2015-1376</v>
          </cell>
          <cell r="C1193" t="str">
            <v>COULISSANT POSE INTERIEUR</v>
          </cell>
          <cell r="D1193" t="str">
            <v>B16-110</v>
          </cell>
        </row>
        <row r="1194">
          <cell r="A1194" t="str">
            <v>MM-5886</v>
          </cell>
          <cell r="B1194" t="str">
            <v>2015-1377</v>
          </cell>
          <cell r="C1194" t="str">
            <v>COTTAZ</v>
          </cell>
          <cell r="D1194" t="str">
            <v>B16-086</v>
          </cell>
        </row>
        <row r="1195">
          <cell r="A1195" t="str">
            <v>MM-5959</v>
          </cell>
          <cell r="B1195" t="str">
            <v>2015-1378</v>
          </cell>
          <cell r="C1195" t="str">
            <v>ST GEORGES</v>
          </cell>
          <cell r="D1195" t="str">
            <v>B16-099</v>
          </cell>
        </row>
        <row r="1196">
          <cell r="A1196" t="str">
            <v>MM-5909</v>
          </cell>
          <cell r="B1196" t="str">
            <v>2015-1379</v>
          </cell>
          <cell r="C1196" t="str">
            <v>CHETTRIT</v>
          </cell>
          <cell r="D1196" t="str">
            <v>B16-093</v>
          </cell>
        </row>
        <row r="1197">
          <cell r="A1197" t="str">
            <v>MM-5677</v>
          </cell>
          <cell r="B1197" t="str">
            <v>2015-1380</v>
          </cell>
          <cell r="C1197" t="str">
            <v>AUGIER</v>
          </cell>
          <cell r="D1197" t="str">
            <v>B16-087</v>
          </cell>
        </row>
        <row r="1198">
          <cell r="A1198" t="str">
            <v>MM-5904</v>
          </cell>
          <cell r="B1198" t="str">
            <v>2015-1381</v>
          </cell>
          <cell r="C1198" t="str">
            <v>BALL AEROCAN</v>
          </cell>
          <cell r="D1198" t="str">
            <v>B16-126</v>
          </cell>
        </row>
        <row r="1199">
          <cell r="A1199" t="str">
            <v>MM-5988</v>
          </cell>
          <cell r="B1199" t="str">
            <v>2015-1382</v>
          </cell>
          <cell r="C1199" t="str">
            <v>FERLAY</v>
          </cell>
          <cell r="D1199" t="str">
            <v>B16-107</v>
          </cell>
        </row>
        <row r="1200">
          <cell r="A1200" t="str">
            <v>MM-5998</v>
          </cell>
          <cell r="B1200" t="str">
            <v>2015-1383</v>
          </cell>
          <cell r="C1200" t="str">
            <v>FREJUS</v>
          </cell>
          <cell r="D1200" t="str">
            <v>B16-113</v>
          </cell>
        </row>
        <row r="1201">
          <cell r="A1201" t="str">
            <v>MM-4708</v>
          </cell>
          <cell r="B1201" t="str">
            <v>2015-1384</v>
          </cell>
          <cell r="C1201" t="str">
            <v>BERAUD</v>
          </cell>
          <cell r="D1201" t="str">
            <v>B16-108</v>
          </cell>
        </row>
        <row r="1202">
          <cell r="A1202" t="str">
            <v>MM-6077</v>
          </cell>
          <cell r="B1202" t="str">
            <v>2015-1385</v>
          </cell>
          <cell r="C1202" t="str">
            <v>GOMEZ</v>
          </cell>
          <cell r="D1202" t="str">
            <v>B16-120</v>
          </cell>
        </row>
        <row r="1203">
          <cell r="A1203" t="str">
            <v>MM-5990</v>
          </cell>
          <cell r="B1203" t="str">
            <v>2015-1386</v>
          </cell>
          <cell r="C1203" t="str">
            <v>DUCREUX</v>
          </cell>
          <cell r="D1203" t="str">
            <v>B16-109</v>
          </cell>
        </row>
        <row r="1204">
          <cell r="A1204" t="str">
            <v>MM-5987</v>
          </cell>
          <cell r="B1204" t="str">
            <v>2015-1387</v>
          </cell>
          <cell r="C1204" t="str">
            <v>NORREDINE</v>
          </cell>
          <cell r="D1204" t="str">
            <v>B16-106</v>
          </cell>
        </row>
        <row r="1205">
          <cell r="A1205" t="str">
            <v>MM-5021</v>
          </cell>
          <cell r="B1205" t="str">
            <v>2015-1388</v>
          </cell>
          <cell r="C1205" t="str">
            <v>SOMMEILLER</v>
          </cell>
          <cell r="D1205" t="str">
            <v>B16-036</v>
          </cell>
        </row>
        <row r="1206">
          <cell r="A1206" t="str">
            <v>MM-6086</v>
          </cell>
          <cell r="B1206" t="str">
            <v>2015-1389</v>
          </cell>
          <cell r="C1206" t="str">
            <v>ORALIA 984</v>
          </cell>
          <cell r="D1206" t="str">
            <v>B16-128</v>
          </cell>
        </row>
        <row r="1207">
          <cell r="A1207" t="str">
            <v>MM-5960</v>
          </cell>
          <cell r="B1207" t="str">
            <v>2015-1390</v>
          </cell>
          <cell r="C1207" t="str">
            <v>PROVENT 2</v>
          </cell>
          <cell r="D1207" t="str">
            <v>B16-101</v>
          </cell>
        </row>
        <row r="1208">
          <cell r="A1208" t="str">
            <v>MM-5636</v>
          </cell>
          <cell r="B1208" t="str">
            <v>2015-1391</v>
          </cell>
          <cell r="C1208" t="str">
            <v>VASSALO</v>
          </cell>
          <cell r="D1208" t="str">
            <v>B16-112</v>
          </cell>
        </row>
        <row r="1209">
          <cell r="A1209" t="str">
            <v>MM-6032</v>
          </cell>
          <cell r="B1209" t="str">
            <v>2015-1392</v>
          </cell>
          <cell r="C1209" t="str">
            <v>VITRE</v>
          </cell>
          <cell r="D1209" t="str">
            <v>B16-118</v>
          </cell>
        </row>
        <row r="1210">
          <cell r="A1210" t="str">
            <v>MM-5994</v>
          </cell>
          <cell r="B1210" t="str">
            <v>2015-1393</v>
          </cell>
          <cell r="C1210" t="str">
            <v>GUERRA</v>
          </cell>
          <cell r="D1210" t="str">
            <v>B16-111</v>
          </cell>
        </row>
        <row r="1211">
          <cell r="A1211" t="str">
            <v>MM-6031</v>
          </cell>
          <cell r="B1211" t="str">
            <v>2015-1394</v>
          </cell>
          <cell r="C1211" t="str">
            <v>LIOTARD</v>
          </cell>
          <cell r="D1211" t="str">
            <v>B16-116</v>
          </cell>
        </row>
        <row r="1212">
          <cell r="A1212" t="str">
            <v>MM-6087</v>
          </cell>
          <cell r="B1212" t="str">
            <v>2015-1395</v>
          </cell>
          <cell r="C1212" t="str">
            <v>DAH</v>
          </cell>
          <cell r="D1212" t="str">
            <v>B16-129</v>
          </cell>
        </row>
        <row r="1213">
          <cell r="A1213" t="str">
            <v>BG-6056</v>
          </cell>
          <cell r="B1213" t="str">
            <v>2015-1396</v>
          </cell>
          <cell r="C1213" t="str">
            <v>COMMANDE 1030</v>
          </cell>
          <cell r="D1213" t="str">
            <v>C217</v>
          </cell>
        </row>
        <row r="1214">
          <cell r="A1214" t="str">
            <v>BG-6055</v>
          </cell>
          <cell r="B1214" t="str">
            <v>2015-1397</v>
          </cell>
          <cell r="C1214" t="str">
            <v>COMMANDE 1029</v>
          </cell>
          <cell r="D1214" t="str">
            <v>C218</v>
          </cell>
        </row>
        <row r="1215">
          <cell r="A1215" t="str">
            <v>MM-5944</v>
          </cell>
          <cell r="B1215" t="str">
            <v>2015-1398</v>
          </cell>
          <cell r="C1215" t="str">
            <v>BREZZO</v>
          </cell>
          <cell r="D1215" t="str">
            <v>B16-119</v>
          </cell>
        </row>
        <row r="1216">
          <cell r="A1216" t="str">
            <v>MM-6085</v>
          </cell>
          <cell r="B1216" t="str">
            <v>2015-1399</v>
          </cell>
          <cell r="C1216" t="str">
            <v>ROLAND</v>
          </cell>
          <cell r="D1216" t="str">
            <v>B16-127</v>
          </cell>
        </row>
        <row r="1217">
          <cell r="A1217" t="str">
            <v>MM-6114</v>
          </cell>
          <cell r="B1217" t="str">
            <v>2015-1400</v>
          </cell>
          <cell r="C1217" t="str">
            <v>LIONEL</v>
          </cell>
          <cell r="D1217" t="str">
            <v>B16-136</v>
          </cell>
        </row>
        <row r="1218">
          <cell r="A1218" t="str">
            <v>MM-5946</v>
          </cell>
          <cell r="B1218" t="str">
            <v>2015-1401</v>
          </cell>
          <cell r="C1218" t="str">
            <v>LAMURE NOEL</v>
          </cell>
          <cell r="D1218" t="str">
            <v>B16-125</v>
          </cell>
        </row>
        <row r="1219">
          <cell r="A1219" t="str">
            <v>MM-6145</v>
          </cell>
          <cell r="B1219" t="str">
            <v>2015-1402</v>
          </cell>
          <cell r="C1219" t="str">
            <v>DESMUR</v>
          </cell>
          <cell r="D1219" t="str">
            <v>B16-152</v>
          </cell>
        </row>
        <row r="1220">
          <cell r="A1220" t="str">
            <v>MM-6033</v>
          </cell>
          <cell r="B1220" t="str">
            <v>2015-1403</v>
          </cell>
          <cell r="C1220" t="str">
            <v>PILAT</v>
          </cell>
          <cell r="D1220" t="str">
            <v>B16-117</v>
          </cell>
        </row>
        <row r="1221">
          <cell r="A1221" t="str">
            <v>MM-6115</v>
          </cell>
          <cell r="B1221" t="str">
            <v>2015-1404</v>
          </cell>
          <cell r="C1221" t="str">
            <v>DEMIN</v>
          </cell>
          <cell r="D1221" t="str">
            <v>B16-137</v>
          </cell>
        </row>
        <row r="1222">
          <cell r="A1222" t="str">
            <v>MM-5902</v>
          </cell>
          <cell r="B1222" t="str">
            <v>2015-1405</v>
          </cell>
          <cell r="C1222" t="str">
            <v>VIE</v>
          </cell>
          <cell r="D1222" t="str">
            <v>B16-134</v>
          </cell>
        </row>
        <row r="1223">
          <cell r="A1223" t="str">
            <v>BG-5715</v>
          </cell>
          <cell r="B1223" t="str">
            <v>2015-1406</v>
          </cell>
          <cell r="C1223" t="str">
            <v>VERRIEN</v>
          </cell>
          <cell r="D1223" t="str">
            <v>B16-122</v>
          </cell>
        </row>
        <row r="1224">
          <cell r="A1224" t="str">
            <v>MM-6069</v>
          </cell>
          <cell r="B1224" t="str">
            <v>2015-1407</v>
          </cell>
          <cell r="C1224" t="str">
            <v>VASSALLO</v>
          </cell>
          <cell r="D1224" t="str">
            <v>B16-133</v>
          </cell>
        </row>
        <row r="1225">
          <cell r="A1225" t="str">
            <v>MM-6134</v>
          </cell>
          <cell r="B1225" t="str">
            <v>2015-1408</v>
          </cell>
          <cell r="C1225" t="str">
            <v>CHARVET</v>
          </cell>
          <cell r="D1225" t="str">
            <v>B16-140</v>
          </cell>
        </row>
        <row r="1226">
          <cell r="A1226" t="str">
            <v>MM-6112</v>
          </cell>
          <cell r="B1226" t="str">
            <v>2015-1409</v>
          </cell>
          <cell r="C1226" t="str">
            <v>MSIE ALU</v>
          </cell>
          <cell r="D1226" t="str">
            <v>B16-135</v>
          </cell>
        </row>
        <row r="1227">
          <cell r="A1227" t="str">
            <v>MM-6078</v>
          </cell>
          <cell r="B1227" t="str">
            <v>2015-1410</v>
          </cell>
          <cell r="C1227" t="str">
            <v>BODEREAU</v>
          </cell>
          <cell r="D1227" t="str">
            <v>B16-121</v>
          </cell>
        </row>
        <row r="1228">
          <cell r="A1228" t="str">
            <v>MM-6027</v>
          </cell>
          <cell r="B1228" t="str">
            <v>2015-1411</v>
          </cell>
          <cell r="C1228" t="str">
            <v>NUNES</v>
          </cell>
          <cell r="D1228" t="str">
            <v>B16-115</v>
          </cell>
        </row>
        <row r="1229">
          <cell r="A1229" t="str">
            <v>MM-5064</v>
          </cell>
          <cell r="B1229" t="str">
            <v>2015-1412</v>
          </cell>
          <cell r="C1229" t="str">
            <v>JACQUETON</v>
          </cell>
          <cell r="D1229" t="str">
            <v>B16-131</v>
          </cell>
        </row>
        <row r="1230">
          <cell r="A1230" t="str">
            <v>MM-6172</v>
          </cell>
          <cell r="B1230" t="str">
            <v>2015-1413</v>
          </cell>
          <cell r="C1230" t="str">
            <v>PARE VENT</v>
          </cell>
          <cell r="D1230" t="str">
            <v>B16-160</v>
          </cell>
        </row>
        <row r="1231">
          <cell r="A1231" t="str">
            <v>MM-6182</v>
          </cell>
          <cell r="B1231" t="str">
            <v>2015-1414</v>
          </cell>
          <cell r="C1231" t="str">
            <v>CORNIERES</v>
          </cell>
          <cell r="D1231" t="str">
            <v>B16-153</v>
          </cell>
        </row>
        <row r="1232">
          <cell r="A1232" t="str">
            <v>MM-6146</v>
          </cell>
          <cell r="B1232" t="str">
            <v>2015-1415</v>
          </cell>
          <cell r="C1232" t="str">
            <v>ERIC</v>
          </cell>
          <cell r="D1232" t="str">
            <v>B16-156</v>
          </cell>
        </row>
        <row r="1233">
          <cell r="A1233" t="str">
            <v>AAAA</v>
          </cell>
          <cell r="B1233" t="str">
            <v>2015-1416</v>
          </cell>
          <cell r="C1233" t="str">
            <v>KEBE 650</v>
          </cell>
        </row>
        <row r="1234">
          <cell r="A1234" t="str">
            <v>BBBB</v>
          </cell>
          <cell r="B1234" t="str">
            <v>2015-1417</v>
          </cell>
          <cell r="C1234" t="str">
            <v>PERSO BEFFRE</v>
          </cell>
        </row>
        <row r="1235">
          <cell r="A1235" t="str">
            <v>MM-6138</v>
          </cell>
          <cell r="B1235" t="str">
            <v>2015-1418</v>
          </cell>
          <cell r="C1235" t="str">
            <v>MATRAS</v>
          </cell>
          <cell r="D1235" t="str">
            <v>B16-148</v>
          </cell>
        </row>
        <row r="1236">
          <cell r="A1236" t="str">
            <v>MM-6135</v>
          </cell>
          <cell r="B1236" t="str">
            <v>2015-1419</v>
          </cell>
          <cell r="C1236" t="str">
            <v>SERGE</v>
          </cell>
          <cell r="D1236" t="str">
            <v>B16-143</v>
          </cell>
        </row>
        <row r="1237">
          <cell r="A1237" t="str">
            <v>CCCC</v>
          </cell>
          <cell r="B1237" t="str">
            <v>2015-1420</v>
          </cell>
          <cell r="C1237" t="str">
            <v>PLATS ADRIEN GIRAUD</v>
          </cell>
        </row>
        <row r="1238">
          <cell r="A1238" t="str">
            <v>BG-5644</v>
          </cell>
          <cell r="B1238" t="str">
            <v>2015-1421</v>
          </cell>
          <cell r="C1238" t="str">
            <v>COLLEGE</v>
          </cell>
          <cell r="D1238" t="str">
            <v>B16-147</v>
          </cell>
        </row>
        <row r="1239">
          <cell r="A1239" t="str">
            <v>MM-6174</v>
          </cell>
          <cell r="B1239" t="str">
            <v>2015-1422</v>
          </cell>
          <cell r="C1239" t="str">
            <v>AUJO 925</v>
          </cell>
          <cell r="D1239" t="str">
            <v>B16-161</v>
          </cell>
        </row>
        <row r="1240">
          <cell r="A1240" t="str">
            <v>MM-6171</v>
          </cell>
          <cell r="B1240" t="str">
            <v>2015-1423</v>
          </cell>
          <cell r="C1240" t="str">
            <v>GORLIER</v>
          </cell>
          <cell r="D1240" t="str">
            <v>B16-159</v>
          </cell>
        </row>
        <row r="1241">
          <cell r="A1241" t="str">
            <v>RC-6119</v>
          </cell>
          <cell r="B1241" t="str">
            <v>2015-1424</v>
          </cell>
          <cell r="C1241" t="str">
            <v>LA TOUR DU BOIS</v>
          </cell>
          <cell r="D1241" t="str">
            <v>B16-144</v>
          </cell>
        </row>
        <row r="1242">
          <cell r="A1242" t="str">
            <v>MM-6109</v>
          </cell>
          <cell r="B1242" t="str">
            <v>2015-1425</v>
          </cell>
          <cell r="C1242" t="str">
            <v>GUILLOREAU PAULE</v>
          </cell>
          <cell r="D1242" t="str">
            <v>B16-132</v>
          </cell>
        </row>
        <row r="1243">
          <cell r="A1243" t="str">
            <v>RC-6126</v>
          </cell>
          <cell r="B1243" t="str">
            <v>2015-1426</v>
          </cell>
          <cell r="C1243" t="str">
            <v>PORTE FENETRE</v>
          </cell>
          <cell r="D1243" t="str">
            <v>B16-162</v>
          </cell>
        </row>
        <row r="1244">
          <cell r="A1244" t="str">
            <v>MM-6057</v>
          </cell>
          <cell r="B1244" t="str">
            <v>2015-1427</v>
          </cell>
          <cell r="C1244" t="str">
            <v>SOUBEYRAND</v>
          </cell>
          <cell r="D1244" t="str">
            <v>B16-138</v>
          </cell>
        </row>
        <row r="1245">
          <cell r="A1245" t="str">
            <v>DDDD</v>
          </cell>
          <cell r="B1245" t="str">
            <v>2015-1428</v>
          </cell>
          <cell r="C1245" t="str">
            <v>PROVENT</v>
          </cell>
        </row>
        <row r="1246">
          <cell r="A1246" t="str">
            <v>EEEE</v>
          </cell>
          <cell r="B1246" t="str">
            <v>2015-1429</v>
          </cell>
          <cell r="C1246" t="str">
            <v>CHERBLANC</v>
          </cell>
          <cell r="D1246" t="str">
            <v>B16-078</v>
          </cell>
        </row>
        <row r="1247">
          <cell r="A1247" t="str">
            <v>MM-6196</v>
          </cell>
          <cell r="B1247" t="str">
            <v>2015-1430</v>
          </cell>
          <cell r="C1247" t="str">
            <v>LES JARDINS D'ASIE</v>
          </cell>
          <cell r="D1247" t="str">
            <v>B16-169</v>
          </cell>
        </row>
        <row r="1248">
          <cell r="A1248" t="str">
            <v>MM-6202</v>
          </cell>
          <cell r="B1248" t="str">
            <v>2015-1431</v>
          </cell>
          <cell r="C1248" t="str">
            <v>ENGLE</v>
          </cell>
          <cell r="D1248" t="str">
            <v>B16-176</v>
          </cell>
        </row>
        <row r="1249">
          <cell r="A1249" t="str">
            <v>MM-6184</v>
          </cell>
          <cell r="B1249" t="str">
            <v>2015-1432</v>
          </cell>
          <cell r="C1249" t="str">
            <v>AFONSO</v>
          </cell>
          <cell r="D1249" t="str">
            <v>B16-163</v>
          </cell>
        </row>
        <row r="1250">
          <cell r="A1250" t="str">
            <v>MM-5862</v>
          </cell>
          <cell r="B1250" t="str">
            <v>2015-1433</v>
          </cell>
          <cell r="C1250" t="str">
            <v>MAUGE GIGAND</v>
          </cell>
          <cell r="D1250" t="str">
            <v>B16-146</v>
          </cell>
        </row>
        <row r="1251">
          <cell r="A1251" t="str">
            <v>MM-6133</v>
          </cell>
          <cell r="B1251" t="str">
            <v>2015-1434</v>
          </cell>
          <cell r="C1251" t="str">
            <v>BOUCAUD MARTIN</v>
          </cell>
          <cell r="D1251" t="str">
            <v>B16-157</v>
          </cell>
        </row>
        <row r="1252">
          <cell r="A1252" t="str">
            <v>MM-5842</v>
          </cell>
          <cell r="B1252" t="str">
            <v>2015-1435</v>
          </cell>
          <cell r="C1252" t="str">
            <v>GENESTE</v>
          </cell>
          <cell r="D1252" t="str">
            <v>B16-170</v>
          </cell>
        </row>
        <row r="1253">
          <cell r="A1253" t="str">
            <v>MM-6155</v>
          </cell>
          <cell r="B1253" t="str">
            <v>2015-1436</v>
          </cell>
          <cell r="C1253" t="str">
            <v>CLERY</v>
          </cell>
          <cell r="D1253" t="str">
            <v>B16-151</v>
          </cell>
        </row>
        <row r="1254">
          <cell r="A1254" t="str">
            <v>MM-6245</v>
          </cell>
          <cell r="B1254" t="str">
            <v>2015-1437</v>
          </cell>
          <cell r="C1254" t="str">
            <v>LOPEZ</v>
          </cell>
          <cell r="D1254" t="str">
            <v>B16-174</v>
          </cell>
        </row>
        <row r="1255">
          <cell r="A1255" t="str">
            <v>MM-6093</v>
          </cell>
          <cell r="B1255" t="str">
            <v>2015-1438</v>
          </cell>
          <cell r="C1255" t="str">
            <v>BOREL</v>
          </cell>
          <cell r="D1255" t="str">
            <v>B16-142</v>
          </cell>
        </row>
        <row r="1256">
          <cell r="A1256" t="str">
            <v>MM-6185</v>
          </cell>
          <cell r="B1256" t="str">
            <v>2015-1439</v>
          </cell>
          <cell r="C1256" t="str">
            <v>MILESI</v>
          </cell>
          <cell r="D1256" t="str">
            <v>B16-164</v>
          </cell>
        </row>
        <row r="1257">
          <cell r="A1257" t="str">
            <v>MM-6195</v>
          </cell>
          <cell r="B1257" t="str">
            <v>2015-1440</v>
          </cell>
          <cell r="C1257" t="str">
            <v>LES LAURIERS</v>
          </cell>
          <cell r="D1257" t="str">
            <v>B16-167</v>
          </cell>
        </row>
        <row r="1258">
          <cell r="A1258" t="str">
            <v>MM-6139</v>
          </cell>
          <cell r="B1258" t="str">
            <v>2015-1441</v>
          </cell>
          <cell r="C1258" t="str">
            <v>SIMON</v>
          </cell>
          <cell r="D1258" t="str">
            <v>B16-150</v>
          </cell>
        </row>
        <row r="1259">
          <cell r="A1259" t="str">
            <v>MM-6193</v>
          </cell>
          <cell r="B1259" t="str">
            <v>2015-1442</v>
          </cell>
          <cell r="C1259" t="str">
            <v>COLLAVET</v>
          </cell>
          <cell r="D1259" t="str">
            <v>B16-166</v>
          </cell>
        </row>
        <row r="1260">
          <cell r="A1260" t="str">
            <v>MM-6094</v>
          </cell>
          <cell r="B1260" t="str">
            <v>2015-1443</v>
          </cell>
          <cell r="C1260" t="str">
            <v>DURAND</v>
          </cell>
          <cell r="D1260" t="str">
            <v>B16-181</v>
          </cell>
        </row>
        <row r="1261">
          <cell r="A1261" t="str">
            <v>MM-6186</v>
          </cell>
          <cell r="B1261" t="str">
            <v>2015-1444</v>
          </cell>
          <cell r="C1261" t="str">
            <v>HARVEY 963</v>
          </cell>
          <cell r="D1261" t="str">
            <v>B16-165</v>
          </cell>
        </row>
        <row r="1262">
          <cell r="A1262" t="str">
            <v>MM-6240</v>
          </cell>
          <cell r="B1262" t="str">
            <v>2015-1445</v>
          </cell>
          <cell r="C1262" t="str">
            <v>DURIX 807</v>
          </cell>
          <cell r="D1262" t="str">
            <v>B16-172</v>
          </cell>
        </row>
        <row r="1263">
          <cell r="A1263" t="str">
            <v>MM-6009</v>
          </cell>
          <cell r="B1263" t="str">
            <v>2015-1446</v>
          </cell>
          <cell r="C1263" t="str">
            <v>SODIMAV</v>
          </cell>
          <cell r="D1263" t="str">
            <v>B16-158</v>
          </cell>
        </row>
        <row r="1264">
          <cell r="A1264" t="str">
            <v>MM-6273</v>
          </cell>
          <cell r="B1264" t="str">
            <v>2015-1447</v>
          </cell>
          <cell r="C1264" t="str">
            <v>LAPEYRE</v>
          </cell>
          <cell r="D1264" t="str">
            <v>B16-184</v>
          </cell>
        </row>
        <row r="1265">
          <cell r="A1265" t="str">
            <v>MM-6294</v>
          </cell>
          <cell r="B1265" t="str">
            <v>2015-1448</v>
          </cell>
          <cell r="C1265" t="str">
            <v>PAULET</v>
          </cell>
          <cell r="D1265" t="str">
            <v>B16-190</v>
          </cell>
        </row>
        <row r="1266">
          <cell r="A1266" t="str">
            <v>BG-6156</v>
          </cell>
          <cell r="B1266" t="str">
            <v>2015-1449</v>
          </cell>
          <cell r="C1266" t="str">
            <v>SAUVELEC SUITE</v>
          </cell>
          <cell r="D1266" t="str">
            <v>B16-177</v>
          </cell>
        </row>
        <row r="1267">
          <cell r="A1267" t="str">
            <v>MM-5964</v>
          </cell>
          <cell r="B1267" t="str">
            <v>2015-1450</v>
          </cell>
          <cell r="C1267" t="str">
            <v>ORTOLANI 1</v>
          </cell>
          <cell r="D1267" t="str">
            <v>B16-103</v>
          </cell>
        </row>
        <row r="1268">
          <cell r="A1268" t="str">
            <v>MM-5969</v>
          </cell>
          <cell r="B1268" t="str">
            <v>2015-1451</v>
          </cell>
          <cell r="C1268" t="str">
            <v>ORTOLANI 2</v>
          </cell>
          <cell r="D1268" t="str">
            <v>B16-104</v>
          </cell>
        </row>
        <row r="1269">
          <cell r="A1269" t="str">
            <v>MM-5985</v>
          </cell>
          <cell r="B1269" t="str">
            <v>2015-1452</v>
          </cell>
          <cell r="C1269" t="str">
            <v>LOPEZ</v>
          </cell>
          <cell r="D1269" t="str">
            <v>B16-141</v>
          </cell>
        </row>
        <row r="1270">
          <cell r="A1270" t="str">
            <v>MM-6064</v>
          </cell>
          <cell r="B1270" t="str">
            <v>2015-1453</v>
          </cell>
          <cell r="C1270" t="str">
            <v>POULAIN</v>
          </cell>
          <cell r="D1270" t="str">
            <v>B16-175</v>
          </cell>
        </row>
        <row r="1271">
          <cell r="A1271" t="str">
            <v>MM-6130</v>
          </cell>
          <cell r="B1271" t="str">
            <v>2015-1454</v>
          </cell>
          <cell r="C1271" t="str">
            <v>KRAFFT</v>
          </cell>
          <cell r="D1271" t="str">
            <v>B16-183</v>
          </cell>
        </row>
        <row r="1272">
          <cell r="A1272" t="str">
            <v>MM-6141</v>
          </cell>
          <cell r="B1272" t="str">
            <v>2015-1455</v>
          </cell>
          <cell r="C1272" t="str">
            <v>PRINCE</v>
          </cell>
          <cell r="D1272" t="str">
            <v>B16-149</v>
          </cell>
        </row>
        <row r="1273">
          <cell r="A1273" t="str">
            <v>MM-6329</v>
          </cell>
          <cell r="B1273" t="str">
            <v>2015-1456</v>
          </cell>
          <cell r="C1273" t="str">
            <v>HOPITAL DE ROMANS</v>
          </cell>
          <cell r="D1273" t="str">
            <v>B16-205</v>
          </cell>
        </row>
        <row r="1274">
          <cell r="A1274" t="str">
            <v>MM-6276</v>
          </cell>
          <cell r="B1274" t="str">
            <v>2015-1457</v>
          </cell>
          <cell r="C1274" t="str">
            <v>AGENCE ORIOL</v>
          </cell>
          <cell r="D1274" t="str">
            <v>B16-185</v>
          </cell>
        </row>
        <row r="1275">
          <cell r="A1275" t="str">
            <v>MM-6198</v>
          </cell>
          <cell r="B1275" t="str">
            <v>2015-1458</v>
          </cell>
          <cell r="C1275" t="str">
            <v>VASSALLO PORTE</v>
          </cell>
          <cell r="D1275" t="str">
            <v>B16-182</v>
          </cell>
        </row>
        <row r="1276">
          <cell r="A1276" t="str">
            <v>MM-6315</v>
          </cell>
          <cell r="B1276" t="str">
            <v>2015-1459</v>
          </cell>
          <cell r="C1276" t="str">
            <v>FIORINI</v>
          </cell>
          <cell r="D1276" t="str">
            <v>B16-199</v>
          </cell>
        </row>
        <row r="1277">
          <cell r="A1277" t="str">
            <v>MM-6288</v>
          </cell>
          <cell r="B1277" t="str">
            <v>2015-1460</v>
          </cell>
          <cell r="C1277" t="str">
            <v>VILLENEUVE</v>
          </cell>
          <cell r="D1277" t="str">
            <v>B16-188</v>
          </cell>
        </row>
        <row r="1278">
          <cell r="A1278" t="str">
            <v>MM-6197</v>
          </cell>
          <cell r="B1278" t="str">
            <v>2015-1461</v>
          </cell>
          <cell r="C1278" t="str">
            <v>DARNON</v>
          </cell>
          <cell r="D1278" t="str">
            <v>B16-168</v>
          </cell>
        </row>
        <row r="1279">
          <cell r="A1279" t="str">
            <v>MM-6249</v>
          </cell>
          <cell r="B1279" t="str">
            <v>2015-1462</v>
          </cell>
          <cell r="C1279" t="str">
            <v>ROMANJEK</v>
          </cell>
          <cell r="D1279" t="str">
            <v>B16-179</v>
          </cell>
        </row>
        <row r="1280">
          <cell r="A1280" t="str">
            <v>MM-6300</v>
          </cell>
          <cell r="B1280" t="str">
            <v>2015-1463</v>
          </cell>
          <cell r="C1280" t="str">
            <v>BONNIAUD</v>
          </cell>
          <cell r="D1280" t="str">
            <v>B16-195</v>
          </cell>
        </row>
        <row r="1281">
          <cell r="A1281" t="str">
            <v>MM-6248</v>
          </cell>
          <cell r="B1281" t="str">
            <v>2015-1464</v>
          </cell>
          <cell r="C1281" t="str">
            <v>LABORDE</v>
          </cell>
          <cell r="D1281" t="str">
            <v>B16-178</v>
          </cell>
        </row>
        <row r="1282">
          <cell r="A1282" t="str">
            <v>BG-6316</v>
          </cell>
          <cell r="B1282" t="str">
            <v>2015-1465</v>
          </cell>
          <cell r="C1282" t="str">
            <v>FIXE</v>
          </cell>
          <cell r="D1282" t="str">
            <v>B16-203</v>
          </cell>
        </row>
        <row r="1283">
          <cell r="A1283" t="str">
            <v>MM-5606</v>
          </cell>
          <cell r="B1283" t="str">
            <v>2015-1466</v>
          </cell>
          <cell r="C1283" t="str">
            <v>COLLEGE ST ANDRE PHASE 1</v>
          </cell>
        </row>
        <row r="1284">
          <cell r="A1284" t="str">
            <v>RC-6082</v>
          </cell>
          <cell r="B1284" t="str">
            <v>2015-1467</v>
          </cell>
          <cell r="C1284" t="str">
            <v>GARRET</v>
          </cell>
          <cell r="D1284" t="str">
            <v>B16-155</v>
          </cell>
        </row>
        <row r="1285">
          <cell r="A1285" t="str">
            <v>MM-6322</v>
          </cell>
          <cell r="B1285" t="str">
            <v>2015-1468</v>
          </cell>
          <cell r="C1285" t="str">
            <v>MUTUALITE DENTAIRE</v>
          </cell>
          <cell r="D1285" t="str">
            <v>B16-207</v>
          </cell>
        </row>
        <row r="1286">
          <cell r="A1286" t="str">
            <v>MM-6295</v>
          </cell>
          <cell r="B1286" t="str">
            <v>2015-1469</v>
          </cell>
          <cell r="C1286" t="str">
            <v>CHICOREE</v>
          </cell>
          <cell r="D1286" t="str">
            <v>B16-197</v>
          </cell>
        </row>
        <row r="1287">
          <cell r="A1287" t="str">
            <v>BG-6319</v>
          </cell>
          <cell r="B1287" t="str">
            <v>2015-1470</v>
          </cell>
          <cell r="C1287" t="str">
            <v>PORTE BOUVIER</v>
          </cell>
          <cell r="D1287" t="str">
            <v>B16-204</v>
          </cell>
        </row>
        <row r="1288">
          <cell r="A1288" t="str">
            <v>MM-6345</v>
          </cell>
          <cell r="B1288" t="str">
            <v>2015-1471</v>
          </cell>
          <cell r="C1288" t="str">
            <v>CHOMETON</v>
          </cell>
          <cell r="D1288" t="str">
            <v>B16-211</v>
          </cell>
        </row>
        <row r="1289">
          <cell r="A1289" t="str">
            <v>MM-5384</v>
          </cell>
          <cell r="B1289" t="str">
            <v>2015-1472</v>
          </cell>
          <cell r="C1289" t="str">
            <v>PATUREL</v>
          </cell>
          <cell r="D1289" t="str">
            <v>B16-198</v>
          </cell>
        </row>
        <row r="1290">
          <cell r="A1290" t="str">
            <v>RC-6159</v>
          </cell>
          <cell r="B1290" t="str">
            <v>2015-1473</v>
          </cell>
          <cell r="C1290" t="str">
            <v>BONDONNAT</v>
          </cell>
          <cell r="D1290" t="str">
            <v>B16-186</v>
          </cell>
        </row>
        <row r="1291">
          <cell r="A1291" t="str">
            <v>RC-6125</v>
          </cell>
          <cell r="B1291" t="str">
            <v>2015-1474</v>
          </cell>
          <cell r="C1291" t="str">
            <v>VALENCE</v>
          </cell>
          <cell r="D1291" t="str">
            <v>B16-191</v>
          </cell>
        </row>
        <row r="1292">
          <cell r="A1292" t="str">
            <v>MM-6356</v>
          </cell>
          <cell r="B1292" t="str">
            <v>2015-1475</v>
          </cell>
          <cell r="C1292" t="str">
            <v>MONNIER</v>
          </cell>
          <cell r="D1292" t="str">
            <v>B16-218</v>
          </cell>
        </row>
        <row r="1293">
          <cell r="A1293" t="str">
            <v>MM-6357</v>
          </cell>
          <cell r="B1293" t="str">
            <v>2015-1476</v>
          </cell>
          <cell r="C1293" t="str">
            <v>XL04537</v>
          </cell>
          <cell r="D1293" t="str">
            <v>B16-219</v>
          </cell>
        </row>
        <row r="1294">
          <cell r="A1294" t="str">
            <v>MM-6349</v>
          </cell>
          <cell r="B1294" t="str">
            <v>2015-1477</v>
          </cell>
          <cell r="C1294" t="str">
            <v>MAIRIE</v>
          </cell>
          <cell r="D1294" t="str">
            <v>B16-213</v>
          </cell>
        </row>
        <row r="1295">
          <cell r="A1295" t="str">
            <v>MM-6095</v>
          </cell>
          <cell r="B1295" t="str">
            <v>2015-1478</v>
          </cell>
          <cell r="C1295" t="str">
            <v>MENUISERIES VERVAS</v>
          </cell>
          <cell r="D1295" t="str">
            <v>B16-173</v>
          </cell>
        </row>
        <row r="1296">
          <cell r="A1296" t="str">
            <v>MM-6346</v>
          </cell>
          <cell r="B1296" t="str">
            <v>2015-1479</v>
          </cell>
          <cell r="C1296" t="str">
            <v>FONTLUP</v>
          </cell>
          <cell r="D1296" t="str">
            <v>B16-212</v>
          </cell>
        </row>
        <row r="1297">
          <cell r="A1297" t="str">
            <v>MM-6353</v>
          </cell>
          <cell r="B1297" t="str">
            <v>2015-1480</v>
          </cell>
          <cell r="C1297" t="str">
            <v>DELEGLISE</v>
          </cell>
          <cell r="D1297" t="str">
            <v>B16-216</v>
          </cell>
        </row>
        <row r="1298">
          <cell r="A1298" t="str">
            <v>MM-6299</v>
          </cell>
          <cell r="B1298" t="str">
            <v>2015-1481</v>
          </cell>
          <cell r="C1298" t="str">
            <v>GAY</v>
          </cell>
          <cell r="D1298" t="str">
            <v>B16-192</v>
          </cell>
        </row>
        <row r="1299">
          <cell r="A1299" t="str">
            <v>NNNN</v>
          </cell>
          <cell r="B1299" t="str">
            <v>2015-1482</v>
          </cell>
          <cell r="C1299" t="str">
            <v>DEMIN + DUCREUX</v>
          </cell>
        </row>
        <row r="1300">
          <cell r="A1300" t="str">
            <v>MM-6385</v>
          </cell>
          <cell r="B1300" t="str">
            <v>2015-1483</v>
          </cell>
          <cell r="C1300" t="str">
            <v>DURIX 807 SUITE</v>
          </cell>
          <cell r="D1300" t="str">
            <v>B16-229</v>
          </cell>
        </row>
        <row r="1301">
          <cell r="A1301" t="str">
            <v>MM-5928</v>
          </cell>
          <cell r="B1301" t="str">
            <v>2015-1484</v>
          </cell>
          <cell r="C1301" t="str">
            <v>GOUTTE</v>
          </cell>
          <cell r="D1301" t="str">
            <v>B16-209</v>
          </cell>
        </row>
        <row r="1302">
          <cell r="A1302" t="str">
            <v>MM-6355</v>
          </cell>
          <cell r="B1302" t="str">
            <v>2015-1485</v>
          </cell>
          <cell r="C1302" t="str">
            <v>LAURENTI</v>
          </cell>
          <cell r="D1302" t="str">
            <v>B16-217</v>
          </cell>
        </row>
        <row r="1303">
          <cell r="A1303" t="str">
            <v>MM-6285</v>
          </cell>
          <cell r="B1303" t="str">
            <v>2015-1486</v>
          </cell>
          <cell r="C1303" t="str">
            <v>FONTAINE</v>
          </cell>
          <cell r="D1303" t="str">
            <v>B16-187</v>
          </cell>
        </row>
        <row r="1304">
          <cell r="A1304" t="str">
            <v>RC-6117</v>
          </cell>
          <cell r="B1304" t="str">
            <v>2015-1487</v>
          </cell>
          <cell r="C1304" t="str">
            <v>MAGAT</v>
          </cell>
          <cell r="D1304" t="str">
            <v>B16-196</v>
          </cell>
        </row>
        <row r="1305">
          <cell r="A1305" t="str">
            <v>MM-6395</v>
          </cell>
          <cell r="B1305" t="str">
            <v>2015-1488</v>
          </cell>
          <cell r="C1305" t="str">
            <v>LA ROCCA</v>
          </cell>
          <cell r="D1305" t="str">
            <v>B16-223</v>
          </cell>
        </row>
        <row r="1306">
          <cell r="A1306" t="str">
            <v>MM-6396</v>
          </cell>
          <cell r="B1306" t="str">
            <v>2015-1489</v>
          </cell>
          <cell r="C1306" t="str">
            <v>DURAND</v>
          </cell>
          <cell r="D1306" t="str">
            <v>B16-224</v>
          </cell>
        </row>
        <row r="1307">
          <cell r="A1307" t="str">
            <v>MM-6397</v>
          </cell>
          <cell r="B1307" t="str">
            <v>2015-1490</v>
          </cell>
          <cell r="C1307" t="str">
            <v>DME CHAPONOST</v>
          </cell>
          <cell r="D1307" t="str">
            <v>B16-225</v>
          </cell>
        </row>
        <row r="1308">
          <cell r="A1308" t="str">
            <v>MM-6340</v>
          </cell>
          <cell r="B1308" t="str">
            <v>2015-1491</v>
          </cell>
          <cell r="C1308" t="str">
            <v>ASLI CORBAS</v>
          </cell>
          <cell r="D1308" t="str">
            <v>B16-222</v>
          </cell>
        </row>
        <row r="1309">
          <cell r="A1309" t="str">
            <v>RC-6281</v>
          </cell>
          <cell r="B1309" t="str">
            <v>2015-1492</v>
          </cell>
          <cell r="C1309" t="str">
            <v>SCABB/GIRARD</v>
          </cell>
          <cell r="D1309" t="str">
            <v>B16-194</v>
          </cell>
        </row>
        <row r="1310">
          <cell r="A1310" t="str">
            <v>MM-6007</v>
          </cell>
          <cell r="B1310" t="str">
            <v>2015-1493</v>
          </cell>
          <cell r="C1310" t="str">
            <v>DESMURS</v>
          </cell>
          <cell r="D1310" t="str">
            <v>B16-171</v>
          </cell>
        </row>
        <row r="1311">
          <cell r="A1311" t="str">
            <v>MM-6302</v>
          </cell>
          <cell r="B1311" t="str">
            <v>2015-1494</v>
          </cell>
          <cell r="C1311" t="str">
            <v>PARISI</v>
          </cell>
          <cell r="D1311" t="str">
            <v>B16-200</v>
          </cell>
        </row>
        <row r="1312">
          <cell r="A1312" t="str">
            <v>MM-6289</v>
          </cell>
          <cell r="B1312" t="str">
            <v>2015-1495</v>
          </cell>
          <cell r="C1312" t="str">
            <v>COLLEGE ST ANDRE PH3</v>
          </cell>
          <cell r="D1312" t="str">
            <v>B16-189</v>
          </cell>
        </row>
        <row r="1313">
          <cell r="A1313" t="str">
            <v>MM-6175</v>
          </cell>
          <cell r="B1313" t="str">
            <v>2015-1496</v>
          </cell>
          <cell r="C1313" t="str">
            <v>THETE 1013</v>
          </cell>
          <cell r="D1313" t="str">
            <v>B16-227</v>
          </cell>
        </row>
        <row r="1314">
          <cell r="A1314" t="str">
            <v>MM-3214</v>
          </cell>
          <cell r="B1314" t="str">
            <v>2015-1497</v>
          </cell>
          <cell r="C1314" t="str">
            <v>ACOLADE</v>
          </cell>
          <cell r="D1314" t="str">
            <v>B16-215</v>
          </cell>
        </row>
        <row r="1315">
          <cell r="A1315" t="str">
            <v>MM-5505</v>
          </cell>
          <cell r="B1315" t="str">
            <v>2015-1498</v>
          </cell>
          <cell r="C1315" t="str">
            <v>BAIZID</v>
          </cell>
          <cell r="D1315" t="str">
            <v>B16-180</v>
          </cell>
        </row>
        <row r="1316">
          <cell r="A1316" t="str">
            <v>MM-6401</v>
          </cell>
          <cell r="B1316" t="str">
            <v>2015-1499</v>
          </cell>
          <cell r="C1316" t="str">
            <v>GARNIER</v>
          </cell>
          <cell r="D1316" t="str">
            <v>B16-231</v>
          </cell>
        </row>
        <row r="1317">
          <cell r="A1317" t="str">
            <v>MM-6332</v>
          </cell>
          <cell r="B1317" t="str">
            <v>2015-1500</v>
          </cell>
          <cell r="C1317" t="str">
            <v>CHASSIGNOL</v>
          </cell>
          <cell r="D1317" t="str">
            <v>B16-221</v>
          </cell>
        </row>
        <row r="1318">
          <cell r="A1318" t="str">
            <v>MM-6390</v>
          </cell>
          <cell r="B1318" t="str">
            <v>2015-1501</v>
          </cell>
          <cell r="C1318" t="str">
            <v>MENDES</v>
          </cell>
          <cell r="D1318" t="str">
            <v>B16-226</v>
          </cell>
        </row>
        <row r="1319">
          <cell r="A1319" t="str">
            <v>MM-6017</v>
          </cell>
          <cell r="B1319" t="str">
            <v>2015-1502</v>
          </cell>
          <cell r="C1319" t="str">
            <v>JARDILAND</v>
          </cell>
          <cell r="D1319" t="str">
            <v>B16-214</v>
          </cell>
        </row>
        <row r="1320">
          <cell r="A1320" t="str">
            <v>MM-6337</v>
          </cell>
          <cell r="B1320" t="str">
            <v>2015-1503</v>
          </cell>
          <cell r="C1320" t="str">
            <v>VASSALLO</v>
          </cell>
          <cell r="D1320" t="str">
            <v>B16-206</v>
          </cell>
        </row>
        <row r="1321">
          <cell r="A1321" t="str">
            <v>MM-6084</v>
          </cell>
          <cell r="B1321" t="str">
            <v>2015-1504</v>
          </cell>
          <cell r="C1321" t="str">
            <v>ALLERME</v>
          </cell>
          <cell r="D1321" t="str">
            <v>B16-193</v>
          </cell>
        </row>
        <row r="1322">
          <cell r="A1322" t="str">
            <v>MM-6431</v>
          </cell>
          <cell r="B1322" t="str">
            <v>2015-1505</v>
          </cell>
          <cell r="C1322" t="str">
            <v>LIOTARD SAV</v>
          </cell>
          <cell r="D1322" t="str">
            <v>B16-239</v>
          </cell>
        </row>
        <row r="1323">
          <cell r="A1323" t="str">
            <v>MM-6338</v>
          </cell>
          <cell r="B1323" t="str">
            <v>2015-1506</v>
          </cell>
          <cell r="C1323" t="str">
            <v>FRANCOIS</v>
          </cell>
          <cell r="D1323" t="str">
            <v>B16-208</v>
          </cell>
        </row>
        <row r="1324">
          <cell r="A1324" t="str">
            <v>BG-5478</v>
          </cell>
          <cell r="B1324" t="str">
            <v>2015-1507</v>
          </cell>
          <cell r="C1324" t="str">
            <v>COPRO</v>
          </cell>
          <cell r="D1324" t="str">
            <v>B16-253</v>
          </cell>
        </row>
        <row r="1325">
          <cell r="A1325" t="str">
            <v>MM-6461</v>
          </cell>
          <cell r="B1325" t="str">
            <v>2015-1508</v>
          </cell>
          <cell r="C1325" t="str">
            <v>IMBS NICOLAS</v>
          </cell>
          <cell r="D1325" t="str">
            <v>B16-259</v>
          </cell>
        </row>
        <row r="1326">
          <cell r="A1326" t="str">
            <v>MM-6433</v>
          </cell>
          <cell r="B1326" t="str">
            <v>2015-1509</v>
          </cell>
          <cell r="C1326" t="str">
            <v>RIGENBACH</v>
          </cell>
          <cell r="D1326" t="str">
            <v>B16-240</v>
          </cell>
        </row>
        <row r="1327">
          <cell r="A1327" t="str">
            <v>MM-6344</v>
          </cell>
          <cell r="B1327" t="str">
            <v>2015-1510</v>
          </cell>
          <cell r="C1327" t="str">
            <v>PESENTI</v>
          </cell>
          <cell r="D1327" t="str">
            <v>B16-210</v>
          </cell>
        </row>
        <row r="1328">
          <cell r="A1328" t="str">
            <v>MM-5468</v>
          </cell>
          <cell r="B1328" t="str">
            <v>2015-1511</v>
          </cell>
          <cell r="C1328" t="str">
            <v>HIRSELY</v>
          </cell>
          <cell r="D1328" t="str">
            <v>B16-244</v>
          </cell>
        </row>
        <row r="1329">
          <cell r="A1329" t="str">
            <v>MM-6459</v>
          </cell>
          <cell r="B1329" t="str">
            <v>2015-1512</v>
          </cell>
          <cell r="C1329" t="str">
            <v>GRANGE</v>
          </cell>
          <cell r="D1329" t="str">
            <v>B16-252</v>
          </cell>
        </row>
        <row r="1330">
          <cell r="A1330" t="str">
            <v>MM-6404</v>
          </cell>
          <cell r="B1330" t="str">
            <v>2015-1513</v>
          </cell>
          <cell r="C1330" t="str">
            <v>THILL</v>
          </cell>
          <cell r="D1330" t="str">
            <v>B16-233</v>
          </cell>
        </row>
        <row r="1331">
          <cell r="A1331" t="str">
            <v>MM-6386</v>
          </cell>
          <cell r="B1331" t="str">
            <v>2015-1514</v>
          </cell>
          <cell r="C1331" t="str">
            <v>COULISSANT CHENE DORE</v>
          </cell>
          <cell r="D1331" t="str">
            <v>B16-230</v>
          </cell>
        </row>
        <row r="1332">
          <cell r="A1332" t="str">
            <v>MM-6314</v>
          </cell>
          <cell r="B1332" t="str">
            <v>2015-1515</v>
          </cell>
          <cell r="C1332" t="str">
            <v>GARDETTE 1075</v>
          </cell>
          <cell r="D1332" t="str">
            <v>B16-236</v>
          </cell>
        </row>
        <row r="1333">
          <cell r="A1333" t="str">
            <v>MM-6435</v>
          </cell>
          <cell r="B1333" t="str">
            <v>2015-1516</v>
          </cell>
          <cell r="C1333" t="str">
            <v>AMCS</v>
          </cell>
          <cell r="D1333" t="str">
            <v>B16-249</v>
          </cell>
        </row>
        <row r="1334">
          <cell r="A1334" t="str">
            <v>MM-6460</v>
          </cell>
          <cell r="B1334" t="str">
            <v>2015-1517</v>
          </cell>
          <cell r="C1334" t="str">
            <v>AMBULANCE PLAINE</v>
          </cell>
          <cell r="D1334" t="str">
            <v>B16-257</v>
          </cell>
        </row>
        <row r="1335">
          <cell r="A1335" t="str">
            <v>MM-6473</v>
          </cell>
          <cell r="B1335" t="str">
            <v>2015-1518</v>
          </cell>
          <cell r="C1335" t="str">
            <v>COULISSANT BOUVIER</v>
          </cell>
          <cell r="D1335" t="str">
            <v>B16-261</v>
          </cell>
        </row>
        <row r="1336">
          <cell r="A1336" t="str">
            <v>MM-5775</v>
          </cell>
          <cell r="B1336" t="str">
            <v>2015-1519</v>
          </cell>
          <cell r="C1336" t="str">
            <v>GAILLARD</v>
          </cell>
          <cell r="D1336" t="str">
            <v>B16-258</v>
          </cell>
        </row>
        <row r="1337">
          <cell r="A1337" t="str">
            <v>MM-6465</v>
          </cell>
          <cell r="B1337" t="str">
            <v>2015-1520</v>
          </cell>
          <cell r="C1337" t="str">
            <v>OUARGHI</v>
          </cell>
          <cell r="D1337" t="str">
            <v>B16-241</v>
          </cell>
        </row>
        <row r="1338">
          <cell r="A1338" t="str">
            <v>MM-5578</v>
          </cell>
          <cell r="B1338" t="str">
            <v>2015-1521</v>
          </cell>
          <cell r="C1338" t="str">
            <v>LAVOREL</v>
          </cell>
          <cell r="D1338" t="str">
            <v>B16-242</v>
          </cell>
        </row>
        <row r="1339">
          <cell r="A1339" t="str">
            <v>MM-5847</v>
          </cell>
          <cell r="B1339" t="str">
            <v>2015-1522</v>
          </cell>
          <cell r="C1339" t="str">
            <v>BIO</v>
          </cell>
          <cell r="D1339" t="str">
            <v>B16-248</v>
          </cell>
        </row>
        <row r="1340">
          <cell r="A1340" t="str">
            <v>MM-6403</v>
          </cell>
          <cell r="B1340" t="str">
            <v>2015-1523</v>
          </cell>
          <cell r="C1340" t="str">
            <v>CHERVET</v>
          </cell>
          <cell r="D1340" t="str">
            <v>B16-228</v>
          </cell>
        </row>
        <row r="1341">
          <cell r="A1341" t="str">
            <v>RC-6271</v>
          </cell>
          <cell r="B1341" t="str">
            <v>2015-1524</v>
          </cell>
          <cell r="C1341" t="str">
            <v>COMBET</v>
          </cell>
          <cell r="D1341" t="str">
            <v>B16-232</v>
          </cell>
        </row>
        <row r="1342">
          <cell r="A1342" t="str">
            <v>MM-6493</v>
          </cell>
          <cell r="B1342" t="str">
            <v>2015-1525</v>
          </cell>
          <cell r="C1342" t="str">
            <v>CHATELET</v>
          </cell>
          <cell r="D1342" t="str">
            <v>B16-269</v>
          </cell>
        </row>
        <row r="1343">
          <cell r="A1343" t="str">
            <v>MM-6488</v>
          </cell>
          <cell r="B1343" t="str">
            <v>2015-1526</v>
          </cell>
          <cell r="C1343" t="str">
            <v>FIXE GRIS CLAIR</v>
          </cell>
          <cell r="D1343" t="str">
            <v>B16-263</v>
          </cell>
        </row>
        <row r="1344">
          <cell r="A1344" t="str">
            <v>MM-6428</v>
          </cell>
          <cell r="B1344" t="str">
            <v>2015-1527</v>
          </cell>
          <cell r="C1344" t="str">
            <v>DIDIER</v>
          </cell>
          <cell r="D1344" t="str">
            <v>B16-238</v>
          </cell>
        </row>
        <row r="1345">
          <cell r="A1345" t="str">
            <v>VOLMA</v>
          </cell>
          <cell r="B1345" t="str">
            <v>2015-1528</v>
          </cell>
          <cell r="C1345" t="str">
            <v>SCI MUSTANG</v>
          </cell>
          <cell r="D1345" t="str">
            <v>B16-220</v>
          </cell>
        </row>
        <row r="1346">
          <cell r="A1346" t="str">
            <v>MM-6455</v>
          </cell>
          <cell r="B1346" t="str">
            <v>2015-1529</v>
          </cell>
          <cell r="C1346" t="str">
            <v>BOST PERSO</v>
          </cell>
          <cell r="D1346" t="str">
            <v>B16-255</v>
          </cell>
        </row>
        <row r="1347">
          <cell r="A1347" t="str">
            <v>MM-6489</v>
          </cell>
          <cell r="B1347" t="str">
            <v>2015-1530</v>
          </cell>
          <cell r="C1347" t="str">
            <v>DEBY</v>
          </cell>
          <cell r="D1347" t="str">
            <v>B16-264</v>
          </cell>
        </row>
        <row r="1348">
          <cell r="A1348" t="str">
            <v>MM-6494</v>
          </cell>
          <cell r="B1348" t="str">
            <v>2015-1531</v>
          </cell>
          <cell r="C1348" t="str">
            <v>BUREL</v>
          </cell>
          <cell r="D1348" t="str">
            <v>B16-266</v>
          </cell>
        </row>
        <row r="1349">
          <cell r="A1349" t="str">
            <v>MM-6490</v>
          </cell>
          <cell r="B1349" t="str">
            <v>2015-1532</v>
          </cell>
          <cell r="C1349" t="str">
            <v>GARCIA</v>
          </cell>
          <cell r="D1349" t="str">
            <v>B16-265</v>
          </cell>
        </row>
        <row r="1350">
          <cell r="A1350" t="str">
            <v>MM-6453</v>
          </cell>
          <cell r="B1350" t="str">
            <v>2015-1533</v>
          </cell>
          <cell r="C1350" t="str">
            <v>COMMENGE</v>
          </cell>
          <cell r="D1350" t="str">
            <v>B16-250</v>
          </cell>
        </row>
        <row r="1351">
          <cell r="A1351" t="str">
            <v>MM-6436</v>
          </cell>
          <cell r="B1351" t="str">
            <v>2015-1534</v>
          </cell>
          <cell r="C1351" t="str">
            <v>AUGRAIN</v>
          </cell>
          <cell r="D1351" t="str">
            <v>B16-237</v>
          </cell>
        </row>
        <row r="1352">
          <cell r="A1352" t="str">
            <v>MM-6547</v>
          </cell>
          <cell r="B1352" t="str">
            <v>2015-1535</v>
          </cell>
          <cell r="C1352" t="str">
            <v>GREG</v>
          </cell>
          <cell r="D1352" t="str">
            <v>B16-295</v>
          </cell>
        </row>
        <row r="1353">
          <cell r="A1353" t="str">
            <v>MM-6478</v>
          </cell>
          <cell r="B1353" t="str">
            <v>2015-1536</v>
          </cell>
          <cell r="C1353" t="str">
            <v>PEILLON</v>
          </cell>
          <cell r="D1353" t="str">
            <v>B16-283</v>
          </cell>
        </row>
        <row r="1354">
          <cell r="A1354" t="str">
            <v>MM-6454</v>
          </cell>
          <cell r="B1354" t="str">
            <v>2015-1537</v>
          </cell>
          <cell r="C1354" t="str">
            <v>JACQUES / THEIZE</v>
          </cell>
          <cell r="D1354" t="str">
            <v>B16-254</v>
          </cell>
        </row>
        <row r="1355">
          <cell r="A1355" t="str">
            <v>BG-6113</v>
          </cell>
          <cell r="B1355" t="str">
            <v>2015-1538</v>
          </cell>
          <cell r="C1355" t="str">
            <v>LONJARET PERSO</v>
          </cell>
          <cell r="D1355" t="str">
            <v>B16-246</v>
          </cell>
        </row>
        <row r="1356">
          <cell r="A1356" t="str">
            <v>MM-6495</v>
          </cell>
          <cell r="B1356" t="str">
            <v>2015-1539</v>
          </cell>
          <cell r="C1356" t="str">
            <v>VIGNAL</v>
          </cell>
          <cell r="D1356" t="str">
            <v>B16-274</v>
          </cell>
        </row>
        <row r="1357">
          <cell r="A1357" t="str">
            <v>MM-6524</v>
          </cell>
          <cell r="B1357" t="str">
            <v>2015-1540</v>
          </cell>
          <cell r="C1357" t="str">
            <v>BARRALON</v>
          </cell>
          <cell r="D1357" t="str">
            <v>B16-278</v>
          </cell>
        </row>
        <row r="1358">
          <cell r="A1358" t="str">
            <v>MM-6504</v>
          </cell>
          <cell r="B1358" t="str">
            <v>2015-1541</v>
          </cell>
          <cell r="C1358" t="str">
            <v>BERLKHELFA</v>
          </cell>
          <cell r="D1358" t="str">
            <v>B16-276</v>
          </cell>
        </row>
        <row r="1359">
          <cell r="A1359" t="str">
            <v>MM-6503</v>
          </cell>
          <cell r="B1359" t="str">
            <v>2015-1542</v>
          </cell>
          <cell r="C1359" t="str">
            <v>ADAPEI</v>
          </cell>
          <cell r="D1359" t="str">
            <v>B16-273</v>
          </cell>
        </row>
        <row r="1360">
          <cell r="A1360" t="str">
            <v>MM-6469</v>
          </cell>
          <cell r="B1360" t="str">
            <v>2015-1543</v>
          </cell>
          <cell r="C1360" t="str">
            <v>POMMIER</v>
          </cell>
          <cell r="D1360" t="str">
            <v>B16-251</v>
          </cell>
        </row>
        <row r="1361">
          <cell r="A1361" t="str">
            <v>MM-6458</v>
          </cell>
          <cell r="B1361" t="str">
            <v>2015-1544</v>
          </cell>
          <cell r="C1361" t="str">
            <v>DESCOURS</v>
          </cell>
          <cell r="D1361" t="str">
            <v>B16-245</v>
          </cell>
        </row>
        <row r="1362">
          <cell r="A1362" t="str">
            <v>MM-6500</v>
          </cell>
          <cell r="B1362" t="str">
            <v>2015-1545</v>
          </cell>
          <cell r="C1362" t="str">
            <v>DREVET</v>
          </cell>
          <cell r="D1362" t="str">
            <v>B16-272</v>
          </cell>
        </row>
        <row r="1363">
          <cell r="A1363" t="str">
            <v>MM-6452</v>
          </cell>
          <cell r="B1363" t="str">
            <v>2015-1546</v>
          </cell>
          <cell r="C1363" t="str">
            <v>MEUNIER</v>
          </cell>
          <cell r="D1363" t="str">
            <v>B16-247</v>
          </cell>
        </row>
        <row r="1364">
          <cell r="A1364" t="str">
            <v>MM-6528</v>
          </cell>
          <cell r="B1364" t="str">
            <v>2015-1547</v>
          </cell>
          <cell r="C1364" t="str">
            <v>MENUISERIE</v>
          </cell>
          <cell r="D1364" t="str">
            <v>B16-284</v>
          </cell>
        </row>
        <row r="1365">
          <cell r="A1365" t="str">
            <v>MM-6501</v>
          </cell>
          <cell r="B1365" t="str">
            <v>2015-1548</v>
          </cell>
          <cell r="C1365" t="str">
            <v>VEBER</v>
          </cell>
          <cell r="D1365" t="str">
            <v>B16-275</v>
          </cell>
        </row>
        <row r="1366">
          <cell r="A1366" t="str">
            <v>BG-6330</v>
          </cell>
          <cell r="B1366" t="str">
            <v>2015-1549</v>
          </cell>
          <cell r="C1366" t="str">
            <v>CHANGY</v>
          </cell>
          <cell r="D1366" t="str">
            <v>B16-290</v>
          </cell>
        </row>
        <row r="1367">
          <cell r="A1367" t="str">
            <v>MM-6328</v>
          </cell>
          <cell r="B1367" t="str">
            <v>2015-1550</v>
          </cell>
          <cell r="C1367" t="str">
            <v>COMPOSE + VR</v>
          </cell>
          <cell r="D1367" t="str">
            <v>B16-235</v>
          </cell>
        </row>
        <row r="1368">
          <cell r="A1368" t="str">
            <v>MM-6571</v>
          </cell>
          <cell r="B1368" t="str">
            <v>2015-1551</v>
          </cell>
          <cell r="C1368" t="str">
            <v>CORNIERES</v>
          </cell>
          <cell r="D1368" t="str">
            <v>B16-303</v>
          </cell>
        </row>
        <row r="1369">
          <cell r="A1369" t="str">
            <v>MM-6502</v>
          </cell>
          <cell r="B1369" t="str">
            <v>2015-1552</v>
          </cell>
          <cell r="C1369" t="str">
            <v>CATIN 1018</v>
          </cell>
          <cell r="D1369" t="str">
            <v>B16-277</v>
          </cell>
        </row>
        <row r="1370">
          <cell r="A1370" t="str">
            <v>MM-6526</v>
          </cell>
          <cell r="B1370" t="str">
            <v>2015-1553</v>
          </cell>
          <cell r="C1370" t="str">
            <v>POMPIERS</v>
          </cell>
          <cell r="D1370" t="str">
            <v>B16-282</v>
          </cell>
        </row>
        <row r="1371">
          <cell r="A1371" t="str">
            <v>MM-6456</v>
          </cell>
          <cell r="B1371" t="str">
            <v>2015-1554</v>
          </cell>
          <cell r="C1371" t="str">
            <v>CHAUSSIN</v>
          </cell>
          <cell r="D1371" t="str">
            <v>B16-256</v>
          </cell>
        </row>
        <row r="1372">
          <cell r="A1372" t="str">
            <v>MM-6531</v>
          </cell>
          <cell r="B1372" t="str">
            <v>2015-1555</v>
          </cell>
          <cell r="C1372" t="str">
            <v>POULAIN HABILLAGES</v>
          </cell>
          <cell r="D1372" t="str">
            <v>B16-175</v>
          </cell>
        </row>
        <row r="1373">
          <cell r="A1373" t="str">
            <v>MM-6472</v>
          </cell>
          <cell r="B1373" t="str">
            <v>2015-1556</v>
          </cell>
          <cell r="C1373" t="str">
            <v>MONTANTS PRINCE</v>
          </cell>
          <cell r="D1373" t="str">
            <v>B16-149</v>
          </cell>
        </row>
        <row r="1374">
          <cell r="A1374" t="str">
            <v>MM-6499</v>
          </cell>
          <cell r="B1374" t="str">
            <v>2015-1557</v>
          </cell>
          <cell r="C1374" t="str">
            <v>NEGRO</v>
          </cell>
          <cell r="D1374" t="str">
            <v>B16-270</v>
          </cell>
        </row>
        <row r="1375">
          <cell r="A1375" t="str">
            <v>BG-6497</v>
          </cell>
          <cell r="B1375" t="str">
            <v>2015-1558</v>
          </cell>
          <cell r="C1375" t="str">
            <v>HOTEL MOGASTOR</v>
          </cell>
          <cell r="D1375" t="str">
            <v>B16-291</v>
          </cell>
        </row>
        <row r="1376">
          <cell r="A1376" t="str">
            <v>MM-6508</v>
          </cell>
          <cell r="B1376" t="str">
            <v>2015-1559</v>
          </cell>
          <cell r="C1376" t="str">
            <v>GALLOT MONIQUE</v>
          </cell>
          <cell r="D1376" t="str">
            <v>B16-288</v>
          </cell>
        </row>
        <row r="1377">
          <cell r="A1377" t="str">
            <v>MM-4339</v>
          </cell>
          <cell r="B1377" t="str">
            <v>2015-1560</v>
          </cell>
          <cell r="C1377" t="str">
            <v>BUISSON</v>
          </cell>
          <cell r="D1377" t="str">
            <v>B1142</v>
          </cell>
        </row>
        <row r="1378">
          <cell r="A1378" t="str">
            <v>MM-6602</v>
          </cell>
          <cell r="B1378" t="str">
            <v>2015-1561</v>
          </cell>
          <cell r="C1378" t="str">
            <v>SAADI</v>
          </cell>
          <cell r="D1378" t="str">
            <v>B16-312</v>
          </cell>
        </row>
        <row r="1379">
          <cell r="A1379" t="str">
            <v>MM-6556</v>
          </cell>
          <cell r="B1379" t="str">
            <v>2015-1562</v>
          </cell>
          <cell r="C1379" t="str">
            <v>COMPIGNE</v>
          </cell>
          <cell r="D1379" t="str">
            <v>B16-292</v>
          </cell>
        </row>
        <row r="1380">
          <cell r="A1380" t="str">
            <v>MM-6537</v>
          </cell>
          <cell r="B1380" t="str">
            <v>2015-1563</v>
          </cell>
          <cell r="C1380" t="str">
            <v>VANNEREAU</v>
          </cell>
          <cell r="D1380" t="str">
            <v>B16-286</v>
          </cell>
        </row>
        <row r="1381">
          <cell r="A1381" t="str">
            <v>MM-6559</v>
          </cell>
          <cell r="B1381" t="str">
            <v>2015-1564</v>
          </cell>
          <cell r="C1381" t="str">
            <v>BRUN</v>
          </cell>
          <cell r="D1381" t="str">
            <v>B16-296</v>
          </cell>
        </row>
        <row r="1382">
          <cell r="A1382" t="str">
            <v>MM-6551</v>
          </cell>
          <cell r="B1382" t="str">
            <v>2015-1565</v>
          </cell>
          <cell r="C1382" t="str">
            <v>ROUX</v>
          </cell>
          <cell r="D1382" t="str">
            <v>B16-297</v>
          </cell>
        </row>
        <row r="1383">
          <cell r="A1383" t="str">
            <v>MM-6003</v>
          </cell>
          <cell r="B1383" t="str">
            <v>2015-1566</v>
          </cell>
          <cell r="C1383" t="str">
            <v>ALMARCHA</v>
          </cell>
          <cell r="D1383" t="str">
            <v>B16-285</v>
          </cell>
        </row>
        <row r="1384">
          <cell r="A1384" t="str">
            <v>MM-6422</v>
          </cell>
          <cell r="B1384" t="str">
            <v>2015-1567</v>
          </cell>
          <cell r="C1384" t="str">
            <v>CHARNE</v>
          </cell>
          <cell r="D1384" t="str">
            <v>B16-281</v>
          </cell>
        </row>
        <row r="1385">
          <cell r="A1385" t="str">
            <v>MM-4505</v>
          </cell>
          <cell r="B1385" t="str">
            <v>2015-1568</v>
          </cell>
          <cell r="C1385" t="str">
            <v>PORTE D'ENTREE</v>
          </cell>
          <cell r="D1385" t="str">
            <v>B16-271</v>
          </cell>
        </row>
        <row r="1386">
          <cell r="A1386" t="str">
            <v>RC-6212</v>
          </cell>
          <cell r="B1386" t="str">
            <v>2015-1569</v>
          </cell>
          <cell r="C1386" t="str">
            <v>JAUD</v>
          </cell>
          <cell r="D1386" t="str">
            <v>B16-280</v>
          </cell>
        </row>
        <row r="1387">
          <cell r="A1387" t="str">
            <v>MM-6525</v>
          </cell>
          <cell r="B1387" t="str">
            <v>2015-1570</v>
          </cell>
          <cell r="C1387" t="str">
            <v>COULOMB</v>
          </cell>
          <cell r="D1387" t="str">
            <v>B16-279</v>
          </cell>
        </row>
        <row r="1388">
          <cell r="A1388" t="str">
            <v>MM-6593</v>
          </cell>
          <cell r="B1388" t="str">
            <v>2015-1571</v>
          </cell>
          <cell r="C1388" t="str">
            <v>MIGUET</v>
          </cell>
          <cell r="D1388" t="str">
            <v>B16-310</v>
          </cell>
        </row>
        <row r="1389">
          <cell r="A1389" t="str">
            <v>MM-5931</v>
          </cell>
          <cell r="B1389" t="str">
            <v>2015-1572</v>
          </cell>
          <cell r="C1389" t="str">
            <v>C CONSEIL</v>
          </cell>
          <cell r="D1389" t="str">
            <v>B16-293</v>
          </cell>
        </row>
        <row r="1390">
          <cell r="A1390" t="str">
            <v>MM-6563</v>
          </cell>
          <cell r="B1390" t="str">
            <v>2015-1573</v>
          </cell>
          <cell r="C1390" t="str">
            <v>CHARY</v>
          </cell>
          <cell r="D1390" t="str">
            <v>B16-298</v>
          </cell>
        </row>
        <row r="1391">
          <cell r="A1391" t="str">
            <v>MM-6492</v>
          </cell>
          <cell r="B1391" t="str">
            <v>2015-1574</v>
          </cell>
          <cell r="C1391" t="str">
            <v>MOUTON</v>
          </cell>
          <cell r="D1391" t="str">
            <v>B16-268</v>
          </cell>
        </row>
        <row r="1392">
          <cell r="A1392" t="str">
            <v>MM-6570</v>
          </cell>
          <cell r="B1392" t="str">
            <v>2015-1575</v>
          </cell>
          <cell r="C1392" t="str">
            <v>DEGASNE</v>
          </cell>
          <cell r="D1392" t="str">
            <v>B16-302</v>
          </cell>
        </row>
        <row r="1393">
          <cell r="A1393" t="str">
            <v>MM-6609</v>
          </cell>
          <cell r="B1393" t="str">
            <v>2015-1576</v>
          </cell>
          <cell r="C1393" t="str">
            <v>PORTE AS&amp;F</v>
          </cell>
          <cell r="D1393" t="str">
            <v>B16-316</v>
          </cell>
        </row>
        <row r="1394">
          <cell r="A1394" t="str">
            <v>MM-5791</v>
          </cell>
          <cell r="B1394" t="str">
            <v>2015-1577</v>
          </cell>
          <cell r="C1394" t="str">
            <v>JEANERET</v>
          </cell>
          <cell r="D1394" t="str">
            <v>B16-289</v>
          </cell>
        </row>
        <row r="1395">
          <cell r="A1395" t="str">
            <v>MM-6588</v>
          </cell>
          <cell r="B1395" t="str">
            <v>2015-1578</v>
          </cell>
          <cell r="C1395" t="str">
            <v>GALANDAGE</v>
          </cell>
          <cell r="D1395" t="str">
            <v>B16-325</v>
          </cell>
        </row>
        <row r="1396">
          <cell r="A1396" t="str">
            <v>IDC</v>
          </cell>
          <cell r="B1396" t="str">
            <v>2015-1579</v>
          </cell>
          <cell r="C1396" t="str">
            <v>PILAT + CRELEROT</v>
          </cell>
        </row>
        <row r="1397">
          <cell r="A1397" t="str">
            <v>MM-6614</v>
          </cell>
          <cell r="B1397" t="str">
            <v>2015-1580</v>
          </cell>
          <cell r="C1397" t="str">
            <v>BRESSE 4/649</v>
          </cell>
          <cell r="D1397" t="str">
            <v>B16-321</v>
          </cell>
        </row>
        <row r="1398">
          <cell r="A1398" t="str">
            <v>MM-6543</v>
          </cell>
          <cell r="B1398" t="str">
            <v>2015-1581</v>
          </cell>
          <cell r="C1398" t="str">
            <v>SEREIR</v>
          </cell>
          <cell r="D1398" t="str">
            <v>B16-300</v>
          </cell>
        </row>
        <row r="1399">
          <cell r="A1399" t="str">
            <v>MM-6612</v>
          </cell>
          <cell r="B1399" t="str">
            <v>2015-1582</v>
          </cell>
          <cell r="C1399" t="str">
            <v>FOUCH-R</v>
          </cell>
          <cell r="D1399" t="str">
            <v>B16-318</v>
          </cell>
        </row>
        <row r="1400">
          <cell r="A1400" t="str">
            <v>MM-6615</v>
          </cell>
          <cell r="B1400" t="str">
            <v>2015-1583</v>
          </cell>
          <cell r="C1400" t="str">
            <v>VERBIGUIE</v>
          </cell>
          <cell r="D1400" t="str">
            <v>B16-322</v>
          </cell>
        </row>
        <row r="1401">
          <cell r="A1401" t="str">
            <v>MM-6608</v>
          </cell>
          <cell r="B1401" t="str">
            <v>2015-1584</v>
          </cell>
          <cell r="C1401" t="str">
            <v>CHAMAK-SYBORD</v>
          </cell>
          <cell r="D1401" t="str">
            <v>B16-315</v>
          </cell>
        </row>
        <row r="1402">
          <cell r="A1402" t="str">
            <v>MM-6592</v>
          </cell>
          <cell r="B1402" t="str">
            <v>2015-1585</v>
          </cell>
          <cell r="C1402" t="str">
            <v>PAUL CLAUDEL</v>
          </cell>
          <cell r="D1402" t="str">
            <v>B16-308</v>
          </cell>
        </row>
        <row r="1403">
          <cell r="A1403" t="str">
            <v>MM-6590</v>
          </cell>
          <cell r="B1403" t="str">
            <v>2015-1586</v>
          </cell>
          <cell r="C1403" t="str">
            <v>MOTTET MB</v>
          </cell>
          <cell r="D1403" t="str">
            <v>B16-304</v>
          </cell>
        </row>
        <row r="1404">
          <cell r="A1404" t="str">
            <v>MM-6414</v>
          </cell>
          <cell r="B1404" t="str">
            <v>2015-1587</v>
          </cell>
          <cell r="C1404" t="str">
            <v>GOUIN</v>
          </cell>
          <cell r="D1404" t="str">
            <v>B16-327</v>
          </cell>
        </row>
        <row r="1405">
          <cell r="A1405" t="str">
            <v>MM-6591</v>
          </cell>
          <cell r="B1405" t="str">
            <v>2015-1588</v>
          </cell>
          <cell r="C1405" t="str">
            <v>CIRILLO</v>
          </cell>
          <cell r="D1405" t="str">
            <v>B16-306</v>
          </cell>
        </row>
        <row r="1406">
          <cell r="A1406" t="str">
            <v>MM-6568</v>
          </cell>
          <cell r="B1406" t="str">
            <v>2015-1589</v>
          </cell>
          <cell r="C1406" t="str">
            <v>BREZIAT SUITE</v>
          </cell>
          <cell r="D1406" t="str">
            <v>B16-294</v>
          </cell>
        </row>
        <row r="1407">
          <cell r="A1407" t="str">
            <v>MM-6562</v>
          </cell>
          <cell r="B1407" t="str">
            <v>2015-1590</v>
          </cell>
          <cell r="C1407" t="str">
            <v>CRC BYBLOS</v>
          </cell>
          <cell r="D1407" t="str">
            <v>B16-301</v>
          </cell>
        </row>
        <row r="1408">
          <cell r="A1408" t="str">
            <v>MM-6634</v>
          </cell>
          <cell r="B1408" t="str">
            <v>2015-1591</v>
          </cell>
          <cell r="C1408" t="str">
            <v>IMBS NICOLAS</v>
          </cell>
          <cell r="D1408" t="str">
            <v>B16-329</v>
          </cell>
        </row>
        <row r="1409">
          <cell r="A1409" t="str">
            <v>MM-6554</v>
          </cell>
          <cell r="B1409" t="str">
            <v>2015-1592</v>
          </cell>
          <cell r="C1409" t="str">
            <v>TCHEUTEN / PALDENSHANGPA</v>
          </cell>
          <cell r="D1409" t="str">
            <v>B16-309</v>
          </cell>
        </row>
        <row r="1410">
          <cell r="A1410" t="str">
            <v>BG-6438</v>
          </cell>
          <cell r="B1410" t="str">
            <v>2015-1593</v>
          </cell>
          <cell r="C1410" t="str">
            <v>LOUDENOT</v>
          </cell>
          <cell r="D1410" t="str">
            <v>B16-320</v>
          </cell>
        </row>
        <row r="1411">
          <cell r="A1411" t="str">
            <v>MM-6539</v>
          </cell>
          <cell r="B1411" t="str">
            <v>2015-1594</v>
          </cell>
          <cell r="C1411" t="str">
            <v>PHILIPPON BERNARD</v>
          </cell>
          <cell r="D1411" t="str">
            <v>B16-287</v>
          </cell>
        </row>
        <row r="1412">
          <cell r="A1412" t="str">
            <v>MM-6625</v>
          </cell>
          <cell r="B1412" t="str">
            <v>2015-1595</v>
          </cell>
          <cell r="C1412" t="str">
            <v>LAUREEN</v>
          </cell>
          <cell r="D1412" t="str">
            <v>B16-328</v>
          </cell>
        </row>
        <row r="1413">
          <cell r="A1413" t="str">
            <v>MM-6606</v>
          </cell>
          <cell r="B1413" t="str">
            <v>2015-1596</v>
          </cell>
          <cell r="C1413" t="str">
            <v>CAILLET</v>
          </cell>
          <cell r="D1413" t="str">
            <v>B16-313</v>
          </cell>
        </row>
        <row r="1414">
          <cell r="A1414" t="str">
            <v>MM-6598</v>
          </cell>
          <cell r="B1414" t="str">
            <v>2015-1597</v>
          </cell>
          <cell r="C1414" t="str">
            <v>METIFIOT</v>
          </cell>
          <cell r="D1414" t="str">
            <v>B16-332</v>
          </cell>
        </row>
        <row r="1415">
          <cell r="A1415" t="str">
            <v>MM-6636</v>
          </cell>
          <cell r="B1415" t="str">
            <v>2015-1598</v>
          </cell>
          <cell r="C1415" t="str">
            <v>BUISSON MB</v>
          </cell>
          <cell r="D1415" t="str">
            <v>B16-331</v>
          </cell>
        </row>
        <row r="1416">
          <cell r="A1416" t="str">
            <v>MM-6607</v>
          </cell>
          <cell r="B1416" t="str">
            <v>2015-1599</v>
          </cell>
          <cell r="C1416" t="str">
            <v>PINJON</v>
          </cell>
          <cell r="D1416" t="str">
            <v>B16-314</v>
          </cell>
        </row>
        <row r="1417">
          <cell r="A1417" t="str">
            <v>MM-6657</v>
          </cell>
          <cell r="B1417" t="str">
            <v>2015-1600</v>
          </cell>
          <cell r="C1417" t="str">
            <v>SEGURA</v>
          </cell>
          <cell r="D1417" t="str">
            <v>B16-345</v>
          </cell>
        </row>
        <row r="1418">
          <cell r="A1418" t="str">
            <v>MM-6637</v>
          </cell>
          <cell r="B1418" t="str">
            <v>2015-1601</v>
          </cell>
          <cell r="C1418" t="str">
            <v>CHAPERON</v>
          </cell>
          <cell r="D1418" t="str">
            <v>B16-333</v>
          </cell>
        </row>
        <row r="1419">
          <cell r="A1419" t="str">
            <v>MM-6564</v>
          </cell>
          <cell r="B1419" t="str">
            <v>2015-1602</v>
          </cell>
          <cell r="C1419" t="str">
            <v>CHABANIS</v>
          </cell>
          <cell r="D1419" t="str">
            <v>B16-299</v>
          </cell>
        </row>
        <row r="1420">
          <cell r="A1420" t="str">
            <v>MM-6640</v>
          </cell>
          <cell r="B1420" t="str">
            <v>2015-1603</v>
          </cell>
          <cell r="C1420" t="str">
            <v>CALANDRE</v>
          </cell>
          <cell r="D1420" t="str">
            <v>B16-334</v>
          </cell>
        </row>
        <row r="1421">
          <cell r="A1421" t="str">
            <v>MM-6533</v>
          </cell>
          <cell r="B1421" t="str">
            <v>2015-1604</v>
          </cell>
          <cell r="C1421" t="str">
            <v>PAGET</v>
          </cell>
          <cell r="D1421" t="str">
            <v>B16-307</v>
          </cell>
        </row>
        <row r="1422">
          <cell r="A1422" t="str">
            <v>MM-6651</v>
          </cell>
          <cell r="B1422" t="str">
            <v>2015-1605</v>
          </cell>
          <cell r="C1422" t="str">
            <v>CHARTIER</v>
          </cell>
          <cell r="D1422" t="str">
            <v>B16-339</v>
          </cell>
        </row>
        <row r="1423">
          <cell r="A1423" t="str">
            <v>MM-6650</v>
          </cell>
          <cell r="B1423" t="str">
            <v>2015-1606</v>
          </cell>
          <cell r="C1423" t="str">
            <v>SCHMITT</v>
          </cell>
          <cell r="D1423" t="str">
            <v>B16-338</v>
          </cell>
        </row>
        <row r="1424">
          <cell r="A1424" t="str">
            <v>MM-6649</v>
          </cell>
          <cell r="B1424" t="str">
            <v>2015-1607</v>
          </cell>
          <cell r="C1424" t="str">
            <v>GOUY</v>
          </cell>
          <cell r="D1424" t="str">
            <v>B16-336</v>
          </cell>
        </row>
        <row r="1425">
          <cell r="A1425" t="str">
            <v>MM-6616</v>
          </cell>
          <cell r="B1425" t="str">
            <v>2015-1608</v>
          </cell>
          <cell r="C1425" t="str">
            <v>TORNIER</v>
          </cell>
          <cell r="D1425" t="str">
            <v>B16-323</v>
          </cell>
        </row>
        <row r="1426">
          <cell r="A1426" t="str">
            <v>MM-6712</v>
          </cell>
          <cell r="B1426" t="str">
            <v>2015-1609</v>
          </cell>
          <cell r="C1426" t="str">
            <v>GONNIN</v>
          </cell>
          <cell r="D1426" t="str">
            <v>B16-361</v>
          </cell>
        </row>
        <row r="1427">
          <cell r="A1427" t="str">
            <v>MM-6668</v>
          </cell>
          <cell r="B1427" t="str">
            <v>2015-1610</v>
          </cell>
          <cell r="C1427" t="str">
            <v>DESGRANGES</v>
          </cell>
          <cell r="D1427" t="str">
            <v>B16-346</v>
          </cell>
        </row>
        <row r="1428">
          <cell r="A1428" t="str">
            <v>MM-6631</v>
          </cell>
          <cell r="B1428" t="str">
            <v>2015-1611</v>
          </cell>
          <cell r="C1428" t="str">
            <v>CRUZILLE</v>
          </cell>
          <cell r="D1428" t="str">
            <v>B16-344</v>
          </cell>
        </row>
        <row r="1429">
          <cell r="A1429" t="str">
            <v>MM-6686</v>
          </cell>
          <cell r="B1429" t="str">
            <v>2015-1612</v>
          </cell>
          <cell r="C1429" t="str">
            <v>CEYZERIAT 3</v>
          </cell>
          <cell r="D1429" t="str">
            <v>B16-349</v>
          </cell>
        </row>
        <row r="1430">
          <cell r="A1430" t="str">
            <v>MM-6688</v>
          </cell>
          <cell r="B1430" t="str">
            <v>2015-1613</v>
          </cell>
          <cell r="C1430" t="str">
            <v>CEYZERIAT 4</v>
          </cell>
          <cell r="D1430" t="str">
            <v>B16-350</v>
          </cell>
        </row>
        <row r="1431">
          <cell r="A1431" t="str">
            <v>MM-6661</v>
          </cell>
          <cell r="B1431" t="str">
            <v>2015-1614</v>
          </cell>
          <cell r="C1431" t="str">
            <v>SODEX ORG</v>
          </cell>
          <cell r="D1431" t="str">
            <v>B16-341</v>
          </cell>
        </row>
        <row r="1432">
          <cell r="A1432" t="str">
            <v>MM-6663</v>
          </cell>
          <cell r="B1432" t="str">
            <v>2015-1615</v>
          </cell>
          <cell r="C1432" t="str">
            <v>CHALENCON</v>
          </cell>
          <cell r="D1432" t="str">
            <v>B16-342</v>
          </cell>
        </row>
        <row r="1433">
          <cell r="A1433" t="str">
            <v>MM-6545</v>
          </cell>
          <cell r="B1433" t="str">
            <v>2015-1616</v>
          </cell>
          <cell r="C1433" t="str">
            <v>HERBUTE</v>
          </cell>
          <cell r="D1433" t="str">
            <v>B16-337</v>
          </cell>
        </row>
        <row r="1434">
          <cell r="A1434" t="str">
            <v>MM-6678</v>
          </cell>
          <cell r="B1434" t="str">
            <v>2015-1617</v>
          </cell>
          <cell r="C1434" t="str">
            <v>PICOD</v>
          </cell>
          <cell r="D1434" t="str">
            <v>B16-348</v>
          </cell>
        </row>
        <row r="1435">
          <cell r="A1435" t="str">
            <v>RC-6365</v>
          </cell>
          <cell r="B1435" t="str">
            <v>2015-1618</v>
          </cell>
          <cell r="C1435" t="str">
            <v>ED</v>
          </cell>
          <cell r="D1435" t="str">
            <v>B16-262</v>
          </cell>
        </row>
        <row r="1436">
          <cell r="A1436" t="str">
            <v>MM-6760</v>
          </cell>
          <cell r="B1436" t="str">
            <v>2015-1619</v>
          </cell>
          <cell r="C1436" t="str">
            <v>JOUVENCEL</v>
          </cell>
          <cell r="D1436" t="str">
            <v>B16-370</v>
          </cell>
        </row>
        <row r="1437">
          <cell r="A1437" t="str">
            <v>MM-6733</v>
          </cell>
          <cell r="B1437" t="str">
            <v>2015-1620</v>
          </cell>
          <cell r="C1437" t="str">
            <v>ORALIA 1008</v>
          </cell>
          <cell r="D1437" t="str">
            <v>B16-363</v>
          </cell>
        </row>
        <row r="1438">
          <cell r="A1438" t="str">
            <v>RC-6756</v>
          </cell>
          <cell r="B1438" t="str">
            <v>2015-1621</v>
          </cell>
          <cell r="C1438" t="str">
            <v>TIRARD</v>
          </cell>
          <cell r="D1438" t="str">
            <v>B16-372</v>
          </cell>
        </row>
        <row r="1439">
          <cell r="A1439" t="str">
            <v>MM-6751</v>
          </cell>
          <cell r="B1439" t="str">
            <v>2015-1622</v>
          </cell>
          <cell r="C1439" t="str">
            <v>RISSOAN 708</v>
          </cell>
          <cell r="D1439" t="str">
            <v>B16-364</v>
          </cell>
        </row>
        <row r="1440">
          <cell r="A1440" t="str">
            <v>MM-6694</v>
          </cell>
          <cell r="B1440" t="str">
            <v>2015-1623</v>
          </cell>
          <cell r="C1440" t="str">
            <v>FRANCOIS</v>
          </cell>
          <cell r="D1440" t="str">
            <v>B16-355</v>
          </cell>
        </row>
        <row r="1441">
          <cell r="A1441" t="str">
            <v>MM-6617</v>
          </cell>
          <cell r="B1441" t="str">
            <v>2015-1624</v>
          </cell>
          <cell r="C1441" t="str">
            <v>MONTESINOS</v>
          </cell>
          <cell r="D1441" t="str">
            <v>B16-324</v>
          </cell>
        </row>
        <row r="1442">
          <cell r="A1442" t="str">
            <v>MM-6714</v>
          </cell>
          <cell r="B1442" t="str">
            <v>2015-1625</v>
          </cell>
          <cell r="C1442" t="str">
            <v>GAVARINI</v>
          </cell>
          <cell r="D1442" t="str">
            <v>B16-358</v>
          </cell>
        </row>
        <row r="1443">
          <cell r="A1443" t="str">
            <v>MM-6599</v>
          </cell>
          <cell r="B1443" t="str">
            <v>2015-1626</v>
          </cell>
          <cell r="C1443" t="str">
            <v>DA COSTA</v>
          </cell>
          <cell r="D1443" t="str">
            <v>B16-326</v>
          </cell>
        </row>
        <row r="1444">
          <cell r="A1444" t="str">
            <v>MM-6595</v>
          </cell>
          <cell r="B1444" t="str">
            <v>2015-1627</v>
          </cell>
          <cell r="C1444" t="str">
            <v>DUNOYER BARRERO</v>
          </cell>
          <cell r="D1444" t="str">
            <v>B16-311</v>
          </cell>
        </row>
        <row r="1445">
          <cell r="A1445" t="str">
            <v>MM-6689</v>
          </cell>
          <cell r="B1445" t="str">
            <v>2015-1628</v>
          </cell>
          <cell r="C1445" t="str">
            <v>COULISSANT</v>
          </cell>
          <cell r="D1445" t="str">
            <v>B16-352</v>
          </cell>
        </row>
        <row r="1446">
          <cell r="A1446" t="str">
            <v>MM-6635</v>
          </cell>
          <cell r="B1446" t="str">
            <v>2015-1629</v>
          </cell>
          <cell r="C1446" t="str">
            <v>PRISME</v>
          </cell>
          <cell r="D1446" t="str">
            <v>B16-330</v>
          </cell>
        </row>
        <row r="1447">
          <cell r="A1447" t="str">
            <v>BG-6463</v>
          </cell>
          <cell r="B1447" t="str">
            <v>2015-1630</v>
          </cell>
          <cell r="C1447" t="str">
            <v>CHASSIS MAISON</v>
          </cell>
          <cell r="D1447" t="str">
            <v>B16-317</v>
          </cell>
        </row>
        <row r="1448">
          <cell r="A1448" t="str">
            <v>MM-6660</v>
          </cell>
          <cell r="B1448" t="str">
            <v>2015-1631</v>
          </cell>
          <cell r="C1448" t="str">
            <v>GRENIER 1054</v>
          </cell>
          <cell r="D1448" t="str">
            <v>B16-340</v>
          </cell>
        </row>
        <row r="1449">
          <cell r="A1449" t="str">
            <v>MM-6710</v>
          </cell>
          <cell r="B1449" t="str">
            <v>2015-1632</v>
          </cell>
          <cell r="C1449" t="str">
            <v>GARNICA</v>
          </cell>
          <cell r="D1449" t="str">
            <v>B16-360</v>
          </cell>
        </row>
        <row r="1450">
          <cell r="A1450" t="str">
            <v>MM-6789</v>
          </cell>
          <cell r="B1450" t="str">
            <v>2015-1633</v>
          </cell>
          <cell r="C1450" t="str">
            <v>ROLAND</v>
          </cell>
          <cell r="D1450" t="str">
            <v>B16-379</v>
          </cell>
        </row>
        <row r="1451">
          <cell r="A1451" t="str">
            <v>MM-6708</v>
          </cell>
          <cell r="B1451" t="str">
            <v>2015-1634</v>
          </cell>
          <cell r="C1451" t="str">
            <v>LEGENZIE</v>
          </cell>
          <cell r="D1451" t="str">
            <v>B16-357</v>
          </cell>
        </row>
        <row r="1452">
          <cell r="A1452" t="str">
            <v>MM-6693</v>
          </cell>
          <cell r="B1452" t="str">
            <v>2015-1635</v>
          </cell>
          <cell r="C1452" t="str">
            <v>SCI MDT</v>
          </cell>
          <cell r="D1452" t="str">
            <v>B16-354</v>
          </cell>
        </row>
        <row r="1453">
          <cell r="A1453" t="str">
            <v>MM-6692</v>
          </cell>
          <cell r="B1453" t="str">
            <v>2015-1636</v>
          </cell>
          <cell r="C1453" t="str">
            <v>FRESCO 1181</v>
          </cell>
          <cell r="D1453" t="str">
            <v>B16-353</v>
          </cell>
        </row>
        <row r="1454">
          <cell r="A1454" t="str">
            <v>RC-6448</v>
          </cell>
          <cell r="B1454" t="str">
            <v>2015-1637</v>
          </cell>
          <cell r="C1454" t="str">
            <v>GIROUARD</v>
          </cell>
          <cell r="D1454" t="str">
            <v>B16-347</v>
          </cell>
        </row>
        <row r="1455">
          <cell r="A1455" t="str">
            <v>MM-6821</v>
          </cell>
          <cell r="B1455" t="str">
            <v>2015-1638</v>
          </cell>
          <cell r="C1455" t="str">
            <v>FAUCON</v>
          </cell>
          <cell r="D1455" t="str">
            <v>B16-385</v>
          </cell>
        </row>
        <row r="1456">
          <cell r="A1456" t="str">
            <v>MM-6790</v>
          </cell>
          <cell r="B1456" t="str">
            <v>2015-1639</v>
          </cell>
          <cell r="C1456" t="str">
            <v>PETIT COULISSANT</v>
          </cell>
          <cell r="D1456" t="str">
            <v>B16-282</v>
          </cell>
        </row>
        <row r="1457">
          <cell r="A1457" t="str">
            <v>MM-6716</v>
          </cell>
          <cell r="B1457" t="str">
            <v>2015-1640</v>
          </cell>
          <cell r="C1457" t="str">
            <v>RAFFIN CHAPONNAY</v>
          </cell>
          <cell r="D1457" t="str">
            <v>B16-359</v>
          </cell>
        </row>
        <row r="1458">
          <cell r="A1458" t="str">
            <v>MM-6745</v>
          </cell>
          <cell r="B1458" t="str">
            <v>2015-1641</v>
          </cell>
          <cell r="C1458" t="str">
            <v>BOUCHERIE</v>
          </cell>
          <cell r="D1458" t="str">
            <v>B16-375</v>
          </cell>
        </row>
        <row r="1459">
          <cell r="A1459" t="str">
            <v>MM-6679</v>
          </cell>
          <cell r="B1459" t="str">
            <v>2015-1642</v>
          </cell>
          <cell r="C1459" t="str">
            <v>LEVEQUE</v>
          </cell>
          <cell r="D1459" t="str">
            <v>B16-335</v>
          </cell>
        </row>
        <row r="1460">
          <cell r="A1460" t="str">
            <v>MM-6770</v>
          </cell>
          <cell r="B1460" t="str">
            <v>2015-1643</v>
          </cell>
          <cell r="C1460" t="str">
            <v>BERRAUD</v>
          </cell>
          <cell r="D1460" t="str">
            <v>B16-390</v>
          </cell>
        </row>
        <row r="1461">
          <cell r="A1461" t="str">
            <v>MM-6755</v>
          </cell>
          <cell r="B1461" t="str">
            <v>2015-1644</v>
          </cell>
          <cell r="C1461" t="str">
            <v>AMOURANI MB</v>
          </cell>
          <cell r="D1461" t="str">
            <v>B16-365</v>
          </cell>
        </row>
        <row r="1462">
          <cell r="A1462" t="str">
            <v>RC-6754</v>
          </cell>
          <cell r="B1462" t="str">
            <v>2015-1645</v>
          </cell>
          <cell r="C1462" t="str">
            <v>FLORIAN BOUCAUD</v>
          </cell>
          <cell r="D1462" t="str">
            <v>B16-366</v>
          </cell>
        </row>
        <row r="1463">
          <cell r="A1463" t="str">
            <v>MM-6780</v>
          </cell>
          <cell r="B1463" t="str">
            <v>2015-1646</v>
          </cell>
          <cell r="C1463" t="str">
            <v>IBIS CHAMBERY</v>
          </cell>
          <cell r="D1463" t="str">
            <v>B16-376</v>
          </cell>
        </row>
        <row r="1464">
          <cell r="A1464" t="str">
            <v>MM-6772</v>
          </cell>
          <cell r="B1464" t="str">
            <v>2015-1647</v>
          </cell>
          <cell r="C1464" t="str">
            <v>PILAT</v>
          </cell>
          <cell r="D1464" t="str">
            <v>B16-117</v>
          </cell>
        </row>
        <row r="1465">
          <cell r="A1465" t="str">
            <v>MM-6725</v>
          </cell>
          <cell r="B1465" t="str">
            <v>2015-1648</v>
          </cell>
          <cell r="C1465" t="str">
            <v>SAV REP A CHAUSSIN</v>
          </cell>
          <cell r="D1465" t="str">
            <v>B16-387</v>
          </cell>
        </row>
        <row r="1466">
          <cell r="A1466" t="str">
            <v>MM-6757</v>
          </cell>
          <cell r="B1466" t="str">
            <v>2015-1649</v>
          </cell>
          <cell r="C1466" t="str">
            <v>BONALDI SUITE</v>
          </cell>
          <cell r="D1466" t="str">
            <v>B16-373</v>
          </cell>
        </row>
        <row r="1467">
          <cell r="A1467" t="str">
            <v>MM-6691</v>
          </cell>
          <cell r="B1467" t="str">
            <v>2015-1650</v>
          </cell>
          <cell r="C1467" t="str">
            <v>BERRAUD</v>
          </cell>
          <cell r="D1467" t="str">
            <v>B16-351</v>
          </cell>
        </row>
        <row r="1468">
          <cell r="A1468" t="str">
            <v>MM-6335</v>
          </cell>
          <cell r="B1468" t="str">
            <v>2015-1651</v>
          </cell>
          <cell r="C1468" t="str">
            <v>FOREST</v>
          </cell>
          <cell r="D1468" t="str">
            <v>B16-384</v>
          </cell>
        </row>
        <row r="1469">
          <cell r="A1469" t="str">
            <v>MM-6732</v>
          </cell>
          <cell r="B1469" t="str">
            <v>2015-1652</v>
          </cell>
          <cell r="C1469" t="str">
            <v>POUPET</v>
          </cell>
          <cell r="D1469" t="str">
            <v>B16-362</v>
          </cell>
        </row>
        <row r="1470">
          <cell r="A1470" t="str">
            <v>RC-6758</v>
          </cell>
          <cell r="B1470" t="str">
            <v>2015-1653</v>
          </cell>
          <cell r="C1470" t="str">
            <v>AEBY</v>
          </cell>
          <cell r="D1470" t="str">
            <v>B16-374</v>
          </cell>
        </row>
        <row r="1471">
          <cell r="A1471" t="str">
            <v>MM-6761</v>
          </cell>
          <cell r="B1471" t="str">
            <v>2015-1654</v>
          </cell>
          <cell r="C1471" t="str">
            <v>PELLET</v>
          </cell>
          <cell r="D1471" t="str">
            <v>B16-371</v>
          </cell>
        </row>
        <row r="1472">
          <cell r="A1472" t="str">
            <v>RC-6742</v>
          </cell>
          <cell r="B1472" t="str">
            <v>2015-1655</v>
          </cell>
          <cell r="C1472" t="str">
            <v>SNCF ANNEMASSE</v>
          </cell>
          <cell r="D1472" t="str">
            <v>B16-383</v>
          </cell>
        </row>
        <row r="1473">
          <cell r="A1473" t="str">
            <v>MM-6802</v>
          </cell>
          <cell r="B1473" t="str">
            <v>2015-1656</v>
          </cell>
          <cell r="C1473" t="str">
            <v>SUITE RAFFIN</v>
          </cell>
          <cell r="D1473" t="str">
            <v>B16-377</v>
          </cell>
        </row>
        <row r="1474">
          <cell r="A1474" t="str">
            <v>MM-6722</v>
          </cell>
          <cell r="B1474" t="str">
            <v>2015-1657</v>
          </cell>
          <cell r="C1474" t="str">
            <v>MEUGNIER</v>
          </cell>
          <cell r="D1474" t="str">
            <v>B16-368</v>
          </cell>
        </row>
        <row r="1475">
          <cell r="A1475" t="str">
            <v>MM-6927</v>
          </cell>
          <cell r="B1475" t="str">
            <v>2015-1658</v>
          </cell>
          <cell r="C1475" t="str">
            <v>BEN HADG</v>
          </cell>
          <cell r="D1475" t="str">
            <v>B16-432</v>
          </cell>
        </row>
        <row r="1476">
          <cell r="A1476" t="str">
            <v>MM-6840</v>
          </cell>
          <cell r="B1476" t="str">
            <v>2015-1659</v>
          </cell>
          <cell r="C1476" t="str">
            <v>VILLAND</v>
          </cell>
          <cell r="D1476" t="str">
            <v>B16-339</v>
          </cell>
        </row>
        <row r="1477">
          <cell r="A1477" t="str">
            <v>MM-6791</v>
          </cell>
          <cell r="B1477" t="str">
            <v>2015-1660</v>
          </cell>
          <cell r="C1477" t="str">
            <v>GIRAUD</v>
          </cell>
          <cell r="D1477" t="str">
            <v>B16-378</v>
          </cell>
        </row>
        <row r="1478">
          <cell r="A1478" t="str">
            <v>MM-6856</v>
          </cell>
          <cell r="B1478" t="str">
            <v>2015-1661</v>
          </cell>
          <cell r="C1478" t="str">
            <v>DSM</v>
          </cell>
          <cell r="D1478" t="str">
            <v>B16-406</v>
          </cell>
        </row>
        <row r="1479">
          <cell r="A1479" t="str">
            <v>MM-6831</v>
          </cell>
          <cell r="B1479" t="str">
            <v>2015-1662</v>
          </cell>
          <cell r="C1479" t="str">
            <v>RENAUD</v>
          </cell>
          <cell r="D1479" t="str">
            <v>B16-396</v>
          </cell>
        </row>
        <row r="1480">
          <cell r="A1480" t="str">
            <v>RC-6753</v>
          </cell>
          <cell r="B1480" t="str">
            <v>2015-1663</v>
          </cell>
          <cell r="C1480" t="str">
            <v>DEBIZE</v>
          </cell>
          <cell r="D1480" t="str">
            <v>B16-367</v>
          </cell>
        </row>
        <row r="1481">
          <cell r="A1481" t="str">
            <v>MM-6829</v>
          </cell>
          <cell r="B1481" t="str">
            <v>2015-1664</v>
          </cell>
          <cell r="C1481" t="str">
            <v>FONTIMPE</v>
          </cell>
          <cell r="D1481" t="str">
            <v>B16-392</v>
          </cell>
        </row>
        <row r="1482">
          <cell r="A1482" t="str">
            <v>MM-6826</v>
          </cell>
          <cell r="B1482" t="str">
            <v>2015-1665</v>
          </cell>
          <cell r="C1482" t="str">
            <v>PIOTRE</v>
          </cell>
          <cell r="D1482" t="str">
            <v>B16-386</v>
          </cell>
        </row>
        <row r="1483">
          <cell r="A1483" t="str">
            <v>MM-6898</v>
          </cell>
          <cell r="B1483" t="str">
            <v>2015-1666</v>
          </cell>
          <cell r="C1483" t="str">
            <v>COGNO</v>
          </cell>
          <cell r="D1483" t="str">
            <v>B16-416</v>
          </cell>
        </row>
        <row r="1484">
          <cell r="A1484" t="str">
            <v>MM-6848</v>
          </cell>
          <cell r="B1484" t="str">
            <v>2015-1667</v>
          </cell>
          <cell r="C1484" t="str">
            <v>JACOB</v>
          </cell>
          <cell r="D1484" t="str">
            <v>B16-401</v>
          </cell>
        </row>
        <row r="1485">
          <cell r="A1485" t="str">
            <v>MM-6728</v>
          </cell>
          <cell r="B1485" t="str">
            <v>2015-1668</v>
          </cell>
          <cell r="C1485" t="str">
            <v>VERNAY</v>
          </cell>
          <cell r="D1485" t="str">
            <v>B16-402</v>
          </cell>
        </row>
        <row r="1486">
          <cell r="A1486" t="str">
            <v>MM-6727</v>
          </cell>
          <cell r="B1486" t="str">
            <v>2015-1669</v>
          </cell>
          <cell r="C1486" t="str">
            <v>NURY</v>
          </cell>
          <cell r="D1486" t="str">
            <v>B16-397</v>
          </cell>
        </row>
        <row r="1487">
          <cell r="A1487" t="str">
            <v>MM-6909</v>
          </cell>
          <cell r="B1487" t="str">
            <v>2015-1670</v>
          </cell>
          <cell r="C1487" t="str">
            <v>PANERIO</v>
          </cell>
          <cell r="D1487" t="str">
            <v>B16-423</v>
          </cell>
        </row>
        <row r="1488">
          <cell r="A1488" t="str">
            <v>MM-6896</v>
          </cell>
          <cell r="B1488" t="str">
            <v>2015-1671</v>
          </cell>
          <cell r="C1488" t="str">
            <v>JONAGE</v>
          </cell>
          <cell r="D1488" t="str">
            <v>B16-415</v>
          </cell>
        </row>
        <row r="1489">
          <cell r="A1489" t="str">
            <v>MM-6891</v>
          </cell>
          <cell r="B1489" t="str">
            <v>2015-1672</v>
          </cell>
          <cell r="C1489" t="str">
            <v>REIGNIER</v>
          </cell>
          <cell r="D1489" t="str">
            <v>B16-414</v>
          </cell>
        </row>
        <row r="1490">
          <cell r="A1490" t="str">
            <v>MM-6800</v>
          </cell>
          <cell r="B1490" t="str">
            <v>2015-1673</v>
          </cell>
          <cell r="C1490" t="str">
            <v>GARNICA PORTE</v>
          </cell>
          <cell r="D1490" t="str">
            <v>B16-381</v>
          </cell>
        </row>
        <row r="1491">
          <cell r="A1491" t="str">
            <v>MM-6834</v>
          </cell>
          <cell r="B1491" t="str">
            <v>2015-1674</v>
          </cell>
          <cell r="C1491" t="str">
            <v>FOEZON</v>
          </cell>
          <cell r="D1491" t="str">
            <v>B16-395</v>
          </cell>
        </row>
        <row r="1492">
          <cell r="A1492" t="str">
            <v>MM-6835</v>
          </cell>
          <cell r="B1492" t="str">
            <v>2015-1675</v>
          </cell>
          <cell r="C1492" t="str">
            <v>MORIN</v>
          </cell>
          <cell r="D1492" t="str">
            <v>B16-398</v>
          </cell>
        </row>
        <row r="1493">
          <cell r="A1493" t="str">
            <v>MM-6910</v>
          </cell>
          <cell r="B1493" t="str">
            <v>2015-1676</v>
          </cell>
          <cell r="C1493" t="str">
            <v>SOLLIMA</v>
          </cell>
          <cell r="D1493" t="str">
            <v>B16-422</v>
          </cell>
        </row>
        <row r="1494">
          <cell r="A1494" t="str">
            <v>ARF</v>
          </cell>
          <cell r="B1494" t="str">
            <v>2015-1677</v>
          </cell>
          <cell r="C1494" t="str">
            <v>CORNIERES + ECHANTILLON</v>
          </cell>
          <cell r="D1494" t="str">
            <v>ARF</v>
          </cell>
        </row>
        <row r="1495">
          <cell r="A1495" t="str">
            <v>MM-6833</v>
          </cell>
          <cell r="B1495" t="str">
            <v>2015-1678</v>
          </cell>
          <cell r="C1495" t="str">
            <v>BOIS</v>
          </cell>
          <cell r="D1495" t="str">
            <v>B16-394</v>
          </cell>
        </row>
        <row r="1496">
          <cell r="A1496" t="str">
            <v>MM-6942</v>
          </cell>
          <cell r="B1496" t="str">
            <v>2015-1679</v>
          </cell>
          <cell r="C1496" t="str">
            <v>ARTOBEX</v>
          </cell>
          <cell r="D1496" t="str">
            <v>B16-433</v>
          </cell>
        </row>
        <row r="1497">
          <cell r="A1497" t="str">
            <v>MM-6943</v>
          </cell>
          <cell r="B1497" t="str">
            <v>2015-1680</v>
          </cell>
          <cell r="C1497" t="str">
            <v>DELMAS</v>
          </cell>
          <cell r="D1497" t="str">
            <v>B16-434</v>
          </cell>
        </row>
        <row r="1498">
          <cell r="A1498" t="str">
            <v>MM-6854</v>
          </cell>
          <cell r="B1498" t="str">
            <v>2015-1681</v>
          </cell>
          <cell r="C1498" t="str">
            <v>MEDI DRAC</v>
          </cell>
          <cell r="D1498" t="str">
            <v>B16-404</v>
          </cell>
        </row>
        <row r="1499">
          <cell r="A1499" t="str">
            <v>MM-6827</v>
          </cell>
          <cell r="B1499" t="str">
            <v>2015-1682</v>
          </cell>
          <cell r="C1499" t="str">
            <v>ANTHONY LEBRETTON</v>
          </cell>
          <cell r="D1499" t="str">
            <v>B16-389</v>
          </cell>
        </row>
        <row r="1500">
          <cell r="A1500" t="str">
            <v>MM-6858</v>
          </cell>
          <cell r="B1500" t="str">
            <v>2015-1683</v>
          </cell>
          <cell r="C1500" t="str">
            <v>BONALDI</v>
          </cell>
          <cell r="D1500" t="str">
            <v>B16-408</v>
          </cell>
        </row>
        <row r="1501">
          <cell r="A1501" t="str">
            <v>MM-6938</v>
          </cell>
          <cell r="B1501" t="str">
            <v>2015-1684</v>
          </cell>
          <cell r="C1501" t="str">
            <v>GONOD</v>
          </cell>
          <cell r="D1501" t="str">
            <v>B16-429</v>
          </cell>
        </row>
        <row r="1502">
          <cell r="A1502" t="str">
            <v>RC-6680</v>
          </cell>
          <cell r="B1502" t="str">
            <v>2015-1685</v>
          </cell>
          <cell r="C1502" t="str">
            <v>LEDOGAR</v>
          </cell>
          <cell r="D1502" t="str">
            <v>B16-391</v>
          </cell>
        </row>
        <row r="1503">
          <cell r="A1503" t="str">
            <v>MM-6859</v>
          </cell>
          <cell r="B1503" t="str">
            <v>2015-1686</v>
          </cell>
          <cell r="C1503" t="str">
            <v>MONNIER</v>
          </cell>
          <cell r="D1503" t="str">
            <v>B16-409</v>
          </cell>
        </row>
        <row r="1504">
          <cell r="A1504" t="str">
            <v>MM-6855</v>
          </cell>
          <cell r="B1504" t="str">
            <v>2015-1687</v>
          </cell>
          <cell r="C1504" t="str">
            <v>SCI L'EUROPE</v>
          </cell>
          <cell r="D1504" t="str">
            <v>B16-405</v>
          </cell>
        </row>
        <row r="1505">
          <cell r="A1505" t="str">
            <v>MM-6696</v>
          </cell>
          <cell r="B1505" t="str">
            <v>2015-1688</v>
          </cell>
          <cell r="C1505" t="str">
            <v>COURTOIS 1191</v>
          </cell>
          <cell r="D1505" t="str">
            <v>B16-441</v>
          </cell>
        </row>
        <row r="1506">
          <cell r="A1506" t="str">
            <v>MM-6874</v>
          </cell>
          <cell r="B1506" t="str">
            <v>2015-1689</v>
          </cell>
          <cell r="C1506" t="str">
            <v>VALETTE</v>
          </cell>
          <cell r="D1506" t="str">
            <v>B16-412</v>
          </cell>
        </row>
        <row r="1507">
          <cell r="A1507" t="str">
            <v>MM-6872</v>
          </cell>
          <cell r="B1507" t="str">
            <v>2015-1690</v>
          </cell>
          <cell r="C1507" t="str">
            <v>LE KALLISTE</v>
          </cell>
          <cell r="D1507" t="str">
            <v>B16-411</v>
          </cell>
        </row>
        <row r="1508">
          <cell r="A1508" t="str">
            <v>MM-6836</v>
          </cell>
          <cell r="B1508" t="str">
            <v>2015-1691</v>
          </cell>
          <cell r="C1508" t="str">
            <v>JULIEN</v>
          </cell>
          <cell r="D1508" t="str">
            <v>B16-388</v>
          </cell>
        </row>
        <row r="1509">
          <cell r="A1509" t="str">
            <v>MM-5829</v>
          </cell>
          <cell r="B1509" t="str">
            <v>2015-1692</v>
          </cell>
          <cell r="C1509" t="str">
            <v>ACCES MAIRIE</v>
          </cell>
          <cell r="D1509" t="str">
            <v>B16-407</v>
          </cell>
        </row>
        <row r="1510">
          <cell r="A1510" t="str">
            <v>MM-4079</v>
          </cell>
          <cell r="B1510" t="str">
            <v>2015-1693</v>
          </cell>
          <cell r="C1510" t="str">
            <v>FONTAINE</v>
          </cell>
          <cell r="D1510" t="str">
            <v>B16-413</v>
          </cell>
        </row>
        <row r="1511">
          <cell r="A1511" t="str">
            <v>MM-6647</v>
          </cell>
          <cell r="B1511" t="str">
            <v>2015-1694</v>
          </cell>
          <cell r="C1511" t="str">
            <v>ST PRIEST</v>
          </cell>
          <cell r="D1511" t="str">
            <v>B16-420</v>
          </cell>
        </row>
        <row r="1512">
          <cell r="A1512" t="str">
            <v>MM-6793</v>
          </cell>
          <cell r="B1512" t="str">
            <v>2015-1695</v>
          </cell>
          <cell r="C1512" t="str">
            <v>BOUCHE</v>
          </cell>
          <cell r="D1512" t="str">
            <v>B16-380</v>
          </cell>
        </row>
        <row r="1513">
          <cell r="A1513" t="str">
            <v>RC-6450</v>
          </cell>
          <cell r="B1513" t="str">
            <v>2015-1696</v>
          </cell>
          <cell r="C1513" t="str">
            <v>RICARD</v>
          </cell>
          <cell r="D1513" t="str">
            <v>B16-418</v>
          </cell>
        </row>
        <row r="1514">
          <cell r="A1514" t="str">
            <v>MM-6933</v>
          </cell>
          <cell r="B1514" t="str">
            <v>2015-1697</v>
          </cell>
          <cell r="C1514" t="str">
            <v>MICHEL ARTA</v>
          </cell>
          <cell r="D1514" t="str">
            <v>B16-425</v>
          </cell>
        </row>
        <row r="1515">
          <cell r="A1515" t="str">
            <v>MM-6940</v>
          </cell>
          <cell r="B1515" t="str">
            <v>2015-1698</v>
          </cell>
          <cell r="C1515" t="str">
            <v>BREYTON SC</v>
          </cell>
          <cell r="D1515" t="str">
            <v>B16-430</v>
          </cell>
        </row>
        <row r="1516">
          <cell r="A1516" t="str">
            <v>MM-6900</v>
          </cell>
          <cell r="B1516" t="str">
            <v>2015-1699</v>
          </cell>
          <cell r="C1516" t="str">
            <v>GAUTHIER</v>
          </cell>
          <cell r="D1516" t="str">
            <v>B16-417</v>
          </cell>
        </row>
        <row r="1517">
          <cell r="A1517" t="str">
            <v>MM-6934</v>
          </cell>
          <cell r="B1517" t="str">
            <v>2015-1700</v>
          </cell>
          <cell r="C1517" t="str">
            <v>BALAHOUANE</v>
          </cell>
          <cell r="D1517" t="str">
            <v>B16-426</v>
          </cell>
        </row>
        <row r="1518">
          <cell r="A1518" t="str">
            <v>MM-6935</v>
          </cell>
          <cell r="B1518" t="str">
            <v>2015-1701</v>
          </cell>
          <cell r="C1518" t="str">
            <v>ALLAN</v>
          </cell>
          <cell r="D1518" t="str">
            <v>B16-427</v>
          </cell>
        </row>
        <row r="1519">
          <cell r="A1519" t="str">
            <v>MM-6937</v>
          </cell>
          <cell r="B1519" t="str">
            <v>2015-1702</v>
          </cell>
          <cell r="C1519" t="str">
            <v>LE GAC</v>
          </cell>
          <cell r="D1519" t="str">
            <v>B16-428</v>
          </cell>
        </row>
        <row r="1520">
          <cell r="A1520" t="str">
            <v>RC-6939</v>
          </cell>
          <cell r="B1520" t="str">
            <v>2015-1703</v>
          </cell>
          <cell r="C1520" t="str">
            <v>ARMOR LUX</v>
          </cell>
          <cell r="D1520" t="str">
            <v>B16-439</v>
          </cell>
        </row>
        <row r="1521">
          <cell r="A1521" t="str">
            <v>RC-6748</v>
          </cell>
          <cell r="B1521" t="str">
            <v>2015-1704</v>
          </cell>
          <cell r="C1521" t="str">
            <v>SUBTIL</v>
          </cell>
          <cell r="D1521" t="str">
            <v>B16-419</v>
          </cell>
        </row>
        <row r="1522">
          <cell r="A1522" t="str">
            <v>RC-6947</v>
          </cell>
          <cell r="B1522" t="str">
            <v>2015-1705</v>
          </cell>
          <cell r="C1522" t="str">
            <v>SCOPNEA</v>
          </cell>
          <cell r="D1522" t="str">
            <v>B16-435</v>
          </cell>
        </row>
        <row r="1523">
          <cell r="A1523" t="str">
            <v>RC-6664</v>
          </cell>
          <cell r="B1523" t="str">
            <v>2015-1706</v>
          </cell>
          <cell r="C1523" t="str">
            <v>GEAY</v>
          </cell>
          <cell r="D1523" t="str">
            <v>B16-442</v>
          </cell>
        </row>
        <row r="1524">
          <cell r="A1524" t="str">
            <v>MM-6987</v>
          </cell>
          <cell r="B1524" t="str">
            <v>2015-1707</v>
          </cell>
          <cell r="C1524" t="str">
            <v>CRC-B2</v>
          </cell>
          <cell r="D1524" t="str">
            <v>B16-447</v>
          </cell>
        </row>
        <row r="1525">
          <cell r="A1525" t="str">
            <v>MM-7066</v>
          </cell>
          <cell r="B1525" t="str">
            <v>2015-1708</v>
          </cell>
          <cell r="C1525" t="str">
            <v>BOURBON</v>
          </cell>
          <cell r="D1525" t="str">
            <v>B16-475</v>
          </cell>
        </row>
        <row r="1526">
          <cell r="A1526" t="str">
            <v>MM-6999</v>
          </cell>
          <cell r="B1526" t="str">
            <v>2015-1709</v>
          </cell>
          <cell r="C1526" t="str">
            <v>MONCORGE</v>
          </cell>
          <cell r="D1526" t="str">
            <v>B16-449</v>
          </cell>
        </row>
        <row r="1527">
          <cell r="A1527" t="str">
            <v>RC-6892</v>
          </cell>
          <cell r="B1527" t="str">
            <v>2015-1710</v>
          </cell>
          <cell r="C1527" t="str">
            <v>TRINDADE</v>
          </cell>
          <cell r="D1527" t="str">
            <v>B16-424</v>
          </cell>
        </row>
        <row r="1528">
          <cell r="A1528" t="str">
            <v>MM-6982</v>
          </cell>
          <cell r="B1528" t="str">
            <v>2015-1711</v>
          </cell>
          <cell r="C1528" t="str">
            <v>CPLT MOULIN D'ARGENT</v>
          </cell>
          <cell r="D1528" t="str">
            <v>B16-446</v>
          </cell>
        </row>
        <row r="1529">
          <cell r="A1529" t="str">
            <v>RC-6975</v>
          </cell>
          <cell r="B1529" t="str">
            <v>2015-1712</v>
          </cell>
          <cell r="C1529" t="str">
            <v>GAGNAIRE</v>
          </cell>
          <cell r="D1529" t="str">
            <v>B16-443</v>
          </cell>
        </row>
        <row r="1530">
          <cell r="A1530" t="str">
            <v>MM-6980</v>
          </cell>
          <cell r="B1530" t="str">
            <v>2015-1713</v>
          </cell>
          <cell r="C1530" t="str">
            <v>PERSO</v>
          </cell>
          <cell r="D1530" t="str">
            <v>B16-445</v>
          </cell>
        </row>
        <row r="1531">
          <cell r="A1531" t="str">
            <v>MM-6890</v>
          </cell>
          <cell r="B1531" t="str">
            <v>2015-1714</v>
          </cell>
          <cell r="C1531" t="str">
            <v>COFIRE VOEGELY</v>
          </cell>
          <cell r="D1531" t="str">
            <v>B16-421</v>
          </cell>
        </row>
        <row r="1532">
          <cell r="A1532" t="str">
            <v>MM-6978</v>
          </cell>
          <cell r="B1532" t="str">
            <v>2015-1715</v>
          </cell>
          <cell r="C1532" t="str">
            <v>ST PRIEST SUITE</v>
          </cell>
          <cell r="D1532" t="str">
            <v>B16-444</v>
          </cell>
        </row>
        <row r="1533">
          <cell r="A1533" t="str">
            <v>RC-6941</v>
          </cell>
          <cell r="B1533" t="str">
            <v>2015-1716</v>
          </cell>
          <cell r="C1533" t="str">
            <v>SAM MENUISERIE</v>
          </cell>
          <cell r="D1533" t="str">
            <v>B16-440</v>
          </cell>
        </row>
        <row r="1534">
          <cell r="A1534" t="str">
            <v>MM-7021</v>
          </cell>
          <cell r="B1534" t="str">
            <v>2015-1717</v>
          </cell>
          <cell r="C1534" t="str">
            <v>CHARRIER</v>
          </cell>
          <cell r="D1534" t="str">
            <v>B16-455</v>
          </cell>
        </row>
        <row r="1535">
          <cell r="A1535" t="str">
            <v>DSM</v>
          </cell>
          <cell r="B1535" t="str">
            <v>2015-1718</v>
          </cell>
          <cell r="C1535" t="str">
            <v>PINJON + MEUGNIER</v>
          </cell>
        </row>
        <row r="1536">
          <cell r="A1536" t="str">
            <v>DECO</v>
          </cell>
          <cell r="B1536" t="str">
            <v>2015-1719</v>
          </cell>
          <cell r="C1536" t="str">
            <v>DELMAS HABILLAGES</v>
          </cell>
        </row>
        <row r="1537">
          <cell r="A1537" t="str">
            <v>MM-7013</v>
          </cell>
          <cell r="B1537" t="str">
            <v>2015-1720</v>
          </cell>
          <cell r="C1537" t="str">
            <v>CHARRE MB</v>
          </cell>
          <cell r="D1537" t="str">
            <v>B16-450</v>
          </cell>
        </row>
        <row r="1538">
          <cell r="A1538" t="str">
            <v>RC-6904</v>
          </cell>
          <cell r="B1538" t="str">
            <v>2015-1721</v>
          </cell>
          <cell r="C1538" t="str">
            <v>MULLER</v>
          </cell>
          <cell r="D1538" t="str">
            <v>B16-437</v>
          </cell>
        </row>
        <row r="1539">
          <cell r="A1539" t="str">
            <v>MM-7040</v>
          </cell>
          <cell r="B1539" t="str">
            <v>2015-1722</v>
          </cell>
          <cell r="C1539" t="str">
            <v>OUDIN</v>
          </cell>
          <cell r="D1539" t="str">
            <v>B16-461</v>
          </cell>
        </row>
        <row r="1540">
          <cell r="A1540" t="str">
            <v>MM-7022</v>
          </cell>
          <cell r="B1540" t="str">
            <v>2015-1723</v>
          </cell>
          <cell r="C1540" t="str">
            <v>ROSNOBLET</v>
          </cell>
          <cell r="D1540" t="str">
            <v>B16-456</v>
          </cell>
        </row>
        <row r="1541">
          <cell r="A1541" t="str">
            <v>MM-7015</v>
          </cell>
          <cell r="B1541" t="str">
            <v>2015-1724</v>
          </cell>
          <cell r="C1541" t="str">
            <v>FORABOSCHI</v>
          </cell>
          <cell r="D1541" t="str">
            <v>B16-451</v>
          </cell>
        </row>
        <row r="1542">
          <cell r="A1542" t="str">
            <v>MM-7037</v>
          </cell>
          <cell r="B1542" t="str">
            <v>2015-1725</v>
          </cell>
          <cell r="C1542" t="str">
            <v>LEGALL</v>
          </cell>
          <cell r="D1542" t="str">
            <v>B16-459</v>
          </cell>
        </row>
        <row r="1543">
          <cell r="A1543" t="str">
            <v>MM-6853</v>
          </cell>
          <cell r="B1543" t="str">
            <v>2015-1726</v>
          </cell>
          <cell r="C1543" t="str">
            <v>GUILLOT</v>
          </cell>
          <cell r="D1543" t="str">
            <v>B16-403</v>
          </cell>
        </row>
        <row r="1544">
          <cell r="A1544" t="str">
            <v>MM-6860</v>
          </cell>
          <cell r="B1544" t="str">
            <v>2015-1727</v>
          </cell>
          <cell r="C1544" t="str">
            <v>NEVEU MEREL</v>
          </cell>
          <cell r="D1544" t="str">
            <v>B16-410</v>
          </cell>
        </row>
        <row r="1545">
          <cell r="A1545" t="str">
            <v>BG-7028</v>
          </cell>
          <cell r="B1545" t="str">
            <v>2015-1728</v>
          </cell>
          <cell r="C1545" t="str">
            <v>ANDRE</v>
          </cell>
          <cell r="D1545" t="str">
            <v>B16-465</v>
          </cell>
        </row>
        <row r="1546">
          <cell r="A1546" t="str">
            <v>MM-7016</v>
          </cell>
          <cell r="B1546" t="str">
            <v>2015-1729</v>
          </cell>
          <cell r="C1546" t="str">
            <v>CASPAR</v>
          </cell>
          <cell r="D1546" t="str">
            <v>B16-452</v>
          </cell>
        </row>
        <row r="1547">
          <cell r="A1547" t="str">
            <v>MM-7062</v>
          </cell>
          <cell r="B1547" t="str">
            <v>2015-1730</v>
          </cell>
          <cell r="C1547" t="str">
            <v>NESTLE</v>
          </cell>
          <cell r="D1547" t="str">
            <v>B16-488</v>
          </cell>
        </row>
        <row r="1548">
          <cell r="A1548" t="str">
            <v>MM-6830</v>
          </cell>
          <cell r="B1548" t="str">
            <v>2015-1731</v>
          </cell>
          <cell r="C1548" t="str">
            <v>SCI EB2L</v>
          </cell>
          <cell r="D1548" t="str">
            <v>B16-393</v>
          </cell>
        </row>
        <row r="1549">
          <cell r="A1549" t="str">
            <v>MM-7088</v>
          </cell>
          <cell r="B1549" t="str">
            <v>2015-1732</v>
          </cell>
          <cell r="C1549" t="str">
            <v>LE KALLISTE VILLAS</v>
          </cell>
          <cell r="D1549" t="str">
            <v>B16-482</v>
          </cell>
        </row>
        <row r="1550">
          <cell r="A1550" t="str">
            <v>MM-7087</v>
          </cell>
          <cell r="B1550" t="str">
            <v>2015-1733</v>
          </cell>
          <cell r="C1550" t="str">
            <v>RESIDENCE LE KALLISTE</v>
          </cell>
          <cell r="D1550" t="str">
            <v>B16-481</v>
          </cell>
        </row>
        <row r="1551">
          <cell r="A1551" t="str">
            <v>MM-6945</v>
          </cell>
          <cell r="B1551" t="str">
            <v>2015-1734</v>
          </cell>
          <cell r="C1551" t="str">
            <v>BIZEL</v>
          </cell>
          <cell r="D1551" t="str">
            <v>B16-436</v>
          </cell>
        </row>
        <row r="1552">
          <cell r="A1552" t="str">
            <v>MM-7019</v>
          </cell>
          <cell r="B1552" t="str">
            <v>2015-1735</v>
          </cell>
          <cell r="C1552" t="str">
            <v>CORNIERES</v>
          </cell>
          <cell r="D1552" t="str">
            <v>B16-454</v>
          </cell>
        </row>
        <row r="1553">
          <cell r="A1553" t="str">
            <v>MM-6846</v>
          </cell>
          <cell r="B1553" t="str">
            <v>2015-1736</v>
          </cell>
          <cell r="C1553" t="str">
            <v>G.M</v>
          </cell>
          <cell r="D1553" t="str">
            <v>B16-431</v>
          </cell>
        </row>
        <row r="1554">
          <cell r="A1554" t="str">
            <v>MM-7043</v>
          </cell>
          <cell r="B1554" t="str">
            <v>2015-1737</v>
          </cell>
          <cell r="C1554" t="str">
            <v>LG2M</v>
          </cell>
          <cell r="D1554" t="str">
            <v>B16-463</v>
          </cell>
        </row>
        <row r="1555">
          <cell r="A1555" t="str">
            <v>BG-5920</v>
          </cell>
          <cell r="B1555" t="str">
            <v>2015-1738</v>
          </cell>
          <cell r="C1555" t="str">
            <v>COULISSANTS</v>
          </cell>
          <cell r="D1555" t="str">
            <v>B16-469</v>
          </cell>
        </row>
        <row r="1556">
          <cell r="A1556" t="str">
            <v>ASETF</v>
          </cell>
          <cell r="B1556" t="str">
            <v>2015-1739</v>
          </cell>
          <cell r="C1556" t="str">
            <v>FERENT</v>
          </cell>
        </row>
        <row r="1557">
          <cell r="A1557" t="str">
            <v>MM-7018</v>
          </cell>
          <cell r="B1557" t="str">
            <v>2015-1740</v>
          </cell>
          <cell r="C1557" t="str">
            <v>THIGELIAN</v>
          </cell>
          <cell r="D1557" t="str">
            <v>B16-453</v>
          </cell>
        </row>
        <row r="1558">
          <cell r="A1558" t="str">
            <v>MM-7044</v>
          </cell>
          <cell r="B1558" t="str">
            <v>2015-1741</v>
          </cell>
          <cell r="C1558" t="str">
            <v>GUILLERMET</v>
          </cell>
          <cell r="D1558" t="str">
            <v>B16-466</v>
          </cell>
        </row>
        <row r="1559">
          <cell r="A1559" t="str">
            <v>RC-6936</v>
          </cell>
          <cell r="B1559" t="str">
            <v>2015-1742</v>
          </cell>
          <cell r="C1559" t="str">
            <v>FONTES</v>
          </cell>
          <cell r="D1559" t="str">
            <v>B16-438</v>
          </cell>
        </row>
        <row r="1560">
          <cell r="A1560" t="str">
            <v>RC-6967</v>
          </cell>
          <cell r="B1560" t="str">
            <v>2015-1743</v>
          </cell>
          <cell r="C1560" t="str">
            <v>DUMAS-ARAMON</v>
          </cell>
          <cell r="D1560" t="str">
            <v>B16-478</v>
          </cell>
        </row>
        <row r="1561">
          <cell r="A1561" t="str">
            <v>RAFFIN</v>
          </cell>
          <cell r="B1561" t="str">
            <v>2015-1744</v>
          </cell>
          <cell r="C1561" t="str">
            <v>RAFFIN CHAPONNAY</v>
          </cell>
        </row>
        <row r="1562">
          <cell r="A1562" t="str">
            <v>LCP</v>
          </cell>
          <cell r="B1562" t="str">
            <v>2015-1745</v>
          </cell>
          <cell r="C1562" t="str">
            <v>HABILLAGES</v>
          </cell>
        </row>
        <row r="1563">
          <cell r="A1563" t="str">
            <v>MM-6988</v>
          </cell>
          <cell r="B1563" t="str">
            <v>2015-1746</v>
          </cell>
          <cell r="C1563" t="str">
            <v>PEREME 1359</v>
          </cell>
          <cell r="D1563" t="str">
            <v>B16-448</v>
          </cell>
        </row>
        <row r="1564">
          <cell r="A1564" t="str">
            <v>MM-7024</v>
          </cell>
          <cell r="B1564" t="str">
            <v>2015-1747</v>
          </cell>
          <cell r="C1564" t="str">
            <v>DOMICI DARDILLY</v>
          </cell>
          <cell r="D1564" t="str">
            <v>B16-457</v>
          </cell>
        </row>
        <row r="1565">
          <cell r="A1565" t="str">
            <v>MM-7010</v>
          </cell>
          <cell r="B1565" t="str">
            <v>2015-1748</v>
          </cell>
          <cell r="C1565" t="str">
            <v>REYNAUD</v>
          </cell>
          <cell r="D1565" t="str">
            <v>B16-473</v>
          </cell>
        </row>
        <row r="1566">
          <cell r="A1566" t="str">
            <v>BG-5718</v>
          </cell>
          <cell r="B1566" t="str">
            <v>2015-1749</v>
          </cell>
          <cell r="C1566" t="str">
            <v>COMMANDE GROUPEE PH 2</v>
          </cell>
          <cell r="D1566" t="str">
            <v>B16-400</v>
          </cell>
        </row>
        <row r="1567">
          <cell r="A1567" t="str">
            <v>MM-7084</v>
          </cell>
          <cell r="B1567" t="str">
            <v>2015-1750</v>
          </cell>
          <cell r="C1567" t="str">
            <v>BERTHOLLET</v>
          </cell>
          <cell r="D1567" t="str">
            <v>B16-479</v>
          </cell>
        </row>
        <row r="1568">
          <cell r="A1568" t="str">
            <v>MM-7091</v>
          </cell>
          <cell r="B1568" t="str">
            <v>2015-1751</v>
          </cell>
          <cell r="C1568" t="str">
            <v>BRIDAY</v>
          </cell>
          <cell r="D1568" t="str">
            <v>B16-486</v>
          </cell>
        </row>
        <row r="1569">
          <cell r="A1569" t="str">
            <v>RC-7085</v>
          </cell>
          <cell r="B1569" t="str">
            <v>2015-1752</v>
          </cell>
          <cell r="C1569" t="str">
            <v>SAIDI</v>
          </cell>
          <cell r="D1569" t="str">
            <v>B16-489</v>
          </cell>
        </row>
        <row r="1570">
          <cell r="A1570" t="str">
            <v>MM-7089</v>
          </cell>
          <cell r="B1570" t="str">
            <v>2015-1753</v>
          </cell>
          <cell r="C1570" t="str">
            <v>EXPO HABITAT MENUISERIE 38</v>
          </cell>
          <cell r="D1570" t="str">
            <v>B16-483</v>
          </cell>
        </row>
        <row r="1571">
          <cell r="A1571" t="str">
            <v>MM-7047</v>
          </cell>
          <cell r="B1571" t="str">
            <v>2015-1754</v>
          </cell>
          <cell r="C1571" t="str">
            <v>RODRIGUEZ</v>
          </cell>
          <cell r="D1571" t="str">
            <v>B16-467</v>
          </cell>
        </row>
        <row r="1572">
          <cell r="A1572" t="str">
            <v>MM-7100</v>
          </cell>
          <cell r="B1572" t="str">
            <v>2015-1755</v>
          </cell>
          <cell r="C1572" t="str">
            <v>PRESTIBAT</v>
          </cell>
          <cell r="D1572" t="str">
            <v>B16-501</v>
          </cell>
        </row>
        <row r="1573">
          <cell r="A1573" t="str">
            <v>BG-7012</v>
          </cell>
          <cell r="B1573" t="str">
            <v>2015-1756</v>
          </cell>
          <cell r="C1573" t="str">
            <v>LONJARET</v>
          </cell>
        </row>
        <row r="1574">
          <cell r="A1574" t="str">
            <v>RC-6967</v>
          </cell>
          <cell r="B1574" t="str">
            <v>2015-1757</v>
          </cell>
          <cell r="C1574" t="str">
            <v>DUMAS-ARAMON</v>
          </cell>
          <cell r="D1574" t="str">
            <v>B16-478</v>
          </cell>
        </row>
        <row r="1575">
          <cell r="A1575" t="str">
            <v>RC-6815</v>
          </cell>
          <cell r="B1575" t="str">
            <v>2015-1758</v>
          </cell>
          <cell r="C1575" t="str">
            <v>COM-COM</v>
          </cell>
          <cell r="D1575" t="str">
            <v>B16-462</v>
          </cell>
        </row>
        <row r="1576">
          <cell r="A1576" t="str">
            <v>MM-6373</v>
          </cell>
          <cell r="B1576" t="str">
            <v>2015-1759</v>
          </cell>
          <cell r="C1576" t="str">
            <v>DEGERINE</v>
          </cell>
          <cell r="D1576" t="str">
            <v>B16-514</v>
          </cell>
        </row>
        <row r="1577">
          <cell r="A1577" t="str">
            <v>MM-7083</v>
          </cell>
          <cell r="B1577" t="str">
            <v>2015-1760</v>
          </cell>
          <cell r="C1577" t="str">
            <v>POMMIER SUITE</v>
          </cell>
          <cell r="D1577" t="str">
            <v>B16-474</v>
          </cell>
        </row>
        <row r="1578">
          <cell r="A1578" t="str">
            <v>RC-7129</v>
          </cell>
          <cell r="B1578" t="str">
            <v>2015-1761</v>
          </cell>
          <cell r="C1578" t="str">
            <v>CARTON</v>
          </cell>
          <cell r="D1578" t="str">
            <v>B16-500</v>
          </cell>
        </row>
        <row r="1579">
          <cell r="A1579" t="str">
            <v>RC-7142</v>
          </cell>
          <cell r="B1579" t="str">
            <v>2015-1762</v>
          </cell>
          <cell r="C1579" t="str">
            <v>CHAMOUX</v>
          </cell>
          <cell r="D1579" t="str">
            <v>B16-504</v>
          </cell>
        </row>
        <row r="1580">
          <cell r="A1580" t="str">
            <v>MM-7049</v>
          </cell>
          <cell r="B1580" t="str">
            <v>2015-1763</v>
          </cell>
          <cell r="C1580" t="str">
            <v>GENDARD</v>
          </cell>
          <cell r="D1580" t="str">
            <v>B16-464</v>
          </cell>
        </row>
        <row r="1581">
          <cell r="A1581" t="str">
            <v>MM-6903</v>
          </cell>
          <cell r="B1581" t="str">
            <v>2015-1764</v>
          </cell>
          <cell r="C1581" t="str">
            <v>EYRIGNOUX</v>
          </cell>
          <cell r="D1581" t="str">
            <v>B16-477</v>
          </cell>
        </row>
        <row r="1582">
          <cell r="A1582" t="str">
            <v>MM-7126</v>
          </cell>
          <cell r="B1582" t="str">
            <v>2015-1765</v>
          </cell>
          <cell r="C1582" t="str">
            <v>MILLANIE</v>
          </cell>
          <cell r="D1582" t="str">
            <v>B16-496</v>
          </cell>
        </row>
        <row r="1583">
          <cell r="A1583" t="str">
            <v>MM-7038</v>
          </cell>
          <cell r="B1583" t="str">
            <v>2015-1766</v>
          </cell>
          <cell r="C1583" t="str">
            <v>LEBOHEC</v>
          </cell>
          <cell r="D1583" t="str">
            <v>B16-460</v>
          </cell>
        </row>
        <row r="1584">
          <cell r="A1584" t="str">
            <v>MM-7154</v>
          </cell>
          <cell r="B1584" t="str">
            <v>2015-1767</v>
          </cell>
          <cell r="C1584" t="str">
            <v>TOUSSIEUX CRC</v>
          </cell>
          <cell r="D1584" t="str">
            <v>B16-507</v>
          </cell>
        </row>
        <row r="1585">
          <cell r="A1585" t="str">
            <v>MM-7138</v>
          </cell>
          <cell r="B1585" t="str">
            <v>2015-1768</v>
          </cell>
          <cell r="C1585" t="str">
            <v>PAULHAC</v>
          </cell>
          <cell r="D1585" t="str">
            <v>B16-497</v>
          </cell>
        </row>
        <row r="1586">
          <cell r="A1586" t="str">
            <v>MM-7090</v>
          </cell>
          <cell r="B1586" t="str">
            <v>2015-1769</v>
          </cell>
          <cell r="C1586" t="str">
            <v>CURTIL</v>
          </cell>
          <cell r="D1586" t="str">
            <v>B16-484</v>
          </cell>
        </row>
        <row r="1587">
          <cell r="A1587" t="str">
            <v>MM-7160</v>
          </cell>
          <cell r="B1587" t="str">
            <v>2015-1770</v>
          </cell>
          <cell r="C1587" t="str">
            <v>BIZEL SUITE</v>
          </cell>
          <cell r="D1587" t="str">
            <v>B16-505</v>
          </cell>
        </row>
        <row r="1588">
          <cell r="A1588" t="str">
            <v>MM-7075</v>
          </cell>
          <cell r="B1588" t="str">
            <v>2015-1771</v>
          </cell>
          <cell r="C1588" t="str">
            <v>ANDOLINA</v>
          </cell>
          <cell r="D1588" t="str">
            <v>B16-476</v>
          </cell>
        </row>
        <row r="1589">
          <cell r="A1589" t="str">
            <v>MM-7122</v>
          </cell>
          <cell r="B1589" t="str">
            <v>2015-1772</v>
          </cell>
          <cell r="C1589" t="str">
            <v>PAYAN 1</v>
          </cell>
          <cell r="D1589" t="str">
            <v>B16-494</v>
          </cell>
        </row>
        <row r="1590">
          <cell r="A1590" t="str">
            <v>MM-7254</v>
          </cell>
          <cell r="B1590" t="str">
            <v>2015-1773</v>
          </cell>
          <cell r="C1590" t="str">
            <v>PANNEAU DELORME</v>
          </cell>
        </row>
        <row r="1591">
          <cell r="A1591" t="str">
            <v>MM-6578</v>
          </cell>
          <cell r="B1591" t="str">
            <v>2015-1774</v>
          </cell>
          <cell r="C1591" t="str">
            <v>BRUN</v>
          </cell>
          <cell r="D1591" t="str">
            <v>B16-490</v>
          </cell>
        </row>
        <row r="1592">
          <cell r="A1592" t="str">
            <v>MM-7130</v>
          </cell>
          <cell r="B1592" t="str">
            <v>2015-1775</v>
          </cell>
          <cell r="C1592" t="str">
            <v>GRANGE</v>
          </cell>
          <cell r="D1592" t="str">
            <v>B16-493</v>
          </cell>
        </row>
        <row r="1593">
          <cell r="A1593" t="str">
            <v>MM-7169</v>
          </cell>
          <cell r="B1593" t="str">
            <v>2015-1776</v>
          </cell>
          <cell r="C1593" t="str">
            <v>COLLAIN</v>
          </cell>
          <cell r="D1593" t="str">
            <v>B16-513</v>
          </cell>
        </row>
        <row r="1594">
          <cell r="A1594" t="str">
            <v>MM-7166</v>
          </cell>
          <cell r="B1594" t="str">
            <v>2015-1777</v>
          </cell>
          <cell r="C1594" t="str">
            <v>PF OB1</v>
          </cell>
          <cell r="D1594" t="str">
            <v>B16-512</v>
          </cell>
        </row>
        <row r="1595">
          <cell r="A1595" t="str">
            <v>RC-7141</v>
          </cell>
          <cell r="B1595" t="str">
            <v>2015-1778</v>
          </cell>
          <cell r="C1595" t="str">
            <v>COMMANDE 23/11/16</v>
          </cell>
          <cell r="D1595" t="str">
            <v>B16-503</v>
          </cell>
        </row>
        <row r="1596">
          <cell r="A1596" t="str">
            <v>BG-6375</v>
          </cell>
          <cell r="B1596" t="str">
            <v>2015-1779</v>
          </cell>
          <cell r="C1596" t="str">
            <v>DINET</v>
          </cell>
          <cell r="D1596" t="str">
            <v>B16-506</v>
          </cell>
        </row>
        <row r="1597">
          <cell r="A1597" t="str">
            <v>RC-7052</v>
          </cell>
          <cell r="B1597" t="str">
            <v>2015-1780</v>
          </cell>
          <cell r="C1597" t="str">
            <v>SUITE DADOLLE</v>
          </cell>
          <cell r="D1597" t="str">
            <v>B16-472</v>
          </cell>
        </row>
        <row r="1598">
          <cell r="A1598" t="str">
            <v>BG-6029</v>
          </cell>
          <cell r="B1598" t="str">
            <v>2015-1781</v>
          </cell>
          <cell r="C1598" t="str">
            <v>N°1091</v>
          </cell>
          <cell r="D1598" t="str">
            <v>B16-260</v>
          </cell>
        </row>
        <row r="1599">
          <cell r="A1599" t="str">
            <v>MM-7081</v>
          </cell>
          <cell r="B1599" t="str">
            <v>2015-1782</v>
          </cell>
          <cell r="C1599" t="str">
            <v>GACHET</v>
          </cell>
          <cell r="D1599" t="str">
            <v>B16-487</v>
          </cell>
        </row>
        <row r="1600">
          <cell r="A1600" t="str">
            <v>MORIN</v>
          </cell>
          <cell r="B1600" t="str">
            <v>2015-1783</v>
          </cell>
          <cell r="C1600" t="str">
            <v>MORIN</v>
          </cell>
        </row>
        <row r="1601">
          <cell r="A1601" t="str">
            <v>MM-7076</v>
          </cell>
          <cell r="B1601" t="str">
            <v>2015-1784</v>
          </cell>
          <cell r="C1601" t="str">
            <v>AHRENS</v>
          </cell>
          <cell r="D1601" t="str">
            <v>B16-485</v>
          </cell>
        </row>
        <row r="1602">
          <cell r="A1602" t="str">
            <v>RC-7046</v>
          </cell>
          <cell r="B1602" t="str">
            <v>2015-1785</v>
          </cell>
          <cell r="C1602" t="str">
            <v>GAUDIN</v>
          </cell>
          <cell r="D1602" t="str">
            <v>B16-468</v>
          </cell>
        </row>
        <row r="1603">
          <cell r="A1603" t="str">
            <v>MM-7168</v>
          </cell>
          <cell r="B1603" t="str">
            <v>2015-1786</v>
          </cell>
          <cell r="C1603" t="str">
            <v>BARTHELEMY</v>
          </cell>
          <cell r="D1603" t="str">
            <v>B16-510</v>
          </cell>
        </row>
        <row r="1604">
          <cell r="A1604" t="str">
            <v>MM-7086</v>
          </cell>
          <cell r="B1604" t="str">
            <v>2015-1787</v>
          </cell>
          <cell r="C1604" t="str">
            <v>LAUWERS</v>
          </cell>
          <cell r="D1604" t="str">
            <v>B16-480</v>
          </cell>
        </row>
        <row r="1605">
          <cell r="A1605" t="str">
            <v>MM-7189</v>
          </cell>
          <cell r="B1605" t="str">
            <v>2015-1788</v>
          </cell>
          <cell r="C1605" t="str">
            <v>HERITIER MB</v>
          </cell>
          <cell r="D1605" t="str">
            <v>B16-518</v>
          </cell>
        </row>
        <row r="1606">
          <cell r="A1606" t="str">
            <v>MM-7164</v>
          </cell>
          <cell r="B1606" t="str">
            <v>2015-1789</v>
          </cell>
          <cell r="C1606" t="str">
            <v>GALLAND VIDAL</v>
          </cell>
          <cell r="D1606" t="str">
            <v>B16-509</v>
          </cell>
        </row>
        <row r="1607">
          <cell r="A1607" t="str">
            <v>BG-7064</v>
          </cell>
          <cell r="B1607" t="str">
            <v>2015-1790</v>
          </cell>
          <cell r="C1607" t="str">
            <v>FONDARD</v>
          </cell>
          <cell r="D1607" t="str">
            <v>B16-458</v>
          </cell>
        </row>
        <row r="1608">
          <cell r="A1608" t="str">
            <v>RC-5992</v>
          </cell>
          <cell r="B1608" t="str">
            <v>2015-1791</v>
          </cell>
          <cell r="C1608" t="str">
            <v>BEAUDOT</v>
          </cell>
          <cell r="D1608" t="str">
            <v>B16-492</v>
          </cell>
        </row>
        <row r="1609">
          <cell r="A1609" t="str">
            <v>RC-6680</v>
          </cell>
          <cell r="B1609" t="str">
            <v>2015-1792</v>
          </cell>
          <cell r="C1609" t="str">
            <v>LEDOGAR</v>
          </cell>
          <cell r="D1609" t="str">
            <v>B16-391</v>
          </cell>
        </row>
        <row r="1610">
          <cell r="A1610" t="str">
            <v>MM-7118</v>
          </cell>
          <cell r="B1610" t="str">
            <v>2015-1793</v>
          </cell>
          <cell r="C1610" t="str">
            <v>CONCEPT ET FLAMME</v>
          </cell>
          <cell r="D1610" t="str">
            <v>B16-515</v>
          </cell>
        </row>
        <row r="1611">
          <cell r="A1611" t="str">
            <v>RC-7139</v>
          </cell>
          <cell r="B1611" t="str">
            <v>2015-1794</v>
          </cell>
          <cell r="C1611" t="str">
            <v>SUITE BERRAUD</v>
          </cell>
          <cell r="D1611" t="str">
            <v>B16-502</v>
          </cell>
        </row>
        <row r="1612">
          <cell r="A1612" t="str">
            <v>MM-7098</v>
          </cell>
          <cell r="B1612" t="str">
            <v>2015-1795</v>
          </cell>
          <cell r="C1612" t="str">
            <v>JACOB SUITE</v>
          </cell>
          <cell r="D1612" t="str">
            <v>B16-508</v>
          </cell>
        </row>
        <row r="1613">
          <cell r="A1613" t="str">
            <v>MM-7180</v>
          </cell>
          <cell r="B1613" t="str">
            <v>2015-1796</v>
          </cell>
          <cell r="C1613" t="str">
            <v>DUNAND</v>
          </cell>
          <cell r="D1613" t="str">
            <v>B16-517</v>
          </cell>
        </row>
        <row r="1614">
          <cell r="A1614" t="str">
            <v>MM-7179</v>
          </cell>
          <cell r="B1614" t="str">
            <v>2015-1797</v>
          </cell>
          <cell r="C1614" t="str">
            <v>ACTIS</v>
          </cell>
          <cell r="D1614" t="str">
            <v>B16-516</v>
          </cell>
        </row>
        <row r="1615">
          <cell r="A1615" t="str">
            <v>MM-7168</v>
          </cell>
          <cell r="B1615" t="str">
            <v>2015-1798</v>
          </cell>
          <cell r="C1615" t="str">
            <v>BARTHELEMY</v>
          </cell>
          <cell r="D1615" t="str">
            <v>B16-510</v>
          </cell>
        </row>
        <row r="1616">
          <cell r="A1616" t="str">
            <v>MM-7259</v>
          </cell>
          <cell r="B1616" t="str">
            <v>2015-1799</v>
          </cell>
          <cell r="C1616" t="str">
            <v>COULISSANT</v>
          </cell>
          <cell r="D1616" t="str">
            <v>B16-532</v>
          </cell>
        </row>
        <row r="1617">
          <cell r="A1617" t="str">
            <v>MM-7235</v>
          </cell>
          <cell r="B1617" t="str">
            <v>2015-1800</v>
          </cell>
          <cell r="C1617" t="str">
            <v>LE CLOS 6 VILLAS</v>
          </cell>
          <cell r="D1617" t="str">
            <v>B16-531</v>
          </cell>
        </row>
        <row r="1618">
          <cell r="A1618" t="str">
            <v>RC-7069</v>
          </cell>
          <cell r="B1618" t="str">
            <v>2015-1801</v>
          </cell>
          <cell r="C1618" t="str">
            <v>PEYRARD</v>
          </cell>
          <cell r="D1618" t="str">
            <v>B16-520</v>
          </cell>
        </row>
        <row r="1619">
          <cell r="A1619" t="str">
            <v>MM-7223</v>
          </cell>
          <cell r="B1619" t="str">
            <v>2015-1802</v>
          </cell>
          <cell r="C1619" t="str">
            <v>BIZEL SUITE 2</v>
          </cell>
          <cell r="D1619" t="str">
            <v>B16-524</v>
          </cell>
        </row>
        <row r="1620">
          <cell r="A1620" t="str">
            <v>MM-7140</v>
          </cell>
          <cell r="B1620" t="str">
            <v>2015-1803</v>
          </cell>
          <cell r="C1620" t="str">
            <v>PONCET</v>
          </cell>
          <cell r="D1620" t="str">
            <v>B16-498</v>
          </cell>
        </row>
        <row r="1621">
          <cell r="A1621" t="str">
            <v>RC-7092</v>
          </cell>
          <cell r="B1621" t="str">
            <v>2015-1804</v>
          </cell>
          <cell r="C1621" t="str">
            <v>HOPPENOT</v>
          </cell>
          <cell r="D1621" t="str">
            <v>B16-491</v>
          </cell>
        </row>
        <row r="1622">
          <cell r="A1622" t="str">
            <v>MM-7162</v>
          </cell>
          <cell r="B1622" t="str">
            <v>2015-1805</v>
          </cell>
          <cell r="C1622" t="str">
            <v>CHRISTOPHE</v>
          </cell>
          <cell r="D1622" t="str">
            <v>B16-521</v>
          </cell>
        </row>
        <row r="1623">
          <cell r="A1623" t="str">
            <v>MM-7191</v>
          </cell>
          <cell r="B1623" t="str">
            <v>2015-1806</v>
          </cell>
          <cell r="C1623" t="str">
            <v>BERARDI</v>
          </cell>
          <cell r="D1623" t="str">
            <v>B16-519</v>
          </cell>
        </row>
        <row r="1624">
          <cell r="A1624" t="str">
            <v>MM-6752</v>
          </cell>
          <cell r="B1624" t="str">
            <v>2015-1807</v>
          </cell>
          <cell r="C1624" t="str">
            <v>BEDU</v>
          </cell>
          <cell r="D1624" t="str">
            <v>B16-369</v>
          </cell>
        </row>
        <row r="1625">
          <cell r="A1625" t="str">
            <v>BG-7311</v>
          </cell>
          <cell r="B1625" t="str">
            <v>2015-1808</v>
          </cell>
          <cell r="C1625" t="str">
            <v>LYCEE LEON BLUM 16-1699</v>
          </cell>
          <cell r="D1625" t="str">
            <v>B17-008</v>
          </cell>
        </row>
        <row r="1626">
          <cell r="A1626" t="str">
            <v>MM-7150</v>
          </cell>
          <cell r="B1626" t="str">
            <v>2015-1809</v>
          </cell>
          <cell r="C1626" t="str">
            <v>LAMARCHE</v>
          </cell>
          <cell r="D1626" t="str">
            <v>B17-001</v>
          </cell>
        </row>
        <row r="1627">
          <cell r="A1627" t="str">
            <v>MM-7190</v>
          </cell>
          <cell r="B1627" t="str">
            <v>2015-1810</v>
          </cell>
          <cell r="C1627" t="str">
            <v>DESBOIS</v>
          </cell>
          <cell r="D1627" t="str">
            <v>B16-523</v>
          </cell>
        </row>
        <row r="1628">
          <cell r="A1628" t="str">
            <v>MM-7234</v>
          </cell>
          <cell r="B1628" t="str">
            <v>2015-1811</v>
          </cell>
          <cell r="C1628" t="str">
            <v>ASS-UNIT</v>
          </cell>
          <cell r="D1628" t="str">
            <v>B16-529</v>
          </cell>
        </row>
        <row r="1629">
          <cell r="A1629" t="str">
            <v>MM-7165</v>
          </cell>
          <cell r="B1629" t="str">
            <v>2015-1812</v>
          </cell>
          <cell r="C1629" t="str">
            <v>FRANCHINO</v>
          </cell>
          <cell r="D1629" t="str">
            <v>B16-511</v>
          </cell>
        </row>
        <row r="1630">
          <cell r="A1630" t="str">
            <v>MM-7292</v>
          </cell>
          <cell r="B1630" t="str">
            <v>2015-1813</v>
          </cell>
          <cell r="C1630" t="str">
            <v>BARRIER</v>
          </cell>
          <cell r="D1630" t="str">
            <v>B16-542</v>
          </cell>
        </row>
        <row r="1631">
          <cell r="A1631" t="str">
            <v>MM-7225</v>
          </cell>
          <cell r="B1631" t="str">
            <v>2015-1814</v>
          </cell>
          <cell r="C1631" t="str">
            <v>PILAT LOT 2</v>
          </cell>
          <cell r="D1631" t="str">
            <v>B16-526</v>
          </cell>
        </row>
        <row r="1632">
          <cell r="A1632" t="str">
            <v>MM-7228</v>
          </cell>
          <cell r="B1632" t="str">
            <v>2015-1815</v>
          </cell>
          <cell r="C1632" t="str">
            <v>VALLOIRE SUITE</v>
          </cell>
          <cell r="D1632" t="str">
            <v>B16-535</v>
          </cell>
        </row>
        <row r="1633">
          <cell r="A1633" t="str">
            <v>CCM</v>
          </cell>
          <cell r="B1633" t="str">
            <v>2015-1816</v>
          </cell>
          <cell r="C1633" t="str">
            <v>VAZ</v>
          </cell>
        </row>
        <row r="1634">
          <cell r="A1634" t="str">
            <v>RACT</v>
          </cell>
          <cell r="B1634" t="str">
            <v>2015-1817</v>
          </cell>
          <cell r="C1634" t="str">
            <v>GARNICA</v>
          </cell>
        </row>
        <row r="1635">
          <cell r="A1635" t="str">
            <v>DSM2</v>
          </cell>
          <cell r="B1635" t="str">
            <v>2015-1818</v>
          </cell>
          <cell r="C1635" t="str">
            <v>BIZEL + VANNEREAU</v>
          </cell>
        </row>
        <row r="1636">
          <cell r="A1636" t="str">
            <v>BERGER</v>
          </cell>
          <cell r="B1636" t="str">
            <v>2015-1819</v>
          </cell>
          <cell r="C1636" t="str">
            <v>THIGELIAN</v>
          </cell>
        </row>
        <row r="1637">
          <cell r="A1637" t="str">
            <v>MM-3805</v>
          </cell>
          <cell r="B1637" t="str">
            <v>2015-816</v>
          </cell>
          <cell r="C1637" t="str">
            <v>COCHET</v>
          </cell>
          <cell r="D1637" t="str">
            <v>B933</v>
          </cell>
        </row>
        <row r="1638">
          <cell r="A1638" t="str">
            <v>MM-3898</v>
          </cell>
          <cell r="B1638" t="str">
            <v>2015-817</v>
          </cell>
          <cell r="C1638" t="str">
            <v>BEZIANE MALIK</v>
          </cell>
          <cell r="D1638" t="str">
            <v>B953</v>
          </cell>
        </row>
        <row r="1639">
          <cell r="A1639" t="str">
            <v>MM-3821</v>
          </cell>
          <cell r="B1639" t="str">
            <v>2015-818</v>
          </cell>
          <cell r="C1639" t="str">
            <v>DECHAUX</v>
          </cell>
          <cell r="D1639" t="str">
            <v>B938</v>
          </cell>
        </row>
        <row r="1640">
          <cell r="A1640" t="str">
            <v>MM-3899</v>
          </cell>
          <cell r="B1640" t="str">
            <v>2015-819</v>
          </cell>
          <cell r="C1640" t="str">
            <v>GERSALLAH</v>
          </cell>
          <cell r="D1640" t="str">
            <v>B954</v>
          </cell>
        </row>
        <row r="1641">
          <cell r="A1641" t="str">
            <v>MM-3666</v>
          </cell>
          <cell r="B1641" t="str">
            <v>2015-820</v>
          </cell>
          <cell r="C1641" t="str">
            <v>VALIGNAT</v>
          </cell>
          <cell r="D1641" t="str">
            <v>B947</v>
          </cell>
        </row>
        <row r="1642">
          <cell r="A1642" t="str">
            <v>BAVETTE</v>
          </cell>
          <cell r="B1642" t="str">
            <v>2015-821</v>
          </cell>
          <cell r="C1642" t="str">
            <v>MARILLIE CHOMETTE</v>
          </cell>
          <cell r="D1642" t="str">
            <v>B976</v>
          </cell>
        </row>
        <row r="1643">
          <cell r="A1643" t="str">
            <v>MM-3864</v>
          </cell>
          <cell r="B1643" t="str">
            <v>2015-822</v>
          </cell>
          <cell r="C1643" t="str">
            <v>SAV TAMBE</v>
          </cell>
          <cell r="D1643" t="str">
            <v>B885</v>
          </cell>
        </row>
        <row r="1644">
          <cell r="A1644" t="str">
            <v>MM-3926</v>
          </cell>
          <cell r="B1644" t="str">
            <v>2015-823</v>
          </cell>
          <cell r="C1644" t="str">
            <v>RABASTE</v>
          </cell>
          <cell r="D1644" t="str">
            <v>B966</v>
          </cell>
        </row>
        <row r="1645">
          <cell r="A1645" t="str">
            <v>MM-3900</v>
          </cell>
          <cell r="B1645" t="str">
            <v>2015-824</v>
          </cell>
          <cell r="C1645" t="str">
            <v>CHEVRIER  SUITE 2</v>
          </cell>
          <cell r="D1645" t="str">
            <v>B960</v>
          </cell>
        </row>
        <row r="1646">
          <cell r="A1646" t="str">
            <v>MM-3865</v>
          </cell>
          <cell r="B1646" t="str">
            <v>2015-825</v>
          </cell>
          <cell r="C1646" t="str">
            <v>MOREAU</v>
          </cell>
          <cell r="D1646" t="str">
            <v>B956</v>
          </cell>
        </row>
        <row r="1647">
          <cell r="A1647" t="str">
            <v>MM-3508</v>
          </cell>
          <cell r="B1647" t="str">
            <v>2015-826</v>
          </cell>
          <cell r="C1647" t="str">
            <v>BOTTA</v>
          </cell>
          <cell r="D1647" t="str">
            <v>B935</v>
          </cell>
        </row>
        <row r="1648">
          <cell r="A1648" t="str">
            <v>MM-3819</v>
          </cell>
          <cell r="B1648" t="str">
            <v>2015-827</v>
          </cell>
          <cell r="C1648" t="str">
            <v>HABILLAGES COULISSANT BICOLOR</v>
          </cell>
          <cell r="D1648" t="str">
            <v>B937</v>
          </cell>
        </row>
        <row r="1649">
          <cell r="A1649" t="str">
            <v>MM-3827</v>
          </cell>
          <cell r="B1649" t="str">
            <v>2015-828</v>
          </cell>
          <cell r="C1649" t="str">
            <v>SIMOND</v>
          </cell>
          <cell r="D1649" t="str">
            <v>B950</v>
          </cell>
        </row>
        <row r="1650">
          <cell r="A1650" t="str">
            <v>MM-3927</v>
          </cell>
          <cell r="B1650" t="str">
            <v>2015-829</v>
          </cell>
          <cell r="C1650" t="str">
            <v>DOITRAND SUITE</v>
          </cell>
          <cell r="D1650" t="str">
            <v>B961</v>
          </cell>
        </row>
        <row r="1651">
          <cell r="A1651" t="str">
            <v>MM-3697</v>
          </cell>
          <cell r="B1651" t="str">
            <v>2015-830</v>
          </cell>
          <cell r="C1651" t="str">
            <v>SHOPPING INTERNATIONAL</v>
          </cell>
          <cell r="D1651" t="str">
            <v>B971</v>
          </cell>
        </row>
        <row r="1652">
          <cell r="A1652" t="str">
            <v>MM-3407</v>
          </cell>
          <cell r="B1652" t="str">
            <v>2015-831</v>
          </cell>
          <cell r="C1652" t="str">
            <v>STALDER</v>
          </cell>
          <cell r="D1652" t="str">
            <v>B936</v>
          </cell>
        </row>
        <row r="1653">
          <cell r="A1653" t="str">
            <v>MM-3814</v>
          </cell>
          <cell r="B1653" t="str">
            <v>2015-832</v>
          </cell>
          <cell r="C1653" t="str">
            <v>MAUGER</v>
          </cell>
          <cell r="D1653" t="str">
            <v>B959</v>
          </cell>
        </row>
        <row r="1654">
          <cell r="A1654" t="str">
            <v>MM-3515</v>
          </cell>
          <cell r="B1654" t="str">
            <v>2015-833</v>
          </cell>
          <cell r="C1654" t="str">
            <v>EPICURIEN</v>
          </cell>
          <cell r="D1654" t="str">
            <v>B969</v>
          </cell>
        </row>
        <row r="1655">
          <cell r="A1655" t="str">
            <v>MM-3993</v>
          </cell>
          <cell r="B1655" t="str">
            <v>2015-834</v>
          </cell>
          <cell r="C1655" t="str">
            <v>INOVIA CONCEPT</v>
          </cell>
          <cell r="D1655" t="str">
            <v>B980</v>
          </cell>
        </row>
        <row r="1656">
          <cell r="A1656" t="str">
            <v>MM-3475</v>
          </cell>
          <cell r="B1656" t="str">
            <v>2015-835</v>
          </cell>
          <cell r="C1656" t="str">
            <v>BERNARD LEI</v>
          </cell>
          <cell r="D1656" t="str">
            <v>B981</v>
          </cell>
        </row>
        <row r="1657">
          <cell r="A1657" t="str">
            <v>MM-3825</v>
          </cell>
          <cell r="B1657" t="str">
            <v>2015-836</v>
          </cell>
          <cell r="C1657" t="str">
            <v>FANTIN</v>
          </cell>
          <cell r="D1657" t="str">
            <v>B945</v>
          </cell>
        </row>
        <row r="1658">
          <cell r="A1658" t="str">
            <v>MM-3624</v>
          </cell>
          <cell r="B1658" t="str">
            <v>2015-837</v>
          </cell>
          <cell r="C1658" t="str">
            <v>MARARO</v>
          </cell>
          <cell r="D1658" t="str">
            <v>B958</v>
          </cell>
        </row>
        <row r="1659">
          <cell r="A1659" t="str">
            <v>MM-3803</v>
          </cell>
          <cell r="B1659" t="str">
            <v>2015-838</v>
          </cell>
          <cell r="C1659" t="str">
            <v>CHAUVEAU</v>
          </cell>
          <cell r="D1659" t="str">
            <v>B948</v>
          </cell>
        </row>
        <row r="1660">
          <cell r="A1660" t="str">
            <v>MM-3577</v>
          </cell>
          <cell r="B1660" t="str">
            <v>2015-839</v>
          </cell>
          <cell r="C1660" t="str">
            <v>COLLEGE FRANCOIS D ASSISE</v>
          </cell>
          <cell r="D1660" t="str">
            <v>B970</v>
          </cell>
        </row>
        <row r="1661">
          <cell r="A1661" t="str">
            <v>MM-3996</v>
          </cell>
          <cell r="B1661" t="str">
            <v>2015-840</v>
          </cell>
          <cell r="C1661" t="str">
            <v>VOUILLON</v>
          </cell>
          <cell r="D1661" t="str">
            <v>B978</v>
          </cell>
        </row>
        <row r="1662">
          <cell r="A1662" t="str">
            <v>SAV ORTUNO</v>
          </cell>
          <cell r="B1662" t="str">
            <v>2015-841</v>
          </cell>
          <cell r="C1662" t="str">
            <v>SAV ORTUNO</v>
          </cell>
          <cell r="D1662" t="str">
            <v>B973</v>
          </cell>
        </row>
        <row r="1663">
          <cell r="A1663" t="str">
            <v>MM-3978</v>
          </cell>
          <cell r="B1663" t="str">
            <v>2015-842</v>
          </cell>
          <cell r="C1663" t="str">
            <v>COULISSANT BLANC</v>
          </cell>
          <cell r="D1663" t="str">
            <v>B985</v>
          </cell>
        </row>
        <row r="1664">
          <cell r="A1664" t="str">
            <v>MM-3631</v>
          </cell>
          <cell r="B1664" t="str">
            <v>2015-843</v>
          </cell>
          <cell r="C1664" t="str">
            <v>COIRO</v>
          </cell>
          <cell r="D1664" t="str">
            <v>B964</v>
          </cell>
        </row>
        <row r="1665">
          <cell r="A1665" t="str">
            <v>MM-3174</v>
          </cell>
          <cell r="B1665" t="str">
            <v>2015-844</v>
          </cell>
          <cell r="C1665" t="str">
            <v>PORTE D ENTREE</v>
          </cell>
          <cell r="D1665" t="str">
            <v>B940</v>
          </cell>
        </row>
        <row r="1666">
          <cell r="A1666" t="str">
            <v>MM-3858</v>
          </cell>
          <cell r="B1666" t="str">
            <v>2015-845</v>
          </cell>
          <cell r="C1666" t="str">
            <v>BOTTA CINTRAGE</v>
          </cell>
          <cell r="D1666" t="str">
            <v>B935</v>
          </cell>
        </row>
        <row r="1667">
          <cell r="A1667" t="str">
            <v>MM-3870</v>
          </cell>
          <cell r="B1667" t="str">
            <v>2015-846</v>
          </cell>
          <cell r="C1667" t="str">
            <v>VIDOM</v>
          </cell>
          <cell r="D1667" t="str">
            <v>B965</v>
          </cell>
        </row>
        <row r="1668">
          <cell r="A1668" t="str">
            <v>MM-3934</v>
          </cell>
          <cell r="B1668" t="str">
            <v>2015-847</v>
          </cell>
          <cell r="C1668" t="str">
            <v>BOUKHARAZ</v>
          </cell>
          <cell r="D1668" t="str">
            <v>B967</v>
          </cell>
        </row>
        <row r="1669">
          <cell r="A1669" t="str">
            <v>MM-3362</v>
          </cell>
          <cell r="B1669" t="str">
            <v>2015-848</v>
          </cell>
          <cell r="C1669" t="str">
            <v>MM-3362</v>
          </cell>
          <cell r="D1669" t="str">
            <v>B982</v>
          </cell>
        </row>
        <row r="1670">
          <cell r="A1670" t="str">
            <v>MM-4062</v>
          </cell>
          <cell r="B1670" t="str">
            <v>2015-849</v>
          </cell>
          <cell r="C1670" t="str">
            <v>THAVARD 303</v>
          </cell>
          <cell r="D1670" t="str">
            <v>B996</v>
          </cell>
        </row>
        <row r="1671">
          <cell r="A1671" t="str">
            <v>MM-3817</v>
          </cell>
          <cell r="B1671" t="str">
            <v>2015-850</v>
          </cell>
          <cell r="C1671" t="str">
            <v>DI GIOVANNI</v>
          </cell>
          <cell r="D1671" t="str">
            <v>B951</v>
          </cell>
        </row>
        <row r="1672">
          <cell r="A1672" t="str">
            <v>MM-3787</v>
          </cell>
          <cell r="B1672" t="str">
            <v>2015-851</v>
          </cell>
          <cell r="C1672" t="str">
            <v>PLATRE</v>
          </cell>
          <cell r="D1672" t="str">
            <v>B984</v>
          </cell>
        </row>
        <row r="1673">
          <cell r="A1673" t="str">
            <v>MM-3936</v>
          </cell>
          <cell r="B1673" t="str">
            <v>2015-852</v>
          </cell>
          <cell r="C1673" t="str">
            <v>REBILLARD</v>
          </cell>
          <cell r="D1673" t="str">
            <v>B975</v>
          </cell>
        </row>
        <row r="1674">
          <cell r="A1674" t="str">
            <v>MM-3756</v>
          </cell>
          <cell r="B1674" t="str">
            <v>2015-853</v>
          </cell>
          <cell r="C1674" t="str">
            <v>NARELLI</v>
          </cell>
          <cell r="D1674" t="str">
            <v>B988</v>
          </cell>
        </row>
        <row r="1675">
          <cell r="A1675" t="str">
            <v>MM-4105</v>
          </cell>
          <cell r="B1675" t="str">
            <v>2015-854</v>
          </cell>
          <cell r="C1675" t="str">
            <v>CORGET</v>
          </cell>
          <cell r="D1675" t="str">
            <v>FOURNITURE</v>
          </cell>
        </row>
        <row r="1676">
          <cell r="A1676" t="str">
            <v>MM-3999</v>
          </cell>
          <cell r="B1676" t="str">
            <v>2015-855</v>
          </cell>
          <cell r="C1676" t="str">
            <v>NIQUET</v>
          </cell>
          <cell r="D1676" t="str">
            <v>B986</v>
          </cell>
        </row>
        <row r="1677">
          <cell r="A1677" t="str">
            <v>MM-3918</v>
          </cell>
          <cell r="B1677" t="str">
            <v>2015-856</v>
          </cell>
          <cell r="C1677" t="str">
            <v>SR MENUISERIE</v>
          </cell>
          <cell r="D1677" t="str">
            <v>FOURNITURE</v>
          </cell>
        </row>
        <row r="1678">
          <cell r="A1678" t="str">
            <v>MM-4069</v>
          </cell>
          <cell r="B1678" t="str">
            <v>2015-857</v>
          </cell>
          <cell r="C1678" t="str">
            <v>MAIRIE</v>
          </cell>
          <cell r="D1678" t="str">
            <v>B990</v>
          </cell>
        </row>
        <row r="1679">
          <cell r="A1679" t="str">
            <v>MM-3727</v>
          </cell>
          <cell r="B1679" t="str">
            <v>2015-858</v>
          </cell>
          <cell r="C1679" t="str">
            <v>BRUEL</v>
          </cell>
          <cell r="D1679" t="str">
            <v>B983</v>
          </cell>
        </row>
        <row r="1680">
          <cell r="A1680" t="str">
            <v>MM-4039</v>
          </cell>
          <cell r="B1680" t="str">
            <v>2015-859</v>
          </cell>
          <cell r="C1680" t="str">
            <v>FOURNITURE LIEDIEU</v>
          </cell>
          <cell r="D1680" t="str">
            <v>B206</v>
          </cell>
        </row>
        <row r="1681">
          <cell r="A1681" t="str">
            <v>MM-4115</v>
          </cell>
          <cell r="B1681" t="str">
            <v>2015-860</v>
          </cell>
          <cell r="C1681" t="str">
            <v>HABILLAGES PAPILLON</v>
          </cell>
          <cell r="D1681" t="str">
            <v>B1009</v>
          </cell>
        </row>
        <row r="1682">
          <cell r="A1682" t="str">
            <v>MM-3807</v>
          </cell>
          <cell r="B1682" t="str">
            <v>2015-861</v>
          </cell>
          <cell r="C1682" t="str">
            <v>FORRAZ</v>
          </cell>
          <cell r="D1682" t="str">
            <v>B1008</v>
          </cell>
        </row>
        <row r="1683">
          <cell r="A1683" t="str">
            <v>MM-3932</v>
          </cell>
          <cell r="B1683" t="str">
            <v>2015-862</v>
          </cell>
          <cell r="C1683" t="str">
            <v>BOUYSSOU</v>
          </cell>
          <cell r="D1683" t="str">
            <v>B979</v>
          </cell>
        </row>
        <row r="1684">
          <cell r="A1684" t="str">
            <v>MM-3833</v>
          </cell>
          <cell r="B1684" t="str">
            <v>2015-863</v>
          </cell>
          <cell r="C1684" t="str">
            <v>LAMBERT</v>
          </cell>
          <cell r="D1684" t="str">
            <v>B962</v>
          </cell>
        </row>
        <row r="1685">
          <cell r="A1685" t="str">
            <v>MM-4067</v>
          </cell>
          <cell r="B1685" t="str">
            <v>2015-864</v>
          </cell>
          <cell r="C1685" t="str">
            <v>HERVE</v>
          </cell>
          <cell r="D1685" t="str">
            <v>B989</v>
          </cell>
        </row>
        <row r="1686">
          <cell r="A1686" t="str">
            <v>BG1381-012</v>
          </cell>
          <cell r="B1686" t="str">
            <v>2015-865</v>
          </cell>
          <cell r="C1686" t="str">
            <v>CYRIL VALEYRE</v>
          </cell>
          <cell r="D1686" t="str">
            <v>B972</v>
          </cell>
        </row>
        <row r="1687">
          <cell r="A1687" t="str">
            <v>MM-3957</v>
          </cell>
          <cell r="B1687" t="str">
            <v>2015-866</v>
          </cell>
          <cell r="C1687" t="str">
            <v>CASSELEUX</v>
          </cell>
          <cell r="D1687" t="str">
            <v>B998</v>
          </cell>
        </row>
        <row r="1688">
          <cell r="A1688" t="str">
            <v>MM-3490</v>
          </cell>
          <cell r="B1688" t="str">
            <v>2015-867</v>
          </cell>
          <cell r="C1688" t="str">
            <v>SUITE MCEMR</v>
          </cell>
          <cell r="D1688" t="str">
            <v>B991</v>
          </cell>
        </row>
        <row r="1689">
          <cell r="A1689" t="str">
            <v>MM-4113</v>
          </cell>
          <cell r="B1689" t="str">
            <v>2015-868</v>
          </cell>
          <cell r="C1689" t="str">
            <v>BUSSERON PALEOPOLIS</v>
          </cell>
          <cell r="D1689" t="str">
            <v>B1007</v>
          </cell>
        </row>
        <row r="1690">
          <cell r="A1690" t="str">
            <v>MM-3365</v>
          </cell>
          <cell r="B1690" t="str">
            <v>2015-869</v>
          </cell>
          <cell r="C1690" t="str">
            <v>FAUS</v>
          </cell>
          <cell r="D1690" t="str">
            <v>B1004</v>
          </cell>
        </row>
        <row r="1691">
          <cell r="A1691" t="str">
            <v>MM-4148</v>
          </cell>
          <cell r="B1691" t="str">
            <v>2015-870</v>
          </cell>
          <cell r="C1691" t="str">
            <v>GALLICE</v>
          </cell>
          <cell r="D1691" t="str">
            <v>B1018</v>
          </cell>
        </row>
        <row r="1692">
          <cell r="A1692" t="str">
            <v>MM-4070</v>
          </cell>
          <cell r="B1692" t="str">
            <v>2015-871</v>
          </cell>
          <cell r="C1692" t="str">
            <v>MHYL 2</v>
          </cell>
          <cell r="D1692" t="str">
            <v>B993</v>
          </cell>
        </row>
        <row r="1693">
          <cell r="A1693" t="str">
            <v>MM-3930</v>
          </cell>
          <cell r="B1693" t="str">
            <v>2015-872</v>
          </cell>
          <cell r="C1693" t="str">
            <v>BAZIN</v>
          </cell>
          <cell r="D1693" t="str">
            <v>B1002</v>
          </cell>
        </row>
        <row r="1694">
          <cell r="A1694" t="str">
            <v>MM-3373</v>
          </cell>
          <cell r="B1694" t="str">
            <v>2015-873</v>
          </cell>
          <cell r="C1694" t="str">
            <v>DEPLANCHE</v>
          </cell>
          <cell r="D1694" t="str">
            <v>B873</v>
          </cell>
        </row>
        <row r="1695">
          <cell r="A1695" t="str">
            <v>MM-4100</v>
          </cell>
          <cell r="B1695" t="str">
            <v>2015-874</v>
          </cell>
          <cell r="C1695" t="str">
            <v>BORDENGA</v>
          </cell>
          <cell r="D1695" t="str">
            <v>B997</v>
          </cell>
        </row>
        <row r="1696">
          <cell r="A1696" t="str">
            <v>MM-3436</v>
          </cell>
          <cell r="B1696" t="str">
            <v>2015-875</v>
          </cell>
          <cell r="C1696" t="str">
            <v>LE MON GÎTE</v>
          </cell>
          <cell r="D1696" t="str">
            <v>B968</v>
          </cell>
        </row>
        <row r="1697">
          <cell r="A1697" t="str">
            <v>MM-3605</v>
          </cell>
          <cell r="B1697" t="str">
            <v>2015-876</v>
          </cell>
          <cell r="C1697" t="str">
            <v>DESCHAMPS</v>
          </cell>
          <cell r="D1697" t="str">
            <v>B1000</v>
          </cell>
        </row>
        <row r="1698">
          <cell r="A1698" t="str">
            <v>MM-4079</v>
          </cell>
          <cell r="B1698" t="str">
            <v>2015-877</v>
          </cell>
          <cell r="C1698" t="str">
            <v>FONTAINE</v>
          </cell>
          <cell r="D1698" t="str">
            <v>B1001</v>
          </cell>
        </row>
        <row r="1699">
          <cell r="A1699" t="str">
            <v>MM-3261</v>
          </cell>
          <cell r="B1699" t="str">
            <v>2015-878</v>
          </cell>
          <cell r="C1699" t="str">
            <v>CHANTEGRILLET</v>
          </cell>
          <cell r="D1699" t="str">
            <v>B1003</v>
          </cell>
        </row>
        <row r="1700">
          <cell r="A1700" t="str">
            <v>MM-4093</v>
          </cell>
          <cell r="B1700" t="str">
            <v>2015-879</v>
          </cell>
          <cell r="C1700" t="str">
            <v>TECHNICOPLAST2</v>
          </cell>
          <cell r="D1700" t="str">
            <v>B1014</v>
          </cell>
        </row>
        <row r="1701">
          <cell r="A1701" t="str">
            <v>MM-4134</v>
          </cell>
          <cell r="B1701" t="str">
            <v>2015-880</v>
          </cell>
          <cell r="C1701" t="str">
            <v>SENTI</v>
          </cell>
          <cell r="D1701" t="str">
            <v>B1019</v>
          </cell>
        </row>
        <row r="1702">
          <cell r="A1702" t="str">
            <v>MM-4041</v>
          </cell>
          <cell r="B1702" t="str">
            <v>2015-881</v>
          </cell>
          <cell r="C1702" t="str">
            <v>MAZUEL</v>
          </cell>
          <cell r="D1702" t="str">
            <v>B992</v>
          </cell>
        </row>
        <row r="1703">
          <cell r="A1703" t="str">
            <v>BG-3989</v>
          </cell>
          <cell r="B1703" t="str">
            <v>2015-882</v>
          </cell>
          <cell r="C1703" t="str">
            <v>LONGO NICOLAS</v>
          </cell>
          <cell r="D1703" t="str">
            <v>B1012</v>
          </cell>
        </row>
        <row r="1704">
          <cell r="A1704" t="str">
            <v>MM-4195</v>
          </cell>
          <cell r="B1704" t="str">
            <v>2015-883</v>
          </cell>
          <cell r="C1704" t="str">
            <v>HUMAN-ARCHI</v>
          </cell>
          <cell r="D1704" t="str">
            <v>B1024</v>
          </cell>
        </row>
        <row r="1705">
          <cell r="A1705" t="str">
            <v>MM-4048</v>
          </cell>
          <cell r="B1705" t="str">
            <v>2015-884</v>
          </cell>
          <cell r="C1705" t="str">
            <v>STERLIN</v>
          </cell>
          <cell r="D1705" t="str">
            <v>B994</v>
          </cell>
        </row>
        <row r="1706">
          <cell r="A1706" t="str">
            <v>MM-3836</v>
          </cell>
          <cell r="B1706" t="str">
            <v>2015-885</v>
          </cell>
          <cell r="C1706" t="str">
            <v>KHELFI-SAUNIER</v>
          </cell>
          <cell r="D1706" t="str">
            <v>B1013</v>
          </cell>
        </row>
        <row r="1707">
          <cell r="A1707" t="str">
            <v>MM-4116</v>
          </cell>
          <cell r="B1707" t="str">
            <v>2015-886</v>
          </cell>
          <cell r="C1707" t="str">
            <v>SCHWAB</v>
          </cell>
          <cell r="D1707" t="str">
            <v>B1017</v>
          </cell>
        </row>
        <row r="1708">
          <cell r="A1708" t="str">
            <v>MM-3916</v>
          </cell>
          <cell r="B1708" t="str">
            <v>2015-887</v>
          </cell>
          <cell r="C1708" t="str">
            <v>GENEST</v>
          </cell>
          <cell r="D1708" t="str">
            <v>B995</v>
          </cell>
        </row>
        <row r="1709">
          <cell r="A1709" t="str">
            <v>MM-3234</v>
          </cell>
          <cell r="B1709" t="str">
            <v>2015-888</v>
          </cell>
          <cell r="C1709" t="str">
            <v>GERBEL</v>
          </cell>
          <cell r="D1709" t="str">
            <v>B1016</v>
          </cell>
        </row>
        <row r="1710">
          <cell r="A1710" t="str">
            <v>MM-4124</v>
          </cell>
          <cell r="B1710" t="str">
            <v>2015-889</v>
          </cell>
          <cell r="C1710" t="str">
            <v>COMPLEMENT GIRAUD</v>
          </cell>
          <cell r="D1710" t="str">
            <v>B1015</v>
          </cell>
        </row>
        <row r="1711">
          <cell r="A1711" t="str">
            <v>MM-4201</v>
          </cell>
          <cell r="B1711" t="str">
            <v>2015-890</v>
          </cell>
          <cell r="C1711" t="str">
            <v>VINIT J</v>
          </cell>
          <cell r="D1711" t="str">
            <v>B1027</v>
          </cell>
        </row>
        <row r="1712">
          <cell r="A1712" t="str">
            <v>MM-4155</v>
          </cell>
          <cell r="B1712" t="str">
            <v>2015-891</v>
          </cell>
          <cell r="C1712" t="str">
            <v>POOL HOUSE</v>
          </cell>
          <cell r="D1712" t="str">
            <v>B1022</v>
          </cell>
        </row>
        <row r="1713">
          <cell r="A1713" t="str">
            <v>MM-3976</v>
          </cell>
          <cell r="B1713" t="str">
            <v>2015-892</v>
          </cell>
          <cell r="C1713" t="str">
            <v xml:space="preserve">DELVECCHIO F327 </v>
          </cell>
          <cell r="D1713" t="str">
            <v>B1039</v>
          </cell>
        </row>
        <row r="1714">
          <cell r="A1714" t="str">
            <v>MM-4173</v>
          </cell>
          <cell r="B1714" t="str">
            <v>2015-893</v>
          </cell>
          <cell r="C1714" t="str">
            <v>CHANGY</v>
          </cell>
          <cell r="D1714" t="str">
            <v>B1023</v>
          </cell>
        </row>
        <row r="1715">
          <cell r="A1715" t="str">
            <v>MM-4239</v>
          </cell>
          <cell r="B1715" t="str">
            <v>2015-894</v>
          </cell>
          <cell r="C1715" t="str">
            <v>CHASSIS ALU</v>
          </cell>
          <cell r="D1715" t="str">
            <v>B1036</v>
          </cell>
        </row>
        <row r="1716">
          <cell r="A1716" t="str">
            <v>MM-3698</v>
          </cell>
          <cell r="B1716" t="str">
            <v>2015-895</v>
          </cell>
          <cell r="C1716" t="str">
            <v>AUBERGE BRIONNAISE</v>
          </cell>
          <cell r="D1716" t="str">
            <v>B1010</v>
          </cell>
        </row>
        <row r="1717">
          <cell r="A1717" t="str">
            <v>MM-4120</v>
          </cell>
          <cell r="B1717" t="str">
            <v>2015-896</v>
          </cell>
          <cell r="C1717" t="str">
            <v>PARCOREL</v>
          </cell>
          <cell r="D1717" t="str">
            <v>B1021</v>
          </cell>
        </row>
        <row r="1718">
          <cell r="A1718" t="str">
            <v>MM-4189</v>
          </cell>
          <cell r="B1718" t="str">
            <v>2015-897</v>
          </cell>
          <cell r="C1718" t="str">
            <v>RENOVATION HABITATION PRINCIPAL</v>
          </cell>
          <cell r="D1718" t="str">
            <v>B1029</v>
          </cell>
        </row>
        <row r="1719">
          <cell r="A1719" t="str">
            <v>MM-4102</v>
          </cell>
          <cell r="B1719" t="str">
            <v>2015-898</v>
          </cell>
          <cell r="C1719" t="str">
            <v>GIRAUD</v>
          </cell>
          <cell r="D1719" t="str">
            <v>B1005</v>
          </cell>
        </row>
        <row r="1720">
          <cell r="A1720" t="str">
            <v>MM-4160</v>
          </cell>
          <cell r="B1720" t="str">
            <v>2015-899</v>
          </cell>
          <cell r="C1720" t="str">
            <v>DUCOS</v>
          </cell>
          <cell r="D1720" t="str">
            <v>B1026</v>
          </cell>
        </row>
        <row r="1721">
          <cell r="A1721" t="str">
            <v>MM-4263</v>
          </cell>
          <cell r="B1721" t="str">
            <v>2015-900</v>
          </cell>
          <cell r="C1721" t="str">
            <v>AUBENEAU</v>
          </cell>
          <cell r="D1721" t="str">
            <v>B1041</v>
          </cell>
        </row>
        <row r="1722">
          <cell r="A1722" t="str">
            <v>MM-4163</v>
          </cell>
          <cell r="B1722" t="str">
            <v>2015-901</v>
          </cell>
          <cell r="C1722" t="str">
            <v>PLIAGE ST SAUVEUR</v>
          </cell>
          <cell r="D1722" t="str">
            <v>B1020</v>
          </cell>
        </row>
        <row r="1723">
          <cell r="A1723" t="str">
            <v>MM-3865</v>
          </cell>
          <cell r="B1723" t="str">
            <v>2015-902</v>
          </cell>
          <cell r="C1723" t="str">
            <v>MOREAU</v>
          </cell>
          <cell r="D1723" t="str">
            <v>B956</v>
          </cell>
        </row>
        <row r="1724">
          <cell r="A1724" t="str">
            <v>MM-4226</v>
          </cell>
          <cell r="B1724" t="str">
            <v>2015-903</v>
          </cell>
          <cell r="C1724" t="str">
            <v>AGUETTANT JULIEN</v>
          </cell>
          <cell r="D1724" t="str">
            <v>B1033</v>
          </cell>
        </row>
        <row r="1725">
          <cell r="A1725" t="str">
            <v>MM-3971</v>
          </cell>
          <cell r="B1725" t="str">
            <v>2015-904</v>
          </cell>
          <cell r="C1725" t="str">
            <v>TRIMAILLE</v>
          </cell>
          <cell r="D1725" t="str">
            <v>B1006</v>
          </cell>
        </row>
        <row r="1726">
          <cell r="A1726" t="str">
            <v>VOUILLON</v>
          </cell>
          <cell r="B1726" t="str">
            <v>2015-905</v>
          </cell>
          <cell r="C1726" t="str">
            <v>VOUILLON</v>
          </cell>
          <cell r="D1726" t="str">
            <v>B978</v>
          </cell>
        </row>
        <row r="1727">
          <cell r="A1727" t="str">
            <v>MM-4088</v>
          </cell>
          <cell r="B1727" t="str">
            <v>2015-906</v>
          </cell>
          <cell r="C1727" t="str">
            <v>MM-4088</v>
          </cell>
          <cell r="D1727" t="str">
            <v>B1038</v>
          </cell>
        </row>
        <row r="1728">
          <cell r="A1728" t="str">
            <v>MM-4117</v>
          </cell>
          <cell r="B1728" t="str">
            <v>2015-907</v>
          </cell>
          <cell r="C1728" t="str">
            <v>DESPLACES</v>
          </cell>
          <cell r="D1728" t="str">
            <v>B1030</v>
          </cell>
        </row>
        <row r="1729">
          <cell r="A1729" t="str">
            <v>couvre joint</v>
          </cell>
          <cell r="B1729" t="str">
            <v>2015-908</v>
          </cell>
          <cell r="C1729" t="str">
            <v>NIQUET</v>
          </cell>
          <cell r="D1729" t="str">
            <v>B986</v>
          </cell>
        </row>
        <row r="1730">
          <cell r="A1730" t="str">
            <v>MM-4315</v>
          </cell>
          <cell r="B1730" t="str">
            <v>2015-909</v>
          </cell>
          <cell r="C1730" t="str">
            <v>COULISSANT RACT</v>
          </cell>
          <cell r="D1730" t="str">
            <v>B1050</v>
          </cell>
        </row>
        <row r="1731">
          <cell r="A1731" t="str">
            <v>MM-4220</v>
          </cell>
          <cell r="B1731" t="str">
            <v>2015-910</v>
          </cell>
          <cell r="C1731" t="str">
            <v>DOMENGET</v>
          </cell>
          <cell r="D1731" t="str">
            <v>B1054</v>
          </cell>
        </row>
        <row r="1732">
          <cell r="A1732" t="str">
            <v>MM-4238</v>
          </cell>
          <cell r="B1732" t="str">
            <v>2015-911</v>
          </cell>
          <cell r="C1732" t="str">
            <v>BARBUAT</v>
          </cell>
          <cell r="D1732" t="str">
            <v>B1035</v>
          </cell>
        </row>
        <row r="1733">
          <cell r="A1733" t="str">
            <v>MM-4214</v>
          </cell>
          <cell r="B1733" t="str">
            <v>2015-912</v>
          </cell>
          <cell r="C1733" t="str">
            <v>CHALET</v>
          </cell>
          <cell r="D1733" t="str">
            <v>B1032</v>
          </cell>
        </row>
        <row r="1734">
          <cell r="A1734" t="str">
            <v>MM-4278</v>
          </cell>
          <cell r="B1734" t="str">
            <v>2015-913</v>
          </cell>
          <cell r="C1734" t="str">
            <v>PADILLA/NICO</v>
          </cell>
          <cell r="D1734" t="str">
            <v>B1042</v>
          </cell>
        </row>
        <row r="1735">
          <cell r="A1735" t="str">
            <v>MM-4200</v>
          </cell>
          <cell r="B1735" t="str">
            <v>2015-914</v>
          </cell>
          <cell r="C1735" t="str">
            <v>BONNEFIN</v>
          </cell>
          <cell r="D1735" t="str">
            <v>B1025</v>
          </cell>
        </row>
        <row r="1736">
          <cell r="A1736" t="str">
            <v>MM-4281</v>
          </cell>
          <cell r="B1736" t="str">
            <v>2015-915</v>
          </cell>
          <cell r="C1736" t="str">
            <v>ROLLAND VINIT</v>
          </cell>
          <cell r="D1736" t="str">
            <v>B1043</v>
          </cell>
        </row>
        <row r="1737">
          <cell r="A1737" t="str">
            <v>MM-4111</v>
          </cell>
          <cell r="B1737" t="str">
            <v>2015-916</v>
          </cell>
          <cell r="C1737" t="str">
            <v>MESPO</v>
          </cell>
          <cell r="D1737" t="str">
            <v>B1040</v>
          </cell>
        </row>
        <row r="1738">
          <cell r="A1738" t="str">
            <v>MM-4280</v>
          </cell>
          <cell r="B1738" t="str">
            <v>2015-917</v>
          </cell>
          <cell r="C1738" t="str">
            <v>CRELEROT</v>
          </cell>
          <cell r="D1738" t="str">
            <v>B1044</v>
          </cell>
        </row>
        <row r="1739">
          <cell r="A1739" t="str">
            <v>MM-4215</v>
          </cell>
          <cell r="B1739" t="str">
            <v>2015-918</v>
          </cell>
          <cell r="C1739" t="str">
            <v>VILLEURBANNE</v>
          </cell>
          <cell r="D1739" t="str">
            <v>B1031</v>
          </cell>
        </row>
        <row r="1740">
          <cell r="A1740" t="str">
            <v>MM-4237</v>
          </cell>
          <cell r="B1740" t="str">
            <v>2015-919</v>
          </cell>
          <cell r="C1740" t="str">
            <v>NICOLLET</v>
          </cell>
          <cell r="D1740" t="str">
            <v>B1034</v>
          </cell>
        </row>
        <row r="1741">
          <cell r="A1741" t="str">
            <v>SAV MATHEY</v>
          </cell>
          <cell r="B1741" t="str">
            <v>2015-920</v>
          </cell>
          <cell r="C1741" t="str">
            <v>MATHEY</v>
          </cell>
          <cell r="D1741" t="str">
            <v>B771</v>
          </cell>
        </row>
        <row r="1742">
          <cell r="A1742" t="str">
            <v>MM-4365</v>
          </cell>
          <cell r="B1742" t="str">
            <v>2015-921</v>
          </cell>
          <cell r="C1742" t="str">
            <v>PERSO</v>
          </cell>
          <cell r="D1742" t="str">
            <v>B1066</v>
          </cell>
        </row>
        <row r="1743">
          <cell r="A1743" t="str">
            <v>MM-3733</v>
          </cell>
          <cell r="B1743" t="str">
            <v>2015-922</v>
          </cell>
          <cell r="C1743" t="str">
            <v>SERRURERIE</v>
          </cell>
          <cell r="D1743" t="str">
            <v>B1028</v>
          </cell>
        </row>
        <row r="1744">
          <cell r="A1744" t="str">
            <v>MM-4316</v>
          </cell>
          <cell r="B1744" t="str">
            <v>2015-923</v>
          </cell>
          <cell r="C1744" t="str">
            <v>RAYNAUD 1</v>
          </cell>
          <cell r="D1744" t="str">
            <v>B1051</v>
          </cell>
        </row>
        <row r="1745">
          <cell r="A1745" t="str">
            <v>MM-4323</v>
          </cell>
          <cell r="B1745" t="str">
            <v>2015-924</v>
          </cell>
          <cell r="C1745" t="str">
            <v>PERSO WALTER</v>
          </cell>
          <cell r="D1745" t="str">
            <v>B1074</v>
          </cell>
        </row>
        <row r="1746">
          <cell r="A1746" t="str">
            <v>MM-4046</v>
          </cell>
          <cell r="B1746" t="str">
            <v>2015-925</v>
          </cell>
          <cell r="C1746" t="str">
            <v>SCI JAKSON</v>
          </cell>
          <cell r="D1746" t="str">
            <v>B1047</v>
          </cell>
        </row>
        <row r="1747">
          <cell r="A1747" t="str">
            <v>MM-4244</v>
          </cell>
          <cell r="B1747" t="str">
            <v>2015-926</v>
          </cell>
          <cell r="C1747" t="str">
            <v>CLOUPET FABIEN</v>
          </cell>
          <cell r="D1747" t="str">
            <v>B1056</v>
          </cell>
        </row>
        <row r="1748">
          <cell r="B1748" t="str">
            <v>2015-927</v>
          </cell>
          <cell r="C1748" t="str">
            <v>TRIMAILLE</v>
          </cell>
          <cell r="D1748" t="str">
            <v>B1006</v>
          </cell>
        </row>
        <row r="1749">
          <cell r="A1749" t="str">
            <v>VITRAGES</v>
          </cell>
          <cell r="B1749" t="str">
            <v>2015-928</v>
          </cell>
          <cell r="C1749" t="str">
            <v>LE MON GITE</v>
          </cell>
          <cell r="D1749" t="str">
            <v>B968</v>
          </cell>
        </row>
        <row r="1750">
          <cell r="A1750" t="str">
            <v>MM-4452</v>
          </cell>
          <cell r="B1750" t="str">
            <v>2015-929</v>
          </cell>
          <cell r="C1750" t="str">
            <v>BAZIN</v>
          </cell>
          <cell r="D1750" t="str">
            <v>B1085</v>
          </cell>
        </row>
        <row r="1751">
          <cell r="A1751" t="str">
            <v>MM-4167</v>
          </cell>
          <cell r="B1751" t="str">
            <v>2015-930</v>
          </cell>
          <cell r="C1751" t="str">
            <v>GANZIN</v>
          </cell>
          <cell r="D1751" t="str">
            <v>B1045</v>
          </cell>
        </row>
        <row r="1752">
          <cell r="A1752" t="str">
            <v>MM-4360</v>
          </cell>
          <cell r="B1752" t="str">
            <v>2015-931</v>
          </cell>
          <cell r="C1752" t="str">
            <v>FAUSTINO</v>
          </cell>
          <cell r="D1752" t="str">
            <v>B1062</v>
          </cell>
        </row>
        <row r="1753">
          <cell r="A1753" t="str">
            <v>MM-4340</v>
          </cell>
          <cell r="B1753" t="str">
            <v>2015-932</v>
          </cell>
          <cell r="C1753" t="str">
            <v>MFR</v>
          </cell>
          <cell r="D1753" t="str">
            <v>B1063</v>
          </cell>
        </row>
        <row r="1754">
          <cell r="A1754" t="str">
            <v>MM-4272</v>
          </cell>
          <cell r="B1754" t="str">
            <v>2015-933</v>
          </cell>
          <cell r="C1754" t="str">
            <v>FENETRE INNOV PAYSAGE</v>
          </cell>
          <cell r="D1754" t="str">
            <v>B1057</v>
          </cell>
        </row>
        <row r="1755">
          <cell r="A1755" t="str">
            <v>MM-4338</v>
          </cell>
          <cell r="B1755" t="str">
            <v>2015-934</v>
          </cell>
          <cell r="C1755" t="str">
            <v>GALOSELVA</v>
          </cell>
          <cell r="D1755" t="str">
            <v>B1059</v>
          </cell>
        </row>
        <row r="1756">
          <cell r="A1756" t="str">
            <v>MM-4375</v>
          </cell>
          <cell r="B1756" t="str">
            <v>2015-935</v>
          </cell>
          <cell r="C1756" t="str">
            <v>N'MIASS</v>
          </cell>
          <cell r="D1756" t="str">
            <v>B1070</v>
          </cell>
        </row>
        <row r="1757">
          <cell r="A1757" t="str">
            <v>BG-4099</v>
          </cell>
          <cell r="B1757" t="str">
            <v>2015-936</v>
          </cell>
          <cell r="C1757" t="str">
            <v>MUR RIDEAU</v>
          </cell>
          <cell r="D1757" t="str">
            <v>B1088</v>
          </cell>
        </row>
        <row r="1758">
          <cell r="A1758" t="str">
            <v>MM-4287</v>
          </cell>
          <cell r="B1758" t="str">
            <v>2015-937</v>
          </cell>
          <cell r="C1758" t="str">
            <v>LANSEL</v>
          </cell>
          <cell r="D1758" t="str">
            <v>B1049</v>
          </cell>
        </row>
        <row r="1759">
          <cell r="A1759" t="str">
            <v>MM-4368</v>
          </cell>
          <cell r="B1759" t="str">
            <v>2015-938</v>
          </cell>
          <cell r="C1759" t="str">
            <v>MILLER</v>
          </cell>
          <cell r="D1759" t="str">
            <v>B1067</v>
          </cell>
        </row>
        <row r="1760">
          <cell r="A1760" t="str">
            <v>MM-4362</v>
          </cell>
          <cell r="B1760" t="str">
            <v>2015-939</v>
          </cell>
          <cell r="C1760" t="str">
            <v>OGIER</v>
          </cell>
          <cell r="D1760" t="str">
            <v>B1064</v>
          </cell>
        </row>
        <row r="1761">
          <cell r="A1761" t="str">
            <v>MM-4317</v>
          </cell>
          <cell r="B1761" t="str">
            <v>2015-940</v>
          </cell>
          <cell r="C1761" t="str">
            <v>SAHOUZI</v>
          </cell>
          <cell r="D1761" t="str">
            <v>B1052</v>
          </cell>
        </row>
        <row r="1762">
          <cell r="A1762" t="str">
            <v>MM-4416</v>
          </cell>
          <cell r="B1762" t="str">
            <v>2015-941</v>
          </cell>
          <cell r="C1762" t="str">
            <v>BARTHELEMY</v>
          </cell>
          <cell r="D1762" t="str">
            <v>B1076</v>
          </cell>
        </row>
        <row r="1763">
          <cell r="A1763" t="str">
            <v>MM-4410</v>
          </cell>
          <cell r="B1763" t="str">
            <v>2015-942</v>
          </cell>
          <cell r="C1763" t="str">
            <v>FEVRE</v>
          </cell>
          <cell r="D1763" t="str">
            <v>B1081</v>
          </cell>
        </row>
        <row r="1764">
          <cell r="A1764" t="str">
            <v>MM-4320</v>
          </cell>
          <cell r="B1764" t="str">
            <v>2015-943</v>
          </cell>
          <cell r="C1764" t="str">
            <v>PINET</v>
          </cell>
          <cell r="D1764" t="str">
            <v>B1053</v>
          </cell>
        </row>
        <row r="1765">
          <cell r="A1765" t="str">
            <v>MM-4363</v>
          </cell>
          <cell r="B1765" t="str">
            <v>2015-944</v>
          </cell>
          <cell r="C1765" t="str">
            <v>FOUDROT/MICO</v>
          </cell>
          <cell r="D1765" t="str">
            <v>B1065</v>
          </cell>
        </row>
        <row r="1766">
          <cell r="A1766" t="str">
            <v>MM-4415</v>
          </cell>
          <cell r="B1766" t="str">
            <v>2015-945</v>
          </cell>
          <cell r="C1766" t="str">
            <v>BYBLOS</v>
          </cell>
          <cell r="D1766" t="str">
            <v>B1075</v>
          </cell>
        </row>
        <row r="1767">
          <cell r="A1767" t="str">
            <v>MM-4319</v>
          </cell>
          <cell r="B1767" t="str">
            <v>2015-946</v>
          </cell>
          <cell r="C1767" t="str">
            <v>GAREL</v>
          </cell>
          <cell r="D1767" t="str">
            <v>B1055</v>
          </cell>
        </row>
        <row r="1768">
          <cell r="A1768" t="str">
            <v>MM-3654</v>
          </cell>
          <cell r="B1768" t="str">
            <v>2015-947</v>
          </cell>
          <cell r="C1768" t="str">
            <v>DELORME</v>
          </cell>
          <cell r="D1768" t="str">
            <v>B1071</v>
          </cell>
        </row>
        <row r="1769">
          <cell r="A1769" t="str">
            <v>MM-4418</v>
          </cell>
          <cell r="B1769" t="str">
            <v>2015-948</v>
          </cell>
          <cell r="C1769" t="str">
            <v>SERRURERIE SUITE</v>
          </cell>
          <cell r="D1769" t="str">
            <v>B1080</v>
          </cell>
        </row>
        <row r="1770">
          <cell r="A1770" t="str">
            <v>BG-4473</v>
          </cell>
          <cell r="B1770" t="str">
            <v>2015-949</v>
          </cell>
          <cell r="C1770" t="str">
            <v>COULISSANT</v>
          </cell>
        </row>
        <row r="1771">
          <cell r="A1771" t="str">
            <v>MM-4356</v>
          </cell>
          <cell r="B1771" t="str">
            <v>2015-950</v>
          </cell>
          <cell r="C1771" t="str">
            <v>L'ATELIER DES TRADITIONS</v>
          </cell>
          <cell r="D1771" t="str">
            <v>B1078</v>
          </cell>
        </row>
        <row r="1772">
          <cell r="A1772" t="str">
            <v>SAV</v>
          </cell>
          <cell r="B1772" t="str">
            <v>2015-951</v>
          </cell>
          <cell r="C1772" t="str">
            <v>SAV MM3362</v>
          </cell>
          <cell r="D1772" t="str">
            <v>B1090</v>
          </cell>
        </row>
        <row r="1773">
          <cell r="A1773" t="str">
            <v>MM-4528</v>
          </cell>
          <cell r="B1773" t="str">
            <v>2015-952</v>
          </cell>
          <cell r="C1773" t="str">
            <v>PEUPIER</v>
          </cell>
          <cell r="D1773" t="str">
            <v>B1105</v>
          </cell>
        </row>
        <row r="1774">
          <cell r="A1774" t="str">
            <v>MM-4607</v>
          </cell>
          <cell r="B1774" t="str">
            <v>2015-953</v>
          </cell>
          <cell r="C1774" t="str">
            <v>CORNIERE</v>
          </cell>
          <cell r="D1774" t="str">
            <v>CORNIERE</v>
          </cell>
        </row>
        <row r="1775">
          <cell r="A1775" t="str">
            <v>MM-4376</v>
          </cell>
          <cell r="B1775" t="str">
            <v>2015-954</v>
          </cell>
          <cell r="C1775" t="str">
            <v>COLAS 33</v>
          </cell>
          <cell r="D1775" t="str">
            <v>B1072</v>
          </cell>
        </row>
        <row r="1776">
          <cell r="A1776" t="str">
            <v>MM-4421</v>
          </cell>
          <cell r="B1776" t="str">
            <v>2015-955</v>
          </cell>
          <cell r="C1776" t="str">
            <v>COLLEGE FIRMINY</v>
          </cell>
          <cell r="D1776" t="str">
            <v>B1082</v>
          </cell>
        </row>
        <row r="1777">
          <cell r="A1777" t="str">
            <v>MM-4206</v>
          </cell>
          <cell r="B1777" t="str">
            <v>2015-956</v>
          </cell>
          <cell r="C1777" t="str">
            <v>VARLANE</v>
          </cell>
          <cell r="D1777" t="str">
            <v>B1061</v>
          </cell>
        </row>
        <row r="1778">
          <cell r="A1778" t="str">
            <v>MM-4565</v>
          </cell>
          <cell r="B1778" t="str">
            <v>2015-957</v>
          </cell>
          <cell r="C1778" t="str">
            <v>GALOSELVA</v>
          </cell>
          <cell r="D1778" t="str">
            <v>B1126</v>
          </cell>
        </row>
        <row r="1779">
          <cell r="A1779" t="str">
            <v>MM-4273</v>
          </cell>
          <cell r="B1779" t="str">
            <v>2015-958</v>
          </cell>
          <cell r="C1779" t="str">
            <v>BUIL ANTOINETTE</v>
          </cell>
          <cell r="D1779" t="str">
            <v>B1069</v>
          </cell>
        </row>
        <row r="1780">
          <cell r="A1780" t="str">
            <v>MM-3330</v>
          </cell>
          <cell r="B1780" t="str">
            <v>2015-959</v>
          </cell>
          <cell r="C1780" t="str">
            <v>CELLUPICA CINTRAGE</v>
          </cell>
          <cell r="D1780" t="str">
            <v>B829</v>
          </cell>
        </row>
        <row r="1781">
          <cell r="A1781" t="str">
            <v>SAV MAZUEL</v>
          </cell>
          <cell r="B1781" t="str">
            <v>2015-960</v>
          </cell>
          <cell r="C1781" t="str">
            <v>MAZUEL</v>
          </cell>
          <cell r="D1781" t="str">
            <v>B992</v>
          </cell>
        </row>
        <row r="1782">
          <cell r="A1782" t="str">
            <v>MM-3665</v>
          </cell>
          <cell r="B1782" t="str">
            <v>2015-961</v>
          </cell>
          <cell r="C1782" t="str">
            <v>HYVERNAT 99</v>
          </cell>
          <cell r="D1782" t="str">
            <v>B1073</v>
          </cell>
        </row>
        <row r="1783">
          <cell r="A1783" t="str">
            <v>MM-4464</v>
          </cell>
          <cell r="B1783" t="str">
            <v>2015-962</v>
          </cell>
          <cell r="C1783" t="str">
            <v>LUBRANO</v>
          </cell>
          <cell r="D1783" t="str">
            <v>B1118</v>
          </cell>
        </row>
        <row r="1784">
          <cell r="A1784" t="str">
            <v>MM-4233</v>
          </cell>
          <cell r="B1784" t="str">
            <v>2015-963</v>
          </cell>
          <cell r="C1784" t="str">
            <v>YOANN</v>
          </cell>
          <cell r="D1784" t="str">
            <v>B1079</v>
          </cell>
        </row>
        <row r="1785">
          <cell r="A1785" t="str">
            <v>MM-4448</v>
          </cell>
          <cell r="B1785" t="str">
            <v>2015-964</v>
          </cell>
          <cell r="C1785" t="str">
            <v>SPA</v>
          </cell>
          <cell r="D1785" t="str">
            <v>B1083</v>
          </cell>
        </row>
        <row r="1786">
          <cell r="A1786" t="str">
            <v>MM-4562</v>
          </cell>
          <cell r="B1786" t="str">
            <v>2015-965</v>
          </cell>
          <cell r="C1786" t="str">
            <v>FONCIA</v>
          </cell>
          <cell r="D1786" t="str">
            <v>B1120</v>
          </cell>
        </row>
        <row r="1787">
          <cell r="A1787" t="str">
            <v>MM-4129</v>
          </cell>
          <cell r="B1787" t="str">
            <v>2015-966</v>
          </cell>
          <cell r="C1787" t="str">
            <v>PLULIZZY</v>
          </cell>
          <cell r="D1787" t="str">
            <v>B1091</v>
          </cell>
        </row>
        <row r="1788">
          <cell r="A1788" t="str">
            <v>MM-4520</v>
          </cell>
          <cell r="B1788" t="str">
            <v>2015-967</v>
          </cell>
          <cell r="C1788" t="str">
            <v>MERLET XAVIER</v>
          </cell>
          <cell r="D1788" t="str">
            <v>B1097</v>
          </cell>
        </row>
        <row r="1789">
          <cell r="A1789" t="str">
            <v>MM-4054</v>
          </cell>
          <cell r="B1789" t="str">
            <v>2015-968</v>
          </cell>
          <cell r="C1789" t="str">
            <v>CROISIER</v>
          </cell>
          <cell r="D1789" t="str">
            <v>B1128</v>
          </cell>
        </row>
        <row r="1790">
          <cell r="A1790" t="str">
            <v>MM-4417</v>
          </cell>
          <cell r="B1790" t="str">
            <v>2015-969</v>
          </cell>
          <cell r="C1790" t="str">
            <v>LESPINASSE SUITE</v>
          </cell>
          <cell r="D1790" t="str">
            <v>B1077</v>
          </cell>
        </row>
        <row r="1791">
          <cell r="A1791" t="str">
            <v>MM-4526</v>
          </cell>
          <cell r="B1791" t="str">
            <v>2015-970</v>
          </cell>
          <cell r="C1791" t="str">
            <v>MEYJONNARD</v>
          </cell>
          <cell r="D1791" t="str">
            <v>B1096</v>
          </cell>
        </row>
        <row r="1792">
          <cell r="A1792" t="str">
            <v>MM-4465</v>
          </cell>
          <cell r="B1792" t="str">
            <v>2015-971</v>
          </cell>
          <cell r="C1792" t="str">
            <v>MM-4465</v>
          </cell>
          <cell r="D1792" t="str">
            <v>B1103</v>
          </cell>
        </row>
        <row r="1793">
          <cell r="A1793" t="str">
            <v>MM-4391</v>
          </cell>
          <cell r="B1793" t="str">
            <v>2015-972</v>
          </cell>
          <cell r="C1793" t="str">
            <v>BLATEYRON</v>
          </cell>
          <cell r="D1793" t="str">
            <v>B1089</v>
          </cell>
        </row>
        <row r="1794">
          <cell r="A1794" t="str">
            <v>MM-4555</v>
          </cell>
          <cell r="B1794" t="str">
            <v>2015-973</v>
          </cell>
          <cell r="C1794" t="str">
            <v>SUITE JULIEN</v>
          </cell>
          <cell r="D1794" t="str">
            <v>B1111</v>
          </cell>
        </row>
        <row r="1795">
          <cell r="A1795" t="str">
            <v>MM-4414</v>
          </cell>
          <cell r="B1795" t="str">
            <v>2015-974</v>
          </cell>
          <cell r="C1795" t="str">
            <v>BAYOL</v>
          </cell>
          <cell r="D1795" t="str">
            <v>B1092</v>
          </cell>
        </row>
        <row r="1796">
          <cell r="A1796" t="str">
            <v>MM-4462</v>
          </cell>
          <cell r="B1796" t="str">
            <v>2015-975</v>
          </cell>
          <cell r="C1796" t="str">
            <v>RIVIERE</v>
          </cell>
          <cell r="D1796" t="str">
            <v>B1011</v>
          </cell>
        </row>
        <row r="1797">
          <cell r="A1797" t="str">
            <v>MM-4426</v>
          </cell>
          <cell r="B1797" t="str">
            <v>2015-976</v>
          </cell>
          <cell r="C1797" t="str">
            <v>HOSPITAL</v>
          </cell>
          <cell r="D1797" t="str">
            <v>B1087</v>
          </cell>
        </row>
        <row r="1798">
          <cell r="A1798" t="str">
            <v>MM-4463</v>
          </cell>
          <cell r="B1798" t="str">
            <v>2015-977</v>
          </cell>
          <cell r="C1798" t="str">
            <v>CHAT</v>
          </cell>
          <cell r="D1798" t="str">
            <v>B1093</v>
          </cell>
        </row>
        <row r="1799">
          <cell r="A1799" t="str">
            <v>SAV GANZIN</v>
          </cell>
          <cell r="B1799" t="str">
            <v>2015-978</v>
          </cell>
          <cell r="C1799" t="str">
            <v>GANZIN YOLANDE</v>
          </cell>
          <cell r="D1799" t="str">
            <v>B1045</v>
          </cell>
        </row>
        <row r="1800">
          <cell r="A1800" t="str">
            <v>SAV PARCOREL</v>
          </cell>
          <cell r="B1800" t="str">
            <v>2015-979</v>
          </cell>
          <cell r="C1800" t="str">
            <v>PARCOREL</v>
          </cell>
          <cell r="D1800" t="str">
            <v>B1021</v>
          </cell>
        </row>
        <row r="1801">
          <cell r="A1801" t="str">
            <v>SAV SERRURERIE</v>
          </cell>
          <cell r="B1801" t="str">
            <v>2015-980</v>
          </cell>
          <cell r="C1801" t="str">
            <v>SERRURERIE SUITE</v>
          </cell>
          <cell r="D1801" t="str">
            <v>B1080</v>
          </cell>
        </row>
        <row r="1802">
          <cell r="A1802" t="str">
            <v>MM-4603</v>
          </cell>
          <cell r="B1802" t="str">
            <v>2015-981</v>
          </cell>
          <cell r="C1802" t="str">
            <v>SANOFI</v>
          </cell>
          <cell r="D1802" t="str">
            <v>B1138</v>
          </cell>
        </row>
        <row r="1803">
          <cell r="A1803" t="str">
            <v>MM-4651</v>
          </cell>
          <cell r="B1803" t="str">
            <v>2015-982</v>
          </cell>
          <cell r="C1803" t="str">
            <v>DECHAUX SAV</v>
          </cell>
          <cell r="D1803" t="str">
            <v>B1157</v>
          </cell>
        </row>
        <row r="1804">
          <cell r="A1804" t="str">
            <v>MM-3987</v>
          </cell>
          <cell r="B1804" t="str">
            <v>2015-983</v>
          </cell>
          <cell r="C1804" t="str">
            <v>PERRIN</v>
          </cell>
          <cell r="D1804" t="str">
            <v>B1060</v>
          </cell>
        </row>
        <row r="1805">
          <cell r="A1805" t="str">
            <v>MM-4160</v>
          </cell>
          <cell r="B1805" t="str">
            <v>2015-984</v>
          </cell>
          <cell r="C1805" t="str">
            <v>DUCOS</v>
          </cell>
          <cell r="D1805" t="str">
            <v>B1112</v>
          </cell>
        </row>
        <row r="1806">
          <cell r="A1806" t="str">
            <v>MM-3794</v>
          </cell>
          <cell r="B1806" t="str">
            <v>2015-985</v>
          </cell>
          <cell r="C1806" t="str">
            <v>LA BERTHAUDIERE</v>
          </cell>
          <cell r="D1806" t="str">
            <v>B1110</v>
          </cell>
        </row>
        <row r="1807">
          <cell r="A1807" t="str">
            <v>MM-4527</v>
          </cell>
          <cell r="B1807" t="str">
            <v>2015-986</v>
          </cell>
          <cell r="C1807" t="str">
            <v>DREVETON</v>
          </cell>
          <cell r="D1807" t="str">
            <v>B1101</v>
          </cell>
        </row>
        <row r="1808">
          <cell r="A1808" t="str">
            <v>BG-4501</v>
          </cell>
          <cell r="B1808" t="str">
            <v>2015-987</v>
          </cell>
          <cell r="C1808" t="str">
            <v>SAB</v>
          </cell>
          <cell r="D1808" t="str">
            <v>C151</v>
          </cell>
        </row>
        <row r="1809">
          <cell r="A1809" t="str">
            <v>MM-4499</v>
          </cell>
          <cell r="B1809" t="str">
            <v>2015-988</v>
          </cell>
          <cell r="C1809" t="str">
            <v>BAYROU</v>
          </cell>
        </row>
        <row r="1810">
          <cell r="A1810" t="str">
            <v>MM-4578</v>
          </cell>
          <cell r="B1810" t="str">
            <v>2015-989</v>
          </cell>
          <cell r="C1810" t="str">
            <v>PORTE SOCOOK GIVORS</v>
          </cell>
          <cell r="D1810" t="str">
            <v>B1130</v>
          </cell>
        </row>
        <row r="1811">
          <cell r="A1811" t="str">
            <v>MM-4583</v>
          </cell>
          <cell r="B1811" t="str">
            <v>2015-990</v>
          </cell>
          <cell r="C1811" t="str">
            <v>CELLUPICA</v>
          </cell>
          <cell r="D1811" t="str">
            <v>B1121</v>
          </cell>
        </row>
        <row r="1812">
          <cell r="A1812" t="str">
            <v>MM-4530</v>
          </cell>
          <cell r="B1812" t="str">
            <v>2015-991</v>
          </cell>
          <cell r="C1812" t="str">
            <v>WAWE STORE</v>
          </cell>
          <cell r="D1812" t="str">
            <v>B1106</v>
          </cell>
        </row>
        <row r="1813">
          <cell r="A1813" t="str">
            <v>MM-4025</v>
          </cell>
          <cell r="B1813" t="str">
            <v>2015-992</v>
          </cell>
          <cell r="C1813" t="str">
            <v>ORIAL</v>
          </cell>
          <cell r="D1813" t="str">
            <v>B1117</v>
          </cell>
        </row>
        <row r="1814">
          <cell r="A1814" t="str">
            <v>MM-4587</v>
          </cell>
          <cell r="B1814" t="str">
            <v>2015-993</v>
          </cell>
          <cell r="C1814" t="str">
            <v>CABURET</v>
          </cell>
          <cell r="D1814" t="str">
            <v>B1134</v>
          </cell>
        </row>
        <row r="1815">
          <cell r="A1815" t="str">
            <v>MM-3664</v>
          </cell>
          <cell r="B1815" t="str">
            <v>2015-994</v>
          </cell>
          <cell r="C1815" t="str">
            <v>BERNUT</v>
          </cell>
          <cell r="D1815" t="str">
            <v>B1100</v>
          </cell>
        </row>
        <row r="1816">
          <cell r="A1816" t="str">
            <v>MM-4402</v>
          </cell>
          <cell r="B1816" t="str">
            <v>2015-995</v>
          </cell>
          <cell r="C1816" t="str">
            <v>JACQUET</v>
          </cell>
          <cell r="D1816" t="str">
            <v>B1104</v>
          </cell>
        </row>
        <row r="1817">
          <cell r="A1817" t="str">
            <v>SAV 1</v>
          </cell>
          <cell r="B1817" t="str">
            <v>2015-996</v>
          </cell>
          <cell r="C1817" t="str">
            <v>VINIT J-BARTHELEMY</v>
          </cell>
          <cell r="D1817" t="str">
            <v>B1027-B1076</v>
          </cell>
        </row>
        <row r="1818">
          <cell r="A1818" t="str">
            <v>SAV-2</v>
          </cell>
          <cell r="B1818" t="str">
            <v>2015-997</v>
          </cell>
          <cell r="C1818" t="str">
            <v>LUBRANO</v>
          </cell>
          <cell r="D1818" t="str">
            <v>B1118</v>
          </cell>
        </row>
        <row r="1819">
          <cell r="A1819" t="str">
            <v>SAV-3</v>
          </cell>
          <cell r="B1819" t="str">
            <v>2015-998</v>
          </cell>
          <cell r="C1819" t="str">
            <v>MFR</v>
          </cell>
          <cell r="D1819" t="str">
            <v>B1063</v>
          </cell>
        </row>
        <row r="1820">
          <cell r="A1820" t="str">
            <v>SAV-4</v>
          </cell>
          <cell r="B1820" t="str">
            <v>2015-999</v>
          </cell>
          <cell r="C1820" t="str">
            <v>SAHOUZI</v>
          </cell>
          <cell r="D1820" t="str">
            <v>B1052</v>
          </cell>
        </row>
        <row r="1821">
          <cell r="A1821" t="str">
            <v>MM-7289</v>
          </cell>
          <cell r="B1821" t="str">
            <v>2017-1820</v>
          </cell>
          <cell r="C1821" t="str">
            <v>SCHLETT 1</v>
          </cell>
          <cell r="D1821" t="str">
            <v>B16-540</v>
          </cell>
        </row>
        <row r="1822">
          <cell r="A1822" t="str">
            <v>TECOBAIE</v>
          </cell>
          <cell r="B1822" t="str">
            <v>2017-1821</v>
          </cell>
          <cell r="C1822" t="str">
            <v>ROSNOBLET</v>
          </cell>
        </row>
        <row r="1823">
          <cell r="A1823" t="str">
            <v>MM2-7297</v>
          </cell>
          <cell r="B1823" t="str">
            <v>2017-1822</v>
          </cell>
          <cell r="C1823" t="str">
            <v>RESIDENCE LE KALLISTE</v>
          </cell>
          <cell r="D1823" t="str">
            <v>B16-546</v>
          </cell>
        </row>
        <row r="1824">
          <cell r="A1824" t="str">
            <v>MM-7237</v>
          </cell>
          <cell r="B1824" t="str">
            <v>2017-1823</v>
          </cell>
          <cell r="C1824" t="str">
            <v>VESPASIEN</v>
          </cell>
          <cell r="D1824" t="str">
            <v>B16-530</v>
          </cell>
        </row>
        <row r="1825">
          <cell r="A1825" t="str">
            <v>MM-7293</v>
          </cell>
          <cell r="B1825" t="str">
            <v>2017-1824</v>
          </cell>
          <cell r="C1825" t="str">
            <v>BOREL</v>
          </cell>
          <cell r="D1825" t="str">
            <v>B16-543</v>
          </cell>
        </row>
        <row r="1826">
          <cell r="A1826" t="str">
            <v>MM-7294</v>
          </cell>
          <cell r="B1826" t="str">
            <v>2017-1825</v>
          </cell>
          <cell r="C1826" t="str">
            <v>CHAABI</v>
          </cell>
          <cell r="D1826" t="str">
            <v>B16-544</v>
          </cell>
        </row>
        <row r="1827">
          <cell r="A1827" t="str">
            <v>MM-7365</v>
          </cell>
          <cell r="B1827" t="str">
            <v>2017-1826</v>
          </cell>
          <cell r="C1827" t="str">
            <v>FENETRES VISOLINE</v>
          </cell>
          <cell r="D1827" t="str">
            <v>B17-018</v>
          </cell>
        </row>
        <row r="1828">
          <cell r="A1828" t="str">
            <v>MM-7302</v>
          </cell>
          <cell r="B1828" t="str">
            <v>2017-1827</v>
          </cell>
          <cell r="C1828" t="str">
            <v>GAZET</v>
          </cell>
          <cell r="D1828" t="str">
            <v>B16-548</v>
          </cell>
        </row>
        <row r="1829">
          <cell r="A1829" t="str">
            <v>MM-7308</v>
          </cell>
          <cell r="B1829" t="str">
            <v>2017-1828</v>
          </cell>
          <cell r="C1829" t="str">
            <v>GOMMARET</v>
          </cell>
          <cell r="D1829" t="str">
            <v>B17-004</v>
          </cell>
        </row>
        <row r="1830">
          <cell r="A1830" t="str">
            <v>MM-7264</v>
          </cell>
          <cell r="B1830" t="str">
            <v>2017-1829</v>
          </cell>
          <cell r="C1830" t="str">
            <v>ACTIS LEO LAGRANGE</v>
          </cell>
          <cell r="D1830" t="str">
            <v>B16-516</v>
          </cell>
        </row>
        <row r="1831">
          <cell r="A1831" t="str">
            <v>MM-7260</v>
          </cell>
          <cell r="B1831" t="str">
            <v>2017-1830</v>
          </cell>
          <cell r="C1831" t="str">
            <v>PERSO</v>
          </cell>
          <cell r="D1831" t="str">
            <v>B16-533</v>
          </cell>
        </row>
        <row r="1832">
          <cell r="A1832" t="str">
            <v>MM-7230</v>
          </cell>
          <cell r="B1832" t="str">
            <v>2017-1831</v>
          </cell>
          <cell r="C1832" t="str">
            <v>JACQUET</v>
          </cell>
          <cell r="D1832" t="str">
            <v>B16-527</v>
          </cell>
        </row>
        <row r="1833">
          <cell r="A1833" t="str">
            <v>MM-7310</v>
          </cell>
          <cell r="B1833" t="str">
            <v>2017-1832</v>
          </cell>
          <cell r="C1833" t="str">
            <v>SCI BREL</v>
          </cell>
          <cell r="D1833" t="str">
            <v>B17-006</v>
          </cell>
        </row>
        <row r="1834">
          <cell r="A1834" t="str">
            <v>MM-7027</v>
          </cell>
          <cell r="B1834" t="str">
            <v>2017-1833</v>
          </cell>
          <cell r="C1834" t="str">
            <v>CPA BAT 15 -16</v>
          </cell>
          <cell r="D1834" t="str">
            <v>B17-007</v>
          </cell>
        </row>
        <row r="1835">
          <cell r="A1835" t="str">
            <v>MM-7272</v>
          </cell>
          <cell r="B1835" t="str">
            <v>2017-1834</v>
          </cell>
          <cell r="C1835" t="str">
            <v>PERSO ATELIER RACT</v>
          </cell>
          <cell r="D1835" t="str">
            <v>B16-539</v>
          </cell>
        </row>
        <row r="1836">
          <cell r="A1836" t="str">
            <v>MM-6735</v>
          </cell>
          <cell r="B1836" t="str">
            <v>2017-1835</v>
          </cell>
          <cell r="C1836" t="str">
            <v>OPAC UGINE</v>
          </cell>
          <cell r="D1836" t="str">
            <v>B17-017</v>
          </cell>
        </row>
        <row r="1837">
          <cell r="A1837" t="str">
            <v>MM-7125</v>
          </cell>
          <cell r="B1837" t="str">
            <v>2017-1836</v>
          </cell>
          <cell r="C1837" t="str">
            <v>PAYAN 2</v>
          </cell>
          <cell r="D1837" t="str">
            <v>B16-495</v>
          </cell>
        </row>
        <row r="1838">
          <cell r="A1838" t="str">
            <v>MM-7404</v>
          </cell>
          <cell r="B1838" t="str">
            <v>2017-1837</v>
          </cell>
          <cell r="C1838" t="str">
            <v>POMMIER SUITE REP H</v>
          </cell>
        </row>
        <row r="1839">
          <cell r="A1839" t="str">
            <v>MM-7405</v>
          </cell>
          <cell r="B1839" t="str">
            <v>2017-1838</v>
          </cell>
          <cell r="C1839" t="str">
            <v>VIGNAL MONTANT CENTRAL</v>
          </cell>
          <cell r="D1839" t="str">
            <v>B16-274</v>
          </cell>
        </row>
        <row r="1840">
          <cell r="A1840" t="str">
            <v>RC-6904</v>
          </cell>
          <cell r="B1840" t="str">
            <v>2017-1839</v>
          </cell>
          <cell r="C1840" t="str">
            <v>MULLER</v>
          </cell>
        </row>
        <row r="1841">
          <cell r="A1841" t="str">
            <v>MM-7181</v>
          </cell>
          <cell r="B1841" t="str">
            <v>2017-1840</v>
          </cell>
          <cell r="C1841" t="str">
            <v>ROCHETTE MB</v>
          </cell>
          <cell r="D1841" t="str">
            <v>B16-545</v>
          </cell>
        </row>
        <row r="1842">
          <cell r="A1842" t="str">
            <v>BG-4564</v>
          </cell>
          <cell r="B1842" t="str">
            <v>2017-1841</v>
          </cell>
          <cell r="C1842" t="str">
            <v>ST JUST LA PENDUE</v>
          </cell>
          <cell r="D1842" t="str">
            <v>B16-537</v>
          </cell>
        </row>
        <row r="1843">
          <cell r="A1843" t="str">
            <v>MM-7270</v>
          </cell>
          <cell r="B1843" t="str">
            <v>2017-1842</v>
          </cell>
          <cell r="C1843" t="str">
            <v>BAIX</v>
          </cell>
          <cell r="D1843" t="str">
            <v>B16-538</v>
          </cell>
        </row>
        <row r="1844">
          <cell r="A1844" t="str">
            <v>MM-7366</v>
          </cell>
          <cell r="B1844" t="str">
            <v>2017-1843</v>
          </cell>
          <cell r="C1844" t="str">
            <v>GEORGES</v>
          </cell>
          <cell r="D1844" t="str">
            <v>B17-019</v>
          </cell>
        </row>
        <row r="1845">
          <cell r="A1845" t="str">
            <v>MM-7290</v>
          </cell>
          <cell r="B1845" t="str">
            <v>2017-1844</v>
          </cell>
          <cell r="C1845" t="str">
            <v>SCHLETT 2</v>
          </cell>
          <cell r="D1845" t="str">
            <v>B16-541</v>
          </cell>
        </row>
        <row r="1846">
          <cell r="A1846" t="str">
            <v>MM-7232</v>
          </cell>
          <cell r="B1846" t="str">
            <v>2017-1845</v>
          </cell>
          <cell r="C1846" t="str">
            <v>EXPO</v>
          </cell>
          <cell r="D1846" t="str">
            <v>B16-528</v>
          </cell>
        </row>
        <row r="1847">
          <cell r="A1847" t="str">
            <v>MM-7413</v>
          </cell>
          <cell r="B1847" t="str">
            <v>2017-1846</v>
          </cell>
          <cell r="C1847" t="str">
            <v>PETIT COULISSANT</v>
          </cell>
          <cell r="D1847" t="str">
            <v>B17-031</v>
          </cell>
        </row>
        <row r="1848">
          <cell r="A1848" t="str">
            <v>MM-7401</v>
          </cell>
          <cell r="B1848" t="str">
            <v>2017-1847</v>
          </cell>
          <cell r="C1848" t="str">
            <v>KALLISTE VILLAS 10-11-12</v>
          </cell>
          <cell r="D1848" t="str">
            <v>B17-029</v>
          </cell>
        </row>
        <row r="1849">
          <cell r="A1849" t="str">
            <v>MM-7393</v>
          </cell>
          <cell r="B1849" t="str">
            <v>2017-1848</v>
          </cell>
          <cell r="C1849" t="str">
            <v>BIZEL SUITE 3</v>
          </cell>
          <cell r="D1849" t="str">
            <v>B17-0224</v>
          </cell>
        </row>
        <row r="1850">
          <cell r="A1850" t="str">
            <v>MM-7434</v>
          </cell>
          <cell r="B1850" t="str">
            <v>2017-1849</v>
          </cell>
          <cell r="C1850" t="str">
            <v>MICHEL ARTA</v>
          </cell>
          <cell r="D1850" t="str">
            <v>B17-045</v>
          </cell>
        </row>
        <row r="1851">
          <cell r="A1851" t="str">
            <v>MM-7337</v>
          </cell>
          <cell r="B1851" t="str">
            <v>2017-1850</v>
          </cell>
          <cell r="C1851" t="str">
            <v>DUMOULIN</v>
          </cell>
          <cell r="D1851" t="str">
            <v>B17-016</v>
          </cell>
        </row>
        <row r="1852">
          <cell r="A1852" t="str">
            <v>MM-7307</v>
          </cell>
          <cell r="B1852" t="str">
            <v>2017-1851</v>
          </cell>
          <cell r="C1852" t="str">
            <v>PATIN</v>
          </cell>
          <cell r="D1852" t="str">
            <v>B17-003</v>
          </cell>
        </row>
        <row r="1853">
          <cell r="A1853" t="str">
            <v>MM-7380</v>
          </cell>
          <cell r="B1853" t="str">
            <v>2017-1852</v>
          </cell>
          <cell r="C1853" t="str">
            <v>OB1</v>
          </cell>
          <cell r="D1853" t="str">
            <v>B17-021</v>
          </cell>
        </row>
        <row r="1854">
          <cell r="A1854" t="str">
            <v>MM-7361</v>
          </cell>
          <cell r="B1854" t="str">
            <v>2017-1853</v>
          </cell>
          <cell r="C1854" t="str">
            <v>BROSSARD</v>
          </cell>
          <cell r="D1854" t="str">
            <v>B17-015</v>
          </cell>
        </row>
        <row r="1855">
          <cell r="A1855" t="str">
            <v>MM-7358</v>
          </cell>
          <cell r="B1855" t="str">
            <v>2017-1854</v>
          </cell>
          <cell r="C1855" t="str">
            <v>LEGALOIS</v>
          </cell>
          <cell r="D1855" t="str">
            <v>B17-014</v>
          </cell>
        </row>
        <row r="1856">
          <cell r="A1856" t="str">
            <v>MM-7334</v>
          </cell>
          <cell r="B1856" t="str">
            <v>2017-1855</v>
          </cell>
          <cell r="C1856" t="str">
            <v>LASSAGNE</v>
          </cell>
          <cell r="D1856" t="str">
            <v>B17-044</v>
          </cell>
        </row>
        <row r="1857">
          <cell r="A1857" t="str">
            <v>MM-7460</v>
          </cell>
          <cell r="B1857" t="str">
            <v>2017-1856</v>
          </cell>
          <cell r="C1857" t="str">
            <v>DALLAN</v>
          </cell>
          <cell r="D1857" t="str">
            <v>B17-032</v>
          </cell>
        </row>
        <row r="1858">
          <cell r="A1858" t="str">
            <v>MM-7424</v>
          </cell>
          <cell r="B1858" t="str">
            <v>2017-1857</v>
          </cell>
          <cell r="C1858" t="str">
            <v>MARTINEZ</v>
          </cell>
          <cell r="D1858" t="str">
            <v>B17-039</v>
          </cell>
        </row>
        <row r="1859">
          <cell r="A1859" t="str">
            <v>RC-7184</v>
          </cell>
          <cell r="B1859" t="str">
            <v>2017-1858</v>
          </cell>
          <cell r="C1859" t="str">
            <v>HUBERT</v>
          </cell>
          <cell r="D1859" t="str">
            <v>B17-023</v>
          </cell>
        </row>
        <row r="1860">
          <cell r="A1860" t="str">
            <v>MM-7271</v>
          </cell>
          <cell r="B1860" t="str">
            <v>2017-1859</v>
          </cell>
          <cell r="C1860" t="str">
            <v>GARIN</v>
          </cell>
          <cell r="D1860" t="str">
            <v>B16-525</v>
          </cell>
        </row>
        <row r="1861">
          <cell r="A1861" t="str">
            <v>MM-7267</v>
          </cell>
          <cell r="B1861" t="str">
            <v>2017-1860</v>
          </cell>
          <cell r="C1861" t="str">
            <v>MARTINEAU</v>
          </cell>
          <cell r="D1861" t="str">
            <v>B16-536</v>
          </cell>
        </row>
        <row r="1862">
          <cell r="A1862" t="str">
            <v>BG-7333</v>
          </cell>
          <cell r="B1862" t="str">
            <v>2017-1861</v>
          </cell>
          <cell r="C1862" t="str">
            <v>LEON BLUM</v>
          </cell>
          <cell r="D1862" t="str">
            <v>B16-522</v>
          </cell>
        </row>
        <row r="1863">
          <cell r="A1863" t="str">
            <v>MM-7349</v>
          </cell>
          <cell r="B1863" t="str">
            <v>2017-1862</v>
          </cell>
          <cell r="C1863" t="str">
            <v>BESTION</v>
          </cell>
          <cell r="D1863" t="str">
            <v>B17-009</v>
          </cell>
        </row>
        <row r="1864">
          <cell r="A1864" t="str">
            <v>MM-7352</v>
          </cell>
          <cell r="B1864" t="str">
            <v>2017-1863</v>
          </cell>
          <cell r="C1864" t="str">
            <v>DAVIDSON</v>
          </cell>
          <cell r="D1864" t="str">
            <v>B17-011</v>
          </cell>
        </row>
        <row r="1865">
          <cell r="A1865" t="str">
            <v>RC-7300</v>
          </cell>
          <cell r="B1865" t="str">
            <v>2017-1864</v>
          </cell>
          <cell r="C1865" t="str">
            <v>VITRINE</v>
          </cell>
          <cell r="D1865" t="str">
            <v>B17-012</v>
          </cell>
        </row>
        <row r="1866">
          <cell r="A1866" t="str">
            <v>MM-7394</v>
          </cell>
          <cell r="B1866" t="str">
            <v>2017-1865</v>
          </cell>
          <cell r="C1866" t="str">
            <v>ARPIN</v>
          </cell>
          <cell r="D1866" t="str">
            <v>B17-025</v>
          </cell>
        </row>
        <row r="1867">
          <cell r="A1867" t="str">
            <v>MM-7402</v>
          </cell>
          <cell r="B1867" t="str">
            <v>2017-1866</v>
          </cell>
          <cell r="C1867" t="str">
            <v>CAMPOS</v>
          </cell>
          <cell r="D1867" t="str">
            <v>B17-030</v>
          </cell>
        </row>
        <row r="1868">
          <cell r="A1868" t="str">
            <v>RC-7197</v>
          </cell>
          <cell r="B1868" t="str">
            <v>2017-1867</v>
          </cell>
          <cell r="C1868" t="str">
            <v>DUVER</v>
          </cell>
          <cell r="D1868" t="str">
            <v>B17-040</v>
          </cell>
        </row>
        <row r="1869">
          <cell r="A1869" t="str">
            <v>MM-7492</v>
          </cell>
          <cell r="B1869" t="str">
            <v>2017-1868</v>
          </cell>
          <cell r="C1869" t="str">
            <v>ARGAUD</v>
          </cell>
          <cell r="D1869" t="str">
            <v>B17-069</v>
          </cell>
        </row>
        <row r="1870">
          <cell r="A1870" t="str">
            <v>MM-7488</v>
          </cell>
          <cell r="B1870" t="str">
            <v>2017-1869</v>
          </cell>
          <cell r="C1870" t="str">
            <v>GOURDOL</v>
          </cell>
          <cell r="D1870" t="str">
            <v>B17-063</v>
          </cell>
        </row>
        <row r="1871">
          <cell r="A1871" t="str">
            <v>MM-7479</v>
          </cell>
          <cell r="B1871" t="str">
            <v>2017-1870</v>
          </cell>
          <cell r="C1871" t="str">
            <v>PIERAGOSTINI</v>
          </cell>
          <cell r="D1871" t="str">
            <v>B17-055</v>
          </cell>
        </row>
        <row r="1872">
          <cell r="A1872" t="str">
            <v>MM-7417</v>
          </cell>
          <cell r="B1872" t="str">
            <v>2017-1871</v>
          </cell>
          <cell r="C1872" t="str">
            <v>VALILA</v>
          </cell>
          <cell r="D1872" t="str">
            <v>B17-034</v>
          </cell>
        </row>
        <row r="1873">
          <cell r="A1873" t="str">
            <v>MM-7416</v>
          </cell>
          <cell r="B1873" t="str">
            <v>2017-1872</v>
          </cell>
          <cell r="C1873" t="str">
            <v>DOUAUD 2</v>
          </cell>
          <cell r="D1873" t="str">
            <v>B17-033</v>
          </cell>
        </row>
        <row r="1874">
          <cell r="A1874" t="str">
            <v>MM-7418</v>
          </cell>
          <cell r="B1874" t="str">
            <v>2017-1873</v>
          </cell>
          <cell r="C1874" t="str">
            <v>ZEN</v>
          </cell>
          <cell r="D1874" t="str">
            <v>B17-035</v>
          </cell>
        </row>
        <row r="1875">
          <cell r="A1875" t="str">
            <v>MM-7446</v>
          </cell>
          <cell r="B1875" t="str">
            <v>2017-1874</v>
          </cell>
          <cell r="C1875" t="str">
            <v>CAVE A VIN</v>
          </cell>
          <cell r="D1875" t="str">
            <v>B17-049</v>
          </cell>
        </row>
        <row r="1876">
          <cell r="A1876" t="str">
            <v>MM-7430</v>
          </cell>
          <cell r="B1876" t="str">
            <v>2017-1875</v>
          </cell>
          <cell r="C1876" t="str">
            <v>GOUIN</v>
          </cell>
          <cell r="D1876" t="str">
            <v>B17-043</v>
          </cell>
        </row>
        <row r="1877">
          <cell r="A1877" t="str">
            <v>MM-7399</v>
          </cell>
          <cell r="B1877" t="str">
            <v>2017-1876</v>
          </cell>
          <cell r="C1877" t="str">
            <v>CHAGALL 3</v>
          </cell>
          <cell r="D1877" t="str">
            <v>B17-028</v>
          </cell>
        </row>
        <row r="1878">
          <cell r="A1878" t="str">
            <v>MM-7389</v>
          </cell>
          <cell r="B1878" t="str">
            <v>2017-1877</v>
          </cell>
          <cell r="C1878" t="str">
            <v>ST PRIEST</v>
          </cell>
          <cell r="D1878" t="str">
            <v>B17-064</v>
          </cell>
        </row>
        <row r="1879">
          <cell r="A1879" t="str">
            <v>MM-7493</v>
          </cell>
          <cell r="B1879" t="str">
            <v>2017-1878</v>
          </cell>
          <cell r="C1879" t="str">
            <v>ACTIS SUITE</v>
          </cell>
          <cell r="D1879" t="str">
            <v>B17-070</v>
          </cell>
        </row>
        <row r="1880">
          <cell r="A1880" t="str">
            <v>MM-7442</v>
          </cell>
          <cell r="B1880" t="str">
            <v>2017-1879</v>
          </cell>
          <cell r="C1880" t="str">
            <v>DELORME</v>
          </cell>
          <cell r="D1880" t="str">
            <v>B17-048</v>
          </cell>
        </row>
        <row r="1881">
          <cell r="A1881" t="str">
            <v>MM-7396</v>
          </cell>
          <cell r="B1881" t="str">
            <v>2017-1880</v>
          </cell>
          <cell r="C1881" t="str">
            <v>GICQAUD</v>
          </cell>
          <cell r="D1881" t="str">
            <v>B17-026</v>
          </cell>
        </row>
        <row r="1882">
          <cell r="A1882" t="str">
            <v>MM-7490</v>
          </cell>
          <cell r="B1882" t="str">
            <v>2017-1881</v>
          </cell>
          <cell r="C1882" t="str">
            <v>LIAUDET</v>
          </cell>
          <cell r="D1882" t="str">
            <v>B17-066</v>
          </cell>
        </row>
        <row r="1883">
          <cell r="A1883" t="str">
            <v>MM-7489</v>
          </cell>
          <cell r="B1883" t="str">
            <v>2017-1882</v>
          </cell>
          <cell r="C1883" t="str">
            <v>DIVAC</v>
          </cell>
          <cell r="D1883" t="str">
            <v>B17-065</v>
          </cell>
        </row>
        <row r="1884">
          <cell r="A1884" t="str">
            <v>MM-7487</v>
          </cell>
          <cell r="B1884" t="str">
            <v>2017-1883</v>
          </cell>
          <cell r="C1884" t="str">
            <v>AZOULAY TAY</v>
          </cell>
          <cell r="D1884" t="str">
            <v>B17-062</v>
          </cell>
        </row>
        <row r="1885">
          <cell r="A1885" t="str">
            <v>RC-7208</v>
          </cell>
          <cell r="B1885" t="str">
            <v>2017-1884</v>
          </cell>
          <cell r="C1885" t="str">
            <v>RAMALHO</v>
          </cell>
          <cell r="D1885" t="str">
            <v>B17-054</v>
          </cell>
        </row>
        <row r="1886">
          <cell r="A1886" t="str">
            <v>MM-7316</v>
          </cell>
          <cell r="B1886" t="str">
            <v>2017-1885</v>
          </cell>
          <cell r="C1886" t="str">
            <v>FLAMIN</v>
          </cell>
          <cell r="D1886" t="str">
            <v>B17-067</v>
          </cell>
        </row>
        <row r="1887">
          <cell r="A1887" t="str">
            <v>RC-6819</v>
          </cell>
          <cell r="B1887" t="str">
            <v>2017-1886</v>
          </cell>
          <cell r="C1887" t="str">
            <v>SCI CAYRRIER</v>
          </cell>
          <cell r="D1887" t="str">
            <v>B17-056</v>
          </cell>
        </row>
        <row r="1888">
          <cell r="A1888" t="str">
            <v>MM-7426</v>
          </cell>
          <cell r="B1888" t="str">
            <v>2017-1887</v>
          </cell>
          <cell r="C1888" t="str">
            <v>DARGAUD</v>
          </cell>
          <cell r="D1888" t="str">
            <v>B17-047</v>
          </cell>
        </row>
        <row r="1889">
          <cell r="A1889" t="str">
            <v>DUNOYER</v>
          </cell>
          <cell r="B1889" t="str">
            <v>2017-1888</v>
          </cell>
          <cell r="C1889" t="str">
            <v>DUNOYER BARRERO</v>
          </cell>
          <cell r="D1889" t="str">
            <v>B16-311</v>
          </cell>
        </row>
        <row r="1890">
          <cell r="A1890" t="str">
            <v>MM-7483</v>
          </cell>
          <cell r="B1890" t="str">
            <v>2017-1889</v>
          </cell>
          <cell r="C1890" t="str">
            <v>REY</v>
          </cell>
          <cell r="D1890" t="str">
            <v>B17-060</v>
          </cell>
        </row>
        <row r="1891">
          <cell r="A1891" t="str">
            <v>MM-7453</v>
          </cell>
          <cell r="B1891" t="str">
            <v>2017-1890</v>
          </cell>
          <cell r="C1891" t="str">
            <v>CHALLEIL MENUISERIE</v>
          </cell>
          <cell r="D1891" t="str">
            <v>B17-052</v>
          </cell>
        </row>
        <row r="1892">
          <cell r="A1892" t="str">
            <v>MM-7350</v>
          </cell>
          <cell r="B1892" t="str">
            <v>2017-1891</v>
          </cell>
          <cell r="C1892" t="str">
            <v>COPRO PROUVOT</v>
          </cell>
          <cell r="D1892" t="str">
            <v>B17-010</v>
          </cell>
        </row>
        <row r="1893">
          <cell r="A1893" t="str">
            <v>RC-7476</v>
          </cell>
          <cell r="B1893" t="str">
            <v>2017-1892</v>
          </cell>
          <cell r="C1893" t="str">
            <v>KRYS</v>
          </cell>
          <cell r="D1893" t="str">
            <v>B17-078</v>
          </cell>
        </row>
        <row r="1894">
          <cell r="A1894" t="str">
            <v>MM-7524</v>
          </cell>
          <cell r="B1894" t="str">
            <v>2017-1893</v>
          </cell>
          <cell r="C1894" t="str">
            <v>TESSIER 2</v>
          </cell>
          <cell r="D1894" t="str">
            <v>B17-084</v>
          </cell>
        </row>
        <row r="1895">
          <cell r="A1895" t="str">
            <v>MM-7459</v>
          </cell>
          <cell r="B1895" t="str">
            <v>2017-1894</v>
          </cell>
          <cell r="C1895" t="str">
            <v>GALLO SALVATOR</v>
          </cell>
          <cell r="D1895" t="str">
            <v>B17-053</v>
          </cell>
        </row>
        <row r="1896">
          <cell r="A1896" t="str">
            <v>MM-7522</v>
          </cell>
          <cell r="B1896" t="str">
            <v>2017-1895</v>
          </cell>
          <cell r="C1896" t="str">
            <v>CORNIERES</v>
          </cell>
          <cell r="D1896" t="str">
            <v>B17-081</v>
          </cell>
        </row>
        <row r="1897">
          <cell r="A1897" t="str">
            <v>MM-7481</v>
          </cell>
          <cell r="B1897" t="str">
            <v>2017-1896</v>
          </cell>
          <cell r="C1897" t="str">
            <v>CORNIERES GAUDIN</v>
          </cell>
          <cell r="D1897" t="str">
            <v>B17-058</v>
          </cell>
        </row>
        <row r="1898">
          <cell r="A1898" t="str">
            <v>MM-7397</v>
          </cell>
          <cell r="B1898" t="str">
            <v>2017-1897</v>
          </cell>
          <cell r="C1898" t="str">
            <v>VELIA</v>
          </cell>
          <cell r="D1898" t="str">
            <v>B17-028</v>
          </cell>
        </row>
        <row r="1899">
          <cell r="A1899" t="str">
            <v>MM-7383</v>
          </cell>
          <cell r="B1899" t="str">
            <v>2017-1898</v>
          </cell>
          <cell r="C1899" t="str">
            <v>PORTE D'ENTREE</v>
          </cell>
          <cell r="D1899" t="str">
            <v>B17-038</v>
          </cell>
        </row>
        <row r="1900">
          <cell r="A1900" t="str">
            <v>MM-7494</v>
          </cell>
          <cell r="B1900" t="str">
            <v>2017-1899</v>
          </cell>
          <cell r="C1900" t="str">
            <v>BAULAND</v>
          </cell>
          <cell r="D1900" t="str">
            <v>B17-072</v>
          </cell>
        </row>
        <row r="1901">
          <cell r="A1901" t="str">
            <v>MM-4079</v>
          </cell>
          <cell r="B1901" t="str">
            <v>2017-1900</v>
          </cell>
          <cell r="C1901" t="str">
            <v>FONTAINE</v>
          </cell>
          <cell r="D1901" t="str">
            <v>B17-020</v>
          </cell>
        </row>
        <row r="1902">
          <cell r="A1902" t="str">
            <v>BG-7041</v>
          </cell>
          <cell r="B1902" t="str">
            <v>2017-1901</v>
          </cell>
          <cell r="C1902" t="str">
            <v>LEON BLUM</v>
          </cell>
          <cell r="D1902" t="str">
            <v>B16-522</v>
          </cell>
        </row>
        <row r="1903">
          <cell r="A1903" t="str">
            <v>MM-7516</v>
          </cell>
          <cell r="B1903" t="str">
            <v>2017-1902</v>
          </cell>
          <cell r="C1903" t="str">
            <v>DUMAS 2</v>
          </cell>
          <cell r="D1903" t="str">
            <v>B17-079</v>
          </cell>
        </row>
        <row r="1904">
          <cell r="A1904" t="str">
            <v>MM-7512</v>
          </cell>
          <cell r="B1904" t="str">
            <v>2017-1903</v>
          </cell>
          <cell r="C1904" t="str">
            <v>OLLIER</v>
          </cell>
          <cell r="D1904" t="str">
            <v>B17-075</v>
          </cell>
        </row>
        <row r="1905">
          <cell r="A1905" t="str">
            <v>MM-7517</v>
          </cell>
          <cell r="B1905" t="str">
            <v>2017-1904</v>
          </cell>
          <cell r="C1905" t="str">
            <v>GM 2</v>
          </cell>
          <cell r="D1905" t="str">
            <v>B17-080</v>
          </cell>
        </row>
        <row r="1906">
          <cell r="A1906" t="str">
            <v>RC-7346</v>
          </cell>
          <cell r="B1906" t="str">
            <v>2017-1905</v>
          </cell>
          <cell r="C1906" t="str">
            <v>GRAVIL</v>
          </cell>
          <cell r="D1906" t="str">
            <v>B17-077</v>
          </cell>
        </row>
        <row r="1907">
          <cell r="A1907" t="str">
            <v>MM-7556</v>
          </cell>
          <cell r="B1907" t="str">
            <v>2017-1906</v>
          </cell>
          <cell r="C1907" t="str">
            <v>LYCEE ACCUEIL</v>
          </cell>
          <cell r="D1907" t="str">
            <v>B17-094</v>
          </cell>
        </row>
        <row r="1908">
          <cell r="A1908" t="str">
            <v>MM-7593</v>
          </cell>
          <cell r="B1908" t="str">
            <v>2017-1907</v>
          </cell>
          <cell r="C1908" t="str">
            <v>SOFFFA</v>
          </cell>
          <cell r="D1908" t="str">
            <v>B17-108</v>
          </cell>
        </row>
        <row r="1909">
          <cell r="A1909" t="str">
            <v>MM-7495</v>
          </cell>
          <cell r="B1909" t="str">
            <v>2017-1908</v>
          </cell>
          <cell r="C1909" t="str">
            <v>SUCHERE 1467</v>
          </cell>
          <cell r="D1909" t="str">
            <v>B17-073</v>
          </cell>
        </row>
        <row r="1910">
          <cell r="A1910" t="str">
            <v>BG-7500</v>
          </cell>
          <cell r="B1910" t="str">
            <v>2017-1909</v>
          </cell>
          <cell r="C1910" t="str">
            <v>ATELIER</v>
          </cell>
          <cell r="D1910" t="str">
            <v>B17-074</v>
          </cell>
        </row>
        <row r="1911">
          <cell r="A1911" t="str">
            <v>MM-7315</v>
          </cell>
          <cell r="B1911" t="str">
            <v>2017-1910</v>
          </cell>
          <cell r="C1911" t="str">
            <v>PETELET</v>
          </cell>
          <cell r="D1911" t="str">
            <v>B17-093</v>
          </cell>
        </row>
        <row r="1912">
          <cell r="A1912" t="str">
            <v>MM-7486</v>
          </cell>
          <cell r="B1912" t="str">
            <v>2017-1911</v>
          </cell>
          <cell r="C1912" t="str">
            <v>LES JARDINS DE MAYA VILLAS 1-2-3</v>
          </cell>
          <cell r="D1912" t="str">
            <v>B17-061</v>
          </cell>
        </row>
        <row r="1913">
          <cell r="A1913" t="str">
            <v>MM-7540</v>
          </cell>
          <cell r="B1913" t="str">
            <v>2017-1912</v>
          </cell>
          <cell r="C1913" t="str">
            <v>VIALLET</v>
          </cell>
          <cell r="D1913" t="str">
            <v>B17-082</v>
          </cell>
        </row>
        <row r="1914">
          <cell r="A1914" t="str">
            <v>MM-7422</v>
          </cell>
          <cell r="B1914" t="str">
            <v>2017-1913</v>
          </cell>
          <cell r="C1914" t="str">
            <v>BARDOUX 1431</v>
          </cell>
          <cell r="D1914" t="str">
            <v>B17-036</v>
          </cell>
        </row>
        <row r="1915">
          <cell r="A1915" t="str">
            <v>MM-7553</v>
          </cell>
          <cell r="B1915" t="str">
            <v>2017-1914</v>
          </cell>
          <cell r="C1915" t="str">
            <v>ROLLAND</v>
          </cell>
          <cell r="D1915" t="str">
            <v>B17-092</v>
          </cell>
        </row>
        <row r="1916">
          <cell r="A1916" t="str">
            <v>MM-7338</v>
          </cell>
          <cell r="B1916" t="str">
            <v>2017-1915</v>
          </cell>
          <cell r="C1916" t="str">
            <v>LYCEE LEON BLUM EXT 3</v>
          </cell>
          <cell r="D1916" t="str">
            <v>B17-037</v>
          </cell>
        </row>
        <row r="1917">
          <cell r="A1917" t="str">
            <v>MM-7406</v>
          </cell>
          <cell r="B1917" t="str">
            <v>2017-1916</v>
          </cell>
          <cell r="C1917" t="str">
            <v>HUBERT</v>
          </cell>
          <cell r="D1917" t="str">
            <v>B17-022</v>
          </cell>
        </row>
        <row r="1918">
          <cell r="A1918" t="str">
            <v>MM-7451</v>
          </cell>
          <cell r="B1918" t="str">
            <v>2017-1917</v>
          </cell>
          <cell r="C1918" t="str">
            <v>TESSIER</v>
          </cell>
          <cell r="D1918" t="str">
            <v>B17-051</v>
          </cell>
        </row>
        <row r="1919">
          <cell r="A1919" t="str">
            <v>MM-7572</v>
          </cell>
          <cell r="B1919" t="str">
            <v>2017-1918</v>
          </cell>
          <cell r="C1919" t="str">
            <v>CRC-COUPE-JARRET</v>
          </cell>
          <cell r="D1919" t="str">
            <v>B17-096</v>
          </cell>
        </row>
        <row r="1920">
          <cell r="A1920" t="str">
            <v>MM-7482</v>
          </cell>
          <cell r="B1920" t="str">
            <v>2017-1919</v>
          </cell>
          <cell r="C1920" t="str">
            <v>BADIN CLAUDE</v>
          </cell>
          <cell r="D1920" t="str">
            <v>B17-059</v>
          </cell>
        </row>
        <row r="1921">
          <cell r="A1921" t="str">
            <v>MM-7545</v>
          </cell>
          <cell r="B1921" t="str">
            <v>2017-1920</v>
          </cell>
          <cell r="C1921" t="str">
            <v>SEDDIKI</v>
          </cell>
          <cell r="D1921" t="str">
            <v>B17-086</v>
          </cell>
        </row>
        <row r="1922">
          <cell r="A1922" t="str">
            <v>MM-7549</v>
          </cell>
          <cell r="B1922" t="str">
            <v>2017-1921</v>
          </cell>
          <cell r="C1922" t="str">
            <v>AVIVA</v>
          </cell>
          <cell r="D1922" t="str">
            <v>B17-088</v>
          </cell>
        </row>
        <row r="1923">
          <cell r="A1923" t="str">
            <v>MM-7513</v>
          </cell>
          <cell r="B1923" t="str">
            <v>2017-1922</v>
          </cell>
          <cell r="C1923" t="str">
            <v>LES JARDINS DE MAYA VILLAS 4-5-6</v>
          </cell>
          <cell r="D1923" t="str">
            <v>B17-076</v>
          </cell>
        </row>
        <row r="1924">
          <cell r="A1924" t="str">
            <v>MM-7515</v>
          </cell>
          <cell r="B1924" t="str">
            <v>2017-1923</v>
          </cell>
          <cell r="C1924" t="str">
            <v>MULSANT</v>
          </cell>
          <cell r="D1924" t="str">
            <v>B16-547</v>
          </cell>
        </row>
        <row r="1925">
          <cell r="A1925" t="str">
            <v>RC-7135</v>
          </cell>
          <cell r="B1925" t="str">
            <v>2017-1924</v>
          </cell>
          <cell r="C1925" t="str">
            <v>BERLIER</v>
          </cell>
          <cell r="D1925" t="str">
            <v>B17-103</v>
          </cell>
        </row>
        <row r="1926">
          <cell r="A1926" t="str">
            <v>MM-7542</v>
          </cell>
          <cell r="B1926" t="str">
            <v>2017-1925</v>
          </cell>
          <cell r="C1926" t="str">
            <v>GLATTARD</v>
          </cell>
          <cell r="D1926" t="str">
            <v>B17-085</v>
          </cell>
        </row>
        <row r="1927">
          <cell r="A1927" t="str">
            <v>MM-7523</v>
          </cell>
          <cell r="B1927" t="str">
            <v>2017-1926</v>
          </cell>
          <cell r="C1927" t="str">
            <v>REMPLACEMENT PF</v>
          </cell>
          <cell r="D1927" t="str">
            <v>B17-083</v>
          </cell>
        </row>
        <row r="1928">
          <cell r="A1928" t="str">
            <v>RC-7186</v>
          </cell>
          <cell r="B1928" t="str">
            <v>2017-1927</v>
          </cell>
          <cell r="C1928" t="str">
            <v>VEUVEY</v>
          </cell>
          <cell r="D1928" t="str">
            <v>B17-095</v>
          </cell>
        </row>
        <row r="1929">
          <cell r="A1929" t="str">
            <v>MM-7659</v>
          </cell>
          <cell r="B1929" t="str">
            <v>2017-1928</v>
          </cell>
          <cell r="C1929" t="str">
            <v>FIXE COMPOSE</v>
          </cell>
          <cell r="D1929" t="str">
            <v>B17-133</v>
          </cell>
        </row>
        <row r="1930">
          <cell r="A1930" t="str">
            <v>RC-7535</v>
          </cell>
          <cell r="B1930" t="str">
            <v>2017-1929</v>
          </cell>
          <cell r="C1930" t="str">
            <v>BERAUT</v>
          </cell>
          <cell r="D1930" t="str">
            <v>B17-111</v>
          </cell>
        </row>
        <row r="1931">
          <cell r="A1931" t="str">
            <v>MM-7590</v>
          </cell>
          <cell r="B1931" t="str">
            <v>2017-1930</v>
          </cell>
          <cell r="C1931" t="str">
            <v>MALGUID</v>
          </cell>
          <cell r="D1931" t="str">
            <v>B17-107</v>
          </cell>
        </row>
        <row r="1932">
          <cell r="A1932" t="str">
            <v>MM-7620</v>
          </cell>
          <cell r="B1932" t="str">
            <v>2017-1931</v>
          </cell>
          <cell r="C1932" t="str">
            <v>ESCALLE</v>
          </cell>
          <cell r="D1932" t="str">
            <v>B17-118</v>
          </cell>
        </row>
        <row r="1933">
          <cell r="A1933" t="str">
            <v>MM-7629</v>
          </cell>
          <cell r="B1933" t="str">
            <v>2017-1932</v>
          </cell>
          <cell r="C1933" t="str">
            <v>BERARDI</v>
          </cell>
          <cell r="D1933" t="str">
            <v>B17-120</v>
          </cell>
        </row>
        <row r="1934">
          <cell r="A1934" t="str">
            <v>MM-7621</v>
          </cell>
          <cell r="B1934" t="str">
            <v>2017-1933</v>
          </cell>
          <cell r="C1934" t="str">
            <v>GRAND COULISSANT</v>
          </cell>
          <cell r="D1934" t="str">
            <v>B17-105</v>
          </cell>
        </row>
        <row r="1935">
          <cell r="A1935" t="str">
            <v>MM-7617</v>
          </cell>
          <cell r="B1935" t="str">
            <v>2017-1934</v>
          </cell>
          <cell r="C1935" t="str">
            <v>PORTE MARILLIET</v>
          </cell>
          <cell r="D1935" t="str">
            <v>B17-110</v>
          </cell>
        </row>
        <row r="1936">
          <cell r="A1936" t="str">
            <v>MM-7589</v>
          </cell>
          <cell r="B1936" t="str">
            <v>2017-1935</v>
          </cell>
          <cell r="C1936" t="str">
            <v>MARILLIET</v>
          </cell>
          <cell r="D1936" t="str">
            <v>B17-104</v>
          </cell>
        </row>
        <row r="1937">
          <cell r="A1937" t="str">
            <v>BG-7597</v>
          </cell>
          <cell r="B1937" t="str">
            <v>2017-1936</v>
          </cell>
          <cell r="C1937" t="str">
            <v>VILLEURBANNE</v>
          </cell>
          <cell r="D1937" t="str">
            <v>B17-130</v>
          </cell>
        </row>
        <row r="1938">
          <cell r="A1938" t="str">
            <v>MM-7574</v>
          </cell>
          <cell r="B1938" t="str">
            <v>2017-1937</v>
          </cell>
          <cell r="C1938" t="str">
            <v>PASCAL</v>
          </cell>
          <cell r="D1938" t="str">
            <v>B17-098</v>
          </cell>
        </row>
        <row r="1939">
          <cell r="A1939" t="str">
            <v>BG-7381</v>
          </cell>
          <cell r="B1939" t="str">
            <v>2017-1938</v>
          </cell>
          <cell r="C1939" t="str">
            <v>HESTIA</v>
          </cell>
          <cell r="D1939" t="str">
            <v>B17-100</v>
          </cell>
        </row>
        <row r="1940">
          <cell r="A1940" t="str">
            <v>MM-7551</v>
          </cell>
          <cell r="B1940" t="str">
            <v>2017-1939</v>
          </cell>
          <cell r="C1940" t="str">
            <v>AGUETTAZ</v>
          </cell>
          <cell r="D1940" t="str">
            <v>B17-087</v>
          </cell>
        </row>
        <row r="1941">
          <cell r="A1941" t="str">
            <v>BG-7474</v>
          </cell>
          <cell r="B1941" t="str">
            <v>2017-1940</v>
          </cell>
          <cell r="C1941" t="str">
            <v>JOUKOFF</v>
          </cell>
          <cell r="D1941" t="str">
            <v>B17-046</v>
          </cell>
        </row>
        <row r="1942">
          <cell r="A1942" t="str">
            <v>MM-7623</v>
          </cell>
          <cell r="B1942" t="str">
            <v>2017-1941</v>
          </cell>
          <cell r="C1942" t="str">
            <v>HENNEVIN</v>
          </cell>
          <cell r="D1942" t="str">
            <v>B17-117</v>
          </cell>
        </row>
        <row r="1943">
          <cell r="A1943" t="str">
            <v>MM-7618</v>
          </cell>
          <cell r="B1943" t="str">
            <v>2017-1942</v>
          </cell>
          <cell r="C1943" t="str">
            <v>GACHON 1542</v>
          </cell>
          <cell r="D1943" t="str">
            <v>B17-115</v>
          </cell>
        </row>
        <row r="1944">
          <cell r="A1944" t="str">
            <v>MM-7619</v>
          </cell>
          <cell r="B1944" t="str">
            <v>2017-1943</v>
          </cell>
          <cell r="C1944" t="str">
            <v>BORNE 1558</v>
          </cell>
          <cell r="D1944" t="str">
            <v>B17-114</v>
          </cell>
        </row>
        <row r="1945">
          <cell r="A1945" t="str">
            <v>MM-7622</v>
          </cell>
          <cell r="B1945" t="str">
            <v>2017-1944</v>
          </cell>
          <cell r="C1945" t="str">
            <v>CHASTAN</v>
          </cell>
          <cell r="D1945" t="str">
            <v>B17-116</v>
          </cell>
        </row>
        <row r="1946">
          <cell r="A1946" t="str">
            <v>MM-7531</v>
          </cell>
          <cell r="B1946" t="str">
            <v>2017-1945</v>
          </cell>
          <cell r="C1946" t="str">
            <v>KIELHORN</v>
          </cell>
          <cell r="D1946" t="str">
            <v>B17-071</v>
          </cell>
        </row>
        <row r="1947">
          <cell r="A1947" t="str">
            <v>RC-7520</v>
          </cell>
          <cell r="B1947" t="str">
            <v>2017-1946</v>
          </cell>
          <cell r="C1947" t="str">
            <v>NICO</v>
          </cell>
          <cell r="D1947" t="str">
            <v>B17-123</v>
          </cell>
        </row>
        <row r="1948">
          <cell r="A1948" t="str">
            <v>MM-7689</v>
          </cell>
          <cell r="B1948" t="str">
            <v>2017-1947</v>
          </cell>
          <cell r="C1948" t="str">
            <v>DENTISTE</v>
          </cell>
          <cell r="D1948" t="str">
            <v>B17-142</v>
          </cell>
        </row>
        <row r="1949">
          <cell r="A1949" t="str">
            <v>MM-7027</v>
          </cell>
          <cell r="B1949" t="str">
            <v>2017-1948</v>
          </cell>
          <cell r="C1949" t="str">
            <v>CPA BAT 15 -16</v>
          </cell>
          <cell r="D1949" t="str">
            <v>B17-124</v>
          </cell>
        </row>
        <row r="1950">
          <cell r="A1950" t="str">
            <v>ALPRENOV</v>
          </cell>
          <cell r="B1950" t="str">
            <v>2017-1949</v>
          </cell>
          <cell r="C1950" t="str">
            <v>DELORME</v>
          </cell>
          <cell r="D1950" t="str">
            <v>B17-048</v>
          </cell>
        </row>
        <row r="1951">
          <cell r="A1951" t="str">
            <v>FTP</v>
          </cell>
          <cell r="B1951" t="str">
            <v>2017-1950</v>
          </cell>
          <cell r="C1951" t="str">
            <v>SERRURE + POIGNEE</v>
          </cell>
        </row>
        <row r="1952">
          <cell r="A1952" t="str">
            <v>MM-7573</v>
          </cell>
          <cell r="B1952" t="str">
            <v>2017-1951</v>
          </cell>
          <cell r="C1952" t="str">
            <v>LE CAVEAU</v>
          </cell>
          <cell r="D1952" t="str">
            <v>B17-097</v>
          </cell>
        </row>
        <row r="1953">
          <cell r="A1953" t="str">
            <v>MM-7576</v>
          </cell>
          <cell r="B1953" t="str">
            <v>2017-1952</v>
          </cell>
          <cell r="C1953" t="str">
            <v>SOVILLA</v>
          </cell>
          <cell r="D1953" t="str">
            <v>B17-102</v>
          </cell>
        </row>
        <row r="1954">
          <cell r="A1954" t="str">
            <v>MM-7657</v>
          </cell>
          <cell r="B1954" t="str">
            <v>2017-1953</v>
          </cell>
          <cell r="C1954" t="str">
            <v>JARJAT</v>
          </cell>
          <cell r="D1954" t="str">
            <v>B17-132</v>
          </cell>
        </row>
        <row r="1955">
          <cell r="A1955" t="str">
            <v>MM-7655</v>
          </cell>
          <cell r="B1955" t="str">
            <v>2017-1954</v>
          </cell>
          <cell r="C1955" t="str">
            <v>AVIVA FIXE</v>
          </cell>
          <cell r="D1955" t="str">
            <v>B17-129</v>
          </cell>
        </row>
        <row r="1956">
          <cell r="A1956" t="str">
            <v>MM-7656</v>
          </cell>
          <cell r="B1956" t="str">
            <v>2017-1955</v>
          </cell>
          <cell r="C1956" t="str">
            <v>ROCHETTE</v>
          </cell>
          <cell r="D1956" t="str">
            <v>B17-131</v>
          </cell>
        </row>
        <row r="1957">
          <cell r="A1957" t="str">
            <v>CCMEN</v>
          </cell>
          <cell r="B1957" t="str">
            <v>2017-1956</v>
          </cell>
          <cell r="C1957" t="str">
            <v>VAZ</v>
          </cell>
        </row>
        <row r="1958">
          <cell r="A1958" t="str">
            <v>RC-7577</v>
          </cell>
          <cell r="B1958" t="str">
            <v>2017-1957</v>
          </cell>
          <cell r="C1958" t="str">
            <v>ZEBULON</v>
          </cell>
          <cell r="D1958" t="str">
            <v>B17-127</v>
          </cell>
        </row>
        <row r="1959">
          <cell r="A1959" t="str">
            <v>MM-7707</v>
          </cell>
          <cell r="B1959" t="str">
            <v>2017-1958</v>
          </cell>
          <cell r="C1959" t="str">
            <v>PERRIN</v>
          </cell>
          <cell r="D1959" t="str">
            <v>B17-149</v>
          </cell>
        </row>
        <row r="1960">
          <cell r="A1960" t="str">
            <v>MM-7635</v>
          </cell>
          <cell r="B1960" t="str">
            <v>2017-1959</v>
          </cell>
          <cell r="C1960" t="str">
            <v>ST ANDRE</v>
          </cell>
          <cell r="D1960" t="str">
            <v>B17-125</v>
          </cell>
        </row>
        <row r="1961">
          <cell r="A1961" t="str">
            <v>RC-7595</v>
          </cell>
          <cell r="B1961" t="str">
            <v>2017-1960</v>
          </cell>
          <cell r="C1961" t="str">
            <v>MAZOTTI</v>
          </cell>
          <cell r="D1961" t="str">
            <v>B17-135</v>
          </cell>
        </row>
        <row r="1962">
          <cell r="A1962" t="str">
            <v>MM-7687</v>
          </cell>
          <cell r="B1962" t="str">
            <v>2017-1961</v>
          </cell>
          <cell r="C1962" t="str">
            <v>CHEVALIER</v>
          </cell>
          <cell r="D1962" t="str">
            <v>B17-139</v>
          </cell>
        </row>
        <row r="1963">
          <cell r="A1963" t="str">
            <v>MM-7676</v>
          </cell>
          <cell r="B1963" t="str">
            <v>2017-1962</v>
          </cell>
          <cell r="C1963" t="str">
            <v>VIGNES ET VINS</v>
          </cell>
          <cell r="D1963" t="str">
            <v>B17-148</v>
          </cell>
        </row>
        <row r="1964">
          <cell r="A1964" t="str">
            <v>MM-7686</v>
          </cell>
          <cell r="B1964" t="str">
            <v>2017-1963</v>
          </cell>
          <cell r="C1964" t="str">
            <v>MONTAGNINI</v>
          </cell>
          <cell r="D1964" t="str">
            <v>B17-138</v>
          </cell>
        </row>
        <row r="1965">
          <cell r="A1965" t="str">
            <v>RC-7548</v>
          </cell>
          <cell r="B1965" t="str">
            <v>2017-1964</v>
          </cell>
          <cell r="C1965" t="str">
            <v>SALLE ARBUISSONAT</v>
          </cell>
          <cell r="D1965" t="str">
            <v>B17-101</v>
          </cell>
        </row>
        <row r="1966">
          <cell r="A1966" t="str">
            <v>RC-7611</v>
          </cell>
          <cell r="B1966" t="str">
            <v>2017-1965</v>
          </cell>
          <cell r="C1966" t="str">
            <v>VOISIN</v>
          </cell>
          <cell r="D1966" t="str">
            <v>B17-136</v>
          </cell>
        </row>
        <row r="1967">
          <cell r="A1967" t="str">
            <v>RC-7566</v>
          </cell>
          <cell r="B1967" t="str">
            <v>2017-1966</v>
          </cell>
          <cell r="C1967" t="str">
            <v>FONTERET</v>
          </cell>
          <cell r="D1967" t="str">
            <v>B17-128</v>
          </cell>
        </row>
        <row r="1968">
          <cell r="A1968" t="str">
            <v>RC-7518</v>
          </cell>
          <cell r="B1968" t="str">
            <v>2017-1967</v>
          </cell>
          <cell r="C1968" t="str">
            <v>ECOCHE</v>
          </cell>
          <cell r="D1968" t="str">
            <v>B17-112</v>
          </cell>
        </row>
        <row r="1969">
          <cell r="A1969" t="str">
            <v>RC-7648</v>
          </cell>
          <cell r="B1969" t="str">
            <v>2017-1968</v>
          </cell>
          <cell r="C1969" t="str">
            <v>RISPOLI CORBAS</v>
          </cell>
          <cell r="D1969" t="str">
            <v>B17-146</v>
          </cell>
        </row>
        <row r="1970">
          <cell r="A1970" t="str">
            <v>MM-7733</v>
          </cell>
          <cell r="B1970" t="str">
            <v>2017-1969</v>
          </cell>
          <cell r="C1970" t="str">
            <v>PETROSSI</v>
          </cell>
          <cell r="D1970" t="str">
            <v>B17-151</v>
          </cell>
        </row>
        <row r="1971">
          <cell r="A1971" t="str">
            <v>MM-7704</v>
          </cell>
          <cell r="B1971" t="str">
            <v>2017-1970</v>
          </cell>
          <cell r="C1971" t="str">
            <v>GAUTIER CEDRIC</v>
          </cell>
          <cell r="D1971" t="str">
            <v>B17-145</v>
          </cell>
        </row>
        <row r="1972">
          <cell r="A1972" t="str">
            <v>RC-7537</v>
          </cell>
          <cell r="B1972" t="str">
            <v>2017-1971</v>
          </cell>
          <cell r="C1972" t="str">
            <v>CALLE LATINO</v>
          </cell>
          <cell r="D1972" t="str">
            <v>B17-144</v>
          </cell>
        </row>
        <row r="1973">
          <cell r="A1973" t="str">
            <v>MM-7628</v>
          </cell>
          <cell r="B1973" t="str">
            <v>2017-1972</v>
          </cell>
          <cell r="C1973" t="str">
            <v>DADOLLE NICOLAS</v>
          </cell>
          <cell r="D1973" t="str">
            <v>B17-119</v>
          </cell>
        </row>
        <row r="1974">
          <cell r="A1974" t="str">
            <v>RC-7204</v>
          </cell>
          <cell r="B1974" t="str">
            <v>2017-1973</v>
          </cell>
          <cell r="C1974" t="str">
            <v>DESROCHE</v>
          </cell>
          <cell r="D1974" t="str">
            <v>B17-171</v>
          </cell>
        </row>
        <row r="1975">
          <cell r="A1975" t="str">
            <v>RC-7606</v>
          </cell>
          <cell r="B1975" t="str">
            <v>2017-1974</v>
          </cell>
          <cell r="C1975" t="str">
            <v>NESTLE 2</v>
          </cell>
          <cell r="D1975" t="str">
            <v>B17-150</v>
          </cell>
        </row>
        <row r="1976">
          <cell r="A1976" t="str">
            <v>MM-7632</v>
          </cell>
          <cell r="B1976" t="str">
            <v>2017-1975</v>
          </cell>
          <cell r="C1976" t="str">
            <v>MAZET</v>
          </cell>
          <cell r="D1976" t="str">
            <v>B17-122</v>
          </cell>
        </row>
        <row r="1977">
          <cell r="A1977" t="str">
            <v>MM-7630</v>
          </cell>
          <cell r="B1977" t="str">
            <v>2017-1976</v>
          </cell>
          <cell r="C1977" t="str">
            <v>IMMEUBLE L'ENVOLEE</v>
          </cell>
          <cell r="D1977" t="str">
            <v>B17-121</v>
          </cell>
        </row>
        <row r="1978">
          <cell r="A1978" t="str">
            <v>MM-7735</v>
          </cell>
          <cell r="B1978" t="str">
            <v>2017-1977</v>
          </cell>
          <cell r="C1978" t="str">
            <v>HOLTZMANN</v>
          </cell>
          <cell r="D1978" t="str">
            <v>B17-153</v>
          </cell>
        </row>
        <row r="1979">
          <cell r="A1979" t="str">
            <v>MM-7738</v>
          </cell>
          <cell r="B1979" t="str">
            <v>2017-1978</v>
          </cell>
          <cell r="C1979" t="str">
            <v>RACT ANNIE</v>
          </cell>
          <cell r="D1979" t="str">
            <v>B17-155</v>
          </cell>
        </row>
        <row r="1980">
          <cell r="A1980" t="str">
            <v>MM-7690</v>
          </cell>
          <cell r="B1980" t="str">
            <v>2017-1979</v>
          </cell>
          <cell r="C1980" t="str">
            <v>MOUCHON 1381</v>
          </cell>
          <cell r="D1980" t="str">
            <v>B17-143</v>
          </cell>
        </row>
        <row r="1981">
          <cell r="A1981" t="str">
            <v>MM-7575</v>
          </cell>
          <cell r="B1981" t="str">
            <v>2017-1980</v>
          </cell>
          <cell r="C1981" t="str">
            <v>LOPEZ</v>
          </cell>
          <cell r="D1981" t="str">
            <v>B17-099</v>
          </cell>
        </row>
        <row r="1982">
          <cell r="A1982" t="str">
            <v>MM-7737</v>
          </cell>
          <cell r="B1982" t="str">
            <v>2017-1981</v>
          </cell>
          <cell r="C1982" t="str">
            <v>BOUZON 1159</v>
          </cell>
          <cell r="D1982" t="str">
            <v>B17-154</v>
          </cell>
        </row>
        <row r="1983">
          <cell r="A1983" t="str">
            <v>MM-7743</v>
          </cell>
          <cell r="B1983" t="str">
            <v>2017-1982</v>
          </cell>
          <cell r="C1983" t="str">
            <v>ROCHE</v>
          </cell>
          <cell r="D1983" t="str">
            <v>B17-157</v>
          </cell>
        </row>
        <row r="1984">
          <cell r="A1984" t="str">
            <v>MM-7671</v>
          </cell>
          <cell r="B1984" t="str">
            <v>2017-1983</v>
          </cell>
          <cell r="C1984" t="str">
            <v>BELANGER/DEPAGNE</v>
          </cell>
          <cell r="D1984" t="str">
            <v>B17-134</v>
          </cell>
        </row>
        <row r="1985">
          <cell r="A1985" t="str">
            <v>MM-7776</v>
          </cell>
          <cell r="B1985" t="str">
            <v>2017-1984</v>
          </cell>
          <cell r="C1985" t="str">
            <v>SANS</v>
          </cell>
          <cell r="D1985" t="str">
            <v>B17-164</v>
          </cell>
        </row>
        <row r="1986">
          <cell r="A1986" t="str">
            <v>MM-7688</v>
          </cell>
          <cell r="B1986" t="str">
            <v>2017-1985</v>
          </cell>
          <cell r="C1986" t="str">
            <v>BOST</v>
          </cell>
          <cell r="D1986" t="str">
            <v>B17-141</v>
          </cell>
        </row>
        <row r="1987">
          <cell r="A1987" t="str">
            <v>MM-7782</v>
          </cell>
          <cell r="B1987" t="str">
            <v>2017-1986</v>
          </cell>
          <cell r="C1987" t="str">
            <v>PRETIN</v>
          </cell>
          <cell r="D1987" t="str">
            <v>B17-168</v>
          </cell>
        </row>
        <row r="1988">
          <cell r="A1988" t="str">
            <v>RC-7720</v>
          </cell>
          <cell r="B1988" t="str">
            <v>2017-1987</v>
          </cell>
          <cell r="C1988" t="str">
            <v>REYSS</v>
          </cell>
          <cell r="D1988" t="str">
            <v>B17-162</v>
          </cell>
        </row>
        <row r="1989">
          <cell r="A1989" t="str">
            <v>MM-7706</v>
          </cell>
          <cell r="B1989" t="str">
            <v>2017-1988</v>
          </cell>
          <cell r="C1989" t="str">
            <v>GAUTHIER</v>
          </cell>
          <cell r="D1989" t="str">
            <v>B17-147</v>
          </cell>
        </row>
        <row r="1990">
          <cell r="A1990" t="str">
            <v>MM-7740</v>
          </cell>
          <cell r="B1990" t="str">
            <v>2017-1989</v>
          </cell>
          <cell r="C1990" t="str">
            <v>OPAC</v>
          </cell>
          <cell r="D1990" t="str">
            <v>B17-156</v>
          </cell>
        </row>
        <row r="1991">
          <cell r="A1991" t="str">
            <v>MM-7739</v>
          </cell>
          <cell r="B1991" t="str">
            <v>2017-1990</v>
          </cell>
          <cell r="C1991" t="str">
            <v>EOVI</v>
          </cell>
          <cell r="D1991" t="str">
            <v>B17-158</v>
          </cell>
        </row>
        <row r="1992">
          <cell r="A1992" t="str">
            <v>RC-7767</v>
          </cell>
          <cell r="B1992" t="str">
            <v>2017-1991</v>
          </cell>
          <cell r="C1992" t="str">
            <v>CADS LA FOURCHE</v>
          </cell>
          <cell r="D1992" t="str">
            <v>B17-173</v>
          </cell>
        </row>
        <row r="1993">
          <cell r="A1993" t="str">
            <v>LONJ</v>
          </cell>
          <cell r="B1993" t="str">
            <v>2017-1992</v>
          </cell>
          <cell r="C1993" t="str">
            <v>ATELIER + SAV</v>
          </cell>
        </row>
        <row r="1994">
          <cell r="A1994" t="str">
            <v>MM-7787</v>
          </cell>
          <cell r="B1994" t="str">
            <v>2017-1993</v>
          </cell>
          <cell r="C1994" t="str">
            <v>RALLIERE</v>
          </cell>
          <cell r="D1994" t="str">
            <v>B17-169</v>
          </cell>
        </row>
        <row r="1995">
          <cell r="A1995" t="str">
            <v>MM-7820</v>
          </cell>
          <cell r="B1995" t="str">
            <v>2017-1994</v>
          </cell>
          <cell r="C1995" t="str">
            <v>B17-179 LAURENTI</v>
          </cell>
          <cell r="D1995" t="str">
            <v>B17-179</v>
          </cell>
        </row>
        <row r="1996">
          <cell r="A1996" t="str">
            <v>ZEBULON</v>
          </cell>
          <cell r="B1996" t="str">
            <v>2017-1995</v>
          </cell>
          <cell r="C1996" t="str">
            <v>ZEBULON</v>
          </cell>
          <cell r="D1996" t="str">
            <v>B17-127</v>
          </cell>
        </row>
        <row r="1997">
          <cell r="A1997" t="str">
            <v>MM-7674</v>
          </cell>
          <cell r="B1997" t="str">
            <v>2017-1996</v>
          </cell>
          <cell r="C1997" t="str">
            <v>LEON BLUM TRAPEZE</v>
          </cell>
          <cell r="D1997" t="str">
            <v>B17-159</v>
          </cell>
        </row>
        <row r="1998">
          <cell r="A1998" t="str">
            <v>MM-7802</v>
          </cell>
          <cell r="B1998" t="str">
            <v>2017-1997</v>
          </cell>
          <cell r="C1998" t="str">
            <v>SASSOLAS</v>
          </cell>
          <cell r="D1998" t="str">
            <v>B17-176</v>
          </cell>
        </row>
        <row r="1999">
          <cell r="A1999" t="str">
            <v>MM-7824</v>
          </cell>
          <cell r="B1999" t="str">
            <v>2017-1998</v>
          </cell>
          <cell r="C1999" t="str">
            <v>MAZOUNI</v>
          </cell>
          <cell r="D1999" t="str">
            <v>B17-183</v>
          </cell>
        </row>
        <row r="2000">
          <cell r="A2000" t="str">
            <v>MM-7804</v>
          </cell>
          <cell r="B2000" t="str">
            <v>2017-1999</v>
          </cell>
          <cell r="C2000" t="str">
            <v>SCI GLORIM</v>
          </cell>
          <cell r="D2000" t="str">
            <v>B17-177</v>
          </cell>
        </row>
        <row r="2001">
          <cell r="A2001" t="str">
            <v>MM-7864</v>
          </cell>
          <cell r="B2001" t="str">
            <v>2017-2000</v>
          </cell>
          <cell r="C2001" t="str">
            <v>MONNET</v>
          </cell>
          <cell r="D2001" t="str">
            <v>B17-204</v>
          </cell>
        </row>
        <row r="2002">
          <cell r="A2002" t="str">
            <v>RC-7534</v>
          </cell>
          <cell r="B2002" t="str">
            <v>2017-2001</v>
          </cell>
          <cell r="C2002" t="str">
            <v>DUCLOCHER</v>
          </cell>
          <cell r="D2002" t="str">
            <v>B17-140</v>
          </cell>
        </row>
        <row r="2003">
          <cell r="A2003" t="str">
            <v>BG-7722</v>
          </cell>
          <cell r="B2003" t="str">
            <v>2017-2002</v>
          </cell>
          <cell r="C2003" t="str">
            <v>COMTE/GROLLEAU</v>
          </cell>
          <cell r="D2003" t="str">
            <v>B17-197</v>
          </cell>
        </row>
        <row r="2004">
          <cell r="A2004" t="str">
            <v>MM-7777</v>
          </cell>
          <cell r="B2004" t="str">
            <v>2017-2003</v>
          </cell>
          <cell r="C2004" t="str">
            <v>PORTE CLEF DELSOL</v>
          </cell>
          <cell r="D2004" t="str">
            <v>B17-165</v>
          </cell>
        </row>
        <row r="2005">
          <cell r="A2005" t="str">
            <v>RC-7667</v>
          </cell>
          <cell r="B2005" t="str">
            <v>2017-2004</v>
          </cell>
          <cell r="C2005" t="str">
            <v>PAIRE</v>
          </cell>
          <cell r="D2005" t="str">
            <v>B17-170</v>
          </cell>
        </row>
        <row r="2006">
          <cell r="A2006" t="str">
            <v>MM-7779</v>
          </cell>
          <cell r="B2006" t="str">
            <v>2017-2005</v>
          </cell>
          <cell r="C2006" t="str">
            <v>MENUISERIES LCP</v>
          </cell>
          <cell r="D2006" t="str">
            <v>B17-166</v>
          </cell>
        </row>
        <row r="2007">
          <cell r="A2007" t="str">
            <v>RC-6823</v>
          </cell>
          <cell r="B2007" t="str">
            <v>2017-2006</v>
          </cell>
          <cell r="C2007" t="str">
            <v>BAGNON</v>
          </cell>
          <cell r="D2007" t="str">
            <v>B17-172</v>
          </cell>
        </row>
        <row r="2008">
          <cell r="A2008" t="str">
            <v>RC-7636</v>
          </cell>
          <cell r="B2008" t="str">
            <v>2017-2007</v>
          </cell>
          <cell r="C2008" t="str">
            <v>PORTE D'ENTREE</v>
          </cell>
          <cell r="D2008" t="str">
            <v>B17-160</v>
          </cell>
        </row>
        <row r="2009">
          <cell r="A2009" t="str">
            <v>MM-7861</v>
          </cell>
          <cell r="B2009" t="str">
            <v>2017-2008</v>
          </cell>
          <cell r="C2009" t="str">
            <v>REGE 1316</v>
          </cell>
          <cell r="D2009" t="str">
            <v>B17-200</v>
          </cell>
        </row>
        <row r="2010">
          <cell r="A2010" t="str">
            <v>MM-7796</v>
          </cell>
          <cell r="B2010" t="str">
            <v>2017-2009</v>
          </cell>
          <cell r="C2010" t="str">
            <v>VILLARD</v>
          </cell>
          <cell r="D2010" t="str">
            <v>B17-174</v>
          </cell>
        </row>
        <row r="2011">
          <cell r="A2011" t="str">
            <v>CORNIERES I</v>
          </cell>
          <cell r="B2011" t="str">
            <v>2017-2010</v>
          </cell>
          <cell r="C2011" t="str">
            <v>CORNIERES I</v>
          </cell>
        </row>
        <row r="2012">
          <cell r="A2012" t="str">
            <v>MM-7822</v>
          </cell>
          <cell r="B2012" t="str">
            <v>2017-2011</v>
          </cell>
          <cell r="C2012" t="str">
            <v>GAYFFIER</v>
          </cell>
          <cell r="D2012" t="str">
            <v>B17-181</v>
          </cell>
        </row>
        <row r="2013">
          <cell r="A2013" t="str">
            <v>MM-7821</v>
          </cell>
          <cell r="B2013" t="str">
            <v>2017-2012</v>
          </cell>
          <cell r="C2013" t="str">
            <v>TRAITEUR</v>
          </cell>
          <cell r="D2013" t="str">
            <v>B17-180</v>
          </cell>
        </row>
        <row r="2014">
          <cell r="A2014" t="str">
            <v>MM-7907</v>
          </cell>
          <cell r="B2014" t="str">
            <v>2017-2013</v>
          </cell>
          <cell r="C2014" t="str">
            <v>JONCTION RENFORCE</v>
          </cell>
        </row>
        <row r="2015">
          <cell r="A2015" t="str">
            <v>BG-7538</v>
          </cell>
          <cell r="B2015" t="str">
            <v>2017-2014</v>
          </cell>
          <cell r="C2015" t="str">
            <v>GEROSSIER</v>
          </cell>
          <cell r="D2015" t="str">
            <v>B17-192</v>
          </cell>
        </row>
        <row r="2016">
          <cell r="A2016" t="str">
            <v>MM-7771</v>
          </cell>
          <cell r="B2016" t="str">
            <v>2017-2015</v>
          </cell>
          <cell r="C2016" t="str">
            <v>RISPOLLI/GAITE</v>
          </cell>
          <cell r="D2016" t="str">
            <v>B17-163</v>
          </cell>
        </row>
        <row r="2017">
          <cell r="A2017" t="str">
            <v>RC-7851</v>
          </cell>
          <cell r="B2017" t="str">
            <v>2017-2016</v>
          </cell>
          <cell r="C2017" t="str">
            <v>PROST-RUE BOILEAU</v>
          </cell>
          <cell r="D2017" t="str">
            <v>B17-193</v>
          </cell>
        </row>
        <row r="2018">
          <cell r="A2018" t="str">
            <v>MM-7806</v>
          </cell>
          <cell r="B2018" t="str">
            <v>2017-2017</v>
          </cell>
          <cell r="C2018" t="str">
            <v>ARPIN</v>
          </cell>
          <cell r="D2018" t="str">
            <v>B17-178</v>
          </cell>
        </row>
        <row r="2019">
          <cell r="A2019" t="str">
            <v>MM-7801</v>
          </cell>
          <cell r="B2019" t="str">
            <v>2017-2018</v>
          </cell>
          <cell r="C2019" t="str">
            <v>GAILLARD</v>
          </cell>
          <cell r="D2019" t="str">
            <v>B17-175</v>
          </cell>
        </row>
        <row r="2020">
          <cell r="A2020" t="str">
            <v>MM-7781</v>
          </cell>
          <cell r="B2020" t="str">
            <v>2017-2019</v>
          </cell>
          <cell r="C2020" t="str">
            <v>PIERA</v>
          </cell>
          <cell r="D2020" t="str">
            <v>B17-167</v>
          </cell>
        </row>
        <row r="2021">
          <cell r="A2021" t="str">
            <v>RC-7120</v>
          </cell>
          <cell r="B2021" t="str">
            <v>2017-2020</v>
          </cell>
          <cell r="C2021" t="str">
            <v>LEPROTTON</v>
          </cell>
          <cell r="D2021" t="str">
            <v>B17-152</v>
          </cell>
        </row>
        <row r="2022">
          <cell r="A2022" t="str">
            <v>MM-7895</v>
          </cell>
          <cell r="B2022" t="str">
            <v>2017-2021</v>
          </cell>
          <cell r="C2022" t="str">
            <v>MARIZY</v>
          </cell>
          <cell r="D2022" t="str">
            <v>B17-212</v>
          </cell>
        </row>
        <row r="2023">
          <cell r="A2023" t="str">
            <v>MM-7834</v>
          </cell>
          <cell r="B2023" t="str">
            <v>2017-2022</v>
          </cell>
          <cell r="C2023" t="str">
            <v>NEW COM ROMANS</v>
          </cell>
          <cell r="D2023" t="str">
            <v>B17-188</v>
          </cell>
        </row>
        <row r="2024">
          <cell r="A2024" t="str">
            <v>MM-7899</v>
          </cell>
          <cell r="B2024" t="str">
            <v>2017-2023</v>
          </cell>
          <cell r="C2024" t="str">
            <v>SCHREINMACHER</v>
          </cell>
          <cell r="D2024" t="str">
            <v>B17-214</v>
          </cell>
        </row>
        <row r="2025">
          <cell r="A2025" t="str">
            <v>MM-7831</v>
          </cell>
          <cell r="B2025" t="str">
            <v>2017-2024</v>
          </cell>
          <cell r="C2025" t="str">
            <v>VOEGELY/TAY</v>
          </cell>
          <cell r="D2025" t="str">
            <v>B17-187</v>
          </cell>
        </row>
        <row r="2026">
          <cell r="A2026" t="str">
            <v>MM-7830</v>
          </cell>
          <cell r="B2026" t="str">
            <v>2017-2025</v>
          </cell>
          <cell r="C2026" t="str">
            <v>COLEMAN/TAY</v>
          </cell>
          <cell r="D2026" t="str">
            <v>B17-186</v>
          </cell>
        </row>
        <row r="2027">
          <cell r="A2027" t="str">
            <v>MM-7764</v>
          </cell>
          <cell r="B2027" t="str">
            <v>2017-2026</v>
          </cell>
          <cell r="C2027" t="str">
            <v>GRIMA</v>
          </cell>
          <cell r="D2027" t="str">
            <v>B17-161</v>
          </cell>
        </row>
        <row r="2028">
          <cell r="A2028" t="str">
            <v>RC-7379</v>
          </cell>
          <cell r="B2028" t="str">
            <v>2017-2027</v>
          </cell>
          <cell r="C2028" t="str">
            <v>ATYPIQUE</v>
          </cell>
          <cell r="D2028" t="str">
            <v>B17-208</v>
          </cell>
        </row>
        <row r="2029">
          <cell r="A2029" t="str">
            <v>MM-7883</v>
          </cell>
          <cell r="B2029" t="str">
            <v>2017-2028</v>
          </cell>
          <cell r="C2029" t="str">
            <v>DE SOUSA</v>
          </cell>
          <cell r="D2029" t="str">
            <v>B17-207</v>
          </cell>
        </row>
        <row r="2030">
          <cell r="A2030" t="str">
            <v>RC-7894</v>
          </cell>
          <cell r="B2030" t="str">
            <v>2017-2029</v>
          </cell>
          <cell r="C2030" t="str">
            <v>CADS LA FOURCHE 2</v>
          </cell>
          <cell r="D2030" t="str">
            <v>B17-220</v>
          </cell>
        </row>
        <row r="2031">
          <cell r="A2031" t="str">
            <v>ASETFE</v>
          </cell>
          <cell r="B2031" t="str">
            <v>2017-2030</v>
          </cell>
          <cell r="C2031" t="str">
            <v>CARTON</v>
          </cell>
          <cell r="D2031" t="str">
            <v>B16-500</v>
          </cell>
        </row>
        <row r="2032">
          <cell r="A2032" t="str">
            <v>MM-7387</v>
          </cell>
          <cell r="B2032" t="str">
            <v>2017-2031</v>
          </cell>
          <cell r="C2032" t="str">
            <v>MAMMY</v>
          </cell>
          <cell r="D2032" t="str">
            <v>B17-194</v>
          </cell>
        </row>
        <row r="2033">
          <cell r="A2033" t="str">
            <v>MM-7863</v>
          </cell>
          <cell r="B2033" t="str">
            <v>2017-2032</v>
          </cell>
          <cell r="C2033" t="str">
            <v>I ARCHI 2</v>
          </cell>
          <cell r="D2033" t="str">
            <v>B17-203</v>
          </cell>
        </row>
        <row r="2034">
          <cell r="A2034" t="str">
            <v>RC-7791</v>
          </cell>
          <cell r="B2034" t="str">
            <v>2017-2033</v>
          </cell>
          <cell r="C2034" t="str">
            <v>MARTIN 2</v>
          </cell>
          <cell r="D2034" t="str">
            <v>B17-209</v>
          </cell>
        </row>
        <row r="2035">
          <cell r="A2035" t="str">
            <v>RC-7729</v>
          </cell>
          <cell r="B2035" t="str">
            <v>2017-2034</v>
          </cell>
          <cell r="C2035" t="str">
            <v>GAILLARD</v>
          </cell>
          <cell r="D2035" t="str">
            <v>B17-213</v>
          </cell>
        </row>
        <row r="2036">
          <cell r="A2036" t="str">
            <v>MM-7891</v>
          </cell>
          <cell r="B2036" t="str">
            <v>2017-2035</v>
          </cell>
          <cell r="C2036" t="str">
            <v>COULISSANT GRIS</v>
          </cell>
          <cell r="D2036" t="str">
            <v>B17-210</v>
          </cell>
        </row>
        <row r="2037">
          <cell r="A2037" t="str">
            <v>MM-6864</v>
          </cell>
          <cell r="B2037" t="str">
            <v>2017-2036</v>
          </cell>
          <cell r="C2037" t="str">
            <v>SCABB LEVEAUX</v>
          </cell>
          <cell r="D2037" t="str">
            <v>B17-090</v>
          </cell>
        </row>
        <row r="2038">
          <cell r="A2038" t="str">
            <v>MM-7837</v>
          </cell>
          <cell r="B2038" t="str">
            <v>2017-2037</v>
          </cell>
          <cell r="C2038" t="str">
            <v>BESSO</v>
          </cell>
          <cell r="D2038" t="str">
            <v>B17-195</v>
          </cell>
        </row>
        <row r="2039">
          <cell r="A2039" t="str">
            <v>MM-7261</v>
          </cell>
          <cell r="B2039" t="str">
            <v>2017-2038</v>
          </cell>
          <cell r="C2039" t="str">
            <v>MEILLEUR TAUX</v>
          </cell>
          <cell r="D2039" t="str">
            <v>B17-189</v>
          </cell>
        </row>
        <row r="2040">
          <cell r="A2040" t="str">
            <v>MM-7941</v>
          </cell>
          <cell r="B2040" t="str">
            <v>2017-2039</v>
          </cell>
          <cell r="C2040" t="str">
            <v>TROUILLOT</v>
          </cell>
          <cell r="D2040" t="str">
            <v>B17-221</v>
          </cell>
        </row>
        <row r="2041">
          <cell r="A2041" t="str">
            <v>MM-7903</v>
          </cell>
          <cell r="B2041" t="str">
            <v>2017-2040</v>
          </cell>
          <cell r="C2041" t="str">
            <v>SOUSTRE</v>
          </cell>
          <cell r="D2041" t="str">
            <v>B17-216</v>
          </cell>
        </row>
        <row r="2042">
          <cell r="A2042" t="str">
            <v>MM-7829</v>
          </cell>
          <cell r="B2042" t="str">
            <v>2017-2041</v>
          </cell>
          <cell r="C2042" t="str">
            <v>FRANCHEVILLE/TAY</v>
          </cell>
          <cell r="D2042" t="str">
            <v>B17-185</v>
          </cell>
        </row>
        <row r="2043">
          <cell r="A2043" t="str">
            <v>MM-7844</v>
          </cell>
          <cell r="B2043" t="str">
            <v>2017-2042</v>
          </cell>
          <cell r="C2043" t="str">
            <v>GUILLOT</v>
          </cell>
          <cell r="D2043" t="str">
            <v>B17-196</v>
          </cell>
        </row>
        <row r="2044">
          <cell r="A2044" t="str">
            <v>MM-7950</v>
          </cell>
          <cell r="B2044" t="str">
            <v>2017-2043</v>
          </cell>
          <cell r="C2044" t="str">
            <v>CRITERE</v>
          </cell>
          <cell r="D2044" t="str">
            <v>B17-230</v>
          </cell>
        </row>
        <row r="2045">
          <cell r="A2045" t="str">
            <v>BADOUX</v>
          </cell>
          <cell r="B2045" t="str">
            <v>2017-2044</v>
          </cell>
          <cell r="C2045" t="str">
            <v>NICO</v>
          </cell>
        </row>
        <row r="2046">
          <cell r="A2046" t="str">
            <v>BMS</v>
          </cell>
          <cell r="B2046" t="str">
            <v>2017-2045</v>
          </cell>
          <cell r="C2046" t="str">
            <v>BESSO</v>
          </cell>
          <cell r="D2046" t="str">
            <v>B17-195</v>
          </cell>
        </row>
        <row r="2047">
          <cell r="A2047" t="str">
            <v>MEM SASSU</v>
          </cell>
          <cell r="B2047" t="str">
            <v>2017-2046</v>
          </cell>
          <cell r="C2047" t="str">
            <v>PLAT MEM SASSU</v>
          </cell>
        </row>
        <row r="2048">
          <cell r="A2048" t="str">
            <v>TABOURET</v>
          </cell>
          <cell r="B2048" t="str">
            <v>2017-2047</v>
          </cell>
          <cell r="C2048" t="str">
            <v>CJ TABOURET</v>
          </cell>
          <cell r="D2048" t="str">
            <v>B17-057</v>
          </cell>
        </row>
        <row r="2049">
          <cell r="A2049" t="str">
            <v>MM-7942</v>
          </cell>
          <cell r="B2049" t="str">
            <v>2017-2048</v>
          </cell>
          <cell r="C2049" t="str">
            <v>ROBBIANO</v>
          </cell>
          <cell r="D2049" t="str">
            <v>B17-222</v>
          </cell>
        </row>
        <row r="2050">
          <cell r="A2050" t="str">
            <v>MM-7893</v>
          </cell>
          <cell r="B2050" t="str">
            <v>2017-2049</v>
          </cell>
          <cell r="C2050" t="str">
            <v>CACCAVO</v>
          </cell>
          <cell r="D2050" t="str">
            <v>B17-211</v>
          </cell>
        </row>
        <row r="2051">
          <cell r="A2051" t="str">
            <v>MM-7948</v>
          </cell>
          <cell r="B2051" t="str">
            <v>2017-2050</v>
          </cell>
          <cell r="C2051" t="str">
            <v>NEXILY</v>
          </cell>
          <cell r="D2051" t="str">
            <v>B17-224</v>
          </cell>
        </row>
        <row r="2052">
          <cell r="A2052" t="str">
            <v>BG-7790</v>
          </cell>
          <cell r="B2052" t="str">
            <v>2017-2051</v>
          </cell>
          <cell r="C2052" t="str">
            <v>COMTE/BOUVIER</v>
          </cell>
          <cell r="D2052" t="str">
            <v>B17-199</v>
          </cell>
        </row>
        <row r="2053">
          <cell r="A2053" t="str">
            <v>RC-7937</v>
          </cell>
          <cell r="B2053" t="str">
            <v>2017-2052</v>
          </cell>
          <cell r="C2053" t="str">
            <v>ST REMY</v>
          </cell>
          <cell r="D2053" t="str">
            <v>B17-240</v>
          </cell>
        </row>
        <row r="2054">
          <cell r="A2054" t="str">
            <v>RC-7710</v>
          </cell>
          <cell r="B2054" t="str">
            <v>2017-2053</v>
          </cell>
          <cell r="C2054" t="str">
            <v>CHEVALIER</v>
          </cell>
          <cell r="D2054" t="str">
            <v>B17-236</v>
          </cell>
        </row>
        <row r="2055">
          <cell r="A2055" t="str">
            <v>MM-7918</v>
          </cell>
          <cell r="B2055" t="str">
            <v>2017-2054</v>
          </cell>
          <cell r="C2055" t="str">
            <v>LEON BLUM EXT 1</v>
          </cell>
          <cell r="D2055" t="str">
            <v>B17-239</v>
          </cell>
        </row>
        <row r="2056">
          <cell r="A2056" t="str">
            <v>RC-7850</v>
          </cell>
          <cell r="B2056" t="str">
            <v>2017-2055</v>
          </cell>
          <cell r="C2056" t="str">
            <v>JEAN CLAUDE</v>
          </cell>
          <cell r="D2056" t="str">
            <v>B17-237</v>
          </cell>
        </row>
        <row r="2057">
          <cell r="A2057" t="str">
            <v>MM-7952</v>
          </cell>
          <cell r="B2057" t="str">
            <v>2017-2056</v>
          </cell>
          <cell r="C2057" t="str">
            <v>REVENU</v>
          </cell>
          <cell r="D2057" t="str">
            <v>B17-231</v>
          </cell>
        </row>
        <row r="2058">
          <cell r="A2058" t="str">
            <v>MM-7862</v>
          </cell>
          <cell r="B2058" t="str">
            <v>2017-2057</v>
          </cell>
          <cell r="C2058" t="str">
            <v>DELPIETRO</v>
          </cell>
          <cell r="D2058" t="str">
            <v>B17-201</v>
          </cell>
        </row>
        <row r="2059">
          <cell r="A2059" t="str">
            <v>RC-7852</v>
          </cell>
          <cell r="B2059" t="str">
            <v>2017-2058</v>
          </cell>
          <cell r="C2059" t="str">
            <v>LIODENOT</v>
          </cell>
          <cell r="D2059" t="str">
            <v>B17-226</v>
          </cell>
        </row>
        <row r="2060">
          <cell r="A2060" t="str">
            <v>MM-7953</v>
          </cell>
          <cell r="B2060" t="str">
            <v>2017-2059</v>
          </cell>
          <cell r="C2060" t="str">
            <v>FOLLIET</v>
          </cell>
          <cell r="D2060" t="str">
            <v>B17-232</v>
          </cell>
        </row>
        <row r="2061">
          <cell r="A2061" t="str">
            <v>BOUHAND</v>
          </cell>
          <cell r="B2061" t="str">
            <v>2017-2060</v>
          </cell>
          <cell r="C2061" t="str">
            <v>CORNIERES GAUTHIER</v>
          </cell>
        </row>
        <row r="2062">
          <cell r="A2062" t="str">
            <v>RC-7758</v>
          </cell>
          <cell r="B2062" t="str">
            <v>2017-2061</v>
          </cell>
          <cell r="C2062" t="str">
            <v>PORTE DE MAGASIN</v>
          </cell>
          <cell r="D2062" t="str">
            <v>B17-219</v>
          </cell>
        </row>
        <row r="2063">
          <cell r="A2063" t="str">
            <v>RC-7443</v>
          </cell>
          <cell r="B2063" t="str">
            <v>2017-2062</v>
          </cell>
          <cell r="C2063" t="str">
            <v>TAY RAMALHO 2</v>
          </cell>
        </row>
        <row r="2064">
          <cell r="A2064" t="str">
            <v>MM-7825</v>
          </cell>
          <cell r="B2064" t="str">
            <v>2017-2063</v>
          </cell>
          <cell r="C2064" t="str">
            <v>GUILLEMIN TAY</v>
          </cell>
          <cell r="D2064" t="str">
            <v>B17-184</v>
          </cell>
        </row>
        <row r="2065">
          <cell r="A2065" t="str">
            <v>MM-7947</v>
          </cell>
          <cell r="B2065" t="str">
            <v>2017-2064</v>
          </cell>
          <cell r="C2065" t="str">
            <v>CHAVAS ORG</v>
          </cell>
          <cell r="D2065" t="str">
            <v>B17-223</v>
          </cell>
        </row>
        <row r="2066">
          <cell r="A2066" t="str">
            <v>MM-7981</v>
          </cell>
          <cell r="B2066" t="str">
            <v>2017-2065</v>
          </cell>
          <cell r="C2066" t="str">
            <v>SAMLAVILLE</v>
          </cell>
          <cell r="D2066" t="str">
            <v>B17-235</v>
          </cell>
        </row>
        <row r="2067">
          <cell r="A2067" t="str">
            <v>IMMEUBLE</v>
          </cell>
          <cell r="B2067" t="str">
            <v>2017-2066</v>
          </cell>
          <cell r="C2067" t="str">
            <v>IMMEUBLE L'ENVOLEE</v>
          </cell>
          <cell r="D2067" t="str">
            <v>B17-121</v>
          </cell>
        </row>
        <row r="2068">
          <cell r="A2068" t="str">
            <v>MM-7804</v>
          </cell>
          <cell r="B2068" t="str">
            <v>2017-2067</v>
          </cell>
          <cell r="C2068" t="str">
            <v>SCI GLORIM</v>
          </cell>
          <cell r="D2068" t="str">
            <v>B17-177</v>
          </cell>
        </row>
        <row r="2069">
          <cell r="A2069" t="str">
            <v>MM-7974</v>
          </cell>
          <cell r="B2069" t="str">
            <v>2017-2068</v>
          </cell>
          <cell r="C2069" t="str">
            <v>ROUZIER 1</v>
          </cell>
          <cell r="D2069" t="str">
            <v>B17-233</v>
          </cell>
        </row>
        <row r="2070">
          <cell r="A2070" t="str">
            <v>MM-7978</v>
          </cell>
          <cell r="B2070" t="str">
            <v>2017-2069</v>
          </cell>
          <cell r="C2070" t="str">
            <v>ROUZIER 2</v>
          </cell>
          <cell r="D2070" t="str">
            <v>B17-234</v>
          </cell>
        </row>
        <row r="2071">
          <cell r="A2071" t="str">
            <v>MM-7447</v>
          </cell>
          <cell r="B2071" t="str">
            <v>2017-2070</v>
          </cell>
          <cell r="C2071" t="str">
            <v>AUCOURT 1431</v>
          </cell>
          <cell r="D2071" t="str">
            <v>B17-050</v>
          </cell>
        </row>
        <row r="2072">
          <cell r="A2072" t="str">
            <v>MM-8105</v>
          </cell>
          <cell r="B2072" t="str">
            <v>2017-2071</v>
          </cell>
          <cell r="C2072" t="str">
            <v>PILAT VITRAGE</v>
          </cell>
          <cell r="D2072" t="str">
            <v>B16-117</v>
          </cell>
        </row>
        <row r="2073">
          <cell r="A2073" t="str">
            <v>MM-8040</v>
          </cell>
          <cell r="B2073" t="str">
            <v>2017-2072</v>
          </cell>
          <cell r="C2073" t="str">
            <v>PROST SAV</v>
          </cell>
        </row>
        <row r="2074">
          <cell r="A2074" t="str">
            <v>PETRO-LEVEQ</v>
          </cell>
          <cell r="B2074" t="str">
            <v>2017-2073</v>
          </cell>
          <cell r="C2074" t="str">
            <v>PETROSSI - LEVEQUE</v>
          </cell>
        </row>
        <row r="2075">
          <cell r="A2075" t="str">
            <v>MM-7628</v>
          </cell>
          <cell r="B2075" t="str">
            <v>2017-2074</v>
          </cell>
          <cell r="C2075" t="str">
            <v>DADOLLE NICOLAS</v>
          </cell>
          <cell r="D2075" t="str">
            <v>B17-119</v>
          </cell>
        </row>
        <row r="2076">
          <cell r="A2076" t="str">
            <v>BER-HESTIA</v>
          </cell>
          <cell r="B2076" t="str">
            <v>2017-2075</v>
          </cell>
          <cell r="C2076" t="str">
            <v>BERARDI-HESTIA</v>
          </cell>
        </row>
        <row r="2077">
          <cell r="A2077" t="str">
            <v>MM-7949</v>
          </cell>
          <cell r="B2077" t="str">
            <v>2017-2076</v>
          </cell>
          <cell r="C2077" t="str">
            <v>GAUNE</v>
          </cell>
          <cell r="D2077" t="str">
            <v>B17-225</v>
          </cell>
        </row>
        <row r="2078">
          <cell r="A2078" t="str">
            <v>MM-7963</v>
          </cell>
          <cell r="B2078" t="str">
            <v>2017-2077</v>
          </cell>
          <cell r="C2078" t="str">
            <v>TOUX</v>
          </cell>
          <cell r="D2078" t="str">
            <v>B17-228</v>
          </cell>
        </row>
        <row r="2079">
          <cell r="A2079" t="str">
            <v>MM-7987</v>
          </cell>
          <cell r="B2079" t="str">
            <v>2017-2078</v>
          </cell>
          <cell r="C2079" t="str">
            <v>HERGOTTE</v>
          </cell>
          <cell r="D2079" t="str">
            <v>B17-248</v>
          </cell>
        </row>
        <row r="2080">
          <cell r="A2080" t="str">
            <v>MM-7902</v>
          </cell>
          <cell r="B2080" t="str">
            <v>2017-2079</v>
          </cell>
          <cell r="C2080" t="str">
            <v>ZAGONEL/TAY</v>
          </cell>
          <cell r="D2080" t="str">
            <v>B17-217</v>
          </cell>
        </row>
        <row r="2081">
          <cell r="A2081" t="str">
            <v>RC-7770</v>
          </cell>
          <cell r="B2081" t="str">
            <v>2017-2080</v>
          </cell>
          <cell r="C2081" t="str">
            <v>REMO MAJ</v>
          </cell>
          <cell r="D2081" t="str">
            <v>B17-250</v>
          </cell>
        </row>
        <row r="2082">
          <cell r="A2082" t="str">
            <v>RC-7749</v>
          </cell>
          <cell r="B2082" t="str">
            <v>2017-2081</v>
          </cell>
          <cell r="C2082" t="str">
            <v>MOULIN</v>
          </cell>
          <cell r="D2082" t="str">
            <v>B17-238</v>
          </cell>
        </row>
        <row r="2083">
          <cell r="A2083" t="str">
            <v>LOPEZ</v>
          </cell>
          <cell r="B2083" t="str">
            <v>2017-2082</v>
          </cell>
          <cell r="C2083" t="str">
            <v>LOPEZ</v>
          </cell>
          <cell r="D2083" t="str">
            <v>B17-099</v>
          </cell>
        </row>
        <row r="2084">
          <cell r="A2084" t="str">
            <v>RC-7875</v>
          </cell>
          <cell r="B2084" t="str">
            <v>2017-2083</v>
          </cell>
          <cell r="C2084" t="str">
            <v>LATUILLIERE</v>
          </cell>
          <cell r="D2084" t="str">
            <v>B17-218</v>
          </cell>
        </row>
        <row r="2085">
          <cell r="A2085" t="str">
            <v>MM-8047</v>
          </cell>
          <cell r="B2085" t="str">
            <v>2017-2084</v>
          </cell>
          <cell r="C2085" t="str">
            <v>LARGE</v>
          </cell>
          <cell r="D2085" t="str">
            <v>B17-264</v>
          </cell>
        </row>
        <row r="2086">
          <cell r="A2086" t="str">
            <v>MM-7571</v>
          </cell>
          <cell r="B2086" t="str">
            <v>2017-2085</v>
          </cell>
          <cell r="C2086" t="str">
            <v>MAIRIE D'OUDRY</v>
          </cell>
          <cell r="D2086" t="str">
            <v>B17-227</v>
          </cell>
        </row>
        <row r="2087">
          <cell r="A2087" t="str">
            <v>MM-8048</v>
          </cell>
          <cell r="B2087" t="str">
            <v>2017-2086</v>
          </cell>
          <cell r="C2087" t="str">
            <v>MAGASIN</v>
          </cell>
          <cell r="D2087" t="str">
            <v>B17-265</v>
          </cell>
        </row>
        <row r="2088">
          <cell r="A2088" t="str">
            <v>MM-6353</v>
          </cell>
          <cell r="B2088" t="str">
            <v>2017-2087</v>
          </cell>
          <cell r="C2088" t="str">
            <v>DELEGLISE</v>
          </cell>
          <cell r="D2088" t="str">
            <v>B17-245</v>
          </cell>
        </row>
        <row r="2089">
          <cell r="A2089" t="str">
            <v>MM-8031</v>
          </cell>
          <cell r="B2089" t="str">
            <v>2017-2088</v>
          </cell>
          <cell r="C2089" t="str">
            <v>BOUILLON</v>
          </cell>
          <cell r="D2089" t="str">
            <v>B17-255</v>
          </cell>
        </row>
        <row r="2090">
          <cell r="A2090" t="str">
            <v>MM-7726</v>
          </cell>
          <cell r="B2090" t="str">
            <v>2017-2089</v>
          </cell>
          <cell r="C2090" t="str">
            <v>CARRIER</v>
          </cell>
          <cell r="D2090" t="str">
            <v>B17-205</v>
          </cell>
        </row>
        <row r="2091">
          <cell r="A2091" t="str">
            <v>RC-7467</v>
          </cell>
          <cell r="B2091" t="str">
            <v>2017-2090</v>
          </cell>
          <cell r="C2091" t="str">
            <v>DOLE OT</v>
          </cell>
          <cell r="D2091" t="str">
            <v>B17-275</v>
          </cell>
        </row>
        <row r="2092">
          <cell r="A2092" t="str">
            <v>MM-7970</v>
          </cell>
          <cell r="B2092" t="str">
            <v>2017-2091</v>
          </cell>
          <cell r="C2092" t="str">
            <v>GREMY</v>
          </cell>
          <cell r="D2092" t="str">
            <v>B17-229</v>
          </cell>
        </row>
        <row r="2093">
          <cell r="A2093" t="str">
            <v>MM-7986</v>
          </cell>
          <cell r="B2093" t="str">
            <v>2017-2092</v>
          </cell>
          <cell r="C2093" t="str">
            <v>MORT</v>
          </cell>
          <cell r="D2093" t="str">
            <v>B17-245</v>
          </cell>
        </row>
        <row r="2094">
          <cell r="A2094" t="str">
            <v>RC-7699</v>
          </cell>
          <cell r="B2094" t="str">
            <v>2017-2093</v>
          </cell>
          <cell r="C2094" t="str">
            <v>ECOLE PRIMAIRE MIRANDOLE</v>
          </cell>
          <cell r="D2094" t="str">
            <v>B17-249</v>
          </cell>
        </row>
        <row r="2095">
          <cell r="A2095" t="str">
            <v>MM-8028</v>
          </cell>
          <cell r="B2095" t="str">
            <v>2017-2094</v>
          </cell>
          <cell r="C2095" t="str">
            <v>BART</v>
          </cell>
          <cell r="D2095" t="str">
            <v>B17-252</v>
          </cell>
        </row>
        <row r="2096">
          <cell r="A2096" t="str">
            <v>MM-8045</v>
          </cell>
          <cell r="B2096" t="str">
            <v>2017-2095</v>
          </cell>
          <cell r="C2096" t="str">
            <v>DELORME/BUISSON</v>
          </cell>
          <cell r="D2096" t="str">
            <v>B17-262</v>
          </cell>
        </row>
        <row r="2097">
          <cell r="A2097" t="str">
            <v>RC-8024</v>
          </cell>
          <cell r="B2097" t="str">
            <v>2017-2096</v>
          </cell>
          <cell r="C2097" t="str">
            <v>CHASSIS FAYE</v>
          </cell>
          <cell r="D2097" t="str">
            <v>B17-273</v>
          </cell>
        </row>
        <row r="2098">
          <cell r="A2098" t="str">
            <v>MM-8030</v>
          </cell>
          <cell r="B2098" t="str">
            <v>2017-2097</v>
          </cell>
          <cell r="C2098" t="str">
            <v>FRANZETTI</v>
          </cell>
          <cell r="D2098" t="str">
            <v>B17-254</v>
          </cell>
        </row>
        <row r="2099">
          <cell r="A2099" t="str">
            <v>PAYAN</v>
          </cell>
          <cell r="B2099" t="str">
            <v>2017-2098</v>
          </cell>
          <cell r="C2099" t="str">
            <v>PAYAN 2</v>
          </cell>
        </row>
        <row r="2100">
          <cell r="A2100" t="str">
            <v>MM-7985</v>
          </cell>
          <cell r="B2100" t="str">
            <v>2017-2099</v>
          </cell>
          <cell r="C2100" t="str">
            <v>ANAIS/TAY</v>
          </cell>
          <cell r="D2100" t="str">
            <v>B17-241</v>
          </cell>
        </row>
        <row r="2101">
          <cell r="A2101" t="str">
            <v>MM-8088</v>
          </cell>
          <cell r="B2101" t="str">
            <v>2017-2100</v>
          </cell>
          <cell r="C2101" t="str">
            <v>GALANDAGE LYCEE LEON BLUM</v>
          </cell>
          <cell r="D2101" t="str">
            <v>B17-281</v>
          </cell>
        </row>
        <row r="2102">
          <cell r="A2102" t="str">
            <v>MM-8010</v>
          </cell>
          <cell r="B2102" t="str">
            <v>2017-2101</v>
          </cell>
          <cell r="C2102" t="str">
            <v>LEWANDOWSKI</v>
          </cell>
          <cell r="D2102" t="str">
            <v>B17-251</v>
          </cell>
        </row>
        <row r="2103">
          <cell r="A2103" t="str">
            <v>SAMLAVILLE</v>
          </cell>
          <cell r="B2103" t="str">
            <v>2017-2102</v>
          </cell>
          <cell r="C2103" t="str">
            <v>SAMLAVILLE</v>
          </cell>
        </row>
        <row r="2104">
          <cell r="A2104" t="str">
            <v>MM-8046</v>
          </cell>
          <cell r="B2104" t="str">
            <v>2017-2103</v>
          </cell>
          <cell r="C2104" t="str">
            <v>GAGNIN</v>
          </cell>
          <cell r="D2104" t="str">
            <v>B17-263</v>
          </cell>
        </row>
        <row r="2105">
          <cell r="A2105" t="str">
            <v>MM-8072</v>
          </cell>
          <cell r="B2105" t="str">
            <v>2017-2104</v>
          </cell>
          <cell r="C2105" t="str">
            <v>ALLIANCE BATIMENT</v>
          </cell>
          <cell r="D2105" t="str">
            <v>B17-271</v>
          </cell>
        </row>
        <row r="2106">
          <cell r="A2106" t="str">
            <v>MM-5984</v>
          </cell>
          <cell r="B2106" t="str">
            <v>2017-2105</v>
          </cell>
          <cell r="C2106" t="str">
            <v>SCI DE LA FARGE</v>
          </cell>
          <cell r="D2106" t="str">
            <v>B17-268</v>
          </cell>
        </row>
        <row r="2107">
          <cell r="A2107" t="str">
            <v>MM-8042</v>
          </cell>
          <cell r="B2107" t="str">
            <v>2017-2106</v>
          </cell>
          <cell r="C2107" t="str">
            <v>MONTHERAT</v>
          </cell>
          <cell r="D2107" t="str">
            <v>B17-261</v>
          </cell>
        </row>
        <row r="2108">
          <cell r="A2108" t="str">
            <v>MM-8032</v>
          </cell>
          <cell r="B2108" t="str">
            <v>2017-2107</v>
          </cell>
          <cell r="C2108" t="str">
            <v>GUILLET</v>
          </cell>
          <cell r="D2108" t="str">
            <v>B17-256</v>
          </cell>
        </row>
        <row r="2109">
          <cell r="A2109" t="str">
            <v>MM-8037</v>
          </cell>
          <cell r="B2109" t="str">
            <v>2017-2108</v>
          </cell>
          <cell r="C2109" t="str">
            <v>MARBAIX</v>
          </cell>
          <cell r="D2109" t="str">
            <v>B17-258</v>
          </cell>
        </row>
        <row r="2110">
          <cell r="A2110" t="str">
            <v>MM-8033</v>
          </cell>
          <cell r="B2110" t="str">
            <v>2017-2109</v>
          </cell>
          <cell r="C2110" t="str">
            <v>PAREDES</v>
          </cell>
          <cell r="D2110" t="str">
            <v>B17-257</v>
          </cell>
        </row>
        <row r="2111">
          <cell r="A2111" t="str">
            <v>MM-8029</v>
          </cell>
          <cell r="B2111" t="str">
            <v>2017-2110</v>
          </cell>
          <cell r="C2111" t="str">
            <v>RISPOLLI/GAITE 2</v>
          </cell>
          <cell r="D2111" t="str">
            <v>B17-253</v>
          </cell>
        </row>
        <row r="2112">
          <cell r="A2112" t="str">
            <v>MM-8038</v>
          </cell>
          <cell r="B2112" t="str">
            <v>2017-2111</v>
          </cell>
          <cell r="C2112" t="str">
            <v>PERSO</v>
          </cell>
          <cell r="D2112" t="str">
            <v>B17-260</v>
          </cell>
        </row>
        <row r="2113">
          <cell r="A2113" t="str">
            <v>MM-8004</v>
          </cell>
          <cell r="B2113" t="str">
            <v>2017-2112</v>
          </cell>
          <cell r="C2113" t="str">
            <v>SALLETAZ</v>
          </cell>
          <cell r="D2113" t="str">
            <v>B17-246</v>
          </cell>
        </row>
        <row r="2114">
          <cell r="A2114" t="str">
            <v>MM-8094</v>
          </cell>
          <cell r="B2114" t="str">
            <v>2017-2113</v>
          </cell>
          <cell r="C2114" t="str">
            <v>CRC AMPLEPLUIS</v>
          </cell>
          <cell r="D2114" t="str">
            <v>B17-274</v>
          </cell>
        </row>
        <row r="2115">
          <cell r="A2115" t="str">
            <v>MM-7996</v>
          </cell>
          <cell r="B2115" t="str">
            <v>2017-2114</v>
          </cell>
          <cell r="C2115" t="str">
            <v>GENEVOIS</v>
          </cell>
          <cell r="D2115" t="str">
            <v>B17-242</v>
          </cell>
        </row>
        <row r="2116">
          <cell r="A2116" t="str">
            <v>RC-7343</v>
          </cell>
          <cell r="B2116" t="str">
            <v>2017-2115</v>
          </cell>
          <cell r="C2116" t="str">
            <v>VERZE</v>
          </cell>
          <cell r="D2116" t="str">
            <v>B17-191</v>
          </cell>
        </row>
        <row r="2117">
          <cell r="A2117" t="str">
            <v>LEON</v>
          </cell>
          <cell r="B2117" t="str">
            <v>2017-2116</v>
          </cell>
          <cell r="C2117" t="str">
            <v>LEON BLUM</v>
          </cell>
        </row>
        <row r="2118">
          <cell r="A2118" t="str">
            <v>MM-8099</v>
          </cell>
          <cell r="B2118" t="str">
            <v>2017-2117</v>
          </cell>
          <cell r="C2118" t="str">
            <v>CHAMP SUR DRAC</v>
          </cell>
          <cell r="D2118" t="str">
            <v>B17-278</v>
          </cell>
        </row>
        <row r="2119">
          <cell r="A2119" t="str">
            <v>MM-8109</v>
          </cell>
          <cell r="B2119" t="str">
            <v>2017-2118</v>
          </cell>
          <cell r="C2119" t="str">
            <v>ACTIS STOCK</v>
          </cell>
          <cell r="D2119" t="str">
            <v>B17-286</v>
          </cell>
        </row>
        <row r="2120">
          <cell r="A2120" t="str">
            <v>MM-8135</v>
          </cell>
          <cell r="B2120" t="str">
            <v>2017-2119</v>
          </cell>
          <cell r="C2120" t="str">
            <v>INRIA</v>
          </cell>
          <cell r="D2120" t="str">
            <v>B17-289</v>
          </cell>
        </row>
        <row r="2121">
          <cell r="A2121" t="str">
            <v>RC-7705</v>
          </cell>
          <cell r="B2121" t="str">
            <v>2017-2120</v>
          </cell>
          <cell r="C2121" t="str">
            <v>EHPAD</v>
          </cell>
          <cell r="D2121" t="str">
            <v>B17-283</v>
          </cell>
        </row>
        <row r="2122">
          <cell r="A2122" t="str">
            <v>MM-8071</v>
          </cell>
          <cell r="B2122" t="str">
            <v>2017-2121</v>
          </cell>
          <cell r="C2122" t="str">
            <v>BREGANNI 1613</v>
          </cell>
          <cell r="D2122" t="str">
            <v>B17-270</v>
          </cell>
        </row>
        <row r="2123">
          <cell r="A2123" t="str">
            <v>RC-8016</v>
          </cell>
          <cell r="B2123" t="str">
            <v>2017-2122</v>
          </cell>
          <cell r="C2123" t="str">
            <v>BITTARD 2</v>
          </cell>
          <cell r="D2123" t="str">
            <v>B17-279</v>
          </cell>
        </row>
        <row r="2124">
          <cell r="A2124" t="str">
            <v>MM-8067</v>
          </cell>
          <cell r="B2124" t="str">
            <v>2017-2123</v>
          </cell>
          <cell r="C2124" t="str">
            <v>CAMPO</v>
          </cell>
          <cell r="D2124" t="str">
            <v>B17-266</v>
          </cell>
        </row>
        <row r="2125">
          <cell r="A2125" t="str">
            <v>ROBB</v>
          </cell>
          <cell r="B2125" t="str">
            <v>2017-2124</v>
          </cell>
          <cell r="C2125" t="str">
            <v>ROBBIANO</v>
          </cell>
        </row>
        <row r="2126">
          <cell r="A2126" t="str">
            <v>CREA</v>
          </cell>
          <cell r="B2126" t="str">
            <v>2017-2125</v>
          </cell>
          <cell r="C2126" t="str">
            <v>HABILLAGES CREATIF DESIGN</v>
          </cell>
        </row>
        <row r="2127">
          <cell r="A2127" t="str">
            <v>MM-8098</v>
          </cell>
          <cell r="B2127" t="str">
            <v>2017-2126</v>
          </cell>
          <cell r="C2127" t="str">
            <v>PERRIER</v>
          </cell>
          <cell r="D2127" t="str">
            <v>B17-277</v>
          </cell>
        </row>
        <row r="2128">
          <cell r="A2128" t="str">
            <v>MM-8138</v>
          </cell>
          <cell r="B2128" t="str">
            <v>2017-2127</v>
          </cell>
          <cell r="C2128" t="str">
            <v>FLEURISTE CŒUR DE VILLAGE</v>
          </cell>
          <cell r="D2128" t="str">
            <v>B17-290</v>
          </cell>
        </row>
        <row r="2129">
          <cell r="A2129" t="str">
            <v>MM-8148</v>
          </cell>
          <cell r="B2129" t="str">
            <v>2017-2128</v>
          </cell>
          <cell r="C2129" t="str">
            <v>CAMPRAS/SMITH</v>
          </cell>
          <cell r="D2129" t="str">
            <v>B17-297</v>
          </cell>
        </row>
        <row r="2130">
          <cell r="A2130" t="str">
            <v>MM-7560</v>
          </cell>
          <cell r="B2130" t="str">
            <v>2017-2129</v>
          </cell>
          <cell r="C2130" t="str">
            <v>BOULANGERIE</v>
          </cell>
          <cell r="D2130" t="str">
            <v>B17-282</v>
          </cell>
        </row>
        <row r="2131">
          <cell r="A2131" t="str">
            <v>MM-8029</v>
          </cell>
          <cell r="B2131" t="str">
            <v>2017-2130</v>
          </cell>
          <cell r="C2131" t="str">
            <v>RISPOLLI HABILLAGES</v>
          </cell>
          <cell r="D2131" t="str">
            <v>B17-318</v>
          </cell>
        </row>
        <row r="2132">
          <cell r="A2132" t="str">
            <v>MM-8064</v>
          </cell>
          <cell r="B2132" t="str">
            <v>2017-2131</v>
          </cell>
          <cell r="C2132" t="str">
            <v>DUPRE</v>
          </cell>
          <cell r="D2132" t="str">
            <v>B17-267</v>
          </cell>
        </row>
        <row r="2133">
          <cell r="A2133" t="str">
            <v>MM-8133</v>
          </cell>
          <cell r="B2133" t="str">
            <v>2017-2132</v>
          </cell>
          <cell r="C2133" t="str">
            <v>HOUSEAUX</v>
          </cell>
          <cell r="D2133" t="str">
            <v>B17-284</v>
          </cell>
        </row>
        <row r="2134">
          <cell r="A2134" t="str">
            <v>MM-8139</v>
          </cell>
          <cell r="B2134" t="str">
            <v>2017-2133</v>
          </cell>
          <cell r="C2134" t="str">
            <v>CALLENDRET</v>
          </cell>
          <cell r="D2134" t="str">
            <v>B17-291</v>
          </cell>
        </row>
        <row r="2135">
          <cell r="A2135" t="str">
            <v>RC-7578</v>
          </cell>
          <cell r="B2135" t="str">
            <v>2017-2134</v>
          </cell>
          <cell r="C2135" t="str">
            <v>EYREST-BANTZENHEIM</v>
          </cell>
          <cell r="D2135" t="str">
            <v>B17-243</v>
          </cell>
        </row>
        <row r="2136">
          <cell r="A2136" t="str">
            <v>MM-8190</v>
          </cell>
          <cell r="B2136" t="str">
            <v>2017-2135</v>
          </cell>
          <cell r="C2136" t="str">
            <v>CARILLO</v>
          </cell>
          <cell r="D2136" t="str">
            <v>B17-310</v>
          </cell>
        </row>
        <row r="2137">
          <cell r="A2137" t="str">
            <v>RC-8108</v>
          </cell>
          <cell r="B2137" t="str">
            <v>2017-2136</v>
          </cell>
          <cell r="C2137" t="str">
            <v>BRUANT</v>
          </cell>
          <cell r="D2137" t="str">
            <v>B17-294</v>
          </cell>
        </row>
        <row r="2138">
          <cell r="A2138" t="str">
            <v>MM-8134</v>
          </cell>
          <cell r="B2138" t="str">
            <v>2017-2137</v>
          </cell>
          <cell r="C2138" t="str">
            <v>HESTIA 2</v>
          </cell>
          <cell r="D2138" t="str">
            <v>B17-288</v>
          </cell>
        </row>
        <row r="2139">
          <cell r="A2139" t="str">
            <v>MM-8140</v>
          </cell>
          <cell r="B2139" t="str">
            <v>2017-2138</v>
          </cell>
          <cell r="C2139" t="str">
            <v>ANCRENAT</v>
          </cell>
          <cell r="D2139" t="str">
            <v>B17-293</v>
          </cell>
        </row>
        <row r="2140">
          <cell r="A2140" t="str">
            <v>MM-8149</v>
          </cell>
          <cell r="B2140" t="str">
            <v>2017-2139</v>
          </cell>
          <cell r="C2140" t="str">
            <v>RUE BOSSUET / HACQUARD</v>
          </cell>
          <cell r="D2140" t="str">
            <v>B17-298</v>
          </cell>
        </row>
        <row r="2141">
          <cell r="A2141" t="str">
            <v>SAVBSF</v>
          </cell>
          <cell r="B2141" t="str">
            <v>2017-2140</v>
          </cell>
          <cell r="C2141" t="str">
            <v>SAV BSF</v>
          </cell>
        </row>
        <row r="2142">
          <cell r="A2142" t="str">
            <v>MM-8165</v>
          </cell>
          <cell r="B2142" t="str">
            <v>2017-2141</v>
          </cell>
          <cell r="C2142" t="str">
            <v>CHABOUT</v>
          </cell>
          <cell r="D2142" t="str">
            <v>B17-299</v>
          </cell>
        </row>
        <row r="2143">
          <cell r="A2143" t="str">
            <v>MM-8223</v>
          </cell>
          <cell r="B2143" t="str">
            <v>2017-2142</v>
          </cell>
          <cell r="C2143" t="str">
            <v>SIMMAR</v>
          </cell>
          <cell r="D2143" t="str">
            <v>B17-324</v>
          </cell>
        </row>
        <row r="2144">
          <cell r="A2144" t="str">
            <v>MM-8182</v>
          </cell>
          <cell r="B2144" t="str">
            <v>2017-2143</v>
          </cell>
          <cell r="C2144" t="str">
            <v>BIANCALE</v>
          </cell>
          <cell r="D2144" t="str">
            <v>B17-304</v>
          </cell>
        </row>
        <row r="2145">
          <cell r="A2145" t="str">
            <v>MM-8173</v>
          </cell>
          <cell r="B2145" t="str">
            <v>2017-2144</v>
          </cell>
          <cell r="C2145" t="str">
            <v>LAURENCEAU</v>
          </cell>
          <cell r="D2145" t="str">
            <v>B17-300</v>
          </cell>
        </row>
        <row r="2146">
          <cell r="A2146" t="str">
            <v>PLAT ALU</v>
          </cell>
          <cell r="B2146" t="str">
            <v>2017-2145</v>
          </cell>
          <cell r="C2146" t="str">
            <v>PLAT ALU</v>
          </cell>
        </row>
        <row r="2147">
          <cell r="A2147" t="str">
            <v>DSM SEUIL</v>
          </cell>
          <cell r="B2147" t="str">
            <v>2017-2146</v>
          </cell>
          <cell r="C2147" t="str">
            <v>PERRIER</v>
          </cell>
        </row>
        <row r="2148">
          <cell r="A2148" t="str">
            <v>RC-8163</v>
          </cell>
          <cell r="B2148" t="str">
            <v>2017-2147</v>
          </cell>
          <cell r="C2148" t="str">
            <v>LANDOIN DEPANNAGE</v>
          </cell>
          <cell r="D2148" t="str">
            <v>B17-308</v>
          </cell>
        </row>
        <row r="2149">
          <cell r="A2149" t="str">
            <v>RC-7731</v>
          </cell>
          <cell r="B2149" t="str">
            <v>2017-2148</v>
          </cell>
          <cell r="C2149" t="str">
            <v>TAXI RADIO</v>
          </cell>
          <cell r="D2149" t="str">
            <v>B17-302</v>
          </cell>
        </row>
        <row r="2150">
          <cell r="A2150" t="str">
            <v>MM-8189</v>
          </cell>
          <cell r="B2150" t="str">
            <v>2017-2149</v>
          </cell>
          <cell r="C2150" t="str">
            <v>GARCIA</v>
          </cell>
          <cell r="D2150" t="str">
            <v>B17-309</v>
          </cell>
        </row>
        <row r="2151">
          <cell r="A2151" t="str">
            <v>MM-8220</v>
          </cell>
          <cell r="B2151" t="str">
            <v>2017-2150</v>
          </cell>
          <cell r="C2151" t="str">
            <v>CRC-MAS PAUL MERCIER - BAHAMAS</v>
          </cell>
          <cell r="D2151" t="str">
            <v>B17-323</v>
          </cell>
        </row>
        <row r="2152">
          <cell r="A2152" t="str">
            <v>RC-7916</v>
          </cell>
          <cell r="B2152" t="str">
            <v>2017-2151</v>
          </cell>
          <cell r="C2152" t="str">
            <v>FLAMMIA</v>
          </cell>
          <cell r="D2152" t="str">
            <v>B17-301</v>
          </cell>
        </row>
        <row r="2153">
          <cell r="A2153" t="str">
            <v>MM-8210</v>
          </cell>
          <cell r="B2153" t="str">
            <v>2017-2152</v>
          </cell>
          <cell r="C2153" t="str">
            <v>GAUNE MONTANT REP.C</v>
          </cell>
          <cell r="D2153" t="str">
            <v>B17-321</v>
          </cell>
        </row>
        <row r="2154">
          <cell r="A2154" t="str">
            <v>MM-8214</v>
          </cell>
          <cell r="B2154" t="str">
            <v>2017-2153</v>
          </cell>
          <cell r="C2154" t="str">
            <v>TROLLIET</v>
          </cell>
          <cell r="D2154" t="str">
            <v>B17-315</v>
          </cell>
        </row>
        <row r="2155">
          <cell r="A2155" t="str">
            <v>MM-8186</v>
          </cell>
          <cell r="B2155" t="str">
            <v>2017-2154</v>
          </cell>
          <cell r="C2155" t="str">
            <v>REY</v>
          </cell>
          <cell r="D2155" t="str">
            <v>B17-307</v>
          </cell>
        </row>
        <row r="2156">
          <cell r="A2156" t="str">
            <v>MM-7591</v>
          </cell>
          <cell r="B2156" t="str">
            <v>2017-2155</v>
          </cell>
          <cell r="C2156" t="str">
            <v>LEON BLUM BAT A ET B</v>
          </cell>
          <cell r="D2156" t="str">
            <v>B17-106</v>
          </cell>
        </row>
        <row r="2157">
          <cell r="A2157" t="str">
            <v>BG-8023</v>
          </cell>
          <cell r="B2157" t="str">
            <v>2017-2156</v>
          </cell>
          <cell r="C2157" t="str">
            <v>COMTE ELISE</v>
          </cell>
          <cell r="D2157" t="str">
            <v>B17-285</v>
          </cell>
        </row>
        <row r="2158">
          <cell r="A2158" t="str">
            <v>MM-8211</v>
          </cell>
          <cell r="B2158" t="str">
            <v>2017-2157</v>
          </cell>
          <cell r="C2158" t="str">
            <v>PURPLEGYM</v>
          </cell>
          <cell r="D2158" t="str">
            <v>B17-313</v>
          </cell>
        </row>
        <row r="2159">
          <cell r="A2159" t="str">
            <v>MM-8247</v>
          </cell>
          <cell r="B2159" t="str">
            <v>2017-2158</v>
          </cell>
          <cell r="C2159" t="str">
            <v>BONIN ARNAUD</v>
          </cell>
          <cell r="D2159" t="str">
            <v>B17-336</v>
          </cell>
        </row>
        <row r="2160">
          <cell r="A2160" t="str">
            <v>MM-8070</v>
          </cell>
          <cell r="B2160" t="str">
            <v>2017-2159</v>
          </cell>
          <cell r="C2160" t="str">
            <v>DENIS</v>
          </cell>
          <cell r="D2160" t="str">
            <v>B17-269</v>
          </cell>
        </row>
        <row r="2161">
          <cell r="A2161" t="str">
            <v>MM-8281</v>
          </cell>
          <cell r="B2161" t="str">
            <v>2017-2160</v>
          </cell>
          <cell r="C2161" t="str">
            <v>MONTANTS REP D LE CLOS 6 VILLAS</v>
          </cell>
          <cell r="D2161" t="str">
            <v>B17-351</v>
          </cell>
        </row>
        <row r="2162">
          <cell r="A2162" t="str">
            <v>BG-8087</v>
          </cell>
          <cell r="B2162" t="str">
            <v>2017-2161</v>
          </cell>
          <cell r="C2162" t="str">
            <v>BREGANT</v>
          </cell>
          <cell r="D2162" t="str">
            <v>B17-292</v>
          </cell>
        </row>
        <row r="2163">
          <cell r="A2163" t="str">
            <v>MM-8185</v>
          </cell>
          <cell r="B2163" t="str">
            <v>2017-2162</v>
          </cell>
          <cell r="C2163" t="str">
            <v>GARAGE GONACHON</v>
          </cell>
          <cell r="D2163" t="str">
            <v>B17-306</v>
          </cell>
        </row>
        <row r="2164">
          <cell r="A2164" t="str">
            <v>MM-8001</v>
          </cell>
          <cell r="B2164" t="str">
            <v>2017-2163</v>
          </cell>
          <cell r="C2164" t="str">
            <v>LEBRUN ALU</v>
          </cell>
          <cell r="D2164" t="str">
            <v>B17-244</v>
          </cell>
        </row>
        <row r="2165">
          <cell r="A2165" t="str">
            <v>MM-8183</v>
          </cell>
          <cell r="B2165" t="str">
            <v>2017-2164</v>
          </cell>
          <cell r="C2165" t="str">
            <v>LEPAUX</v>
          </cell>
          <cell r="D2165" t="str">
            <v>B17-305</v>
          </cell>
        </row>
        <row r="2166">
          <cell r="A2166" t="str">
            <v>MM-8192</v>
          </cell>
          <cell r="B2166" t="str">
            <v>2017-2165</v>
          </cell>
          <cell r="C2166" t="str">
            <v>PACOT</v>
          </cell>
          <cell r="D2166" t="str">
            <v>B17-311</v>
          </cell>
        </row>
        <row r="2167">
          <cell r="A2167" t="str">
            <v>MM-8143</v>
          </cell>
          <cell r="B2167" t="str">
            <v>2017-2166</v>
          </cell>
          <cell r="C2167" t="str">
            <v>ZIELINSKI</v>
          </cell>
          <cell r="D2167" t="str">
            <v>B17-295</v>
          </cell>
        </row>
        <row r="2168">
          <cell r="A2168" t="str">
            <v>MM-8242</v>
          </cell>
          <cell r="B2168" t="str">
            <v>2017-2167</v>
          </cell>
          <cell r="C2168" t="str">
            <v>MARVILLET</v>
          </cell>
          <cell r="D2168" t="str">
            <v>B17-331</v>
          </cell>
        </row>
        <row r="2169">
          <cell r="A2169" t="str">
            <v>MM-8154</v>
          </cell>
          <cell r="B2169" t="str">
            <v>2017-2168</v>
          </cell>
          <cell r="C2169" t="str">
            <v>DIDIER</v>
          </cell>
          <cell r="D2169" t="str">
            <v>B17-303</v>
          </cell>
        </row>
        <row r="2170">
          <cell r="A2170" t="str">
            <v>MM-8256</v>
          </cell>
          <cell r="B2170" t="str">
            <v>2017-2169</v>
          </cell>
          <cell r="C2170" t="str">
            <v>SARAH</v>
          </cell>
          <cell r="D2170" t="str">
            <v>B17-342</v>
          </cell>
        </row>
        <row r="2171">
          <cell r="A2171" t="str">
            <v>RC-7973</v>
          </cell>
          <cell r="B2171" t="str">
            <v>2017-2170</v>
          </cell>
          <cell r="C2171" t="str">
            <v>HAUGREL</v>
          </cell>
          <cell r="D2171" t="str">
            <v>B17-348</v>
          </cell>
        </row>
        <row r="2172">
          <cell r="A2172" t="str">
            <v>RC-7730</v>
          </cell>
          <cell r="B2172" t="str">
            <v>2017-2171</v>
          </cell>
          <cell r="C2172" t="str">
            <v>DESBOUIS</v>
          </cell>
          <cell r="D2172" t="str">
            <v>B17-259</v>
          </cell>
        </row>
        <row r="2173">
          <cell r="A2173" t="str">
            <v>MM-8212</v>
          </cell>
          <cell r="B2173" t="str">
            <v>2017-2172</v>
          </cell>
          <cell r="C2173" t="str">
            <v>JEANDEAU/TAY</v>
          </cell>
          <cell r="D2173" t="str">
            <v>B17-314</v>
          </cell>
        </row>
        <row r="2174">
          <cell r="A2174" t="str">
            <v>MM-8290</v>
          </cell>
          <cell r="B2174" t="str">
            <v>2017-2173</v>
          </cell>
          <cell r="C2174" t="str">
            <v>BAY</v>
          </cell>
          <cell r="D2174" t="str">
            <v>B17-352</v>
          </cell>
        </row>
        <row r="2175">
          <cell r="A2175" t="str">
            <v>MM-8217</v>
          </cell>
          <cell r="B2175" t="str">
            <v>2017-2174</v>
          </cell>
          <cell r="C2175" t="str">
            <v>MORELLI</v>
          </cell>
          <cell r="D2175" t="str">
            <v>B17-319</v>
          </cell>
        </row>
        <row r="2176">
          <cell r="A2176" t="str">
            <v>MM-7511</v>
          </cell>
          <cell r="B2176" t="str">
            <v>2017-2175</v>
          </cell>
          <cell r="C2176" t="str">
            <v>SASSOLAS SUITE</v>
          </cell>
          <cell r="D2176" t="str">
            <v>B17-182</v>
          </cell>
        </row>
        <row r="2177">
          <cell r="A2177" t="str">
            <v>RC-7968</v>
          </cell>
          <cell r="B2177" t="str">
            <v>2017-2176</v>
          </cell>
          <cell r="C2177" t="str">
            <v>ORTHOLA AVEYRON</v>
          </cell>
          <cell r="D2177" t="str">
            <v>B17-346</v>
          </cell>
        </row>
        <row r="2178">
          <cell r="A2178" t="str">
            <v>MM-8251</v>
          </cell>
          <cell r="B2178" t="str">
            <v>2017-2177</v>
          </cell>
          <cell r="C2178" t="str">
            <v>BOYER</v>
          </cell>
          <cell r="D2178" t="str">
            <v>B17-339</v>
          </cell>
        </row>
        <row r="2179">
          <cell r="A2179" t="str">
            <v>MM-8271</v>
          </cell>
          <cell r="B2179" t="str">
            <v>2017-2178</v>
          </cell>
          <cell r="C2179" t="str">
            <v>GERARD</v>
          </cell>
          <cell r="D2179" t="str">
            <v>B17-347</v>
          </cell>
        </row>
        <row r="2180">
          <cell r="A2180" t="str">
            <v>MM-8219</v>
          </cell>
          <cell r="B2180" t="str">
            <v>2017-2179</v>
          </cell>
          <cell r="C2180" t="str">
            <v>ASTIER</v>
          </cell>
          <cell r="D2180" t="str">
            <v>B17-322</v>
          </cell>
        </row>
        <row r="2181">
          <cell r="A2181" t="str">
            <v>RC-8196</v>
          </cell>
          <cell r="B2181" t="str">
            <v>2017-2180</v>
          </cell>
          <cell r="C2181" t="str">
            <v>POINT</v>
          </cell>
          <cell r="D2181" t="str">
            <v>B17-333</v>
          </cell>
        </row>
        <row r="2182">
          <cell r="A2182" t="str">
            <v>MM-8239</v>
          </cell>
          <cell r="B2182" t="str">
            <v>2017-2181</v>
          </cell>
          <cell r="C2182" t="str">
            <v>MOTHERAT SUITE</v>
          </cell>
          <cell r="D2182" t="str">
            <v>B17-327</v>
          </cell>
        </row>
        <row r="2183">
          <cell r="A2183" t="str">
            <v>MM-8244</v>
          </cell>
          <cell r="B2183" t="str">
            <v>2017-2182</v>
          </cell>
          <cell r="C2183" t="str">
            <v>COULISSANT ARF</v>
          </cell>
          <cell r="D2183" t="str">
            <v>B17-334</v>
          </cell>
        </row>
        <row r="2184">
          <cell r="A2184" t="str">
            <v>MM-8324</v>
          </cell>
          <cell r="B2184" t="str">
            <v>2017-2183</v>
          </cell>
          <cell r="C2184" t="str">
            <v>BONIN ARNAUD SUITE</v>
          </cell>
          <cell r="D2184" t="str">
            <v>B17-367</v>
          </cell>
        </row>
        <row r="2185">
          <cell r="A2185" t="str">
            <v>MM-8259</v>
          </cell>
          <cell r="B2185" t="str">
            <v>2017-2184</v>
          </cell>
          <cell r="C2185" t="str">
            <v>NERON</v>
          </cell>
          <cell r="D2185" t="str">
            <v>B17-343</v>
          </cell>
        </row>
        <row r="2186">
          <cell r="A2186" t="str">
            <v>MM-8215</v>
          </cell>
          <cell r="B2186" t="str">
            <v>2017-2185</v>
          </cell>
          <cell r="C2186" t="str">
            <v>DOTTO</v>
          </cell>
          <cell r="D2186" t="str">
            <v>B17-316</v>
          </cell>
        </row>
        <row r="2187">
          <cell r="A2187" t="str">
            <v>RC-8228</v>
          </cell>
          <cell r="B2187" t="str">
            <v>2017-2186</v>
          </cell>
          <cell r="C2187" t="str">
            <v>GUICHARDON</v>
          </cell>
          <cell r="D2187" t="str">
            <v>B17-338</v>
          </cell>
        </row>
        <row r="2188">
          <cell r="A2188" t="str">
            <v>MM-8240</v>
          </cell>
          <cell r="B2188" t="str">
            <v>2017-2187</v>
          </cell>
          <cell r="C2188" t="str">
            <v>PIERRET</v>
          </cell>
          <cell r="D2188" t="str">
            <v>B17-329</v>
          </cell>
        </row>
        <row r="2189">
          <cell r="A2189" t="str">
            <v>MM-8260</v>
          </cell>
          <cell r="B2189" t="str">
            <v>2017-2188</v>
          </cell>
          <cell r="C2189" t="str">
            <v>DUBAND</v>
          </cell>
          <cell r="D2189" t="str">
            <v>B17-344</v>
          </cell>
        </row>
        <row r="2190">
          <cell r="A2190" t="str">
            <v>MM-8316</v>
          </cell>
          <cell r="B2190" t="str">
            <v>2017-2189</v>
          </cell>
          <cell r="C2190" t="str">
            <v>GOEFFRAY</v>
          </cell>
          <cell r="D2190" t="str">
            <v>B17-365</v>
          </cell>
        </row>
        <row r="2191">
          <cell r="A2191" t="str">
            <v>MM-8274</v>
          </cell>
          <cell r="B2191" t="str">
            <v>2017-2190</v>
          </cell>
          <cell r="C2191" t="str">
            <v>BARQUE</v>
          </cell>
          <cell r="D2191" t="str">
            <v>B17-350</v>
          </cell>
        </row>
        <row r="2192">
          <cell r="A2192" t="str">
            <v>MM-8272</v>
          </cell>
          <cell r="B2192" t="str">
            <v>2017-2191</v>
          </cell>
          <cell r="C2192" t="str">
            <v>MODANE</v>
          </cell>
          <cell r="D2192" t="str">
            <v>B17-349</v>
          </cell>
        </row>
        <row r="2193">
          <cell r="A2193" t="str">
            <v>MM-8216</v>
          </cell>
          <cell r="B2193" t="str">
            <v>2017-2192</v>
          </cell>
          <cell r="C2193" t="str">
            <v>REBREYEND</v>
          </cell>
          <cell r="D2193" t="str">
            <v>B17-317</v>
          </cell>
        </row>
        <row r="2194">
          <cell r="A2194" t="str">
            <v>MM-8365</v>
          </cell>
          <cell r="B2194" t="str">
            <v>2017-2193</v>
          </cell>
          <cell r="C2194" t="str">
            <v>MIDI SUCRE</v>
          </cell>
          <cell r="D2194" t="str">
            <v>B17-376</v>
          </cell>
        </row>
        <row r="2195">
          <cell r="A2195" t="str">
            <v>MM-8361</v>
          </cell>
          <cell r="B2195" t="str">
            <v>2017-2194</v>
          </cell>
          <cell r="C2195" t="str">
            <v>GUISEPELLI</v>
          </cell>
          <cell r="D2195" t="str">
            <v>B17-373</v>
          </cell>
        </row>
        <row r="2196">
          <cell r="A2196" t="str">
            <v>MM-8291</v>
          </cell>
          <cell r="B2196" t="str">
            <v>2017-2195</v>
          </cell>
          <cell r="C2196" t="str">
            <v>COLOMB</v>
          </cell>
          <cell r="D2196" t="str">
            <v>B17-353</v>
          </cell>
        </row>
        <row r="2197">
          <cell r="A2197" t="str">
            <v>RC-8224</v>
          </cell>
          <cell r="B2197" t="str">
            <v>2017-2196</v>
          </cell>
          <cell r="C2197" t="str">
            <v>PORTE FENETRE CUISINE</v>
          </cell>
          <cell r="D2197" t="str">
            <v>B17-330</v>
          </cell>
        </row>
        <row r="2198">
          <cell r="A2198" t="str">
            <v>MM-8243</v>
          </cell>
          <cell r="B2198" t="str">
            <v>2017-2197</v>
          </cell>
          <cell r="C2198" t="str">
            <v>GALANDAGE</v>
          </cell>
          <cell r="D2198" t="str">
            <v>B17-332</v>
          </cell>
        </row>
        <row r="2199">
          <cell r="A2199" t="str">
            <v>RC-7886</v>
          </cell>
          <cell r="B2199" t="str">
            <v>2017-2198</v>
          </cell>
          <cell r="C2199" t="str">
            <v>JENTON</v>
          </cell>
          <cell r="D2199" t="str">
            <v>B17-340</v>
          </cell>
        </row>
        <row r="2200">
          <cell r="A2200" t="str">
            <v>MM-8246</v>
          </cell>
          <cell r="B2200" t="str">
            <v>2017-2199</v>
          </cell>
          <cell r="C2200" t="str">
            <v>BARBIE</v>
          </cell>
          <cell r="D2200" t="str">
            <v>B17-BARBIE</v>
          </cell>
        </row>
        <row r="2201">
          <cell r="A2201" t="str">
            <v>RC-8002</v>
          </cell>
          <cell r="B2201" t="str">
            <v>2017-2200</v>
          </cell>
          <cell r="C2201" t="str">
            <v>ROUSSET ERIC</v>
          </cell>
          <cell r="D2201" t="str">
            <v>B17-354</v>
          </cell>
        </row>
        <row r="2202">
          <cell r="A2202" t="str">
            <v>BG-5708</v>
          </cell>
          <cell r="B2202" t="str">
            <v>2017-2201</v>
          </cell>
          <cell r="C2202" t="str">
            <v>GESUALDO</v>
          </cell>
          <cell r="D2202" t="str">
            <v>B17-328</v>
          </cell>
        </row>
        <row r="2203">
          <cell r="A2203" t="str">
            <v>MM-8267</v>
          </cell>
          <cell r="B2203" t="str">
            <v>2017-2202</v>
          </cell>
          <cell r="C2203" t="str">
            <v>JULIA</v>
          </cell>
          <cell r="D2203" t="str">
            <v>B17-337</v>
          </cell>
        </row>
        <row r="2204">
          <cell r="A2204" t="str">
            <v>MM-8367</v>
          </cell>
          <cell r="B2204" t="str">
            <v>2017-2203</v>
          </cell>
          <cell r="C2204" t="str">
            <v>CJ NEW COM ROMANS</v>
          </cell>
          <cell r="D2204" t="str">
            <v>B17-378</v>
          </cell>
        </row>
        <row r="2205">
          <cell r="A2205" t="str">
            <v>MM-8317</v>
          </cell>
          <cell r="B2205" t="str">
            <v>2017-2204</v>
          </cell>
          <cell r="C2205" t="str">
            <v>MITCH</v>
          </cell>
          <cell r="D2205" t="str">
            <v>B17-366</v>
          </cell>
        </row>
        <row r="2206">
          <cell r="A2206" t="str">
            <v>MM-8267</v>
          </cell>
          <cell r="B2206" t="str">
            <v>2017-2205</v>
          </cell>
          <cell r="C2206" t="str">
            <v>JULIA</v>
          </cell>
          <cell r="D2206" t="str">
            <v>B17-337</v>
          </cell>
        </row>
        <row r="2207">
          <cell r="A2207" t="str">
            <v>MM-8309</v>
          </cell>
          <cell r="B2207" t="str">
            <v>2017-2206</v>
          </cell>
          <cell r="C2207" t="str">
            <v>GRIGNON</v>
          </cell>
          <cell r="D2207" t="str">
            <v>B17-356</v>
          </cell>
        </row>
        <row r="2208">
          <cell r="A2208" t="str">
            <v>RC-8084</v>
          </cell>
          <cell r="B2208" t="str">
            <v>2017-2207</v>
          </cell>
          <cell r="C2208" t="str">
            <v>DEPAGNE PÈRE</v>
          </cell>
          <cell r="D2208" t="str">
            <v>B17-320</v>
          </cell>
        </row>
        <row r="2209">
          <cell r="A2209" t="str">
            <v>MM-8311</v>
          </cell>
          <cell r="B2209" t="str">
            <v>2017-2208</v>
          </cell>
          <cell r="C2209" t="str">
            <v>DAUBAGEL</v>
          </cell>
          <cell r="D2209" t="str">
            <v>B17-358</v>
          </cell>
        </row>
        <row r="2210">
          <cell r="A2210" t="str">
            <v>MM-8193</v>
          </cell>
          <cell r="B2210" t="str">
            <v>2017-2209</v>
          </cell>
          <cell r="C2210" t="str">
            <v>VIA APPIA</v>
          </cell>
          <cell r="D2210" t="str">
            <v>B17-312</v>
          </cell>
        </row>
        <row r="2211">
          <cell r="A2211" t="str">
            <v>MM-8400</v>
          </cell>
          <cell r="B2211" t="str">
            <v>2017-2210</v>
          </cell>
          <cell r="C2211" t="str">
            <v>BAY 2</v>
          </cell>
          <cell r="D2211" t="str">
            <v>B17-334</v>
          </cell>
        </row>
        <row r="2212">
          <cell r="A2212" t="str">
            <v>MM-8255</v>
          </cell>
          <cell r="B2212" t="str">
            <v>2017-2211</v>
          </cell>
          <cell r="C2212" t="str">
            <v>PORTE RENO</v>
          </cell>
          <cell r="D2212" t="str">
            <v>B17-341</v>
          </cell>
        </row>
        <row r="2213">
          <cell r="A2213" t="str">
            <v>MM-8364</v>
          </cell>
          <cell r="B2213" t="str">
            <v>2017-2212</v>
          </cell>
          <cell r="C2213" t="str">
            <v>PROST</v>
          </cell>
          <cell r="D2213" t="str">
            <v>B17-375</v>
          </cell>
        </row>
        <row r="2214">
          <cell r="A2214" t="str">
            <v>MM-8238</v>
          </cell>
          <cell r="B2214" t="str">
            <v>2017-2213</v>
          </cell>
          <cell r="C2214" t="str">
            <v>DADOLLE 2</v>
          </cell>
          <cell r="D2214" t="str">
            <v>B17-326</v>
          </cell>
        </row>
        <row r="2215">
          <cell r="A2215" t="str">
            <v>SAV RACT</v>
          </cell>
          <cell r="B2215" t="str">
            <v>2017-2214</v>
          </cell>
          <cell r="C2215" t="str">
            <v>REY + DESBOUIS</v>
          </cell>
        </row>
        <row r="2216">
          <cell r="A2216" t="str">
            <v>MM-8314</v>
          </cell>
          <cell r="B2216" t="str">
            <v>2017-2215</v>
          </cell>
          <cell r="C2216" t="str">
            <v>MASI</v>
          </cell>
          <cell r="D2216" t="str">
            <v>B17-363</v>
          </cell>
        </row>
        <row r="2217">
          <cell r="A2217" t="str">
            <v>MM-8370</v>
          </cell>
          <cell r="B2217" t="str">
            <v>2017-2216</v>
          </cell>
          <cell r="C2217" t="str">
            <v>SOCIETE LEGRILLON</v>
          </cell>
          <cell r="D2217" t="str">
            <v>B17-379</v>
          </cell>
        </row>
        <row r="2218">
          <cell r="A2218" t="str">
            <v>MM-8296</v>
          </cell>
          <cell r="B2218" t="str">
            <v>2017-2217</v>
          </cell>
          <cell r="C2218" t="str">
            <v>AGORA PARTIE 1</v>
          </cell>
          <cell r="D2218" t="str">
            <v>B17-126</v>
          </cell>
        </row>
        <row r="2219">
          <cell r="A2219" t="str">
            <v>MM-8416</v>
          </cell>
          <cell r="B2219" t="str">
            <v>2017-2218</v>
          </cell>
          <cell r="C2219" t="str">
            <v>CHARENTAY</v>
          </cell>
          <cell r="D2219" t="str">
            <v>B17-399</v>
          </cell>
        </row>
        <row r="2220">
          <cell r="A2220" t="str">
            <v>MM-8420</v>
          </cell>
          <cell r="B2220" t="str">
            <v>2017-2219</v>
          </cell>
          <cell r="C2220" t="str">
            <v>GUIDE</v>
          </cell>
          <cell r="D2220" t="str">
            <v>B17-403</v>
          </cell>
        </row>
        <row r="2221">
          <cell r="A2221" t="str">
            <v>MM-8310</v>
          </cell>
          <cell r="B2221" t="str">
            <v>2017-2220</v>
          </cell>
          <cell r="C2221" t="str">
            <v>BEILLOT</v>
          </cell>
          <cell r="D2221" t="str">
            <v>B17-357</v>
          </cell>
        </row>
        <row r="2222">
          <cell r="A2222" t="str">
            <v>RC-8205</v>
          </cell>
          <cell r="B2222" t="str">
            <v>2017-2221</v>
          </cell>
          <cell r="C2222" t="str">
            <v>VAISSEAUX</v>
          </cell>
          <cell r="D2222" t="str">
            <v>B17-361</v>
          </cell>
        </row>
        <row r="2223">
          <cell r="A2223" t="str">
            <v>MM-8312</v>
          </cell>
          <cell r="B2223" t="str">
            <v>2017-2222</v>
          </cell>
          <cell r="C2223" t="str">
            <v>COUSIN/PRIN</v>
          </cell>
          <cell r="D2223" t="str">
            <v>B17-360</v>
          </cell>
        </row>
        <row r="2224">
          <cell r="A2224" t="str">
            <v>MM-8357</v>
          </cell>
          <cell r="B2224" t="str">
            <v>2017-2223</v>
          </cell>
          <cell r="C2224" t="str">
            <v>DOTTO CPLT</v>
          </cell>
          <cell r="D2224" t="str">
            <v>B17-372</v>
          </cell>
        </row>
        <row r="2225">
          <cell r="A2225" t="str">
            <v>MM-8368</v>
          </cell>
          <cell r="B2225" t="str">
            <v>2017-2224</v>
          </cell>
          <cell r="C2225" t="str">
            <v>BERTIAUD</v>
          </cell>
          <cell r="D2225" t="str">
            <v>B17-381</v>
          </cell>
        </row>
        <row r="2226">
          <cell r="A2226" t="str">
            <v>MM-8374</v>
          </cell>
          <cell r="B2226" t="str">
            <v>2017-2225</v>
          </cell>
          <cell r="C2226" t="str">
            <v>TORREFACTION</v>
          </cell>
          <cell r="D2226" t="str">
            <v>B17-385</v>
          </cell>
        </row>
        <row r="2227">
          <cell r="A2227" t="str">
            <v>MM-8383</v>
          </cell>
          <cell r="B2227" t="str">
            <v>2017-2226</v>
          </cell>
          <cell r="C2227" t="str">
            <v>SAN FILLIPO</v>
          </cell>
          <cell r="D2227" t="str">
            <v>B17-387</v>
          </cell>
        </row>
        <row r="2228">
          <cell r="A2228" t="str">
            <v>MM-8371</v>
          </cell>
          <cell r="B2228" t="str">
            <v>2017-2227</v>
          </cell>
          <cell r="C2228" t="str">
            <v>CAMAEL + HABILLAGES</v>
          </cell>
          <cell r="D2228" t="str">
            <v>B17-380</v>
          </cell>
        </row>
        <row r="2229">
          <cell r="A2229" t="str">
            <v>MM-8413</v>
          </cell>
          <cell r="B2229" t="str">
            <v>2017-2228</v>
          </cell>
          <cell r="C2229" t="str">
            <v>ADAPEI L'OMBELLE</v>
          </cell>
          <cell r="D2229" t="str">
            <v>B17-397</v>
          </cell>
        </row>
        <row r="2230">
          <cell r="A2230" t="str">
            <v>MM-8366</v>
          </cell>
          <cell r="B2230" t="str">
            <v>2017-2229</v>
          </cell>
          <cell r="C2230" t="str">
            <v>FERNANDEZ</v>
          </cell>
          <cell r="D2230" t="str">
            <v>B17-377</v>
          </cell>
        </row>
        <row r="2231">
          <cell r="A2231" t="str">
            <v>RC-8206</v>
          </cell>
          <cell r="B2231" t="str">
            <v>2017-2230</v>
          </cell>
          <cell r="C2231" t="str">
            <v>LOPEZ</v>
          </cell>
          <cell r="D2231" t="str">
            <v>B17-368</v>
          </cell>
        </row>
        <row r="2232">
          <cell r="A2232" t="str">
            <v>MM-8362</v>
          </cell>
          <cell r="B2232" t="str">
            <v>2017-2231</v>
          </cell>
          <cell r="C2232" t="str">
            <v>VALLOIRE</v>
          </cell>
          <cell r="D2232" t="str">
            <v>B17-374</v>
          </cell>
        </row>
        <row r="2233">
          <cell r="A2233" t="str">
            <v>MM-8369</v>
          </cell>
          <cell r="B2233" t="str">
            <v>2017-2232</v>
          </cell>
          <cell r="C2233" t="str">
            <v>LES COMPAGNONS DE LA DROME</v>
          </cell>
          <cell r="D2233" t="str">
            <v>B17-382</v>
          </cell>
        </row>
        <row r="2234">
          <cell r="A2234" t="str">
            <v>MM-8305</v>
          </cell>
          <cell r="B2234" t="str">
            <v>2017-2233</v>
          </cell>
          <cell r="C2234" t="str">
            <v>GUILLEMIN</v>
          </cell>
          <cell r="D2234" t="str">
            <v>B17-355</v>
          </cell>
        </row>
        <row r="2235">
          <cell r="A2235" t="str">
            <v>MM-8408</v>
          </cell>
          <cell r="B2235" t="str">
            <v>2017-2234</v>
          </cell>
          <cell r="C2235" t="str">
            <v>PTASINSKI</v>
          </cell>
          <cell r="D2235" t="str">
            <v>B17-383</v>
          </cell>
        </row>
        <row r="2236">
          <cell r="A2236" t="str">
            <v>MM-8419</v>
          </cell>
          <cell r="B2236" t="str">
            <v>2017-2235</v>
          </cell>
          <cell r="C2236" t="str">
            <v>LAURENT</v>
          </cell>
          <cell r="D2236" t="str">
            <v>B17-400</v>
          </cell>
        </row>
        <row r="2237">
          <cell r="A2237" t="str">
            <v>MM-8396</v>
          </cell>
          <cell r="B2237" t="str">
            <v>2017-2236</v>
          </cell>
          <cell r="C2237" t="str">
            <v>PIC</v>
          </cell>
          <cell r="D2237" t="str">
            <v>B17-392</v>
          </cell>
        </row>
        <row r="2238">
          <cell r="A2238" t="str">
            <v>MM-8390</v>
          </cell>
          <cell r="B2238" t="str">
            <v>2017-2237</v>
          </cell>
          <cell r="C2238" t="str">
            <v>PERSO MR MARA TACH</v>
          </cell>
          <cell r="D2238" t="str">
            <v>B17-389</v>
          </cell>
        </row>
        <row r="2239">
          <cell r="A2239" t="str">
            <v>MM-8395</v>
          </cell>
          <cell r="B2239" t="str">
            <v>2017-2238</v>
          </cell>
          <cell r="C2239" t="str">
            <v>CHAVE</v>
          </cell>
          <cell r="D2239" t="str">
            <v>B17-390</v>
          </cell>
        </row>
        <row r="2240">
          <cell r="A2240" t="str">
            <v>MM-8512</v>
          </cell>
          <cell r="B2240" t="str">
            <v>2017-2239</v>
          </cell>
          <cell r="C2240" t="str">
            <v>GUTTIN</v>
          </cell>
          <cell r="D2240" t="str">
            <v>B17-429</v>
          </cell>
        </row>
        <row r="2241">
          <cell r="A2241" t="str">
            <v>MM-4854</v>
          </cell>
          <cell r="B2241" t="str">
            <v>2017-2240</v>
          </cell>
          <cell r="C2241" t="str">
            <v>KIHM</v>
          </cell>
        </row>
        <row r="2242">
          <cell r="A2242" t="str">
            <v>RC-8384</v>
          </cell>
          <cell r="B2242" t="str">
            <v>2017-2241</v>
          </cell>
          <cell r="C2242" t="str">
            <v>BABOLAT</v>
          </cell>
          <cell r="D2242" t="str">
            <v>B17-388</v>
          </cell>
        </row>
        <row r="2243">
          <cell r="A2243" t="str">
            <v>MM-8325</v>
          </cell>
          <cell r="B2243" t="str">
            <v>2017-2242</v>
          </cell>
          <cell r="C2243" t="str">
            <v>PUCHAUD</v>
          </cell>
          <cell r="D2243" t="str">
            <v>B17-369</v>
          </cell>
        </row>
        <row r="2244">
          <cell r="A2244" t="str">
            <v>MM-8424</v>
          </cell>
          <cell r="B2244" t="str">
            <v>2017-2243</v>
          </cell>
          <cell r="C2244" t="str">
            <v>CASTANEA</v>
          </cell>
          <cell r="D2244" t="str">
            <v>B17-405</v>
          </cell>
        </row>
        <row r="2245">
          <cell r="A2245" t="str">
            <v>MM-8414</v>
          </cell>
          <cell r="B2245" t="str">
            <v>2017-2244</v>
          </cell>
          <cell r="C2245" t="str">
            <v>L'ETINCELLE</v>
          </cell>
          <cell r="D2245" t="str">
            <v>B17-398</v>
          </cell>
        </row>
        <row r="2246">
          <cell r="A2246" t="str">
            <v>MM-8334</v>
          </cell>
          <cell r="B2246" t="str">
            <v>2017-2245</v>
          </cell>
          <cell r="C2246" t="str">
            <v>LAURENT</v>
          </cell>
          <cell r="D2246" t="str">
            <v>B17-362</v>
          </cell>
        </row>
        <row r="2247">
          <cell r="A2247" t="str">
            <v>MM-8459</v>
          </cell>
          <cell r="B2247" t="str">
            <v>2017-2246</v>
          </cell>
          <cell r="C2247" t="str">
            <v>BAUPERT</v>
          </cell>
          <cell r="D2247" t="str">
            <v>B17-410</v>
          </cell>
        </row>
        <row r="2248">
          <cell r="A2248" t="str">
            <v>MM-8421</v>
          </cell>
          <cell r="B2248" t="str">
            <v>2017-2247</v>
          </cell>
          <cell r="C2248" t="str">
            <v>NIMMEGERS</v>
          </cell>
          <cell r="D2248" t="str">
            <v>B17-404</v>
          </cell>
        </row>
        <row r="2249">
          <cell r="A2249" t="str">
            <v>RC-7746</v>
          </cell>
          <cell r="B2249" t="str">
            <v>2017-2248</v>
          </cell>
          <cell r="C2249" t="str">
            <v>MILLOU</v>
          </cell>
          <cell r="D2249" t="str">
            <v>B17-434</v>
          </cell>
        </row>
        <row r="2250">
          <cell r="A2250" t="str">
            <v>MM-8380</v>
          </cell>
          <cell r="B2250" t="str">
            <v>2017-2249</v>
          </cell>
          <cell r="C2250" t="str">
            <v xml:space="preserve">LAMBERT </v>
          </cell>
          <cell r="D2250" t="str">
            <v>B17-386</v>
          </cell>
        </row>
        <row r="2251">
          <cell r="A2251" t="str">
            <v>MM-8268</v>
          </cell>
          <cell r="B2251" t="str">
            <v>2017-2250</v>
          </cell>
          <cell r="C2251" t="str">
            <v>BROCCARD</v>
          </cell>
          <cell r="D2251" t="str">
            <v>B17-345</v>
          </cell>
        </row>
        <row r="2252">
          <cell r="A2252" t="str">
            <v>MM-8428</v>
          </cell>
          <cell r="B2252" t="str">
            <v>2017-2251</v>
          </cell>
          <cell r="C2252" t="str">
            <v>GOUTELLE</v>
          </cell>
          <cell r="D2252" t="str">
            <v>B17-401</v>
          </cell>
        </row>
        <row r="2253">
          <cell r="A2253" t="str">
            <v>MM-8465</v>
          </cell>
          <cell r="B2253" t="str">
            <v>2017-2252</v>
          </cell>
          <cell r="C2253" t="str">
            <v>OLLIER</v>
          </cell>
          <cell r="D2253" t="str">
            <v>B17-414</v>
          </cell>
        </row>
        <row r="2254">
          <cell r="A2254" t="str">
            <v>MM-8464</v>
          </cell>
          <cell r="B2254" t="str">
            <v>2017-2253</v>
          </cell>
          <cell r="C2254" t="str">
            <v>MARGUERON</v>
          </cell>
          <cell r="D2254" t="str">
            <v>B17-413</v>
          </cell>
        </row>
        <row r="2255">
          <cell r="A2255" t="str">
            <v>BG-8026</v>
          </cell>
          <cell r="B2255" t="str">
            <v>2017-2254</v>
          </cell>
          <cell r="C2255" t="str">
            <v>MEGEVE</v>
          </cell>
          <cell r="D2255" t="str">
            <v>B17-394</v>
          </cell>
        </row>
        <row r="2256">
          <cell r="A2256" t="str">
            <v>RC-8323</v>
          </cell>
          <cell r="B2256" t="str">
            <v>2017-2255</v>
          </cell>
          <cell r="C2256" t="str">
            <v>MARTELIN</v>
          </cell>
          <cell r="D2256" t="str">
            <v>B17-402</v>
          </cell>
        </row>
        <row r="2257">
          <cell r="A2257" t="str">
            <v>MM-8456</v>
          </cell>
          <cell r="B2257" t="str">
            <v>2017-2256</v>
          </cell>
          <cell r="C2257" t="str">
            <v>SCIONZIER PREROUGE</v>
          </cell>
          <cell r="D2257" t="str">
            <v>B17-409</v>
          </cell>
        </row>
        <row r="2258">
          <cell r="A2258" t="str">
            <v>MM-8468</v>
          </cell>
          <cell r="B2258" t="str">
            <v>2017-2257</v>
          </cell>
          <cell r="C2258" t="str">
            <v>BOUCHY</v>
          </cell>
          <cell r="D2258" t="str">
            <v>B17-418</v>
          </cell>
        </row>
        <row r="2259">
          <cell r="A2259" t="str">
            <v>MM-8397</v>
          </cell>
          <cell r="B2259" t="str">
            <v>2017-2258</v>
          </cell>
          <cell r="C2259" t="str">
            <v>GOYAT</v>
          </cell>
          <cell r="D2259" t="str">
            <v>B17-393</v>
          </cell>
        </row>
        <row r="2260">
          <cell r="A2260" t="str">
            <v>RC-8382</v>
          </cell>
          <cell r="B2260" t="str">
            <v>2017-2259</v>
          </cell>
          <cell r="C2260" t="str">
            <v>MAISON PERSO</v>
          </cell>
          <cell r="D2260" t="str">
            <v>B17-391</v>
          </cell>
        </row>
        <row r="2261">
          <cell r="A2261" t="str">
            <v>MM-8470</v>
          </cell>
          <cell r="B2261" t="str">
            <v>2017-2260</v>
          </cell>
          <cell r="C2261" t="str">
            <v>VAL THORENS</v>
          </cell>
          <cell r="D2261" t="str">
            <v>B17-420</v>
          </cell>
        </row>
        <row r="2262">
          <cell r="A2262" t="str">
            <v>MM-8451</v>
          </cell>
          <cell r="B2262" t="str">
            <v>2017-2261</v>
          </cell>
          <cell r="C2262" t="str">
            <v>MENARD</v>
          </cell>
          <cell r="D2262" t="str">
            <v>B17-408</v>
          </cell>
        </row>
        <row r="2263">
          <cell r="A2263" t="str">
            <v>MM-8603</v>
          </cell>
          <cell r="B2263" t="str">
            <v>2017-2262</v>
          </cell>
          <cell r="C2263" t="str">
            <v>TMP</v>
          </cell>
          <cell r="D2263" t="str">
            <v>B17-468</v>
          </cell>
        </row>
        <row r="2264">
          <cell r="A2264" t="str">
            <v>RC-7436</v>
          </cell>
          <cell r="B2264" t="str">
            <v>2017-2263</v>
          </cell>
          <cell r="C2264" t="str">
            <v>FBBP</v>
          </cell>
          <cell r="D2264" t="str">
            <v>B17-422</v>
          </cell>
        </row>
        <row r="2265">
          <cell r="A2265" t="str">
            <v>MM-8466</v>
          </cell>
          <cell r="B2265" t="str">
            <v>2017-2264</v>
          </cell>
          <cell r="C2265" t="str">
            <v>LARGE DANIEL</v>
          </cell>
          <cell r="D2265" t="str">
            <v>B17-415</v>
          </cell>
        </row>
        <row r="2266">
          <cell r="A2266" t="str">
            <v>MM-8283</v>
          </cell>
          <cell r="B2266" t="str">
            <v>2017-2265</v>
          </cell>
          <cell r="C2266" t="str">
            <v>PLANA</v>
          </cell>
          <cell r="D2266" t="str">
            <v>B17-359</v>
          </cell>
        </row>
        <row r="2267">
          <cell r="A2267" t="str">
            <v>MM-8462</v>
          </cell>
          <cell r="B2267" t="str">
            <v>2017-2266</v>
          </cell>
          <cell r="C2267" t="str">
            <v>MONTHERAT SUITE 2</v>
          </cell>
          <cell r="D2267" t="str">
            <v>B17-411</v>
          </cell>
        </row>
        <row r="2268">
          <cell r="A2268" t="str">
            <v>MM-8463</v>
          </cell>
          <cell r="B2268" t="str">
            <v>2017-2267</v>
          </cell>
          <cell r="C2268" t="str">
            <v>MICAEL</v>
          </cell>
          <cell r="D2268" t="str">
            <v>B17-412</v>
          </cell>
        </row>
        <row r="2269">
          <cell r="A2269" t="str">
            <v>MM-8524</v>
          </cell>
          <cell r="B2269" t="str">
            <v>2017-2268</v>
          </cell>
          <cell r="C2269" t="str">
            <v>ACTIS STOCK</v>
          </cell>
          <cell r="D2269" t="str">
            <v>B17-438</v>
          </cell>
        </row>
        <row r="2270">
          <cell r="A2270" t="str">
            <v>MM-8474</v>
          </cell>
          <cell r="B2270" t="str">
            <v>2017-2269</v>
          </cell>
          <cell r="C2270" t="str">
            <v>PERSO</v>
          </cell>
          <cell r="D2270" t="str">
            <v>B17-425</v>
          </cell>
        </row>
        <row r="2271">
          <cell r="A2271" t="str">
            <v>MM-8502</v>
          </cell>
          <cell r="B2271" t="str">
            <v>2017-2270</v>
          </cell>
          <cell r="C2271" t="str">
            <v>BLADA</v>
          </cell>
          <cell r="D2271" t="str">
            <v>B17-428</v>
          </cell>
        </row>
        <row r="2272">
          <cell r="A2272" t="str">
            <v>RC-8495</v>
          </cell>
          <cell r="B2272" t="str">
            <v>2017-2271</v>
          </cell>
          <cell r="C2272" t="str">
            <v>JOVENCEL</v>
          </cell>
          <cell r="D2272" t="str">
            <v>B17-441</v>
          </cell>
        </row>
        <row r="2273">
          <cell r="A2273" t="str">
            <v>MM-8513</v>
          </cell>
          <cell r="B2273" t="str">
            <v>2017-2272</v>
          </cell>
          <cell r="C2273" t="str">
            <v>DUBOIS</v>
          </cell>
          <cell r="D2273" t="str">
            <v>B17-427</v>
          </cell>
        </row>
        <row r="2274">
          <cell r="A2274" t="str">
            <v>MM-8478</v>
          </cell>
          <cell r="B2274" t="str">
            <v>2017-2273</v>
          </cell>
          <cell r="C2274" t="str">
            <v>SICUTO</v>
          </cell>
          <cell r="D2274" t="str">
            <v>B17-423</v>
          </cell>
        </row>
        <row r="2275">
          <cell r="A2275" t="str">
            <v>RC-8381</v>
          </cell>
          <cell r="B2275" t="str">
            <v>2017-2274</v>
          </cell>
          <cell r="C2275" t="str">
            <v>PEPIN 2</v>
          </cell>
          <cell r="D2275" t="str">
            <v>B17-435</v>
          </cell>
        </row>
        <row r="2276">
          <cell r="A2276" t="str">
            <v>MM-8514</v>
          </cell>
          <cell r="B2276" t="str">
            <v>2017-2275</v>
          </cell>
          <cell r="C2276" t="str">
            <v>CHAPUY</v>
          </cell>
          <cell r="D2276" t="str">
            <v>B17-431</v>
          </cell>
        </row>
        <row r="2277">
          <cell r="A2277" t="str">
            <v>MM-8525</v>
          </cell>
          <cell r="B2277" t="str">
            <v>2017-2276</v>
          </cell>
          <cell r="C2277" t="str">
            <v>HERVE</v>
          </cell>
          <cell r="D2277" t="str">
            <v>B17-439</v>
          </cell>
        </row>
        <row r="2278">
          <cell r="A2278" t="str">
            <v>MM-8469</v>
          </cell>
          <cell r="B2278" t="str">
            <v>2017-2277</v>
          </cell>
          <cell r="C2278" t="str">
            <v>KHALIDE</v>
          </cell>
          <cell r="D2278" t="str">
            <v>B17-419</v>
          </cell>
        </row>
        <row r="2279">
          <cell r="A2279" t="str">
            <v>MM-8393</v>
          </cell>
          <cell r="B2279" t="str">
            <v>2017-2278</v>
          </cell>
          <cell r="C2279" t="str">
            <v>CHASSIS ALU</v>
          </cell>
          <cell r="D2279" t="str">
            <v>B17-430</v>
          </cell>
        </row>
        <row r="2280">
          <cell r="A2280" t="str">
            <v>MM-8425</v>
          </cell>
          <cell r="B2280" t="str">
            <v>2017-2279</v>
          </cell>
          <cell r="C2280" t="str">
            <v>CLOS BREMONDIERE</v>
          </cell>
          <cell r="D2280" t="str">
            <v>B17-406</v>
          </cell>
        </row>
        <row r="2281">
          <cell r="A2281" t="str">
            <v>MM-8554</v>
          </cell>
          <cell r="B2281" t="str">
            <v>2017-2280</v>
          </cell>
          <cell r="C2281" t="str">
            <v>PEROCHE</v>
          </cell>
          <cell r="D2281" t="str">
            <v>B17-446</v>
          </cell>
        </row>
        <row r="2282">
          <cell r="A2282" t="str">
            <v>MM-8530</v>
          </cell>
          <cell r="B2282" t="str">
            <v>2017-2281</v>
          </cell>
          <cell r="C2282" t="str">
            <v>ZUCHERRO</v>
          </cell>
          <cell r="D2282" t="str">
            <v>B17-444</v>
          </cell>
        </row>
        <row r="2283">
          <cell r="A2283" t="str">
            <v>MM-8567</v>
          </cell>
          <cell r="B2283" t="str">
            <v>2017-2282</v>
          </cell>
          <cell r="C2283" t="str">
            <v>PREVOT</v>
          </cell>
          <cell r="D2283" t="str">
            <v>B17-453</v>
          </cell>
        </row>
        <row r="2284">
          <cell r="A2284" t="str">
            <v>MM-8467</v>
          </cell>
          <cell r="B2284" t="str">
            <v>2017-2283</v>
          </cell>
          <cell r="C2284" t="str">
            <v>MERLET</v>
          </cell>
          <cell r="D2284" t="str">
            <v>B17-416</v>
          </cell>
        </row>
        <row r="2285">
          <cell r="A2285" t="str">
            <v>MM-8472</v>
          </cell>
          <cell r="B2285" t="str">
            <v>2017-2284</v>
          </cell>
          <cell r="C2285" t="str">
            <v>CAVALLI</v>
          </cell>
          <cell r="D2285" t="str">
            <v>B17-421</v>
          </cell>
        </row>
        <row r="2286">
          <cell r="A2286" t="str">
            <v>MM-8590</v>
          </cell>
          <cell r="B2286" t="str">
            <v>2017-2285</v>
          </cell>
          <cell r="C2286" t="str">
            <v>SABINE DISANTO</v>
          </cell>
          <cell r="D2286" t="str">
            <v>B17-463</v>
          </cell>
        </row>
        <row r="2287">
          <cell r="A2287" t="str">
            <v>RC-8433</v>
          </cell>
          <cell r="B2287" t="str">
            <v>2017-2286</v>
          </cell>
          <cell r="C2287" t="str">
            <v>PUTANIER</v>
          </cell>
          <cell r="D2287" t="str">
            <v>B17-436</v>
          </cell>
        </row>
        <row r="2288">
          <cell r="A2288" t="str">
            <v>MM-8588</v>
          </cell>
          <cell r="B2288" t="str">
            <v>2017-2287</v>
          </cell>
          <cell r="C2288" t="str">
            <v>BRUNEL/TAY</v>
          </cell>
          <cell r="D2288" t="str">
            <v>B17-461</v>
          </cell>
        </row>
        <row r="2289">
          <cell r="A2289" t="str">
            <v>MM-8559</v>
          </cell>
          <cell r="B2289" t="str">
            <v>2017-2288</v>
          </cell>
          <cell r="C2289" t="str">
            <v>MORIGGI</v>
          </cell>
          <cell r="D2289" t="str">
            <v>B17-447</v>
          </cell>
        </row>
        <row r="2290">
          <cell r="A2290" t="str">
            <v>MM-8560</v>
          </cell>
          <cell r="B2290" t="str">
            <v>2017-2289</v>
          </cell>
          <cell r="C2290" t="str">
            <v>CHENE DORE</v>
          </cell>
          <cell r="D2290" t="str">
            <v>B17-448</v>
          </cell>
        </row>
        <row r="2291">
          <cell r="A2291" t="str">
            <v>MM-8562</v>
          </cell>
          <cell r="B2291" t="str">
            <v>2017-2290</v>
          </cell>
          <cell r="C2291" t="str">
            <v>LEMERLUS</v>
          </cell>
          <cell r="D2291" t="str">
            <v>B17-449</v>
          </cell>
        </row>
        <row r="2292">
          <cell r="A2292" t="str">
            <v>BG-8521</v>
          </cell>
          <cell r="B2292" t="str">
            <v>2017-2291</v>
          </cell>
          <cell r="C2292" t="str">
            <v>EXPO BSF</v>
          </cell>
          <cell r="D2292" t="str">
            <v>B17-452</v>
          </cell>
        </row>
        <row r="2293">
          <cell r="A2293" t="str">
            <v>MM-8569</v>
          </cell>
          <cell r="B2293" t="str">
            <v>2017-2292</v>
          </cell>
          <cell r="C2293" t="str">
            <v>JOANNU</v>
          </cell>
          <cell r="D2293" t="str">
            <v>B17-457</v>
          </cell>
        </row>
        <row r="2294">
          <cell r="A2294" t="str">
            <v>MM-8649</v>
          </cell>
          <cell r="B2294" t="str">
            <v>2017-2293</v>
          </cell>
          <cell r="C2294" t="str">
            <v>GILLE</v>
          </cell>
          <cell r="D2294" t="str">
            <v>B17-483</v>
          </cell>
        </row>
        <row r="2295">
          <cell r="A2295" t="str">
            <v>MM-8599</v>
          </cell>
          <cell r="B2295" t="str">
            <v>2017-2294</v>
          </cell>
          <cell r="C2295" t="str">
            <v>MAT NAT ORG</v>
          </cell>
          <cell r="D2295" t="str">
            <v>B17-466</v>
          </cell>
        </row>
        <row r="2296">
          <cell r="A2296" t="str">
            <v>MM-8563</v>
          </cell>
          <cell r="B2296" t="str">
            <v>2017-2295</v>
          </cell>
          <cell r="C2296" t="str">
            <v>R-SPRAY</v>
          </cell>
          <cell r="D2296" t="str">
            <v>B17-450</v>
          </cell>
        </row>
        <row r="2297">
          <cell r="A2297" t="str">
            <v>RC-8055</v>
          </cell>
          <cell r="B2297" t="str">
            <v>2017-2296</v>
          </cell>
          <cell r="C2297" t="str">
            <v>MOLES</v>
          </cell>
          <cell r="D2297" t="str">
            <v>B17-384</v>
          </cell>
        </row>
        <row r="2298">
          <cell r="A2298" t="str">
            <v>MM-8572</v>
          </cell>
          <cell r="B2298" t="str">
            <v>2017-2297</v>
          </cell>
          <cell r="C2298" t="str">
            <v>FANGET</v>
          </cell>
          <cell r="D2298" t="str">
            <v>B17-459</v>
          </cell>
        </row>
        <row r="2299">
          <cell r="A2299" t="str">
            <v>MM-8570</v>
          </cell>
          <cell r="B2299" t="str">
            <v>2017-2298</v>
          </cell>
          <cell r="C2299" t="str">
            <v>PASCAL</v>
          </cell>
          <cell r="D2299" t="str">
            <v>B17-458</v>
          </cell>
        </row>
        <row r="2300">
          <cell r="A2300" t="str">
            <v>MM-8573</v>
          </cell>
          <cell r="B2300" t="str">
            <v>2017-2299</v>
          </cell>
          <cell r="C2300" t="str">
            <v>GRAND CROIX ALU</v>
          </cell>
          <cell r="D2300" t="str">
            <v>B17-460</v>
          </cell>
        </row>
        <row r="2301">
          <cell r="A2301" t="str">
            <v>MM-8473</v>
          </cell>
          <cell r="B2301" t="str">
            <v>2017-2300</v>
          </cell>
          <cell r="C2301" t="str">
            <v>BILLARD</v>
          </cell>
          <cell r="D2301" t="str">
            <v>B17-424</v>
          </cell>
        </row>
        <row r="2302">
          <cell r="A2302" t="str">
            <v>MM-8542</v>
          </cell>
          <cell r="B2302" t="str">
            <v>2017-2301</v>
          </cell>
          <cell r="C2302" t="str">
            <v>SALEM</v>
          </cell>
          <cell r="D2302" t="str">
            <v>B17-445</v>
          </cell>
        </row>
        <row r="2303">
          <cell r="A2303" t="str">
            <v>MM-8488</v>
          </cell>
          <cell r="B2303" t="str">
            <v>2017-2302</v>
          </cell>
          <cell r="C2303" t="str">
            <v>MATHIEU</v>
          </cell>
          <cell r="D2303" t="str">
            <v>B17-417</v>
          </cell>
        </row>
        <row r="2304">
          <cell r="A2304" t="str">
            <v>MM-8353</v>
          </cell>
          <cell r="B2304" t="str">
            <v>2017-2303</v>
          </cell>
          <cell r="C2304" t="str">
            <v>DUHAN</v>
          </cell>
          <cell r="D2304" t="str">
            <v>B17-370</v>
          </cell>
        </row>
        <row r="2305">
          <cell r="A2305" t="str">
            <v>MM-8541</v>
          </cell>
          <cell r="B2305" t="str">
            <v>2017-2304</v>
          </cell>
          <cell r="C2305" t="str">
            <v>PERSO</v>
          </cell>
          <cell r="D2305" t="str">
            <v>B17-437</v>
          </cell>
        </row>
        <row r="2306">
          <cell r="A2306" t="str">
            <v>MM-8507</v>
          </cell>
          <cell r="B2306" t="str">
            <v>2017-2305</v>
          </cell>
          <cell r="C2306" t="str">
            <v>PITTION</v>
          </cell>
          <cell r="D2306" t="str">
            <v>B17-426</v>
          </cell>
        </row>
        <row r="2307">
          <cell r="A2307" t="str">
            <v>MM-8606</v>
          </cell>
          <cell r="B2307" t="str">
            <v>2017-2306</v>
          </cell>
          <cell r="C2307" t="str">
            <v>SARAZIN-MONTESQUIEU</v>
          </cell>
          <cell r="D2307" t="str">
            <v>B17-471</v>
          </cell>
        </row>
        <row r="2308">
          <cell r="A2308" t="str">
            <v>MM-8635</v>
          </cell>
          <cell r="B2308" t="str">
            <v>2017-2307</v>
          </cell>
          <cell r="C2308" t="str">
            <v>CRC-REYNAUD</v>
          </cell>
          <cell r="D2308" t="str">
            <v>B17-479</v>
          </cell>
        </row>
        <row r="2309">
          <cell r="A2309" t="str">
            <v>MM-8607</v>
          </cell>
          <cell r="B2309" t="str">
            <v>2017-2308</v>
          </cell>
          <cell r="C2309" t="str">
            <v>COULISSANT SARA</v>
          </cell>
          <cell r="D2309" t="str">
            <v>B17-472</v>
          </cell>
        </row>
        <row r="2310">
          <cell r="A2310" t="str">
            <v>MM-8516</v>
          </cell>
          <cell r="B2310" t="str">
            <v>2017-2309</v>
          </cell>
          <cell r="C2310" t="str">
            <v>CAUMET</v>
          </cell>
          <cell r="D2310" t="str">
            <v>B17-432</v>
          </cell>
        </row>
        <row r="2311">
          <cell r="A2311" t="str">
            <v>MM-8589</v>
          </cell>
          <cell r="B2311" t="str">
            <v>2017-2310</v>
          </cell>
          <cell r="C2311" t="str">
            <v>RONGER</v>
          </cell>
          <cell r="D2311" t="str">
            <v>B17-462</v>
          </cell>
        </row>
        <row r="2312">
          <cell r="A2312" t="str">
            <v>MM-8615</v>
          </cell>
          <cell r="B2312" t="str">
            <v>2017-2311</v>
          </cell>
          <cell r="C2312" t="str">
            <v>ROTHBLUM</v>
          </cell>
          <cell r="D2312" t="str">
            <v>B17-475</v>
          </cell>
        </row>
        <row r="2313">
          <cell r="A2313" t="str">
            <v>MM-8659</v>
          </cell>
          <cell r="B2313" t="str">
            <v>2017-2312</v>
          </cell>
          <cell r="C2313" t="str">
            <v>BROCHIER</v>
          </cell>
          <cell r="D2313" t="str">
            <v>B17-478</v>
          </cell>
        </row>
        <row r="2314">
          <cell r="A2314" t="str">
            <v>SAV-MLS</v>
          </cell>
          <cell r="B2314" t="str">
            <v>2017-2313</v>
          </cell>
          <cell r="C2314" t="str">
            <v>MULLER + MOLES</v>
          </cell>
        </row>
        <row r="2315">
          <cell r="A2315" t="str">
            <v>MM-8634</v>
          </cell>
          <cell r="B2315" t="str">
            <v>2017-2314</v>
          </cell>
          <cell r="C2315" t="str">
            <v>COURBON</v>
          </cell>
          <cell r="D2315" t="str">
            <v>B17-477</v>
          </cell>
        </row>
        <row r="2316">
          <cell r="A2316" t="str">
            <v>MM-8600</v>
          </cell>
          <cell r="B2316" t="str">
            <v>2017-2315</v>
          </cell>
          <cell r="C2316" t="str">
            <v>VERDIER</v>
          </cell>
          <cell r="D2316" t="str">
            <v>B17-467</v>
          </cell>
        </row>
        <row r="2317">
          <cell r="A2317" t="str">
            <v>MM-8646</v>
          </cell>
          <cell r="B2317" t="str">
            <v>2017-2316</v>
          </cell>
          <cell r="C2317" t="str">
            <v>HELD</v>
          </cell>
          <cell r="D2317" t="str">
            <v>B17-481</v>
          </cell>
        </row>
        <row r="2318">
          <cell r="A2318" t="str">
            <v>MM-8647</v>
          </cell>
          <cell r="B2318" t="str">
            <v>2017-2317</v>
          </cell>
          <cell r="C2318" t="str">
            <v>LAGRANGE</v>
          </cell>
          <cell r="D2318" t="str">
            <v>B17-482</v>
          </cell>
        </row>
        <row r="2319">
          <cell r="A2319" t="str">
            <v>MM-8528</v>
          </cell>
          <cell r="B2319" t="str">
            <v>2017-2318</v>
          </cell>
          <cell r="C2319" t="str">
            <v>LOR</v>
          </cell>
          <cell r="D2319" t="str">
            <v>B17-443</v>
          </cell>
        </row>
        <row r="2320">
          <cell r="A2320" t="str">
            <v>MM-8681</v>
          </cell>
          <cell r="B2320" t="str">
            <v>2017-2319</v>
          </cell>
          <cell r="C2320" t="str">
            <v>PERSO TABOURET</v>
          </cell>
          <cell r="D2320" t="str">
            <v>B17-489</v>
          </cell>
        </row>
        <row r="2321">
          <cell r="A2321" t="str">
            <v>MM-8600</v>
          </cell>
          <cell r="B2321" t="str">
            <v>2017-2320</v>
          </cell>
          <cell r="C2321" t="str">
            <v>VERDIER</v>
          </cell>
          <cell r="D2321" t="str">
            <v>B17-467</v>
          </cell>
        </row>
        <row r="2322">
          <cell r="A2322" t="str">
            <v>RC-8263</v>
          </cell>
          <cell r="B2322" t="str">
            <v>2017-2321</v>
          </cell>
          <cell r="C2322" t="str">
            <v>HARMONIE MUTUELLE</v>
          </cell>
          <cell r="D2322" t="str">
            <v>B17-396</v>
          </cell>
        </row>
        <row r="2323">
          <cell r="A2323" t="str">
            <v>MM-8469</v>
          </cell>
          <cell r="B2323" t="str">
            <v>2017-2322</v>
          </cell>
          <cell r="C2323" t="str">
            <v>KHALIDE</v>
          </cell>
          <cell r="D2323" t="str">
            <v>B17-419</v>
          </cell>
        </row>
        <row r="2324">
          <cell r="A2324" t="str">
            <v>MM-8605</v>
          </cell>
          <cell r="B2324" t="str">
            <v>2017-2323</v>
          </cell>
          <cell r="C2324" t="str">
            <v>CASAMONICA</v>
          </cell>
          <cell r="D2324" t="str">
            <v>B17-470</v>
          </cell>
        </row>
        <row r="2325">
          <cell r="A2325" t="str">
            <v>PITTION</v>
          </cell>
          <cell r="B2325" t="str">
            <v>2017-2324</v>
          </cell>
          <cell r="C2325" t="str">
            <v>PITTION</v>
          </cell>
        </row>
        <row r="2326">
          <cell r="A2326" t="str">
            <v>MM-8614</v>
          </cell>
          <cell r="B2326" t="str">
            <v>2017-2325</v>
          </cell>
          <cell r="C2326" t="str">
            <v>HYVERS</v>
          </cell>
          <cell r="D2326" t="str">
            <v>B17-474</v>
          </cell>
        </row>
        <row r="2327">
          <cell r="A2327" t="str">
            <v>MM-8702</v>
          </cell>
          <cell r="B2327" t="str">
            <v>2017-2326</v>
          </cell>
          <cell r="C2327" t="str">
            <v>COURTEIX SUITE</v>
          </cell>
          <cell r="D2327" t="str">
            <v>B17-497</v>
          </cell>
        </row>
        <row r="2328">
          <cell r="A2328" t="str">
            <v>MM-8526</v>
          </cell>
          <cell r="B2328" t="str">
            <v>2017-2327</v>
          </cell>
          <cell r="C2328" t="str">
            <v>LIMOGES</v>
          </cell>
          <cell r="D2328" t="str">
            <v>B17-440</v>
          </cell>
        </row>
        <row r="2329">
          <cell r="A2329" t="str">
            <v>MM-8680</v>
          </cell>
          <cell r="B2329" t="str">
            <v>2017-2328</v>
          </cell>
          <cell r="C2329" t="str">
            <v>BEDART</v>
          </cell>
          <cell r="D2329" t="str">
            <v>B17-488</v>
          </cell>
        </row>
        <row r="2330">
          <cell r="A2330" t="str">
            <v>MM-8661</v>
          </cell>
          <cell r="B2330" t="str">
            <v>2017-2329</v>
          </cell>
          <cell r="C2330" t="str">
            <v>DEVELAY</v>
          </cell>
          <cell r="D2330" t="str">
            <v>B17-484</v>
          </cell>
        </row>
        <row r="2331">
          <cell r="A2331" t="str">
            <v>RC-8013</v>
          </cell>
          <cell r="B2331" t="str">
            <v>2017-2330</v>
          </cell>
          <cell r="C2331" t="str">
            <v>CALANDRET</v>
          </cell>
          <cell r="D2331" t="str">
            <v>B17-455</v>
          </cell>
        </row>
        <row r="2332">
          <cell r="A2332" t="str">
            <v>MM-6353</v>
          </cell>
          <cell r="B2332" t="str">
            <v>2017-2331</v>
          </cell>
          <cell r="C2332" t="str">
            <v>DELEGLISE</v>
          </cell>
          <cell r="D2332" t="str">
            <v>B17-245</v>
          </cell>
        </row>
        <row r="2333">
          <cell r="A2333" t="str">
            <v>MM-8624</v>
          </cell>
          <cell r="B2333" t="str">
            <v>2017-2332</v>
          </cell>
          <cell r="C2333" t="str">
            <v>SALLETAZ</v>
          </cell>
          <cell r="D2333" t="str">
            <v>B17-480</v>
          </cell>
        </row>
        <row r="2334">
          <cell r="A2334" t="str">
            <v>MM-8604</v>
          </cell>
          <cell r="B2334" t="str">
            <v>2017-2333</v>
          </cell>
          <cell r="C2334" t="str">
            <v>LIEVRE</v>
          </cell>
          <cell r="D2334" t="str">
            <v>B17-469</v>
          </cell>
        </row>
        <row r="2335">
          <cell r="A2335" t="str">
            <v>MM-8727</v>
          </cell>
          <cell r="B2335" t="str">
            <v>2017-2334</v>
          </cell>
          <cell r="C2335" t="str">
            <v>MILTCHEFF</v>
          </cell>
          <cell r="D2335" t="str">
            <v>B17-504</v>
          </cell>
        </row>
        <row r="2336">
          <cell r="A2336" t="str">
            <v>MM-8698</v>
          </cell>
          <cell r="B2336" t="str">
            <v>2017-2335</v>
          </cell>
          <cell r="C2336" t="str">
            <v>CHANTRE</v>
          </cell>
          <cell r="D2336" t="str">
            <v>B17-493</v>
          </cell>
        </row>
        <row r="2337">
          <cell r="A2337" t="str">
            <v>MM-8663</v>
          </cell>
          <cell r="B2337" t="str">
            <v>2017-2336</v>
          </cell>
          <cell r="C2337" t="str">
            <v>LES CHENES VERTS</v>
          </cell>
          <cell r="D2337" t="str">
            <v>B17-487</v>
          </cell>
        </row>
        <row r="2338">
          <cell r="A2338" t="str">
            <v>RC-8452</v>
          </cell>
          <cell r="B2338" t="str">
            <v>2017-2337</v>
          </cell>
          <cell r="C2338" t="str">
            <v>PERNET</v>
          </cell>
          <cell r="D2338" t="str">
            <v>B17-433</v>
          </cell>
        </row>
        <row r="2339">
          <cell r="A2339" t="str">
            <v>MM-8683</v>
          </cell>
          <cell r="B2339" t="str">
            <v>2017-2338</v>
          </cell>
          <cell r="C2339" t="str">
            <v>SEGURA</v>
          </cell>
          <cell r="D2339" t="str">
            <v>B17-490</v>
          </cell>
        </row>
        <row r="2340">
          <cell r="A2340" t="str">
            <v>RC-8645</v>
          </cell>
          <cell r="B2340" t="str">
            <v>2017-2339</v>
          </cell>
          <cell r="C2340" t="str">
            <v>GOUJON</v>
          </cell>
          <cell r="D2340" t="str">
            <v>B17-491</v>
          </cell>
        </row>
        <row r="2341">
          <cell r="A2341" t="str">
            <v>RC-8014</v>
          </cell>
          <cell r="B2341" t="str">
            <v>2017-2340</v>
          </cell>
          <cell r="C2341" t="str">
            <v>ECULLY IMMO</v>
          </cell>
          <cell r="D2341" t="str">
            <v>B17-465</v>
          </cell>
        </row>
        <row r="2342">
          <cell r="A2342" t="str">
            <v>MM-8744</v>
          </cell>
          <cell r="B2342" t="str">
            <v>2017-2341</v>
          </cell>
          <cell r="C2342" t="str">
            <v>MOSE</v>
          </cell>
          <cell r="D2342" t="str">
            <v>B17-510</v>
          </cell>
        </row>
        <row r="2343">
          <cell r="A2343" t="str">
            <v>MM-8699</v>
          </cell>
          <cell r="B2343" t="str">
            <v>2017-2342</v>
          </cell>
          <cell r="C2343" t="str">
            <v>RAMBAUD</v>
          </cell>
          <cell r="D2343" t="str">
            <v>B17-494</v>
          </cell>
        </row>
        <row r="2344">
          <cell r="A2344" t="str">
            <v>MM-8743</v>
          </cell>
          <cell r="B2344" t="str">
            <v>2017-2343</v>
          </cell>
          <cell r="C2344" t="str">
            <v>SALEE</v>
          </cell>
          <cell r="D2344" t="str">
            <v>B17-509</v>
          </cell>
        </row>
        <row r="2345">
          <cell r="A2345" t="str">
            <v>MM-8767</v>
          </cell>
          <cell r="B2345" t="str">
            <v>2017-2344</v>
          </cell>
          <cell r="C2345" t="str">
            <v>AN TOITURE</v>
          </cell>
          <cell r="D2345" t="str">
            <v>B17-514</v>
          </cell>
        </row>
        <row r="2346">
          <cell r="A2346" t="str">
            <v>BG-8668</v>
          </cell>
          <cell r="B2346" t="str">
            <v>2017-2345</v>
          </cell>
          <cell r="C2346" t="str">
            <v>LONJARET</v>
          </cell>
          <cell r="D2346" t="str">
            <v>B17-492</v>
          </cell>
        </row>
        <row r="2347">
          <cell r="A2347" t="str">
            <v>MM-8700</v>
          </cell>
          <cell r="B2347" t="str">
            <v>2017-2346</v>
          </cell>
          <cell r="C2347" t="str">
            <v>HABILLAGES COLOMB</v>
          </cell>
          <cell r="D2347" t="str">
            <v>B17-496</v>
          </cell>
        </row>
        <row r="2348">
          <cell r="A2348" t="str">
            <v>MM-8783</v>
          </cell>
          <cell r="B2348" t="str">
            <v>2017-2347</v>
          </cell>
          <cell r="C2348" t="str">
            <v>BENAVIDES</v>
          </cell>
          <cell r="D2348" t="str">
            <v>B17-525</v>
          </cell>
        </row>
        <row r="2349">
          <cell r="A2349" t="str">
            <v>MM-8705</v>
          </cell>
          <cell r="B2349" t="str">
            <v>2017-2348</v>
          </cell>
          <cell r="C2349" t="str">
            <v>PORTES KENNEDY</v>
          </cell>
          <cell r="D2349" t="str">
            <v>B17-499</v>
          </cell>
        </row>
        <row r="2350">
          <cell r="A2350" t="str">
            <v>MM-8704</v>
          </cell>
          <cell r="B2350" t="str">
            <v>2017-2349</v>
          </cell>
          <cell r="C2350" t="str">
            <v>SALON MORENO</v>
          </cell>
          <cell r="D2350" t="str">
            <v>B17-498</v>
          </cell>
        </row>
        <row r="2351">
          <cell r="A2351" t="str">
            <v>PUCHAUD</v>
          </cell>
          <cell r="B2351" t="str">
            <v>2017-2350</v>
          </cell>
          <cell r="C2351" t="str">
            <v>PUCHAUD</v>
          </cell>
        </row>
        <row r="2352">
          <cell r="A2352" t="str">
            <v>MM-8778</v>
          </cell>
          <cell r="B2352" t="str">
            <v>2017-2351</v>
          </cell>
          <cell r="C2352" t="str">
            <v>SOUBRIER</v>
          </cell>
          <cell r="D2352" t="str">
            <v>B17-523</v>
          </cell>
        </row>
        <row r="2353">
          <cell r="A2353" t="str">
            <v>MM-8730</v>
          </cell>
          <cell r="B2353" t="str">
            <v>2017-2352</v>
          </cell>
          <cell r="C2353" t="str">
            <v>BOURGEOIS</v>
          </cell>
          <cell r="D2353" t="str">
            <v>B17-505</v>
          </cell>
        </row>
        <row r="2354">
          <cell r="A2354" t="str">
            <v>RC-8735</v>
          </cell>
          <cell r="B2354" t="str">
            <v>2017-2353</v>
          </cell>
          <cell r="C2354" t="str">
            <v>MEMBRE</v>
          </cell>
          <cell r="D2354" t="str">
            <v>B17-517</v>
          </cell>
        </row>
        <row r="2355">
          <cell r="A2355" t="str">
            <v>MM-8656</v>
          </cell>
          <cell r="B2355" t="str">
            <v>2017-2354</v>
          </cell>
          <cell r="C2355" t="str">
            <v>MUSCIO SAV CAMBRIOLAGE</v>
          </cell>
          <cell r="D2355" t="str">
            <v>B17-516</v>
          </cell>
        </row>
        <row r="2356">
          <cell r="A2356" t="str">
            <v>MM-8829</v>
          </cell>
          <cell r="B2356" t="str">
            <v>2017-2355</v>
          </cell>
          <cell r="C2356" t="str">
            <v>PEMEANT</v>
          </cell>
          <cell r="D2356" t="str">
            <v>B17-545</v>
          </cell>
        </row>
        <row r="2357">
          <cell r="A2357" t="str">
            <v>MM-8807</v>
          </cell>
          <cell r="B2357" t="str">
            <v>2017-2356</v>
          </cell>
          <cell r="C2357" t="str">
            <v>ORLANDO</v>
          </cell>
          <cell r="D2357" t="str">
            <v>B17-532</v>
          </cell>
        </row>
        <row r="2358">
          <cell r="A2358" t="str">
            <v>MM-8662</v>
          </cell>
          <cell r="B2358" t="str">
            <v>2017-2357</v>
          </cell>
          <cell r="C2358" t="str">
            <v>LES JARDINS D'ELIAS</v>
          </cell>
          <cell r="D2358" t="str">
            <v>B17-486</v>
          </cell>
        </row>
        <row r="2359">
          <cell r="A2359" t="str">
            <v>MM-8746</v>
          </cell>
          <cell r="B2359" t="str">
            <v>2017-2358</v>
          </cell>
          <cell r="C2359" t="str">
            <v>POUPPELOZ</v>
          </cell>
          <cell r="D2359" t="str">
            <v>B17-511</v>
          </cell>
        </row>
        <row r="2360">
          <cell r="A2360" t="str">
            <v>MM-8768</v>
          </cell>
          <cell r="B2360" t="str">
            <v>2017-2359</v>
          </cell>
          <cell r="C2360" t="str">
            <v>ALTITUDE FLUIDE</v>
          </cell>
          <cell r="D2360" t="str">
            <v>B17-515</v>
          </cell>
        </row>
        <row r="2361">
          <cell r="A2361" t="str">
            <v>MM-8628</v>
          </cell>
          <cell r="B2361" t="str">
            <v>2017-2360</v>
          </cell>
          <cell r="C2361" t="str">
            <v>JOUVET</v>
          </cell>
          <cell r="D2361" t="str">
            <v>B17-476</v>
          </cell>
        </row>
        <row r="2362">
          <cell r="A2362" t="str">
            <v>MM-8779</v>
          </cell>
          <cell r="B2362" t="str">
            <v>2017-2361</v>
          </cell>
          <cell r="C2362" t="str">
            <v>MONTICELLI</v>
          </cell>
          <cell r="D2362" t="str">
            <v>B17-524</v>
          </cell>
        </row>
        <row r="2363">
          <cell r="A2363" t="str">
            <v>MM-8664</v>
          </cell>
          <cell r="B2363" t="str">
            <v>2017-2362</v>
          </cell>
          <cell r="C2363" t="str">
            <v>BOUCHET</v>
          </cell>
          <cell r="D2363" t="str">
            <v>B17-485</v>
          </cell>
        </row>
        <row r="2364">
          <cell r="A2364" t="str">
            <v>RC-7521</v>
          </cell>
          <cell r="B2364" t="str">
            <v>2017-2363</v>
          </cell>
          <cell r="C2364" t="str">
            <v>BIBLIOTHEQUE</v>
          </cell>
          <cell r="D2364" t="str">
            <v>B17-527</v>
          </cell>
        </row>
        <row r="2365">
          <cell r="A2365" t="str">
            <v>MM-8766</v>
          </cell>
          <cell r="B2365" t="str">
            <v>2017-2364</v>
          </cell>
          <cell r="C2365" t="str">
            <v>PETIT</v>
          </cell>
          <cell r="D2365" t="str">
            <v>B17-519</v>
          </cell>
        </row>
        <row r="2366">
          <cell r="A2366" t="str">
            <v>MM-8701</v>
          </cell>
          <cell r="B2366" t="str">
            <v>2017-2365</v>
          </cell>
          <cell r="C2366" t="str">
            <v>LIMOGES SUITE</v>
          </cell>
          <cell r="D2366" t="str">
            <v>B17-495</v>
          </cell>
        </row>
        <row r="2367">
          <cell r="A2367" t="str">
            <v>MM-8811</v>
          </cell>
          <cell r="B2367" t="str">
            <v>2017-2366</v>
          </cell>
          <cell r="C2367" t="str">
            <v>RAYON</v>
          </cell>
          <cell r="D2367" t="str">
            <v>B17-534</v>
          </cell>
        </row>
        <row r="2368">
          <cell r="A2368" t="str">
            <v>MM-8722</v>
          </cell>
          <cell r="B2368" t="str">
            <v>2017-2367</v>
          </cell>
          <cell r="C2368" t="str">
            <v>BAPTISTE</v>
          </cell>
          <cell r="D2368" t="str">
            <v>B17-502</v>
          </cell>
        </row>
        <row r="2369">
          <cell r="A2369" t="str">
            <v>MM-8724</v>
          </cell>
          <cell r="B2369" t="str">
            <v>2017-2368</v>
          </cell>
          <cell r="C2369" t="str">
            <v>MULMAN</v>
          </cell>
          <cell r="D2369" t="str">
            <v>B17-503</v>
          </cell>
        </row>
        <row r="2370">
          <cell r="A2370" t="str">
            <v>MM-8774</v>
          </cell>
          <cell r="B2370" t="str">
            <v>2017-2369</v>
          </cell>
          <cell r="C2370" t="str">
            <v>PERRAUD</v>
          </cell>
          <cell r="D2370" t="str">
            <v>B17-528</v>
          </cell>
        </row>
        <row r="2371">
          <cell r="A2371" t="str">
            <v>RC-8791</v>
          </cell>
          <cell r="B2371" t="str">
            <v>2017-2370</v>
          </cell>
          <cell r="C2371" t="str">
            <v>CORNIERES</v>
          </cell>
          <cell r="D2371" t="str">
            <v>B17-552</v>
          </cell>
        </row>
        <row r="2372">
          <cell r="A2372" t="str">
            <v>MM-8827</v>
          </cell>
          <cell r="B2372" t="str">
            <v>2017-2371</v>
          </cell>
          <cell r="C2372" t="str">
            <v>PRALLET</v>
          </cell>
          <cell r="D2372" t="str">
            <v>B17-540</v>
          </cell>
        </row>
        <row r="2373">
          <cell r="A2373" t="str">
            <v>MM-8814</v>
          </cell>
          <cell r="B2373" t="str">
            <v>2017-2372</v>
          </cell>
          <cell r="C2373" t="str">
            <v>PUTHOD</v>
          </cell>
          <cell r="D2373" t="str">
            <v>B17-535</v>
          </cell>
        </row>
        <row r="2374">
          <cell r="A2374" t="str">
            <v>MM-8828</v>
          </cell>
          <cell r="B2374" t="str">
            <v>2017-2373</v>
          </cell>
          <cell r="C2374" t="str">
            <v>BEAUDOT SUITE</v>
          </cell>
          <cell r="D2374" t="str">
            <v>B17-542</v>
          </cell>
        </row>
        <row r="2375">
          <cell r="A2375" t="str">
            <v>MM-8741</v>
          </cell>
          <cell r="B2375" t="str">
            <v>2017-2374</v>
          </cell>
          <cell r="C2375" t="str">
            <v>LEPRIVEY</v>
          </cell>
          <cell r="D2375" t="str">
            <v>B17-508</v>
          </cell>
        </row>
        <row r="2376">
          <cell r="A2376" t="str">
            <v>MM-8823</v>
          </cell>
          <cell r="B2376" t="str">
            <v>2017-2375</v>
          </cell>
          <cell r="C2376" t="str">
            <v>NURDIN</v>
          </cell>
          <cell r="D2376" t="str">
            <v>B17-538</v>
          </cell>
        </row>
        <row r="2377">
          <cell r="A2377" t="str">
            <v>MM-8707</v>
          </cell>
          <cell r="B2377" t="str">
            <v>2017-2376</v>
          </cell>
          <cell r="C2377" t="str">
            <v>LUPOI</v>
          </cell>
          <cell r="D2377" t="str">
            <v>B17-500</v>
          </cell>
        </row>
        <row r="2378">
          <cell r="A2378" t="str">
            <v>MM-7001</v>
          </cell>
          <cell r="B2378" t="str">
            <v>2017-2377</v>
          </cell>
          <cell r="C2378" t="str">
            <v>EMBELLIE</v>
          </cell>
          <cell r="D2378" t="str">
            <v>B17-518</v>
          </cell>
        </row>
        <row r="2379">
          <cell r="A2379" t="str">
            <v>MM-8806</v>
          </cell>
          <cell r="B2379" t="str">
            <v>2017-2378</v>
          </cell>
          <cell r="C2379" t="str">
            <v>DA CRUZ</v>
          </cell>
          <cell r="D2379" t="str">
            <v>B17-531</v>
          </cell>
        </row>
        <row r="2380">
          <cell r="A2380" t="str">
            <v>MM-8568</v>
          </cell>
          <cell r="B2380" t="str">
            <v>2017-2379</v>
          </cell>
          <cell r="C2380" t="str">
            <v>DE VILLENEUVE</v>
          </cell>
          <cell r="D2380" t="str">
            <v>B17-456</v>
          </cell>
        </row>
        <row r="2381">
          <cell r="A2381" t="str">
            <v>MM-8854</v>
          </cell>
          <cell r="B2381" t="str">
            <v>2017-2380</v>
          </cell>
          <cell r="C2381" t="str">
            <v>GUISEPELLI</v>
          </cell>
          <cell r="D2381" t="str">
            <v>B17-548</v>
          </cell>
        </row>
        <row r="2382">
          <cell r="A2382" t="str">
            <v>RC-8696</v>
          </cell>
          <cell r="B2382" t="str">
            <v>2017-2381</v>
          </cell>
          <cell r="C2382" t="str">
            <v>PORTE CPA</v>
          </cell>
          <cell r="D2382" t="str">
            <v>B17-558</v>
          </cell>
        </row>
        <row r="2383">
          <cell r="A2383" t="str">
            <v>MM-8733</v>
          </cell>
          <cell r="B2383" t="str">
            <v>2017-2382</v>
          </cell>
          <cell r="C2383" t="str">
            <v>LE 648 1ER ETAGE</v>
          </cell>
          <cell r="D2383" t="str">
            <v>B17-506</v>
          </cell>
        </row>
        <row r="2384">
          <cell r="A2384" t="str">
            <v>MM-8734</v>
          </cell>
          <cell r="B2384" t="str">
            <v>2017-2383</v>
          </cell>
          <cell r="C2384" t="str">
            <v>LE 648 2EME ETAGE</v>
          </cell>
          <cell r="D2384" t="str">
            <v>B17-507</v>
          </cell>
        </row>
        <row r="2385">
          <cell r="A2385" t="str">
            <v>MM-8824</v>
          </cell>
          <cell r="B2385" t="str">
            <v>2017-2384</v>
          </cell>
          <cell r="C2385" t="str">
            <v>TIXIER</v>
          </cell>
          <cell r="D2385" t="str">
            <v>B17-539</v>
          </cell>
        </row>
        <row r="2386">
          <cell r="A2386" t="str">
            <v>MM-8810</v>
          </cell>
          <cell r="B2386" t="str">
            <v>2017-2385</v>
          </cell>
          <cell r="C2386" t="str">
            <v>SEVIC</v>
          </cell>
          <cell r="D2386" t="str">
            <v>B17-533</v>
          </cell>
        </row>
        <row r="2387">
          <cell r="A2387" t="str">
            <v>MM-8765</v>
          </cell>
          <cell r="B2387" t="str">
            <v>2017-2386</v>
          </cell>
          <cell r="C2387" t="str">
            <v>SIGOILLOT</v>
          </cell>
          <cell r="D2387" t="str">
            <v>B17-512</v>
          </cell>
        </row>
        <row r="2388">
          <cell r="A2388" t="str">
            <v>MM-8822</v>
          </cell>
          <cell r="B2388" t="str">
            <v>2017-2387</v>
          </cell>
          <cell r="C2388" t="str">
            <v>RICARD</v>
          </cell>
          <cell r="D2388" t="str">
            <v>B17-536</v>
          </cell>
        </row>
        <row r="2389">
          <cell r="A2389" t="str">
            <v>MM-8866</v>
          </cell>
          <cell r="B2389" t="str">
            <v>2017-2388</v>
          </cell>
          <cell r="C2389" t="str">
            <v>CAHUSAC</v>
          </cell>
          <cell r="D2389" t="str">
            <v>B17-556</v>
          </cell>
        </row>
        <row r="2390">
          <cell r="A2390" t="str">
            <v>MM-8355</v>
          </cell>
          <cell r="B2390" t="str">
            <v>2017-2389</v>
          </cell>
          <cell r="C2390" t="str">
            <v>GRANIER</v>
          </cell>
          <cell r="D2390" t="str">
            <v>B17-371</v>
          </cell>
        </row>
        <row r="2391">
          <cell r="A2391" t="str">
            <v>MM-8721</v>
          </cell>
          <cell r="B2391" t="str">
            <v>2017-2390</v>
          </cell>
          <cell r="C2391" t="str">
            <v>DUPASQUIER</v>
          </cell>
          <cell r="D2391" t="str">
            <v>B17-501</v>
          </cell>
        </row>
        <row r="2392">
          <cell r="A2392" t="str">
            <v>RC-8591</v>
          </cell>
          <cell r="B2392" t="str">
            <v>2017-2391</v>
          </cell>
          <cell r="C2392" t="str">
            <v>GEODIS</v>
          </cell>
          <cell r="D2392" t="str">
            <v>B17-547</v>
          </cell>
        </row>
        <row r="2393">
          <cell r="A2393" t="str">
            <v>MM-82962</v>
          </cell>
          <cell r="B2393" t="str">
            <v>2017-2392</v>
          </cell>
          <cell r="C2393" t="str">
            <v>AGORA PARTIE 2</v>
          </cell>
          <cell r="D2393" t="str">
            <v>B17-126</v>
          </cell>
        </row>
        <row r="2394">
          <cell r="A2394" t="str">
            <v>MM-8808</v>
          </cell>
          <cell r="B2394" t="str">
            <v>2017-2393</v>
          </cell>
          <cell r="C2394" t="str">
            <v>LE 648 3EME ETAGE</v>
          </cell>
          <cell r="D2394" t="str">
            <v>B17-537</v>
          </cell>
        </row>
        <row r="2395">
          <cell r="A2395" t="str">
            <v>MM-8851</v>
          </cell>
          <cell r="B2395" t="str">
            <v>2017-2394</v>
          </cell>
          <cell r="C2395" t="str">
            <v>LE 648 4EME ETAGE</v>
          </cell>
          <cell r="D2395" t="str">
            <v>B17-546</v>
          </cell>
        </row>
        <row r="2396">
          <cell r="A2396" t="str">
            <v>RC-8771</v>
          </cell>
          <cell r="B2396" t="str">
            <v>2017-2395</v>
          </cell>
          <cell r="C2396" t="str">
            <v>MORETEAU</v>
          </cell>
          <cell r="D2396" t="str">
            <v>B17-555</v>
          </cell>
        </row>
        <row r="2397">
          <cell r="A2397" t="str">
            <v>MM-8859</v>
          </cell>
          <cell r="B2397" t="str">
            <v>2017-2396</v>
          </cell>
          <cell r="C2397" t="str">
            <v>ATELIER</v>
          </cell>
          <cell r="D2397" t="str">
            <v>B17-550</v>
          </cell>
        </row>
        <row r="2398">
          <cell r="A2398" t="str">
            <v>MM-8775</v>
          </cell>
          <cell r="B2398" t="str">
            <v>2017-2397</v>
          </cell>
          <cell r="C2398" t="str">
            <v>SANGOUARD</v>
          </cell>
          <cell r="D2398" t="str">
            <v>B17-522</v>
          </cell>
        </row>
        <row r="2399">
          <cell r="A2399" t="str">
            <v>MM-8928</v>
          </cell>
          <cell r="B2399" t="str">
            <v>2017-2398</v>
          </cell>
          <cell r="C2399" t="str">
            <v>LOMBARDIN</v>
          </cell>
          <cell r="D2399" t="str">
            <v>B17-569</v>
          </cell>
        </row>
        <row r="2400">
          <cell r="A2400" t="str">
            <v>MM-8927</v>
          </cell>
          <cell r="B2400" t="str">
            <v>2017-2399</v>
          </cell>
          <cell r="C2400" t="str">
            <v>BERAS</v>
          </cell>
          <cell r="D2400" t="str">
            <v>B17-568</v>
          </cell>
        </row>
        <row r="2401">
          <cell r="A2401" t="str">
            <v>BG-8836</v>
          </cell>
          <cell r="B2401" t="str">
            <v>2017-2400</v>
          </cell>
          <cell r="C2401" t="str">
            <v>MARUEJOULS</v>
          </cell>
          <cell r="D2401" t="str">
            <v>B17-541</v>
          </cell>
        </row>
        <row r="2402">
          <cell r="A2402" t="str">
            <v>MM-8858</v>
          </cell>
          <cell r="B2402" t="str">
            <v>2017-2401</v>
          </cell>
          <cell r="C2402" t="str">
            <v xml:space="preserve"> SUSTEL</v>
          </cell>
          <cell r="D2402" t="str">
            <v>B17-549</v>
          </cell>
        </row>
        <row r="2403">
          <cell r="A2403" t="str">
            <v>MM-8863</v>
          </cell>
          <cell r="B2403" t="str">
            <v>2017-2402</v>
          </cell>
          <cell r="C2403" t="str">
            <v>JOLIVOT</v>
          </cell>
          <cell r="D2403" t="str">
            <v>B17-553</v>
          </cell>
        </row>
        <row r="2404">
          <cell r="A2404" t="str">
            <v>MM-8921</v>
          </cell>
          <cell r="B2404" t="str">
            <v>2017-2403</v>
          </cell>
          <cell r="C2404" t="str">
            <v>NALLET</v>
          </cell>
          <cell r="D2404" t="str">
            <v>B17-562</v>
          </cell>
        </row>
        <row r="2405">
          <cell r="A2405" t="str">
            <v>RC-8802</v>
          </cell>
          <cell r="B2405" t="str">
            <v>2017-2404</v>
          </cell>
          <cell r="C2405" t="str">
            <v>CHEW</v>
          </cell>
          <cell r="D2405" t="str">
            <v>B17-551</v>
          </cell>
        </row>
        <row r="2406">
          <cell r="A2406" t="str">
            <v>MM-8884</v>
          </cell>
          <cell r="B2406" t="str">
            <v>2017-2405</v>
          </cell>
          <cell r="C2406" t="str">
            <v>GEBEL</v>
          </cell>
          <cell r="D2406" t="str">
            <v>B17-563</v>
          </cell>
        </row>
        <row r="2407">
          <cell r="A2407" t="str">
            <v>MM-8897</v>
          </cell>
          <cell r="B2407" t="str">
            <v>2017-2406</v>
          </cell>
          <cell r="C2407" t="str">
            <v>SUCHET</v>
          </cell>
          <cell r="D2407" t="str">
            <v>B17-564</v>
          </cell>
        </row>
        <row r="2408">
          <cell r="A2408" t="str">
            <v>MM-8796</v>
          </cell>
          <cell r="B2408" t="str">
            <v>2017-2407</v>
          </cell>
          <cell r="C2408" t="str">
            <v>MESSEMACRE</v>
          </cell>
          <cell r="D2408" t="str">
            <v>B17-530</v>
          </cell>
        </row>
        <row r="2409">
          <cell r="A2409" t="str">
            <v>MM-8794</v>
          </cell>
          <cell r="B2409" t="str">
            <v>2017-2408</v>
          </cell>
          <cell r="C2409" t="str">
            <v>MICHEL</v>
          </cell>
          <cell r="D2409" t="str">
            <v>B17-529</v>
          </cell>
        </row>
        <row r="2410">
          <cell r="A2410" t="str">
            <v>MM-8482</v>
          </cell>
          <cell r="B2410" t="str">
            <v>2017-2409</v>
          </cell>
          <cell r="C2410" t="str">
            <v>DOLE OT CAMBRIOLAGE</v>
          </cell>
          <cell r="D2410" t="str">
            <v>B17-566</v>
          </cell>
        </row>
        <row r="2411">
          <cell r="A2411" t="str">
            <v>MM-8918</v>
          </cell>
          <cell r="B2411" t="str">
            <v>2017-2410</v>
          </cell>
          <cell r="C2411" t="str">
            <v>COLLET</v>
          </cell>
          <cell r="D2411" t="str">
            <v>B17-559</v>
          </cell>
        </row>
        <row r="2412">
          <cell r="A2412" t="str">
            <v>MM-8920</v>
          </cell>
          <cell r="B2412" t="str">
            <v>2017-2411</v>
          </cell>
          <cell r="C2412" t="str">
            <v>HARMONIE MUTUELLE</v>
          </cell>
          <cell r="D2412" t="str">
            <v>B17-572</v>
          </cell>
        </row>
        <row r="2413">
          <cell r="A2413" t="str">
            <v>MM-8982</v>
          </cell>
          <cell r="B2413" t="str">
            <v>2017-2412</v>
          </cell>
          <cell r="C2413" t="str">
            <v>CARREFOUR CLERMONT</v>
          </cell>
          <cell r="D2413" t="str">
            <v>B17-583</v>
          </cell>
        </row>
        <row r="2414">
          <cell r="A2414" t="str">
            <v>MM-9001</v>
          </cell>
          <cell r="B2414" t="str">
            <v>2017-2413</v>
          </cell>
          <cell r="C2414" t="str">
            <v>ARFELI</v>
          </cell>
          <cell r="D2414" t="str">
            <v>B17-573</v>
          </cell>
        </row>
        <row r="2415">
          <cell r="A2415" t="str">
            <v>MM-8893</v>
          </cell>
          <cell r="B2415" t="str">
            <v>2017-2414</v>
          </cell>
          <cell r="C2415" t="str">
            <v>CENTURY</v>
          </cell>
          <cell r="D2415" t="str">
            <v>B17-561</v>
          </cell>
        </row>
        <row r="2416">
          <cell r="A2416" t="str">
            <v>MM-8925</v>
          </cell>
          <cell r="B2416" t="str">
            <v>2017-2415</v>
          </cell>
          <cell r="C2416" t="str">
            <v>DAHIOT</v>
          </cell>
          <cell r="D2416" t="str">
            <v>B17-567</v>
          </cell>
        </row>
        <row r="2417">
          <cell r="A2417" t="str">
            <v>MM-8961</v>
          </cell>
          <cell r="B2417" t="str">
            <v>2017-2416</v>
          </cell>
          <cell r="C2417" t="str">
            <v>MARREC</v>
          </cell>
          <cell r="D2417" t="str">
            <v>B17-574</v>
          </cell>
        </row>
        <row r="2418">
          <cell r="A2418" t="str">
            <v>MM-9014</v>
          </cell>
          <cell r="B2418" t="str">
            <v>2017-2417</v>
          </cell>
          <cell r="C2418" t="str">
            <v>ECULLY IMMO</v>
          </cell>
          <cell r="D2418" t="str">
            <v>B18-001</v>
          </cell>
        </row>
        <row r="2419">
          <cell r="A2419" t="str">
            <v>ACCHM38</v>
          </cell>
          <cell r="B2419" t="str">
            <v>2017-2418</v>
          </cell>
          <cell r="C2419" t="str">
            <v>ACCESSOIRES HM38</v>
          </cell>
        </row>
        <row r="2420">
          <cell r="A2420" t="str">
            <v>VANNEREAU</v>
          </cell>
          <cell r="B2420" t="str">
            <v>2017-2419</v>
          </cell>
          <cell r="C2420" t="str">
            <v>VANNEREAU</v>
          </cell>
        </row>
        <row r="2421">
          <cell r="A2421" t="str">
            <v>MM-9035</v>
          </cell>
          <cell r="B2421" t="str">
            <v>2017-2420</v>
          </cell>
          <cell r="C2421" t="str">
            <v>DONATACCI</v>
          </cell>
          <cell r="D2421" t="str">
            <v>B18-009</v>
          </cell>
        </row>
        <row r="2422">
          <cell r="A2422" t="str">
            <v>MM-8964</v>
          </cell>
          <cell r="B2422" t="str">
            <v>2017-2421</v>
          </cell>
          <cell r="C2422" t="str">
            <v>FREYCHE</v>
          </cell>
          <cell r="D2422" t="str">
            <v>B17-577</v>
          </cell>
        </row>
        <row r="2423">
          <cell r="A2423" t="str">
            <v>MM-8881</v>
          </cell>
          <cell r="B2423" t="str">
            <v>2017-2422</v>
          </cell>
          <cell r="C2423" t="str">
            <v>CHARBONNIER</v>
          </cell>
          <cell r="D2423" t="str">
            <v>B17-557</v>
          </cell>
        </row>
        <row r="2424">
          <cell r="A2424" t="str">
            <v>MM-8770</v>
          </cell>
          <cell r="B2424" t="str">
            <v>2017-2423</v>
          </cell>
          <cell r="C2424" t="str">
            <v>COLLIOT</v>
          </cell>
          <cell r="D2424" t="str">
            <v>B17-520</v>
          </cell>
        </row>
        <row r="2425">
          <cell r="A2425" t="str">
            <v>MM-9008</v>
          </cell>
          <cell r="B2425" t="str">
            <v>2017-2424</v>
          </cell>
          <cell r="C2425" t="str">
            <v>MILLOUR ALBERT</v>
          </cell>
          <cell r="D2425" t="str">
            <v>B17-588</v>
          </cell>
        </row>
        <row r="2426">
          <cell r="A2426" t="str">
            <v>MM-8879</v>
          </cell>
          <cell r="B2426" t="str">
            <v>2017-2425</v>
          </cell>
          <cell r="C2426" t="str">
            <v>NAVARRO</v>
          </cell>
          <cell r="D2426" t="str">
            <v>B17-554</v>
          </cell>
        </row>
        <row r="2427">
          <cell r="A2427" t="str">
            <v>MM-8972</v>
          </cell>
          <cell r="B2427" t="str">
            <v>2017-2426</v>
          </cell>
          <cell r="C2427" t="str">
            <v>VENDITELLI</v>
          </cell>
          <cell r="D2427" t="str">
            <v>B17-581</v>
          </cell>
        </row>
        <row r="2428">
          <cell r="A2428" t="str">
            <v>MM-8965</v>
          </cell>
          <cell r="B2428" t="str">
            <v>2017-2427</v>
          </cell>
          <cell r="C2428" t="str">
            <v>NICOLAS EXTENSION</v>
          </cell>
          <cell r="D2428" t="str">
            <v>B17-578</v>
          </cell>
        </row>
        <row r="2429">
          <cell r="A2429" t="str">
            <v>MM-9026</v>
          </cell>
          <cell r="B2429" t="str">
            <v>2017-2428</v>
          </cell>
          <cell r="C2429" t="str">
            <v>BERT</v>
          </cell>
          <cell r="D2429" t="str">
            <v>B18-008</v>
          </cell>
        </row>
        <row r="2430">
          <cell r="A2430" t="str">
            <v>MM-9015</v>
          </cell>
          <cell r="B2430" t="str">
            <v>2017-2429</v>
          </cell>
          <cell r="C2430" t="str">
            <v>LES ALLEES VERTES</v>
          </cell>
          <cell r="D2430" t="str">
            <v>B18-002</v>
          </cell>
        </row>
        <row r="2431">
          <cell r="A2431" t="str">
            <v>RC-8957</v>
          </cell>
          <cell r="B2431" t="str">
            <v>2017-2430</v>
          </cell>
          <cell r="C2431" t="str">
            <v>IRRIJARDIN</v>
          </cell>
          <cell r="D2431" t="str">
            <v>B18-016</v>
          </cell>
        </row>
        <row r="2432">
          <cell r="A2432" t="str">
            <v>MM-9032</v>
          </cell>
          <cell r="B2432" t="str">
            <v>2017-2431</v>
          </cell>
          <cell r="C2432" t="str">
            <v>JOUVE</v>
          </cell>
          <cell r="D2432" t="str">
            <v>B17-586</v>
          </cell>
        </row>
        <row r="2433">
          <cell r="A2433" t="str">
            <v>MM-8968</v>
          </cell>
          <cell r="B2433" t="str">
            <v>2017-2432</v>
          </cell>
          <cell r="C2433" t="str">
            <v>GONIN</v>
          </cell>
          <cell r="D2433" t="str">
            <v>B17-580</v>
          </cell>
        </row>
        <row r="2434">
          <cell r="A2434" t="str">
            <v>MM-8976</v>
          </cell>
          <cell r="B2434" t="str">
            <v>2017-2433</v>
          </cell>
          <cell r="C2434" t="str">
            <v>LAHY</v>
          </cell>
          <cell r="D2434" t="str">
            <v>B17-582</v>
          </cell>
        </row>
        <row r="2435">
          <cell r="A2435" t="str">
            <v>MM-9074</v>
          </cell>
          <cell r="B2435" t="str">
            <v>2017-2434</v>
          </cell>
          <cell r="C2435" t="str">
            <v>MAARFA</v>
          </cell>
          <cell r="D2435" t="str">
            <v>B18-024</v>
          </cell>
        </row>
        <row r="2436">
          <cell r="A2436" t="str">
            <v>MM-9070</v>
          </cell>
          <cell r="B2436" t="str">
            <v>2017-2435</v>
          </cell>
          <cell r="C2436" t="str">
            <v>COLOMB SUITE</v>
          </cell>
          <cell r="D2436" t="str">
            <v>B18-020</v>
          </cell>
        </row>
        <row r="2437">
          <cell r="A2437" t="str">
            <v>MM-9005</v>
          </cell>
          <cell r="B2437" t="str">
            <v>2017-2436</v>
          </cell>
          <cell r="C2437" t="str">
            <v>ROBERT JANAND</v>
          </cell>
          <cell r="D2437" t="str">
            <v>B17-584</v>
          </cell>
        </row>
        <row r="2438">
          <cell r="A2438" t="str">
            <v>MM-9037</v>
          </cell>
          <cell r="B2438" t="str">
            <v>2017-2437</v>
          </cell>
          <cell r="C2438" t="str">
            <v>GRANGE</v>
          </cell>
          <cell r="D2438" t="str">
            <v>B18-010</v>
          </cell>
        </row>
        <row r="2439">
          <cell r="A2439" t="str">
            <v>MM-9020</v>
          </cell>
          <cell r="B2439" t="str">
            <v>2017-2438</v>
          </cell>
          <cell r="C2439" t="str">
            <v>SPINOLA</v>
          </cell>
          <cell r="D2439" t="str">
            <v>B18-005</v>
          </cell>
        </row>
        <row r="2440">
          <cell r="A2440" t="str">
            <v>MM-8787</v>
          </cell>
          <cell r="B2440" t="str">
            <v>2017-2439</v>
          </cell>
          <cell r="C2440" t="str">
            <v>ECOLE DE MUSIQUE</v>
          </cell>
          <cell r="D2440" t="str">
            <v>B17-521</v>
          </cell>
        </row>
        <row r="2441">
          <cell r="A2441" t="str">
            <v>MM-9006</v>
          </cell>
          <cell r="B2441" t="str">
            <v>2017-2440</v>
          </cell>
          <cell r="C2441" t="str">
            <v>TAITE</v>
          </cell>
          <cell r="D2441" t="str">
            <v>B17-585</v>
          </cell>
        </row>
        <row r="2442">
          <cell r="A2442" t="str">
            <v>MM-8962</v>
          </cell>
          <cell r="B2442" t="str">
            <v>2017-2441</v>
          </cell>
          <cell r="C2442" t="str">
            <v>BOSSAN</v>
          </cell>
          <cell r="D2442" t="str">
            <v>B17-576</v>
          </cell>
        </row>
        <row r="2443">
          <cell r="A2443" t="str">
            <v>MM-8891</v>
          </cell>
          <cell r="B2443" t="str">
            <v>2017-2442</v>
          </cell>
          <cell r="C2443" t="str">
            <v>LEVY</v>
          </cell>
          <cell r="D2443" t="str">
            <v>B17-560</v>
          </cell>
        </row>
        <row r="2444">
          <cell r="A2444" t="str">
            <v>MM-9077</v>
          </cell>
          <cell r="B2444" t="str">
            <v>2017-2443</v>
          </cell>
          <cell r="C2444" t="str">
            <v>BOURGEAUX</v>
          </cell>
          <cell r="D2444" t="str">
            <v>B18-021</v>
          </cell>
        </row>
        <row r="2445">
          <cell r="A2445" t="str">
            <v>RC-8853</v>
          </cell>
          <cell r="B2445" t="str">
            <v>2017-2444</v>
          </cell>
          <cell r="C2445" t="str">
            <v>DESBOIS</v>
          </cell>
          <cell r="D2445" t="str">
            <v>B18-017</v>
          </cell>
        </row>
        <row r="2446">
          <cell r="A2446" t="str">
            <v>MM-9062</v>
          </cell>
          <cell r="B2446" t="str">
            <v>2017-2445</v>
          </cell>
          <cell r="C2446" t="str">
            <v>CLARISSE 1</v>
          </cell>
          <cell r="D2446" t="str">
            <v>B18-013</v>
          </cell>
        </row>
        <row r="2447">
          <cell r="A2447" t="str">
            <v>MM-9063</v>
          </cell>
          <cell r="B2447" t="str">
            <v>2017-2446</v>
          </cell>
          <cell r="C2447" t="str">
            <v>CLARISSE 2</v>
          </cell>
          <cell r="D2447" t="str">
            <v>B18-014</v>
          </cell>
        </row>
        <row r="2448">
          <cell r="A2448" t="str">
            <v>MM-9065</v>
          </cell>
          <cell r="B2448" t="str">
            <v>2017-2447</v>
          </cell>
          <cell r="C2448" t="str">
            <v>LEVASSEUR 2</v>
          </cell>
          <cell r="D2448" t="str">
            <v>B18-015</v>
          </cell>
        </row>
        <row r="2449">
          <cell r="A2449" t="str">
            <v>MM-9057</v>
          </cell>
          <cell r="B2449" t="str">
            <v>2017-2448</v>
          </cell>
          <cell r="C2449" t="str">
            <v>BERGIN 1890</v>
          </cell>
          <cell r="D2449" t="str">
            <v>B18-012</v>
          </cell>
        </row>
        <row r="2450">
          <cell r="A2450" t="str">
            <v>MM-9071</v>
          </cell>
          <cell r="B2450" t="str">
            <v>2017-2449</v>
          </cell>
          <cell r="C2450" t="str">
            <v>SAULNIER</v>
          </cell>
          <cell r="D2450" t="str">
            <v>B18-022</v>
          </cell>
        </row>
        <row r="2451">
          <cell r="A2451" t="str">
            <v>MM-9127</v>
          </cell>
          <cell r="B2451" t="str">
            <v>2017-2450</v>
          </cell>
          <cell r="C2451" t="str">
            <v>IME</v>
          </cell>
          <cell r="D2451" t="str">
            <v>B18-038</v>
          </cell>
        </row>
        <row r="2452">
          <cell r="A2452" t="str">
            <v>MM-9072</v>
          </cell>
          <cell r="B2452" t="str">
            <v>2017-2451</v>
          </cell>
          <cell r="C2452" t="str">
            <v>BADIA</v>
          </cell>
          <cell r="D2452" t="str">
            <v>B18-023</v>
          </cell>
        </row>
        <row r="2453">
          <cell r="A2453" t="str">
            <v>MM-9042</v>
          </cell>
          <cell r="B2453" t="str">
            <v>2017-2452</v>
          </cell>
          <cell r="C2453" t="str">
            <v>PRICAK</v>
          </cell>
          <cell r="D2453" t="str">
            <v>B18-019</v>
          </cell>
        </row>
        <row r="2454">
          <cell r="A2454" t="str">
            <v>MM-9016</v>
          </cell>
          <cell r="B2454" t="str">
            <v>2017-2453</v>
          </cell>
          <cell r="C2454" t="str">
            <v>CORNUTY</v>
          </cell>
          <cell r="D2454" t="str">
            <v>B18-003</v>
          </cell>
        </row>
        <row r="2455">
          <cell r="A2455" t="str">
            <v>MM-7862</v>
          </cell>
          <cell r="B2455" t="str">
            <v>2017-2454</v>
          </cell>
          <cell r="C2455" t="str">
            <v>DELPIETRO</v>
          </cell>
          <cell r="D2455" t="str">
            <v>B17-201</v>
          </cell>
        </row>
        <row r="2456">
          <cell r="A2456" t="str">
            <v>MM-9110</v>
          </cell>
          <cell r="B2456" t="str">
            <v>2017-2455</v>
          </cell>
          <cell r="C2456" t="str">
            <v>ROESCH</v>
          </cell>
          <cell r="D2456" t="str">
            <v>B18-036</v>
          </cell>
        </row>
        <row r="2457">
          <cell r="A2457" t="str">
            <v>MM-9118</v>
          </cell>
          <cell r="B2457" t="str">
            <v>2017-2456</v>
          </cell>
          <cell r="C2457" t="str">
            <v>COULISSANT + FIXE</v>
          </cell>
          <cell r="D2457" t="str">
            <v>B18-042</v>
          </cell>
        </row>
        <row r="2458">
          <cell r="A2458" t="str">
            <v>MM-9025</v>
          </cell>
          <cell r="B2458" t="str">
            <v>2017-2457</v>
          </cell>
          <cell r="C2458" t="str">
            <v>PONCET</v>
          </cell>
          <cell r="D2458" t="str">
            <v>B18-007</v>
          </cell>
        </row>
        <row r="2459">
          <cell r="A2459" t="str">
            <v>MM-8894</v>
          </cell>
          <cell r="B2459" t="str">
            <v>2017-2458</v>
          </cell>
          <cell r="C2459" t="str">
            <v>DARDILLY</v>
          </cell>
          <cell r="D2459" t="str">
            <v>B18-030</v>
          </cell>
        </row>
        <row r="2460">
          <cell r="A2460" t="str">
            <v>RC-8855</v>
          </cell>
          <cell r="B2460" t="str">
            <v>2017-2459</v>
          </cell>
          <cell r="C2460" t="str">
            <v>RINDERKNETCH</v>
          </cell>
          <cell r="D2460" t="str">
            <v>B18-029</v>
          </cell>
        </row>
        <row r="2461">
          <cell r="A2461" t="str">
            <v>RC-8788</v>
          </cell>
          <cell r="B2461" t="str">
            <v>2017-2460</v>
          </cell>
          <cell r="C2461" t="str">
            <v>AUGEROLLES</v>
          </cell>
          <cell r="D2461" t="str">
            <v>B18-018</v>
          </cell>
        </row>
        <row r="2462">
          <cell r="A2462" t="str">
            <v>MM-9100</v>
          </cell>
          <cell r="B2462" t="str">
            <v>2017-2461</v>
          </cell>
          <cell r="C2462" t="str">
            <v>LEVRA JUILLET</v>
          </cell>
          <cell r="D2462" t="str">
            <v>B18-031</v>
          </cell>
        </row>
        <row r="2463">
          <cell r="A2463" t="str">
            <v>MM-9023</v>
          </cell>
          <cell r="B2463" t="str">
            <v>2017-2462</v>
          </cell>
          <cell r="C2463" t="str">
            <v>ALIX</v>
          </cell>
          <cell r="D2463" t="str">
            <v>B18-006</v>
          </cell>
        </row>
        <row r="2464">
          <cell r="A2464" t="str">
            <v>MM-9075</v>
          </cell>
          <cell r="B2464" t="str">
            <v>2017-2463</v>
          </cell>
          <cell r="C2464" t="str">
            <v>DESSAIGNE</v>
          </cell>
          <cell r="D2464" t="str">
            <v>B18-025</v>
          </cell>
        </row>
        <row r="2465">
          <cell r="A2465" t="str">
            <v>MM-9076</v>
          </cell>
          <cell r="B2465" t="str">
            <v>2017-2464</v>
          </cell>
          <cell r="C2465" t="str">
            <v>MATHON</v>
          </cell>
          <cell r="D2465" t="str">
            <v>B18-026</v>
          </cell>
        </row>
        <row r="2466">
          <cell r="A2466" t="str">
            <v>RC-8677</v>
          </cell>
          <cell r="B2466" t="str">
            <v>2017-2465</v>
          </cell>
          <cell r="C2466" t="str">
            <v>RUE F.GIRAUD</v>
          </cell>
          <cell r="D2466" t="str">
            <v>B17-570</v>
          </cell>
        </row>
        <row r="2467">
          <cell r="A2467" t="str">
            <v>RC-8669</v>
          </cell>
          <cell r="B2467" t="str">
            <v>2017-2466</v>
          </cell>
          <cell r="C2467" t="str">
            <v>MARTIN</v>
          </cell>
          <cell r="D2467" t="str">
            <v>B17-571</v>
          </cell>
        </row>
        <row r="2468">
          <cell r="A2468" t="str">
            <v>RC-7728</v>
          </cell>
          <cell r="B2468" t="str">
            <v>2017-2467</v>
          </cell>
          <cell r="C2468" t="str">
            <v>DUMONT</v>
          </cell>
          <cell r="D2468" t="str">
            <v>B18-034</v>
          </cell>
        </row>
        <row r="2469">
          <cell r="A2469" t="str">
            <v>MM-9096</v>
          </cell>
          <cell r="B2469" t="str">
            <v>2017-2468</v>
          </cell>
          <cell r="C2469" t="str">
            <v>PERRIER</v>
          </cell>
          <cell r="D2469" t="str">
            <v>B18-032</v>
          </cell>
        </row>
        <row r="2470">
          <cell r="A2470" t="str">
            <v>RC-9041</v>
          </cell>
          <cell r="B2470" t="str">
            <v>2017-2469</v>
          </cell>
          <cell r="C2470" t="str">
            <v>OPHELIE</v>
          </cell>
          <cell r="D2470" t="str">
            <v>B18-035</v>
          </cell>
        </row>
        <row r="2471">
          <cell r="A2471" t="str">
            <v>MM-9161</v>
          </cell>
          <cell r="B2471" t="str">
            <v>2017-2470</v>
          </cell>
          <cell r="C2471" t="str">
            <v>BOUSSUGE</v>
          </cell>
          <cell r="D2471" t="str">
            <v>B18-050</v>
          </cell>
        </row>
        <row r="2472">
          <cell r="A2472" t="str">
            <v>MM-9314</v>
          </cell>
          <cell r="B2472" t="str">
            <v>2017-2471</v>
          </cell>
          <cell r="C2472" t="str">
            <v>JOINT "AUDITION"</v>
          </cell>
          <cell r="D2472" t="str">
            <v>/</v>
          </cell>
        </row>
        <row r="2473">
          <cell r="A2473" t="str">
            <v>MM-9120</v>
          </cell>
          <cell r="B2473" t="str">
            <v>2017-2472</v>
          </cell>
          <cell r="C2473" t="str">
            <v>LES JARDINS D'ELIAS</v>
          </cell>
          <cell r="D2473" t="str">
            <v>B18-043</v>
          </cell>
        </row>
        <row r="2474">
          <cell r="A2474" t="str">
            <v>MM-9134</v>
          </cell>
          <cell r="B2474" t="str">
            <v>2017-2473</v>
          </cell>
          <cell r="C2474" t="str">
            <v>ROCHE</v>
          </cell>
          <cell r="D2474" t="str">
            <v>B18-047</v>
          </cell>
        </row>
        <row r="2475">
          <cell r="A2475" t="str">
            <v>MM-9115</v>
          </cell>
          <cell r="B2475" t="str">
            <v>2017-2474</v>
          </cell>
          <cell r="C2475" t="str">
            <v>MARTIN</v>
          </cell>
          <cell r="D2475" t="str">
            <v>B18-041</v>
          </cell>
        </row>
        <row r="2476">
          <cell r="A2476" t="str">
            <v>MM-9165</v>
          </cell>
          <cell r="B2476" t="str">
            <v>2017-2475</v>
          </cell>
          <cell r="C2476" t="str">
            <v>BARRAL</v>
          </cell>
          <cell r="D2476" t="str">
            <v>B18-053</v>
          </cell>
        </row>
        <row r="2477">
          <cell r="A2477" t="str">
            <v>MM-9039</v>
          </cell>
          <cell r="B2477" t="str">
            <v>2017-2476</v>
          </cell>
          <cell r="C2477" t="str">
            <v>CHAUDURIE</v>
          </cell>
          <cell r="D2477" t="str">
            <v>B18-011</v>
          </cell>
        </row>
        <row r="2478">
          <cell r="A2478" t="str">
            <v>VITRAGES A</v>
          </cell>
          <cell r="B2478" t="str">
            <v>2017-2477</v>
          </cell>
          <cell r="C2478" t="str">
            <v>AGORA</v>
          </cell>
        </row>
        <row r="2479">
          <cell r="A2479" t="str">
            <v>MM-9242</v>
          </cell>
          <cell r="B2479" t="str">
            <v>2017-2478</v>
          </cell>
          <cell r="C2479" t="str">
            <v>MAGNER</v>
          </cell>
          <cell r="D2479" t="str">
            <v>B18-074</v>
          </cell>
        </row>
        <row r="2480">
          <cell r="A2480" t="str">
            <v>MM-8001</v>
          </cell>
          <cell r="B2480" t="str">
            <v>2017-2479</v>
          </cell>
          <cell r="C2480" t="str">
            <v>LEBRU</v>
          </cell>
          <cell r="D2480" t="str">
            <v>B18-052</v>
          </cell>
        </row>
        <row r="2481">
          <cell r="A2481" t="str">
            <v>MM-8770</v>
          </cell>
          <cell r="B2481" t="str">
            <v>2017-2480</v>
          </cell>
          <cell r="C2481" t="str">
            <v>COLLIOT</v>
          </cell>
          <cell r="D2481" t="str">
            <v>B18-069</v>
          </cell>
        </row>
        <row r="2482">
          <cell r="A2482" t="str">
            <v>MM-9111</v>
          </cell>
          <cell r="B2482" t="str">
            <v>2017-2481</v>
          </cell>
          <cell r="C2482" t="str">
            <v>ENSEMBLE PF</v>
          </cell>
          <cell r="D2482" t="str">
            <v>B18-037</v>
          </cell>
        </row>
        <row r="2483">
          <cell r="A2483" t="str">
            <v>DV BOUCHET</v>
          </cell>
          <cell r="B2483" t="str">
            <v>2017-2482</v>
          </cell>
          <cell r="C2483" t="str">
            <v>BOUCHET</v>
          </cell>
          <cell r="D2483" t="str">
            <v>B17-485</v>
          </cell>
        </row>
        <row r="2484">
          <cell r="A2484" t="str">
            <v>MM-9133</v>
          </cell>
          <cell r="B2484" t="str">
            <v>2017-2483</v>
          </cell>
          <cell r="C2484" t="str">
            <v>ANGLEYS</v>
          </cell>
          <cell r="D2484" t="str">
            <v>B18-046</v>
          </cell>
        </row>
        <row r="2485">
          <cell r="A2485" t="str">
            <v>MM-9131</v>
          </cell>
          <cell r="B2485" t="str">
            <v>2017-2484</v>
          </cell>
          <cell r="C2485" t="str">
            <v>BOUAZIZ</v>
          </cell>
          <cell r="D2485" t="str">
            <v>B18-045</v>
          </cell>
        </row>
        <row r="2486">
          <cell r="A2486" t="str">
            <v>MM-9107</v>
          </cell>
          <cell r="B2486" t="str">
            <v>2017-2485</v>
          </cell>
          <cell r="C2486" t="str">
            <v>JACOB</v>
          </cell>
          <cell r="D2486" t="str">
            <v>B18-040</v>
          </cell>
        </row>
        <row r="2487">
          <cell r="A2487" t="str">
            <v>MM-9183</v>
          </cell>
          <cell r="B2487" t="str">
            <v>2017-2486</v>
          </cell>
          <cell r="C2487" t="str">
            <v>HALLET</v>
          </cell>
          <cell r="D2487" t="str">
            <v>B18-057</v>
          </cell>
        </row>
        <row r="2488">
          <cell r="A2488" t="str">
            <v>RC-9148</v>
          </cell>
          <cell r="B2488" t="str">
            <v>2017-2487</v>
          </cell>
          <cell r="C2488" t="str">
            <v>COULISSANT</v>
          </cell>
          <cell r="D2488" t="str">
            <v>B18-051</v>
          </cell>
        </row>
        <row r="2489">
          <cell r="A2489" t="str">
            <v>MM-9181</v>
          </cell>
          <cell r="B2489" t="str">
            <v>2017-2488</v>
          </cell>
          <cell r="C2489" t="str">
            <v>SCHOSSIG</v>
          </cell>
          <cell r="D2489" t="str">
            <v>B18-056</v>
          </cell>
        </row>
        <row r="2490">
          <cell r="A2490" t="str">
            <v>MM-9017</v>
          </cell>
          <cell r="B2490" t="str">
            <v>2017-2489</v>
          </cell>
          <cell r="C2490" t="str">
            <v>LEVASSEUR 2004</v>
          </cell>
          <cell r="D2490" t="str">
            <v>B18-004</v>
          </cell>
        </row>
        <row r="2491">
          <cell r="A2491" t="str">
            <v>MM-9166</v>
          </cell>
          <cell r="B2491" t="str">
            <v>2017-2490</v>
          </cell>
          <cell r="C2491" t="str">
            <v>LES CHENES VERTS BAT B</v>
          </cell>
          <cell r="D2491" t="str">
            <v>B18-055</v>
          </cell>
        </row>
        <row r="2492">
          <cell r="A2492" t="str">
            <v>MM-9184</v>
          </cell>
          <cell r="B2492" t="str">
            <v>2017-2491</v>
          </cell>
          <cell r="C2492" t="str">
            <v>PAO</v>
          </cell>
          <cell r="D2492" t="str">
            <v>B18-059</v>
          </cell>
        </row>
        <row r="2493">
          <cell r="A2493" t="str">
            <v>MM-9185</v>
          </cell>
          <cell r="B2493" t="str">
            <v>2017-2492</v>
          </cell>
          <cell r="C2493" t="str">
            <v>ZEKRI</v>
          </cell>
          <cell r="D2493" t="str">
            <v>B18-060</v>
          </cell>
        </row>
        <row r="2494">
          <cell r="A2494" t="str">
            <v>MM-9157</v>
          </cell>
          <cell r="B2494" t="str">
            <v>2017-2493</v>
          </cell>
          <cell r="C2494" t="str">
            <v>PIERRE NOEL</v>
          </cell>
          <cell r="D2494" t="str">
            <v>B18-049</v>
          </cell>
        </row>
        <row r="2495">
          <cell r="A2495" t="str">
            <v>MM-9200</v>
          </cell>
          <cell r="B2495" t="str">
            <v>2017-2494</v>
          </cell>
          <cell r="C2495" t="str">
            <v>BOUTIN</v>
          </cell>
          <cell r="D2495" t="str">
            <v>B18-067</v>
          </cell>
        </row>
        <row r="2496">
          <cell r="A2496" t="str">
            <v>MM-9240</v>
          </cell>
          <cell r="B2496" t="str">
            <v>2017-2495</v>
          </cell>
          <cell r="C2496" t="str">
            <v>SIBILLE</v>
          </cell>
          <cell r="D2496" t="str">
            <v>B18-072</v>
          </cell>
        </row>
        <row r="2497">
          <cell r="A2497" t="str">
            <v>MM-9194</v>
          </cell>
          <cell r="B2497" t="str">
            <v>2017-2496</v>
          </cell>
          <cell r="C2497" t="str">
            <v>MALOSSANNE</v>
          </cell>
          <cell r="D2497" t="str">
            <v>B18-062</v>
          </cell>
        </row>
        <row r="2498">
          <cell r="A2498" t="str">
            <v>RC-8782</v>
          </cell>
          <cell r="B2498" t="str">
            <v>2017-2497</v>
          </cell>
          <cell r="C2498" t="str">
            <v>PHILIPPE</v>
          </cell>
          <cell r="D2498" t="str">
            <v>B18-080</v>
          </cell>
        </row>
        <row r="2499">
          <cell r="A2499" t="str">
            <v>MM-9013</v>
          </cell>
          <cell r="B2499" t="str">
            <v>2017-2498</v>
          </cell>
          <cell r="C2499" t="str">
            <v>OLHEYER</v>
          </cell>
          <cell r="D2499" t="str">
            <v>B17-589</v>
          </cell>
        </row>
        <row r="2500">
          <cell r="A2500" t="str">
            <v>MM-8880</v>
          </cell>
          <cell r="B2500" t="str">
            <v>2017-2499</v>
          </cell>
          <cell r="C2500" t="str">
            <v>BIGEARD</v>
          </cell>
          <cell r="D2500" t="str">
            <v>B18-027</v>
          </cell>
        </row>
        <row r="2501">
          <cell r="A2501" t="str">
            <v>MM-9128</v>
          </cell>
          <cell r="B2501" t="str">
            <v>2017-2500</v>
          </cell>
          <cell r="C2501" t="str">
            <v>DESCHAMPS</v>
          </cell>
          <cell r="D2501" t="str">
            <v>B18-039</v>
          </cell>
        </row>
        <row r="2502">
          <cell r="A2502" t="str">
            <v>SAV RAYON</v>
          </cell>
          <cell r="B2502" t="str">
            <v>2017-2501</v>
          </cell>
          <cell r="C2502" t="str">
            <v>RAYON</v>
          </cell>
        </row>
        <row r="2503">
          <cell r="A2503" t="str">
            <v>MM-9349</v>
          </cell>
          <cell r="B2503" t="str">
            <v>2017-2502</v>
          </cell>
          <cell r="C2503" t="str">
            <v>PETIT</v>
          </cell>
          <cell r="D2503" t="str">
            <v>B18-106</v>
          </cell>
        </row>
        <row r="2504">
          <cell r="A2504" t="str">
            <v>MM-9078</v>
          </cell>
          <cell r="B2504" t="str">
            <v>2017-2503</v>
          </cell>
          <cell r="C2504" t="str">
            <v>VITRINE SHOWROOM</v>
          </cell>
          <cell r="D2504" t="str">
            <v>B18-044</v>
          </cell>
        </row>
        <row r="2505">
          <cell r="A2505" t="str">
            <v>MM-9287</v>
          </cell>
          <cell r="B2505" t="str">
            <v>2017-2504</v>
          </cell>
          <cell r="C2505" t="str">
            <v>DAUPHINE POIDS LOURDS</v>
          </cell>
          <cell r="D2505" t="str">
            <v>B18-084</v>
          </cell>
        </row>
        <row r="2506">
          <cell r="A2506" t="str">
            <v>MM-9236</v>
          </cell>
          <cell r="B2506" t="str">
            <v>2017-2505</v>
          </cell>
          <cell r="C2506" t="str">
            <v>BERBEL</v>
          </cell>
          <cell r="D2506" t="str">
            <v>B18-071</v>
          </cell>
        </row>
        <row r="2507">
          <cell r="A2507" t="str">
            <v>MM-9193</v>
          </cell>
          <cell r="B2507" t="str">
            <v>2017-2506</v>
          </cell>
          <cell r="C2507" t="str">
            <v>FENETRES ALU</v>
          </cell>
          <cell r="D2507" t="str">
            <v>B18-061</v>
          </cell>
        </row>
        <row r="2508">
          <cell r="A2508" t="str">
            <v>MM-9247</v>
          </cell>
          <cell r="B2508" t="str">
            <v>2017-2507</v>
          </cell>
          <cell r="C2508" t="str">
            <v>CLINIQUE</v>
          </cell>
          <cell r="D2508" t="str">
            <v>B18-077</v>
          </cell>
        </row>
        <row r="2509">
          <cell r="A2509" t="str">
            <v>MM-9277</v>
          </cell>
          <cell r="B2509" t="str">
            <v>2017-2508</v>
          </cell>
          <cell r="C2509" t="str">
            <v>BOST PERSO</v>
          </cell>
          <cell r="D2509" t="str">
            <v>B18-082</v>
          </cell>
        </row>
        <row r="2510">
          <cell r="A2510" t="str">
            <v>MM-9194</v>
          </cell>
          <cell r="B2510" t="str">
            <v>2017-2509</v>
          </cell>
          <cell r="C2510" t="str">
            <v>MALOSSANNE</v>
          </cell>
          <cell r="D2510" t="str">
            <v>B18-062</v>
          </cell>
        </row>
        <row r="2511">
          <cell r="A2511" t="str">
            <v>RC-8878</v>
          </cell>
          <cell r="B2511" t="str">
            <v>2017-2510</v>
          </cell>
          <cell r="C2511" t="str">
            <v>LE PETIT GLOUTON</v>
          </cell>
          <cell r="D2511" t="str">
            <v>B17-587</v>
          </cell>
        </row>
        <row r="2512">
          <cell r="A2512" t="str">
            <v>MM-9291</v>
          </cell>
          <cell r="B2512" t="str">
            <v>2017-2511</v>
          </cell>
          <cell r="C2512" t="str">
            <v>DALLY</v>
          </cell>
          <cell r="D2512" t="str">
            <v>B18-088</v>
          </cell>
        </row>
        <row r="2513">
          <cell r="A2513" t="str">
            <v>MM-9293</v>
          </cell>
          <cell r="B2513" t="str">
            <v>2017-2512</v>
          </cell>
          <cell r="C2513" t="str">
            <v>SALLETAZ</v>
          </cell>
          <cell r="D2513" t="str">
            <v>B18-089</v>
          </cell>
        </row>
        <row r="2514">
          <cell r="A2514" t="str">
            <v>MM-9332</v>
          </cell>
          <cell r="B2514" t="str">
            <v>2017-2513</v>
          </cell>
          <cell r="C2514" t="str">
            <v>DECHAUX</v>
          </cell>
          <cell r="D2514" t="str">
            <v>B18-096</v>
          </cell>
        </row>
        <row r="2515">
          <cell r="A2515" t="str">
            <v>MM-9245</v>
          </cell>
          <cell r="B2515" t="str">
            <v>2017-2514</v>
          </cell>
          <cell r="C2515" t="str">
            <v>BESSO</v>
          </cell>
          <cell r="D2515" t="str">
            <v>B18-075</v>
          </cell>
        </row>
        <row r="2516">
          <cell r="A2516" t="str">
            <v>COLLET+MSM</v>
          </cell>
          <cell r="B2516" t="str">
            <v>2017-2515</v>
          </cell>
          <cell r="C2516" t="str">
            <v>COLLET+MSM</v>
          </cell>
          <cell r="D2516" t="str">
            <v>B17-559</v>
          </cell>
        </row>
        <row r="2517">
          <cell r="A2517" t="str">
            <v>MOLLE</v>
          </cell>
          <cell r="B2517" t="str">
            <v>2017-2516</v>
          </cell>
          <cell r="C2517" t="str">
            <v>MOLLE SAV</v>
          </cell>
        </row>
        <row r="2518">
          <cell r="A2518" t="str">
            <v>MM-9269</v>
          </cell>
          <cell r="B2518" t="str">
            <v>2017-2517</v>
          </cell>
          <cell r="C2518" t="str">
            <v>TOMICKI</v>
          </cell>
          <cell r="D2518" t="str">
            <v>B18-083</v>
          </cell>
        </row>
        <row r="2519">
          <cell r="A2519" t="str">
            <v>MM-9195</v>
          </cell>
          <cell r="B2519" t="str">
            <v>2017-2518</v>
          </cell>
          <cell r="C2519" t="str">
            <v>ROUDIER</v>
          </cell>
          <cell r="D2519" t="str">
            <v>B18-066</v>
          </cell>
        </row>
        <row r="2520">
          <cell r="A2520" t="str">
            <v>MM-9171</v>
          </cell>
          <cell r="B2520" t="str">
            <v>2017-2519</v>
          </cell>
          <cell r="C2520" t="str">
            <v>MAUBEC</v>
          </cell>
          <cell r="D2520" t="str">
            <v>B18-054</v>
          </cell>
        </row>
        <row r="2521">
          <cell r="A2521" t="str">
            <v>RC-9149</v>
          </cell>
          <cell r="B2521" t="str">
            <v>2017-2520</v>
          </cell>
          <cell r="C2521" t="str">
            <v>CHASSIS BICOLOR</v>
          </cell>
          <cell r="D2521" t="str">
            <v>B18-064</v>
          </cell>
        </row>
        <row r="2522">
          <cell r="A2522" t="str">
            <v>MM-9294</v>
          </cell>
          <cell r="B2522" t="str">
            <v>2017-2521</v>
          </cell>
          <cell r="C2522" t="str">
            <v>BARRAUD</v>
          </cell>
          <cell r="D2522" t="str">
            <v>B18-091</v>
          </cell>
        </row>
        <row r="2523">
          <cell r="A2523" t="str">
            <v>RC-9151</v>
          </cell>
          <cell r="B2523" t="str">
            <v>2017-2522</v>
          </cell>
          <cell r="C2523" t="str">
            <v>MICHEL BOUHAND</v>
          </cell>
          <cell r="D2523" t="str">
            <v>B18-097</v>
          </cell>
        </row>
        <row r="2524">
          <cell r="A2524" t="str">
            <v>MM-9238</v>
          </cell>
          <cell r="B2524" t="str">
            <v>2017-2523</v>
          </cell>
          <cell r="C2524" t="str">
            <v>LEGUYADER</v>
          </cell>
          <cell r="D2524" t="str">
            <v>B18-070</v>
          </cell>
        </row>
        <row r="2525">
          <cell r="A2525" t="str">
            <v>RC-9048 + MM-9464</v>
          </cell>
          <cell r="B2525" t="str">
            <v>2017-2524</v>
          </cell>
          <cell r="C2525" t="str">
            <v>SAPIN + PLATS</v>
          </cell>
          <cell r="D2525" t="str">
            <v>B18-127 + 18-148</v>
          </cell>
        </row>
        <row r="2526">
          <cell r="A2526" t="str">
            <v>MM-9246</v>
          </cell>
          <cell r="B2526" t="str">
            <v>2017-2525</v>
          </cell>
          <cell r="C2526" t="str">
            <v>GONIN SUITE</v>
          </cell>
          <cell r="D2526" t="str">
            <v>B18-076</v>
          </cell>
        </row>
        <row r="2527">
          <cell r="A2527" t="str">
            <v>MM-9321</v>
          </cell>
          <cell r="B2527" t="str">
            <v>2017-2526</v>
          </cell>
          <cell r="C2527" t="str">
            <v>LE CLOS DE BREMONDIERES</v>
          </cell>
          <cell r="D2527" t="str">
            <v>B18-095</v>
          </cell>
        </row>
        <row r="2528">
          <cell r="A2528" t="str">
            <v>RC-8501</v>
          </cell>
          <cell r="B2528" t="str">
            <v>2017-2527</v>
          </cell>
          <cell r="C2528" t="str">
            <v>SCI VOILLARD</v>
          </cell>
          <cell r="D2528" t="str">
            <v>B18-094</v>
          </cell>
        </row>
        <row r="2529">
          <cell r="A2529" t="str">
            <v>MM-9318</v>
          </cell>
          <cell r="B2529" t="str">
            <v>2017-2528</v>
          </cell>
          <cell r="C2529" t="str">
            <v>ALONSO</v>
          </cell>
          <cell r="D2529" t="str">
            <v>B18-092</v>
          </cell>
        </row>
        <row r="2530">
          <cell r="A2530" t="str">
            <v>MM-9103</v>
          </cell>
          <cell r="B2530" t="str">
            <v>2017-2529</v>
          </cell>
          <cell r="C2530" t="str">
            <v>HESS</v>
          </cell>
          <cell r="D2530" t="str">
            <v>B18-033</v>
          </cell>
        </row>
        <row r="2531">
          <cell r="A2531" t="str">
            <v>MM-8740</v>
          </cell>
          <cell r="B2531" t="str">
            <v>2017-2530</v>
          </cell>
          <cell r="C2531" t="str">
            <v>S2PZAY</v>
          </cell>
          <cell r="D2531" t="str">
            <v>B18-093</v>
          </cell>
        </row>
        <row r="2532">
          <cell r="A2532" t="str">
            <v>MM-9281</v>
          </cell>
          <cell r="B2532" t="str">
            <v>2017-2531</v>
          </cell>
          <cell r="C2532" t="str">
            <v>MAISON RILLEUX</v>
          </cell>
          <cell r="D2532" t="str">
            <v>B18-087</v>
          </cell>
        </row>
        <row r="2533">
          <cell r="A2533" t="str">
            <v>MM-9353</v>
          </cell>
          <cell r="B2533" t="str">
            <v>2017-2532</v>
          </cell>
          <cell r="C2533" t="str">
            <v>GMO</v>
          </cell>
          <cell r="D2533" t="str">
            <v>B18-112</v>
          </cell>
        </row>
        <row r="2534">
          <cell r="A2534" t="str">
            <v>MM-9423</v>
          </cell>
          <cell r="B2534" t="str">
            <v>2017-2533</v>
          </cell>
          <cell r="C2534" t="str">
            <v>ROCHE HABILLAGES</v>
          </cell>
          <cell r="D2534" t="str">
            <v>B18-139</v>
          </cell>
        </row>
        <row r="2535">
          <cell r="A2535" t="str">
            <v>RC-9267</v>
          </cell>
          <cell r="B2535" t="str">
            <v>2017-2534</v>
          </cell>
          <cell r="C2535" t="str">
            <v>THIERION</v>
          </cell>
          <cell r="D2535" t="str">
            <v>B18-115</v>
          </cell>
        </row>
        <row r="2536">
          <cell r="A2536" t="str">
            <v>MM-9348</v>
          </cell>
          <cell r="B2536" t="str">
            <v>2017-2535</v>
          </cell>
          <cell r="C2536" t="str">
            <v>LES ALLEES VERTES</v>
          </cell>
          <cell r="D2536" t="str">
            <v>B18-105</v>
          </cell>
        </row>
        <row r="2537">
          <cell r="A2537" t="str">
            <v>MM-9312</v>
          </cell>
          <cell r="B2537" t="str">
            <v>2017-2536</v>
          </cell>
          <cell r="C2537" t="str">
            <v>NOCAZE</v>
          </cell>
          <cell r="D2537" t="str">
            <v>B18-078</v>
          </cell>
        </row>
        <row r="2538">
          <cell r="A2538" t="str">
            <v>MM-9241</v>
          </cell>
          <cell r="B2538" t="str">
            <v>2017-2537</v>
          </cell>
          <cell r="C2538" t="str">
            <v>CHARREL</v>
          </cell>
          <cell r="D2538" t="str">
            <v>B18-073</v>
          </cell>
        </row>
        <row r="2539">
          <cell r="A2539" t="str">
            <v>MM-9346</v>
          </cell>
          <cell r="B2539" t="str">
            <v>2017-2538</v>
          </cell>
          <cell r="C2539" t="str">
            <v>CONVERT</v>
          </cell>
          <cell r="D2539" t="str">
            <v>B18-102</v>
          </cell>
        </row>
        <row r="2540">
          <cell r="A2540" t="str">
            <v>RC-9060</v>
          </cell>
          <cell r="B2540" t="str">
            <v>2017-2539</v>
          </cell>
          <cell r="C2540" t="str">
            <v>COMTE PAUL</v>
          </cell>
          <cell r="D2540" t="str">
            <v>B18-081</v>
          </cell>
        </row>
        <row r="2541">
          <cell r="A2541" t="str">
            <v>MM-9248</v>
          </cell>
          <cell r="B2541" t="str">
            <v>2017-2540</v>
          </cell>
          <cell r="C2541" t="str">
            <v>GANZIN SUITE</v>
          </cell>
          <cell r="D2541" t="str">
            <v>B18-079</v>
          </cell>
        </row>
        <row r="2542">
          <cell r="A2542" t="str">
            <v>PAD-4453</v>
          </cell>
          <cell r="B2542" t="str">
            <v>2017-2541</v>
          </cell>
          <cell r="C2542" t="str">
            <v>EYRIS</v>
          </cell>
        </row>
        <row r="2543">
          <cell r="A2543" t="str">
            <v>MM-9431</v>
          </cell>
          <cell r="B2543" t="str">
            <v>2017-2542</v>
          </cell>
          <cell r="C2543" t="str">
            <v>BOUCHET</v>
          </cell>
          <cell r="D2543" t="str">
            <v>B18-063</v>
          </cell>
        </row>
        <row r="2544">
          <cell r="A2544" t="str">
            <v>SENIORS</v>
          </cell>
          <cell r="B2544" t="str">
            <v>2017-2543</v>
          </cell>
          <cell r="C2544" t="str">
            <v>RESIDENCE SENIORS</v>
          </cell>
          <cell r="D2544" t="str">
            <v>B18-104</v>
          </cell>
        </row>
        <row r="2545">
          <cell r="A2545" t="str">
            <v>MM-9398</v>
          </cell>
          <cell r="B2545" t="str">
            <v>2017-2544</v>
          </cell>
          <cell r="C2545" t="str">
            <v>DECARVALHO</v>
          </cell>
          <cell r="D2545" t="str">
            <v>B18-122</v>
          </cell>
        </row>
        <row r="2546">
          <cell r="A2546" t="str">
            <v>MM-9333</v>
          </cell>
          <cell r="B2546" t="str">
            <v>2017-2545</v>
          </cell>
          <cell r="C2546" t="str">
            <v>DIALLO</v>
          </cell>
          <cell r="D2546" t="str">
            <v>B18-098</v>
          </cell>
        </row>
        <row r="2547">
          <cell r="A2547" t="str">
            <v>MM-9357</v>
          </cell>
          <cell r="B2547" t="str">
            <v>2017-2546</v>
          </cell>
          <cell r="C2547" t="str">
            <v>NG2B</v>
          </cell>
          <cell r="D2547" t="str">
            <v>B18-111</v>
          </cell>
        </row>
        <row r="2548">
          <cell r="A2548" t="str">
            <v>RC-9334</v>
          </cell>
          <cell r="B2548" t="str">
            <v>2017-2547</v>
          </cell>
          <cell r="C2548" t="str">
            <v>REBILLARD</v>
          </cell>
          <cell r="D2548" t="str">
            <v>B18-116</v>
          </cell>
        </row>
        <row r="2549">
          <cell r="A2549" t="str">
            <v>MM-9351</v>
          </cell>
          <cell r="B2549" t="str">
            <v>2017-2548</v>
          </cell>
          <cell r="C2549" t="str">
            <v>JONAS/TAY</v>
          </cell>
          <cell r="D2549" t="str">
            <v>B18-116</v>
          </cell>
        </row>
        <row r="2550">
          <cell r="A2550" t="str">
            <v>MM-9402</v>
          </cell>
          <cell r="B2550" t="str">
            <v>2017-2549</v>
          </cell>
          <cell r="C2550" t="str">
            <v>ROMAN</v>
          </cell>
          <cell r="D2550" t="str">
            <v>B18-128</v>
          </cell>
        </row>
        <row r="2551">
          <cell r="A2551" t="str">
            <v>MM-9401</v>
          </cell>
          <cell r="B2551" t="str">
            <v>2017-2550</v>
          </cell>
          <cell r="C2551" t="str">
            <v>BIG</v>
          </cell>
          <cell r="D2551" t="str">
            <v>B18-126</v>
          </cell>
        </row>
        <row r="2552">
          <cell r="A2552" t="str">
            <v>MM-9360</v>
          </cell>
          <cell r="B2552" t="str">
            <v>2017-2551</v>
          </cell>
          <cell r="C2552" t="str">
            <v>COINTEPAS</v>
          </cell>
          <cell r="D2552" t="str">
            <v>B18-114</v>
          </cell>
        </row>
        <row r="2553">
          <cell r="A2553" t="str">
            <v>MM-9350</v>
          </cell>
          <cell r="B2553" t="str">
            <v>2017-2552</v>
          </cell>
          <cell r="C2553" t="str">
            <v>LLORED</v>
          </cell>
          <cell r="D2553" t="str">
            <v>B18-108</v>
          </cell>
        </row>
        <row r="2554">
          <cell r="A2554" t="str">
            <v>MM-9359</v>
          </cell>
          <cell r="B2554" t="str">
            <v>2017-2553</v>
          </cell>
          <cell r="C2554" t="str">
            <v>NALLET SUITE</v>
          </cell>
          <cell r="D2554" t="str">
            <v>B18-113</v>
          </cell>
        </row>
        <row r="2555">
          <cell r="A2555" t="str">
            <v>RC-9258</v>
          </cell>
          <cell r="B2555" t="str">
            <v>2017-2554</v>
          </cell>
          <cell r="C2555" t="str">
            <v>EFFRACTION</v>
          </cell>
          <cell r="D2555" t="str">
            <v>B18-107</v>
          </cell>
        </row>
        <row r="2556">
          <cell r="A2556" t="str">
            <v>MM-9356</v>
          </cell>
          <cell r="B2556" t="str">
            <v>2017-2555</v>
          </cell>
          <cell r="C2556" t="str">
            <v>MARXGUT</v>
          </cell>
          <cell r="D2556" t="str">
            <v>B18-103</v>
          </cell>
        </row>
        <row r="2557">
          <cell r="A2557" t="str">
            <v>MM-9424</v>
          </cell>
          <cell r="B2557" t="str">
            <v>2017-2556</v>
          </cell>
          <cell r="C2557" t="str">
            <v>OLIVIER</v>
          </cell>
          <cell r="D2557" t="str">
            <v>B18-133</v>
          </cell>
        </row>
        <row r="2558">
          <cell r="A2558" t="str">
            <v>RC-9174</v>
          </cell>
          <cell r="B2558" t="str">
            <v>2017-2557</v>
          </cell>
          <cell r="C2558" t="str">
            <v>RVVM</v>
          </cell>
          <cell r="D2558" t="str">
            <v>B18-065</v>
          </cell>
        </row>
        <row r="2559">
          <cell r="A2559" t="str">
            <v>MM-9433</v>
          </cell>
          <cell r="B2559" t="str">
            <v>2017-2558</v>
          </cell>
          <cell r="C2559" t="str">
            <v>SCI MAXER</v>
          </cell>
          <cell r="D2559" t="str">
            <v>B18-134</v>
          </cell>
        </row>
        <row r="2560">
          <cell r="A2560" t="str">
            <v>MM-9396</v>
          </cell>
          <cell r="B2560" t="str">
            <v>2017-2559</v>
          </cell>
          <cell r="C2560" t="str">
            <v>PEUGEOT L'ARBRESLE</v>
          </cell>
          <cell r="D2560" t="str">
            <v>B18-118</v>
          </cell>
        </row>
        <row r="2561">
          <cell r="A2561" t="str">
            <v>MM-9390</v>
          </cell>
          <cell r="B2561" t="str">
            <v>2017-2560</v>
          </cell>
          <cell r="C2561" t="str">
            <v>GIOVRE-ORG</v>
          </cell>
          <cell r="D2561" t="str">
            <v>B18-119</v>
          </cell>
        </row>
        <row r="2562">
          <cell r="A2562" t="str">
            <v>MM-9430</v>
          </cell>
          <cell r="B2562" t="str">
            <v>2017-2561</v>
          </cell>
          <cell r="C2562" t="str">
            <v>PINGON</v>
          </cell>
          <cell r="D2562" t="str">
            <v>B18-121</v>
          </cell>
        </row>
        <row r="2563">
          <cell r="A2563" t="str">
            <v>BSF</v>
          </cell>
          <cell r="B2563" t="str">
            <v>2017-2562</v>
          </cell>
          <cell r="C2563" t="str">
            <v>SAULNIER + RAYON + BIGEARD</v>
          </cell>
        </row>
        <row r="2564">
          <cell r="A2564" t="str">
            <v>MM-9392</v>
          </cell>
          <cell r="B2564" t="str">
            <v>2017-2563</v>
          </cell>
          <cell r="C2564" t="str">
            <v>BOURQUAIN</v>
          </cell>
          <cell r="D2564" t="str">
            <v>B18-117</v>
          </cell>
        </row>
        <row r="2565">
          <cell r="A2565" t="str">
            <v>RC-9172</v>
          </cell>
          <cell r="B2565" t="str">
            <v>2017-2564</v>
          </cell>
          <cell r="C2565" t="str">
            <v>LA TRONCHE</v>
          </cell>
          <cell r="D2565" t="str">
            <v>B18-110</v>
          </cell>
        </row>
        <row r="2566">
          <cell r="A2566" t="str">
            <v>RC-9323</v>
          </cell>
          <cell r="B2566" t="str">
            <v>2017-2565</v>
          </cell>
          <cell r="C2566" t="str">
            <v>DE SA STEPHANE</v>
          </cell>
          <cell r="D2566" t="str">
            <v>B18-137</v>
          </cell>
        </row>
        <row r="2567">
          <cell r="A2567" t="str">
            <v>MM-9465</v>
          </cell>
          <cell r="B2567" t="str">
            <v>2017-2566</v>
          </cell>
          <cell r="C2567" t="str">
            <v>GUILLOT</v>
          </cell>
          <cell r="D2567" t="str">
            <v>B18-149</v>
          </cell>
        </row>
        <row r="2568">
          <cell r="A2568" t="str">
            <v>MM-9483</v>
          </cell>
          <cell r="B2568" t="str">
            <v>2017-2567</v>
          </cell>
          <cell r="C2568" t="str">
            <v>NATHALIE</v>
          </cell>
          <cell r="D2568" t="str">
            <v>B18-156</v>
          </cell>
        </row>
        <row r="2569">
          <cell r="A2569" t="str">
            <v>MM-9459</v>
          </cell>
          <cell r="B2569" t="str">
            <v>2017-2568</v>
          </cell>
          <cell r="C2569" t="str">
            <v>ROLIN</v>
          </cell>
          <cell r="D2569" t="str">
            <v>B18-142</v>
          </cell>
        </row>
        <row r="2570">
          <cell r="A2570" t="str">
            <v>MM-9422</v>
          </cell>
          <cell r="B2570" t="str">
            <v>2017-2569</v>
          </cell>
          <cell r="C2570" t="str">
            <v>SORDILLON</v>
          </cell>
          <cell r="D2570" t="str">
            <v>B18-130</v>
          </cell>
        </row>
        <row r="2571">
          <cell r="A2571" t="str">
            <v>MM-9441</v>
          </cell>
          <cell r="B2571" t="str">
            <v>2017-2570</v>
          </cell>
          <cell r="C2571" t="str">
            <v>LADACHE</v>
          </cell>
          <cell r="D2571" t="str">
            <v>B18-135</v>
          </cell>
        </row>
        <row r="2572">
          <cell r="A2572" t="str">
            <v>MM-9400</v>
          </cell>
          <cell r="B2572" t="str">
            <v>2017-2571</v>
          </cell>
          <cell r="C2572" t="str">
            <v>CHABOT</v>
          </cell>
          <cell r="D2572" t="str">
            <v>B18-124</v>
          </cell>
        </row>
        <row r="2573">
          <cell r="A2573" t="str">
            <v>MM-9455</v>
          </cell>
          <cell r="B2573" t="str">
            <v>2017-2572</v>
          </cell>
          <cell r="C2573" t="str">
            <v>COULISSANT RENO</v>
          </cell>
          <cell r="D2573" t="str">
            <v>B18-138</v>
          </cell>
        </row>
        <row r="2574">
          <cell r="A2574" t="str">
            <v>MM-9426</v>
          </cell>
          <cell r="B2574" t="str">
            <v>2017-2573</v>
          </cell>
          <cell r="C2574" t="str">
            <v>LAGARDE</v>
          </cell>
          <cell r="D2574" t="str">
            <v>B18-125</v>
          </cell>
        </row>
        <row r="2575">
          <cell r="A2575" t="str">
            <v>MM-9457</v>
          </cell>
          <cell r="B2575" t="str">
            <v>2017-2574</v>
          </cell>
          <cell r="C2575" t="str">
            <v>HERVE</v>
          </cell>
          <cell r="D2575" t="str">
            <v>B18-140</v>
          </cell>
        </row>
        <row r="2576">
          <cell r="A2576" t="str">
            <v>RC-9092</v>
          </cell>
          <cell r="B2576" t="str">
            <v>2017-2575</v>
          </cell>
          <cell r="C2576" t="str">
            <v>PF ALUMINIUM</v>
          </cell>
          <cell r="D2576" t="str">
            <v>B18-141</v>
          </cell>
        </row>
        <row r="2577">
          <cell r="A2577" t="str">
            <v>MM-9421</v>
          </cell>
          <cell r="B2577" t="str">
            <v>2017-2576</v>
          </cell>
          <cell r="C2577" t="str">
            <v>CACLIN</v>
          </cell>
          <cell r="D2577" t="str">
            <v>B18-129</v>
          </cell>
        </row>
        <row r="2578">
          <cell r="A2578" t="str">
            <v>MM-9470</v>
          </cell>
          <cell r="B2578" t="str">
            <v>2017-2577</v>
          </cell>
          <cell r="C2578" t="str">
            <v>ROUTE DE RIOTTIER</v>
          </cell>
          <cell r="D2578" t="str">
            <v>B18-152</v>
          </cell>
        </row>
        <row r="2579">
          <cell r="A2579" t="str">
            <v>180327-0014</v>
          </cell>
          <cell r="B2579" t="str">
            <v>2017-2578</v>
          </cell>
          <cell r="C2579" t="str">
            <v>PORTE STEPH</v>
          </cell>
          <cell r="D2579" t="str">
            <v>B18-170</v>
          </cell>
        </row>
        <row r="2580">
          <cell r="A2580" t="str">
            <v>MM-9461</v>
          </cell>
          <cell r="B2580" t="str">
            <v>2017-2579</v>
          </cell>
          <cell r="C2580" t="str">
            <v>MERLAN</v>
          </cell>
          <cell r="D2580" t="str">
            <v>B18-144</v>
          </cell>
        </row>
        <row r="2581">
          <cell r="A2581" t="str">
            <v>MM-9521</v>
          </cell>
          <cell r="B2581" t="str">
            <v>2017-2580</v>
          </cell>
          <cell r="C2581" t="str">
            <v>SCI EMEK</v>
          </cell>
          <cell r="D2581" t="str">
            <v>B18-203</v>
          </cell>
        </row>
        <row r="2582">
          <cell r="A2582" t="str">
            <v>MM-9438</v>
          </cell>
          <cell r="B2582" t="str">
            <v>2017-2581</v>
          </cell>
          <cell r="C2582" t="str">
            <v>CHAABI</v>
          </cell>
          <cell r="D2582" t="str">
            <v>B18-145</v>
          </cell>
        </row>
        <row r="2583">
          <cell r="A2583" t="str">
            <v>MM-9466</v>
          </cell>
          <cell r="B2583" t="str">
            <v>2017-2582</v>
          </cell>
          <cell r="C2583" t="str">
            <v>LIBRATY</v>
          </cell>
          <cell r="D2583" t="str">
            <v>B18-150</v>
          </cell>
        </row>
        <row r="2584">
          <cell r="A2584" t="str">
            <v>MM-9468</v>
          </cell>
          <cell r="B2584" t="str">
            <v>2017-2583</v>
          </cell>
          <cell r="C2584" t="e">
            <v>#N/A</v>
          </cell>
        </row>
        <row r="2585">
          <cell r="A2585" t="str">
            <v>MM-9468</v>
          </cell>
          <cell r="B2585" t="str">
            <v>2017-2584</v>
          </cell>
          <cell r="C2585" t="str">
            <v>BUREAUX ST FONS</v>
          </cell>
          <cell r="D2585" t="str">
            <v>B18-158</v>
          </cell>
        </row>
        <row r="2586">
          <cell r="A2586" t="str">
            <v>MM-9784</v>
          </cell>
          <cell r="B2586" t="str">
            <v>2017-2585</v>
          </cell>
          <cell r="C2586" t="str">
            <v>ROBIN51</v>
          </cell>
          <cell r="D2586" t="str">
            <v>B18-252</v>
          </cell>
        </row>
        <row r="2587">
          <cell r="B2587" t="str">
            <v>2017-2586</v>
          </cell>
        </row>
        <row r="2588">
          <cell r="B2588" t="str">
            <v>2017-2587</v>
          </cell>
        </row>
        <row r="2589">
          <cell r="B2589" t="str">
            <v>2017-2588</v>
          </cell>
        </row>
        <row r="2590">
          <cell r="B2590" t="str">
            <v>2017-2589</v>
          </cell>
        </row>
        <row r="2591">
          <cell r="B2591" t="str">
            <v>2017-2590</v>
          </cell>
        </row>
        <row r="2592">
          <cell r="B2592" t="str">
            <v>2017-2591</v>
          </cell>
        </row>
        <row r="2593">
          <cell r="B2593" t="str">
            <v>2017-2592</v>
          </cell>
        </row>
        <row r="2594">
          <cell r="B2594" t="str">
            <v>2017-2593</v>
          </cell>
        </row>
        <row r="2595">
          <cell r="B2595" t="str">
            <v>2017-2594</v>
          </cell>
        </row>
        <row r="2596">
          <cell r="B2596" t="str">
            <v>2017-2595</v>
          </cell>
        </row>
        <row r="2597">
          <cell r="B2597" t="str">
            <v>2017-2596</v>
          </cell>
        </row>
        <row r="2598">
          <cell r="B2598" t="str">
            <v>2017-2597</v>
          </cell>
        </row>
        <row r="2599">
          <cell r="B2599" t="str">
            <v>2017-2598</v>
          </cell>
        </row>
        <row r="2600">
          <cell r="B2600" t="str">
            <v>2017-2599</v>
          </cell>
        </row>
      </sheetData>
      <sheetData sheetId="5">
        <row r="1">
          <cell r="G1" t="str">
            <v>CHÂSSIS</v>
          </cell>
          <cell r="H1" t="str">
            <v>BATON MARECHAL</v>
          </cell>
          <cell r="I1" t="str">
            <v>ACCESSOIRES VOLET ROULANT</v>
          </cell>
          <cell r="J1" t="str">
            <v>Bavette rénovation Teinte RAL  Long:</v>
          </cell>
        </row>
        <row r="2">
          <cell r="C2" t="str">
            <v>CORNIERE</v>
          </cell>
          <cell r="G2" t="str">
            <v>CHÂSSIS AVEC VOLET ROULANT</v>
          </cell>
          <cell r="H2" t="str">
            <v>BAVETTE</v>
          </cell>
          <cell r="I2" t="str">
            <v>ADAPTATION POUR CLE</v>
          </cell>
          <cell r="J2" t="str">
            <v xml:space="preserve">Bequille simple ATLANTA SECUSTICK Blanche </v>
          </cell>
        </row>
        <row r="3">
          <cell r="C3" t="str">
            <v>COUL. 2VTX. 2R.</v>
          </cell>
          <cell r="G3" t="str">
            <v>DORMANT</v>
          </cell>
          <cell r="H3" t="str">
            <v>BAVETTE RENO</v>
          </cell>
          <cell r="I3" t="str">
            <v>AGRAFE</v>
          </cell>
          <cell r="J3" t="str">
            <v>Châssis composé dormant Bloc-baie Dimension Teintes Profils Accessoires</v>
          </cell>
        </row>
        <row r="4">
          <cell r="C4" t="str">
            <v>COUL. 3VTX. 2R.</v>
          </cell>
          <cell r="G4" t="str">
            <v>FIXE</v>
          </cell>
          <cell r="H4" t="str">
            <v>BOUCLIER THERMIQUE</v>
          </cell>
          <cell r="I4" t="str">
            <v>ANTI SOULEVEMENT</v>
          </cell>
          <cell r="J4" t="str">
            <v xml:space="preserve">châssis fixe DimensionTeintes Profils Accessoires </v>
          </cell>
        </row>
        <row r="5">
          <cell r="C5" t="str">
            <v>COUL. 3VTX. 3R.</v>
          </cell>
          <cell r="G5" t="str">
            <v xml:space="preserve">GALANDAGE </v>
          </cell>
          <cell r="H5" t="str">
            <v>CAPOT TUBULAIRE</v>
          </cell>
          <cell r="I5" t="str">
            <v>BATON MARECHAL</v>
          </cell>
          <cell r="J5" t="str">
            <v xml:space="preserve">Châssis Française 1vtl seuil bas ferrure encastrée DimensionTeintes Profils  Accessoires </v>
          </cell>
        </row>
        <row r="6">
          <cell r="C6" t="str">
            <v>COUL. 4VTX. 2R.</v>
          </cell>
          <cell r="G6" t="str">
            <v>OUVRANT</v>
          </cell>
          <cell r="H6" t="str">
            <v>CHICANE</v>
          </cell>
          <cell r="I6" t="str">
            <v>BEQUILLE DOUBLE</v>
          </cell>
          <cell r="J6" t="str">
            <v xml:space="preserve">Châssis Française 2 vtx ferrure applique Dimensions: Teintes Profils : Accessoires : </v>
          </cell>
        </row>
        <row r="7">
          <cell r="C7" t="str">
            <v>COUL. 6VTX. 3R.</v>
          </cell>
          <cell r="G7" t="str">
            <v>PANNEAU</v>
          </cell>
          <cell r="H7" t="str">
            <v>CORNIERE</v>
          </cell>
          <cell r="I7" t="str">
            <v>BEQUILLE PLATINE</v>
          </cell>
          <cell r="J7" t="str">
            <v xml:space="preserve">Châssis Française 2 vtx ferrure encastréeDimensionTeintes Profils  Accessoires </v>
          </cell>
        </row>
        <row r="8">
          <cell r="C8" t="str">
            <v>ENSEMBLE CINTRES</v>
          </cell>
          <cell r="G8" t="str">
            <v>PORTE</v>
          </cell>
          <cell r="H8" t="str">
            <v>COUVRE JOINT</v>
          </cell>
          <cell r="I8" t="str">
            <v>BEQUILLE SIMPLE</v>
          </cell>
          <cell r="J8" t="str">
            <v xml:space="preserve">Châssis Oscillo battant 1 vtl ferrure encastrée DimensionTeintes Profils Accessoires </v>
          </cell>
        </row>
        <row r="9">
          <cell r="C9" t="str">
            <v>FIXE</v>
          </cell>
          <cell r="G9" t="str">
            <v>VITRAGES</v>
          </cell>
          <cell r="H9" t="str">
            <v>DORMANT EN FAGOT</v>
          </cell>
          <cell r="I9" t="str">
            <v>BOITIER TELECOMMANDE</v>
          </cell>
          <cell r="J9" t="str">
            <v xml:space="preserve">Châssis Oscillo battant 2 vtx ferrure encastrée DimensionTeintes Profils Accessoires </v>
          </cell>
        </row>
        <row r="10">
          <cell r="C10" t="str">
            <v xml:space="preserve">FIXE AVEC VR  </v>
          </cell>
          <cell r="G10" t="str">
            <v>VOLET ROULANT</v>
          </cell>
          <cell r="H10" t="str">
            <v>DORMANT EN FAGOT</v>
          </cell>
          <cell r="I10" t="str">
            <v>BOUTON POUSSOIR</v>
          </cell>
          <cell r="J10" t="str">
            <v>Châssis Soufflet ferrure encastrée Dimensions: Teintes Profils Accessoires</v>
          </cell>
        </row>
        <row r="11">
          <cell r="C11" t="str">
            <v>FIXE AVEC VR MONOBLOC</v>
          </cell>
          <cell r="H11" t="str">
            <v>ELARGISSEUR</v>
          </cell>
          <cell r="I11" t="str">
            <v>BRAS FERME PORTE + VIS</v>
          </cell>
          <cell r="J11" t="str">
            <v>Corniere 80 X 40 X 2 mm Longeur</v>
          </cell>
        </row>
        <row r="12">
          <cell r="C12" t="str">
            <v>GAL. 1VTL. 1R.</v>
          </cell>
          <cell r="H12" t="str">
            <v>JONCTION CACHE RAINURES</v>
          </cell>
          <cell r="I12" t="str">
            <v>BUSETTE</v>
          </cell>
          <cell r="J12" t="str">
            <v>Coulissant 2 vtx 2 rails Coupe Droite RTH Kronos Dimensions Teintes Profils Accessoires</v>
          </cell>
        </row>
        <row r="13">
          <cell r="C13" t="str">
            <v>GAL. 1VTL. 1R. AVEC VR</v>
          </cell>
          <cell r="H13" t="str">
            <v>MONTANT LATERAL</v>
          </cell>
          <cell r="I13" t="str">
            <v>CACHE BEQUILLE</v>
          </cell>
          <cell r="J13" t="str">
            <v>Coulissant 2 vtx 2 rails Monobloc Kronos Dimension: Profils  Accessoires</v>
          </cell>
        </row>
        <row r="14">
          <cell r="C14" t="str">
            <v xml:space="preserve">GAL. 2VTX. 1R.  </v>
          </cell>
          <cell r="H14" t="str">
            <v>OBTURATEURS</v>
          </cell>
          <cell r="I14" t="str">
            <v>CACHE BLOC SERRURE</v>
          </cell>
          <cell r="J14" t="str">
            <v>Coulissant 3 vtx 3 rails Monobloc Kronos Dimensions Teintes Profils Accessoires</v>
          </cell>
        </row>
        <row r="15">
          <cell r="C15" t="str">
            <v>GAL. 2VTX. 1R. AVEC VR</v>
          </cell>
          <cell r="H15" t="str">
            <v>PANNEAU</v>
          </cell>
          <cell r="I15" t="str">
            <v>CACHE CYLINDRE</v>
          </cell>
          <cell r="J15" t="str">
            <v>Coulissant 4 vtx 4 rails Standard Kronos Dimensions Teintes Profils Accessoires</v>
          </cell>
        </row>
        <row r="16">
          <cell r="C16" t="str">
            <v>GAL. 2VTX. 2R.</v>
          </cell>
          <cell r="H16" t="str">
            <v>PARCLOSE</v>
          </cell>
          <cell r="I16" t="str">
            <v>CACHE DEMI-COQUILLE</v>
          </cell>
          <cell r="J16" t="str">
            <v>Coulissant Rénovation 2 vtx 2 rails Kronos Dimension : Teintes Profils Accessoires</v>
          </cell>
        </row>
        <row r="17">
          <cell r="C17" t="str">
            <v>GAL. 2VTX. 2R. AVEC VR</v>
          </cell>
          <cell r="H17" t="str">
            <v>PLAT</v>
          </cell>
          <cell r="I17" t="str">
            <v>CACHE FERME PORTE</v>
          </cell>
          <cell r="J17" t="str">
            <v>Coulissant Standard 2 vtx 2 rails Kronos Dimensions Teintes Profils Accessoires</v>
          </cell>
        </row>
        <row r="18">
          <cell r="C18" t="str">
            <v>OB1</v>
          </cell>
          <cell r="H18" t="str">
            <v>TAPÉE HAUTE</v>
          </cell>
          <cell r="I18" t="str">
            <v>CACHE JONCTION 4/6 VTX</v>
          </cell>
          <cell r="J18" t="str">
            <v>Coulissant Standard 2 vtx 2 rails Prestige Dimension Teintes Profils Accessoires</v>
          </cell>
        </row>
        <row r="19">
          <cell r="C19" t="str">
            <v>OB1 AVEC FIXES LATERAUX</v>
          </cell>
          <cell r="H19" t="str">
            <v>TÔLE PLIÉE</v>
          </cell>
          <cell r="I19" t="str">
            <v>CACHE VIS</v>
          </cell>
          <cell r="J19" t="str">
            <v>Coulissant Standard 3 vtx 3 rails Kronos Dimensions Teintes Profils Accessoires</v>
          </cell>
        </row>
        <row r="20">
          <cell r="C20" t="str">
            <v>OB2</v>
          </cell>
          <cell r="H20" t="str">
            <v>TRAVERSE OUVRANT</v>
          </cell>
          <cell r="I20" t="str">
            <v>CACHES USINAGES</v>
          </cell>
          <cell r="J20" t="str">
            <v>Coulissant Standard 4 vtx 2 rails Kronos Dimensions Teintes Profils Accessoires</v>
          </cell>
        </row>
        <row r="21">
          <cell r="C21" t="str">
            <v>OB2 AVEC FIXES LATERAUX</v>
          </cell>
          <cell r="H21" t="str">
            <v xml:space="preserve">TUBE </v>
          </cell>
          <cell r="I21" t="str">
            <v>CALES</v>
          </cell>
          <cell r="J21" t="str">
            <v>Coulissant Standard 4 vtx 2 rails Prestige Dimensions Teintes Profils Accessoires</v>
          </cell>
        </row>
        <row r="22">
          <cell r="C22" t="str">
            <v>OF1</v>
          </cell>
          <cell r="H22" t="str">
            <v>BAVETTES</v>
          </cell>
          <cell r="I22" t="str">
            <v>CENTREUR</v>
          </cell>
          <cell r="J22" t="str">
            <v>Crémone 3 points ac pene +afm Teinte</v>
          </cell>
        </row>
        <row r="23">
          <cell r="C23" t="str">
            <v>OF1 AVEC FIXES LATERAUX</v>
          </cell>
          <cell r="H23" t="str">
            <v xml:space="preserve">CYLINDRE </v>
          </cell>
          <cell r="I23" t="str">
            <v>CLAMEAU+ECROU</v>
          </cell>
          <cell r="J23" t="str">
            <v xml:space="preserve">Ensemble composé AA765 V Dimensions : Profils Teintes Accessoires </v>
          </cell>
        </row>
        <row r="24">
          <cell r="C24" t="str">
            <v>OF2</v>
          </cell>
          <cell r="H24" t="str">
            <v>FERMETURE 3 POINTS</v>
          </cell>
          <cell r="I24" t="str">
            <v>CLE DE MONTAGE BEQUILLE</v>
          </cell>
          <cell r="J24" t="str">
            <v>Galandage AA3765 DC bi-rail 2vtx-RTH Dimension 2 500 mm X 2 185 mm Teintes Profils LQ BLANC Accessoires LQ BLANC</v>
          </cell>
        </row>
        <row r="25">
          <cell r="C25" t="str">
            <v>OF2 AVEC FIXES LATERAUX</v>
          </cell>
          <cell r="I25" t="str">
            <v>CLES</v>
          </cell>
          <cell r="J25" t="str">
            <v>Galandage AA3765 DC monorail 1vtl-RTH Dimension Teintes Profils Accessoires</v>
          </cell>
        </row>
        <row r="26">
          <cell r="C26" t="str">
            <v>PLAT</v>
          </cell>
          <cell r="I26" t="str">
            <v>CLES DE REGLAGE</v>
          </cell>
          <cell r="J26" t="str">
            <v>Galandage AA3765 DC monorail 2 vtx RTH Dimensions: Profils Teintes Accessoires</v>
          </cell>
        </row>
        <row r="27">
          <cell r="C27" t="str">
            <v>PLIAGE PAD</v>
          </cell>
          <cell r="I27" t="str">
            <v>CONTACTEUR A CLE POUR VOLET ROULANT</v>
          </cell>
          <cell r="J27" t="str">
            <v>Montant latéral 28 mm Long :</v>
          </cell>
        </row>
        <row r="28">
          <cell r="C28" t="str">
            <v>PORTE 1VTL. KANADA</v>
          </cell>
          <cell r="I28" t="str">
            <v>CROCHET</v>
          </cell>
          <cell r="J28" t="str">
            <v>Mur Rideau</v>
          </cell>
        </row>
        <row r="29">
          <cell r="C29" t="str">
            <v>PORTE 1VTL. PAVILLON</v>
          </cell>
          <cell r="I29" t="str">
            <v>ECROU POUR BATON MARECHAL</v>
          </cell>
          <cell r="J29" t="str">
            <v>Plat de 100 mm * L 1 250 mm</v>
          </cell>
        </row>
        <row r="30">
          <cell r="C30" t="str">
            <v>PORTE 2VTX. KANADA</v>
          </cell>
          <cell r="I30" t="str">
            <v>ENTREE DE BEQUILLE INOX</v>
          </cell>
          <cell r="J30" t="str">
            <v>Plat de 130 mm * L 1 200 mm</v>
          </cell>
        </row>
        <row r="31">
          <cell r="C31" t="str">
            <v>PORTE 2VTX. PAVILLON</v>
          </cell>
          <cell r="I31" t="str">
            <v>ENTREE DE CYLINDRE INOX</v>
          </cell>
          <cell r="J31" t="str">
            <v>Plat de 30 mm * L 1 600 mm</v>
          </cell>
        </row>
        <row r="32">
          <cell r="C32" t="str">
            <v>SOUFFLET</v>
          </cell>
          <cell r="I32" t="str">
            <v>EQUERRES DORMANT</v>
          </cell>
          <cell r="J32" t="str">
            <v>Plat de 30 mm * L 2 250 mm</v>
          </cell>
        </row>
        <row r="33">
          <cell r="C33" t="str">
            <v>TUBE</v>
          </cell>
          <cell r="I33" t="str">
            <v>EQUERRES POSE APPLIQUE</v>
          </cell>
          <cell r="J33" t="str">
            <v>Plat de 50 mm * L 1 600 mm</v>
          </cell>
        </row>
        <row r="34">
          <cell r="C34" t="str">
            <v>VITRAGE</v>
          </cell>
          <cell r="I34" t="str">
            <v>FACE AVANT</v>
          </cell>
          <cell r="J34" t="str">
            <v>Porte 1 vantail extérieure dormant standard Dimension Teintes Profils Accessoires</v>
          </cell>
        </row>
        <row r="35">
          <cell r="I35" t="str">
            <v>FERME PORTE</v>
          </cell>
          <cell r="J35" t="str">
            <v>Porte 1 vantail intérieure dormant standard Dimension : Profils Accessoires</v>
          </cell>
        </row>
        <row r="36">
          <cell r="I36" t="str">
            <v>GACHE BASSE CREMONE POMPIER</v>
          </cell>
          <cell r="J36" t="str">
            <v>Porte 2 vantaux extérieure dormant standard Dimension: Teintes Profils Accessoires</v>
          </cell>
        </row>
        <row r="37">
          <cell r="I37" t="str">
            <v>GACHE CONTACT</v>
          </cell>
          <cell r="J37" t="str">
            <v>Porte 2 vantaux intérieure dormant standard Dimension : Teintes Profils Accessoires</v>
          </cell>
        </row>
        <row r="38">
          <cell r="I38" t="str">
            <v>GACHE SEMI-FIXE</v>
          </cell>
          <cell r="J38" t="str">
            <v>Porte pavillon extérieure 1 vtl dt 3 côtés + seuil Dimensions: Teintes Profils Accessoires</v>
          </cell>
        </row>
        <row r="39">
          <cell r="I39" t="str">
            <v>GACHE ZAMAC</v>
          </cell>
          <cell r="J39" t="str">
            <v>Porte résidentielle 1 vantail avec seuil Dimensions: Profils Teintes Accessoires</v>
          </cell>
        </row>
        <row r="40">
          <cell r="I40" t="str">
            <v xml:space="preserve">GRILLE DE VENTILATION </v>
          </cell>
          <cell r="J40" t="str">
            <v xml:space="preserve">Porte Résidentielle 1 vtl avec seuilDimensionTeintes Profils Accessoires </v>
          </cell>
        </row>
        <row r="41">
          <cell r="I41" t="str">
            <v>HAUT DE FERME PORTE + VIS</v>
          </cell>
          <cell r="J41" t="str">
            <v>Porte Résidentielle 2 vtx avec seuil Dimension Teintes Profils Accessoires</v>
          </cell>
        </row>
        <row r="42">
          <cell r="I42" t="str">
            <v>JOINT A BOURRER</v>
          </cell>
          <cell r="J42" t="str">
            <v>Porte Résidentielle extérieure 1 vtl dt 3 côtés + seuil Dimensions Teintes Accessoires</v>
          </cell>
        </row>
        <row r="43">
          <cell r="I43" t="str">
            <v>JOINT VITRAGE</v>
          </cell>
          <cell r="J43" t="str">
            <v>Structure Dimension : Teintes Profils Accessoires</v>
          </cell>
        </row>
        <row r="44">
          <cell r="I44" t="str">
            <v>JONCTION 4/6 VANTAUX</v>
          </cell>
          <cell r="J44" t="str">
            <v xml:space="preserve">Tôle pour plats </v>
          </cell>
        </row>
        <row r="45">
          <cell r="I45" t="str">
            <v>JOUES</v>
          </cell>
          <cell r="J45" t="str">
            <v>Tube 50 X 50 X 2 mm Long</v>
          </cell>
        </row>
        <row r="46">
          <cell r="I46" t="str">
            <v>PENE</v>
          </cell>
          <cell r="J46" t="str">
            <v>Galandage 1 vantail 1 rail refoulement à gauche Dimension: Teinte profils Accessoires</v>
          </cell>
        </row>
        <row r="47">
          <cell r="I47" t="str">
            <v>POIGNÉE</v>
          </cell>
          <cell r="J47" t="str">
            <v>Œil de Bœuf Fixe D  Teinte  Pose tunnel</v>
          </cell>
        </row>
        <row r="48">
          <cell r="I48" t="str">
            <v>POIGNÉE AILERON + VIS</v>
          </cell>
        </row>
        <row r="49">
          <cell r="I49" t="str">
            <v>POIGNÉE AUSTRAL</v>
          </cell>
        </row>
        <row r="50">
          <cell r="I50" t="str">
            <v>POIGNÉE EXT.COND.CYL</v>
          </cell>
        </row>
        <row r="51">
          <cell r="I51" t="str">
            <v>POIGNEE MANŒUVRE INT</v>
          </cell>
        </row>
        <row r="52">
          <cell r="I52" t="str">
            <v>POIGNÉE ORIGAMI POP PUP</v>
          </cell>
        </row>
        <row r="53">
          <cell r="I53" t="str">
            <v>POINT DE VEROUILLAGE</v>
          </cell>
        </row>
        <row r="54">
          <cell r="I54" t="str">
            <v>SACHET ADAPTATION POUR CLEFS</v>
          </cell>
        </row>
        <row r="55">
          <cell r="I55" t="str">
            <v>SILICONE 7016 + CANULE</v>
          </cell>
        </row>
        <row r="56">
          <cell r="I56" t="str">
            <v>SUPPORT CALES VITRAGES</v>
          </cell>
        </row>
        <row r="57">
          <cell r="I57" t="str">
            <v>TELECOMMANDE</v>
          </cell>
        </row>
        <row r="58">
          <cell r="I58" t="str">
            <v>TELECOMMANDE VOLET ROULANT</v>
          </cell>
        </row>
        <row r="59">
          <cell r="I59" t="str">
            <v>TIGE POUR BATON MARECHAL</v>
          </cell>
        </row>
        <row r="60">
          <cell r="I60" t="str">
            <v>VIS COULISSANT</v>
          </cell>
        </row>
        <row r="61">
          <cell r="I61" t="str">
            <v>VIS EQUERRE</v>
          </cell>
        </row>
        <row r="62">
          <cell r="I62" t="str">
            <v>VIS POUR BATON MARECHAL</v>
          </cell>
        </row>
        <row r="63">
          <cell r="I63" t="str">
            <v>VMC EXT</v>
          </cell>
        </row>
        <row r="64">
          <cell r="I64" t="str">
            <v>VMC INT</v>
          </cell>
        </row>
        <row r="65">
          <cell r="I65" t="str">
            <v>SACHET VOLET ROULANT</v>
          </cell>
        </row>
        <row r="66">
          <cell r="I66" t="str">
            <v>POIGNÉE DE TIRAGE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°BL"/>
      <sheetName val="BL"/>
      <sheetName val="FICHIER CLIENTS"/>
      <sheetName val="LISTE BL"/>
      <sheetName val="Etiquette"/>
      <sheetName val="PLANNING S13"/>
      <sheetName val="PLANNING S14"/>
      <sheetName val="PLANNING S15"/>
      <sheetName val="PLANNING S16"/>
      <sheetName val="PLANNING S17"/>
      <sheetName val="PLANNING S18"/>
    </sheetNames>
    <sheetDataSet>
      <sheetData sheetId="0"/>
      <sheetData sheetId="1">
        <row r="12">
          <cell r="A12" t="str">
            <v>CL37</v>
          </cell>
        </row>
        <row r="17">
          <cell r="B17" t="str">
            <v>MM-9472</v>
          </cell>
        </row>
      </sheetData>
      <sheetData sheetId="2"/>
      <sheetData sheetId="3">
        <row r="1">
          <cell r="A1" t="str">
            <v>Bavette rénovation Teinte RAL  Long: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DB61-2BE1-4215-94FD-21BD20C2C7C7}">
  <sheetPr codeName="Feuil11"/>
  <dimension ref="B1:AD830"/>
  <sheetViews>
    <sheetView tabSelected="1" workbookViewId="0">
      <pane xSplit="1" ySplit="2" topLeftCell="B234" activePane="bottomRight" state="frozen"/>
      <selection pane="topRight" activeCell="B1" sqref="B1"/>
      <selection pane="bottomLeft" activeCell="A3" sqref="A3"/>
      <selection pane="bottomRight" activeCell="J260" sqref="J260"/>
    </sheetView>
  </sheetViews>
  <sheetFormatPr baseColWidth="10" defaultRowHeight="15" x14ac:dyDescent="0.25"/>
  <cols>
    <col min="1" max="1" width="13.28515625" style="1" customWidth="1"/>
    <col min="2" max="2" width="11.42578125" style="6"/>
    <col min="3" max="3" width="17.85546875" style="6" bestFit="1" customWidth="1"/>
    <col min="4" max="4" width="11.42578125" style="6"/>
    <col min="5" max="5" width="33.5703125" style="1" bestFit="1" customWidth="1"/>
    <col min="6" max="7" width="11.42578125" style="1"/>
    <col min="8" max="8" width="13.140625" style="4" bestFit="1" customWidth="1"/>
    <col min="9" max="9" width="11.42578125" style="1"/>
    <col min="10" max="10" width="14" style="4" bestFit="1" customWidth="1"/>
    <col min="11" max="11" width="14" style="4" customWidth="1"/>
    <col min="12" max="12" width="12" style="1" customWidth="1"/>
    <col min="13" max="13" width="10.85546875" style="1" bestFit="1" customWidth="1"/>
    <col min="14" max="14" width="16.42578125" style="1" bestFit="1" customWidth="1"/>
    <col min="15" max="15" width="11.42578125" style="1"/>
    <col min="16" max="16" width="21.7109375" style="1" bestFit="1" customWidth="1"/>
    <col min="17" max="17" width="11.42578125" style="1"/>
    <col min="18" max="18" width="18" style="1" bestFit="1" customWidth="1"/>
    <col min="19" max="16384" width="11.42578125" style="1"/>
  </cols>
  <sheetData>
    <row r="1" spans="2:30" ht="15.75" thickBot="1" x14ac:dyDescent="0.3">
      <c r="B1" s="89" t="s">
        <v>0</v>
      </c>
      <c r="C1" s="89" t="s">
        <v>1</v>
      </c>
      <c r="D1" s="89" t="s">
        <v>2</v>
      </c>
      <c r="E1" s="89" t="s">
        <v>3</v>
      </c>
      <c r="F1" s="89" t="s">
        <v>4</v>
      </c>
      <c r="G1" s="89" t="s">
        <v>5</v>
      </c>
      <c r="H1" s="94" t="s">
        <v>6</v>
      </c>
      <c r="I1" s="89" t="s">
        <v>7</v>
      </c>
      <c r="J1" s="89" t="s">
        <v>8</v>
      </c>
      <c r="K1" s="89" t="s">
        <v>9</v>
      </c>
      <c r="L1" s="89" t="s">
        <v>10</v>
      </c>
      <c r="M1" s="96" t="s">
        <v>11</v>
      </c>
      <c r="N1" s="89" t="s">
        <v>12</v>
      </c>
      <c r="O1" s="91" t="s">
        <v>13</v>
      </c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3"/>
    </row>
    <row r="2" spans="2:30" ht="18.75" customHeight="1" thickBot="1" x14ac:dyDescent="0.3">
      <c r="B2" s="90"/>
      <c r="C2" s="90"/>
      <c r="D2" s="90"/>
      <c r="E2" s="90"/>
      <c r="F2" s="90"/>
      <c r="G2" s="90"/>
      <c r="H2" s="95"/>
      <c r="I2" s="90"/>
      <c r="J2" s="90"/>
      <c r="K2" s="90"/>
      <c r="L2" s="90"/>
      <c r="M2" s="97"/>
      <c r="N2" s="90"/>
      <c r="O2" s="2" t="s">
        <v>14</v>
      </c>
      <c r="P2" s="2" t="s">
        <v>15</v>
      </c>
      <c r="Q2" s="2" t="s">
        <v>16</v>
      </c>
      <c r="R2" s="2" t="s">
        <v>15</v>
      </c>
      <c r="S2" s="2" t="s">
        <v>16</v>
      </c>
      <c r="T2" s="2" t="s">
        <v>15</v>
      </c>
      <c r="U2" s="2" t="s">
        <v>16</v>
      </c>
      <c r="V2" s="2" t="s">
        <v>15</v>
      </c>
      <c r="W2" s="2" t="s">
        <v>14</v>
      </c>
      <c r="X2" s="2" t="s">
        <v>15</v>
      </c>
      <c r="Y2" s="2" t="s">
        <v>16</v>
      </c>
      <c r="Z2" s="2" t="s">
        <v>15</v>
      </c>
      <c r="AA2" s="2" t="s">
        <v>16</v>
      </c>
      <c r="AB2" s="2" t="s">
        <v>15</v>
      </c>
      <c r="AC2" s="2" t="s">
        <v>16</v>
      </c>
      <c r="AD2" s="2" t="s">
        <v>15</v>
      </c>
    </row>
    <row r="3" spans="2:30" ht="20.100000000000001" customHeight="1" x14ac:dyDescent="0.25">
      <c r="B3" s="3" t="s">
        <v>17</v>
      </c>
      <c r="C3" s="3"/>
      <c r="D3" s="3" t="s">
        <v>18</v>
      </c>
      <c r="I3" s="5"/>
      <c r="J3" s="4" t="str">
        <f>IF(ISBLANK(H3),"",H3*(1+I3))</f>
        <v/>
      </c>
    </row>
    <row r="4" spans="2:30" ht="20.100000000000001" customHeight="1" x14ac:dyDescent="0.25">
      <c r="B4" s="6" t="s">
        <v>19</v>
      </c>
      <c r="D4" s="6" t="s">
        <v>20</v>
      </c>
      <c r="I4" s="5"/>
      <c r="J4" s="4" t="str">
        <f t="shared" ref="J4:J67" si="0">IF(ISBLANK(H4),"",H4*(1+I4))</f>
        <v/>
      </c>
    </row>
    <row r="5" spans="2:30" ht="20.100000000000001" customHeight="1" x14ac:dyDescent="0.25">
      <c r="B5" s="6" t="s">
        <v>21</v>
      </c>
      <c r="D5" s="6" t="s">
        <v>22</v>
      </c>
      <c r="I5" s="5"/>
      <c r="J5" s="4" t="str">
        <f t="shared" si="0"/>
        <v/>
      </c>
    </row>
    <row r="6" spans="2:30" ht="20.100000000000001" customHeight="1" x14ac:dyDescent="0.25">
      <c r="B6" s="6" t="s">
        <v>23</v>
      </c>
      <c r="D6" s="6" t="s">
        <v>24</v>
      </c>
      <c r="I6" s="5"/>
      <c r="J6" s="4" t="str">
        <f t="shared" si="0"/>
        <v/>
      </c>
    </row>
    <row r="7" spans="2:30" ht="20.100000000000001" customHeight="1" x14ac:dyDescent="0.25">
      <c r="B7" s="6" t="s">
        <v>25</v>
      </c>
      <c r="D7" s="6" t="s">
        <v>26</v>
      </c>
      <c r="I7" s="5"/>
      <c r="J7" s="4" t="str">
        <f t="shared" si="0"/>
        <v/>
      </c>
    </row>
    <row r="8" spans="2:30" ht="20.100000000000001" customHeight="1" thickBot="1" x14ac:dyDescent="0.3">
      <c r="B8" s="6" t="s">
        <v>27</v>
      </c>
      <c r="D8" s="6" t="s">
        <v>28</v>
      </c>
      <c r="I8" s="5"/>
      <c r="J8" s="4" t="str">
        <f t="shared" si="0"/>
        <v/>
      </c>
    </row>
    <row r="9" spans="2:30" ht="20.100000000000001" customHeight="1" thickBot="1" x14ac:dyDescent="0.3">
      <c r="B9" s="6" t="s">
        <v>29</v>
      </c>
      <c r="D9" s="6" t="s">
        <v>30</v>
      </c>
      <c r="I9" s="5"/>
      <c r="J9" s="4" t="str">
        <f t="shared" si="0"/>
        <v/>
      </c>
      <c r="S9" s="7"/>
    </row>
    <row r="10" spans="2:30" ht="20.100000000000001" customHeight="1" x14ac:dyDescent="0.25">
      <c r="B10" s="6" t="s">
        <v>31</v>
      </c>
      <c r="D10" s="6" t="s">
        <v>20</v>
      </c>
      <c r="I10" s="5"/>
      <c r="J10" s="4" t="str">
        <f t="shared" si="0"/>
        <v/>
      </c>
    </row>
    <row r="11" spans="2:30" ht="20.100000000000001" customHeight="1" x14ac:dyDescent="0.25">
      <c r="B11" s="6" t="s">
        <v>32</v>
      </c>
      <c r="D11" s="6" t="s">
        <v>33</v>
      </c>
      <c r="I11" s="5"/>
      <c r="J11" s="4" t="str">
        <f t="shared" si="0"/>
        <v/>
      </c>
    </row>
    <row r="12" spans="2:30" ht="20.100000000000001" customHeight="1" x14ac:dyDescent="0.25">
      <c r="B12" s="6" t="s">
        <v>34</v>
      </c>
      <c r="D12" s="6" t="s">
        <v>35</v>
      </c>
      <c r="I12" s="5"/>
      <c r="J12" s="4" t="str">
        <f t="shared" si="0"/>
        <v/>
      </c>
    </row>
    <row r="13" spans="2:30" ht="20.100000000000001" customHeight="1" x14ac:dyDescent="0.25">
      <c r="B13" s="6" t="s">
        <v>36</v>
      </c>
      <c r="D13" s="6" t="s">
        <v>30</v>
      </c>
      <c r="I13" s="5"/>
      <c r="J13" s="4" t="str">
        <f t="shared" si="0"/>
        <v/>
      </c>
    </row>
    <row r="14" spans="2:30" ht="20.100000000000001" customHeight="1" x14ac:dyDescent="0.25">
      <c r="B14" s="6" t="s">
        <v>37</v>
      </c>
      <c r="D14" s="6" t="s">
        <v>24</v>
      </c>
      <c r="I14" s="5"/>
      <c r="J14" s="4" t="str">
        <f t="shared" si="0"/>
        <v/>
      </c>
    </row>
    <row r="15" spans="2:30" ht="20.100000000000001" customHeight="1" x14ac:dyDescent="0.25">
      <c r="B15" s="6" t="s">
        <v>38</v>
      </c>
      <c r="D15" s="6" t="s">
        <v>24</v>
      </c>
      <c r="I15" s="5"/>
      <c r="J15" s="4" t="str">
        <f t="shared" si="0"/>
        <v/>
      </c>
    </row>
    <row r="16" spans="2:30" ht="20.100000000000001" customHeight="1" x14ac:dyDescent="0.25">
      <c r="B16" s="6" t="s">
        <v>39</v>
      </c>
      <c r="D16" s="6" t="s">
        <v>24</v>
      </c>
      <c r="I16" s="5"/>
      <c r="J16" s="4" t="str">
        <f t="shared" si="0"/>
        <v/>
      </c>
    </row>
    <row r="17" spans="2:10" ht="20.100000000000001" customHeight="1" x14ac:dyDescent="0.25">
      <c r="B17" s="6" t="s">
        <v>40</v>
      </c>
      <c r="D17" s="6" t="s">
        <v>24</v>
      </c>
      <c r="I17" s="5"/>
      <c r="J17" s="4" t="str">
        <f t="shared" si="0"/>
        <v/>
      </c>
    </row>
    <row r="18" spans="2:10" ht="20.100000000000001" customHeight="1" x14ac:dyDescent="0.25">
      <c r="B18" s="6" t="s">
        <v>41</v>
      </c>
      <c r="D18" s="6" t="s">
        <v>20</v>
      </c>
      <c r="I18" s="5"/>
      <c r="J18" s="4" t="str">
        <f t="shared" si="0"/>
        <v/>
      </c>
    </row>
    <row r="19" spans="2:10" ht="20.100000000000001" customHeight="1" x14ac:dyDescent="0.25">
      <c r="B19" s="6" t="s">
        <v>42</v>
      </c>
      <c r="D19" s="6" t="s">
        <v>20</v>
      </c>
      <c r="I19" s="5"/>
      <c r="J19" s="4" t="str">
        <f t="shared" si="0"/>
        <v/>
      </c>
    </row>
    <row r="20" spans="2:10" ht="20.100000000000001" customHeight="1" x14ac:dyDescent="0.25">
      <c r="B20" s="6" t="s">
        <v>43</v>
      </c>
      <c r="D20" s="6" t="s">
        <v>44</v>
      </c>
      <c r="I20" s="5"/>
      <c r="J20" s="4" t="str">
        <f t="shared" si="0"/>
        <v/>
      </c>
    </row>
    <row r="21" spans="2:10" ht="20.100000000000001" customHeight="1" x14ac:dyDescent="0.25">
      <c r="B21" s="6" t="s">
        <v>45</v>
      </c>
      <c r="D21" s="6" t="s">
        <v>46</v>
      </c>
      <c r="I21" s="5"/>
      <c r="J21" s="4" t="str">
        <f t="shared" si="0"/>
        <v/>
      </c>
    </row>
    <row r="22" spans="2:10" ht="20.100000000000001" customHeight="1" x14ac:dyDescent="0.25">
      <c r="B22" s="6" t="s">
        <v>47</v>
      </c>
      <c r="D22" s="6" t="s">
        <v>46</v>
      </c>
      <c r="I22" s="5"/>
      <c r="J22" s="4" t="str">
        <f t="shared" si="0"/>
        <v/>
      </c>
    </row>
    <row r="23" spans="2:10" ht="20.100000000000001" customHeight="1" x14ac:dyDescent="0.25">
      <c r="B23" s="6" t="s">
        <v>48</v>
      </c>
      <c r="D23" s="6" t="s">
        <v>49</v>
      </c>
      <c r="I23" s="5"/>
      <c r="J23" s="4" t="str">
        <f t="shared" si="0"/>
        <v/>
      </c>
    </row>
    <row r="24" spans="2:10" ht="20.100000000000001" customHeight="1" x14ac:dyDescent="0.25">
      <c r="B24" s="6" t="s">
        <v>50</v>
      </c>
      <c r="D24" s="6" t="s">
        <v>46</v>
      </c>
      <c r="I24" s="5"/>
      <c r="J24" s="4" t="str">
        <f t="shared" si="0"/>
        <v/>
      </c>
    </row>
    <row r="25" spans="2:10" ht="20.100000000000001" customHeight="1" x14ac:dyDescent="0.25">
      <c r="B25" s="6" t="s">
        <v>51</v>
      </c>
      <c r="D25" s="6" t="s">
        <v>46</v>
      </c>
      <c r="I25" s="5"/>
      <c r="J25" s="4" t="str">
        <f t="shared" si="0"/>
        <v/>
      </c>
    </row>
    <row r="26" spans="2:10" ht="20.100000000000001" customHeight="1" x14ac:dyDescent="0.25">
      <c r="B26" s="6" t="s">
        <v>52</v>
      </c>
      <c r="D26" s="6" t="s">
        <v>46</v>
      </c>
      <c r="I26" s="5"/>
      <c r="J26" s="4" t="str">
        <f t="shared" si="0"/>
        <v/>
      </c>
    </row>
    <row r="27" spans="2:10" ht="20.100000000000001" customHeight="1" x14ac:dyDescent="0.25">
      <c r="B27" s="6" t="s">
        <v>53</v>
      </c>
      <c r="D27" s="6" t="s">
        <v>26</v>
      </c>
      <c r="I27" s="5"/>
      <c r="J27" s="4" t="str">
        <f t="shared" si="0"/>
        <v/>
      </c>
    </row>
    <row r="28" spans="2:10" ht="20.100000000000001" customHeight="1" x14ac:dyDescent="0.25">
      <c r="B28" s="6" t="s">
        <v>54</v>
      </c>
      <c r="D28" s="6" t="s">
        <v>55</v>
      </c>
      <c r="I28" s="5"/>
      <c r="J28" s="4" t="str">
        <f t="shared" si="0"/>
        <v/>
      </c>
    </row>
    <row r="29" spans="2:10" ht="20.100000000000001" customHeight="1" x14ac:dyDescent="0.25">
      <c r="B29" s="6" t="s">
        <v>56</v>
      </c>
      <c r="D29" s="6" t="s">
        <v>46</v>
      </c>
      <c r="I29" s="5"/>
      <c r="J29" s="4" t="str">
        <f t="shared" si="0"/>
        <v/>
      </c>
    </row>
    <row r="30" spans="2:10" ht="20.100000000000001" customHeight="1" x14ac:dyDescent="0.25">
      <c r="B30" s="6" t="s">
        <v>57</v>
      </c>
      <c r="D30" s="6" t="s">
        <v>58</v>
      </c>
      <c r="I30" s="5"/>
      <c r="J30" s="4" t="str">
        <f t="shared" si="0"/>
        <v/>
      </c>
    </row>
    <row r="31" spans="2:10" ht="20.100000000000001" customHeight="1" x14ac:dyDescent="0.25">
      <c r="B31" s="6" t="s">
        <v>59</v>
      </c>
      <c r="D31" s="6" t="s">
        <v>60</v>
      </c>
      <c r="I31" s="5"/>
      <c r="J31" s="4" t="str">
        <f t="shared" si="0"/>
        <v/>
      </c>
    </row>
    <row r="32" spans="2:10" ht="20.100000000000001" customHeight="1" x14ac:dyDescent="0.25">
      <c r="B32" s="6" t="s">
        <v>61</v>
      </c>
      <c r="D32" s="6" t="s">
        <v>62</v>
      </c>
      <c r="I32" s="5"/>
      <c r="J32" s="4" t="str">
        <f t="shared" si="0"/>
        <v/>
      </c>
    </row>
    <row r="33" spans="2:10" ht="20.100000000000001" customHeight="1" x14ac:dyDescent="0.25">
      <c r="B33" s="6" t="s">
        <v>63</v>
      </c>
      <c r="D33" s="6" t="s">
        <v>64</v>
      </c>
      <c r="I33" s="5"/>
      <c r="J33" s="4" t="str">
        <f t="shared" si="0"/>
        <v/>
      </c>
    </row>
    <row r="34" spans="2:10" ht="20.100000000000001" customHeight="1" x14ac:dyDescent="0.25">
      <c r="B34" s="6" t="s">
        <v>65</v>
      </c>
      <c r="D34" s="6" t="s">
        <v>66</v>
      </c>
      <c r="I34" s="5"/>
      <c r="J34" s="4" t="str">
        <f t="shared" si="0"/>
        <v/>
      </c>
    </row>
    <row r="35" spans="2:10" ht="20.100000000000001" customHeight="1" x14ac:dyDescent="0.25">
      <c r="B35" s="6" t="s">
        <v>67</v>
      </c>
      <c r="D35" s="6" t="s">
        <v>49</v>
      </c>
      <c r="I35" s="5"/>
      <c r="J35" s="4" t="str">
        <f t="shared" si="0"/>
        <v/>
      </c>
    </row>
    <row r="36" spans="2:10" ht="20.100000000000001" customHeight="1" x14ac:dyDescent="0.25">
      <c r="B36" s="6" t="s">
        <v>68</v>
      </c>
      <c r="D36" s="6" t="s">
        <v>69</v>
      </c>
      <c r="I36" s="5"/>
      <c r="J36" s="4" t="str">
        <f t="shared" si="0"/>
        <v/>
      </c>
    </row>
    <row r="37" spans="2:10" ht="20.100000000000001" customHeight="1" x14ac:dyDescent="0.25">
      <c r="B37" s="6" t="s">
        <v>70</v>
      </c>
      <c r="D37" s="6" t="s">
        <v>35</v>
      </c>
      <c r="I37" s="5"/>
      <c r="J37" s="4" t="str">
        <f t="shared" si="0"/>
        <v/>
      </c>
    </row>
    <row r="38" spans="2:10" ht="20.100000000000001" customHeight="1" x14ac:dyDescent="0.25">
      <c r="B38" s="6" t="s">
        <v>71</v>
      </c>
      <c r="D38" s="6" t="s">
        <v>33</v>
      </c>
      <c r="I38" s="5"/>
      <c r="J38" s="4" t="str">
        <f t="shared" si="0"/>
        <v/>
      </c>
    </row>
    <row r="39" spans="2:10" ht="20.100000000000001" customHeight="1" x14ac:dyDescent="0.25">
      <c r="B39" s="6" t="s">
        <v>72</v>
      </c>
      <c r="D39" s="6" t="s">
        <v>73</v>
      </c>
      <c r="I39" s="5"/>
      <c r="J39" s="4" t="str">
        <f t="shared" si="0"/>
        <v/>
      </c>
    </row>
    <row r="40" spans="2:10" ht="20.100000000000001" customHeight="1" x14ac:dyDescent="0.25">
      <c r="B40" s="6" t="s">
        <v>74</v>
      </c>
      <c r="D40" s="6" t="s">
        <v>46</v>
      </c>
      <c r="I40" s="5"/>
      <c r="J40" s="4" t="str">
        <f t="shared" si="0"/>
        <v/>
      </c>
    </row>
    <row r="41" spans="2:10" ht="20.100000000000001" customHeight="1" x14ac:dyDescent="0.25">
      <c r="B41" s="6" t="s">
        <v>75</v>
      </c>
      <c r="D41" s="6" t="s">
        <v>46</v>
      </c>
      <c r="I41" s="5"/>
      <c r="J41" s="4" t="str">
        <f t="shared" si="0"/>
        <v/>
      </c>
    </row>
    <row r="42" spans="2:10" ht="20.100000000000001" customHeight="1" x14ac:dyDescent="0.25">
      <c r="B42" s="6" t="s">
        <v>76</v>
      </c>
      <c r="D42" s="6" t="s">
        <v>18</v>
      </c>
      <c r="I42" s="5"/>
      <c r="J42" s="4" t="str">
        <f t="shared" si="0"/>
        <v/>
      </c>
    </row>
    <row r="43" spans="2:10" ht="20.100000000000001" customHeight="1" x14ac:dyDescent="0.25">
      <c r="B43" s="6" t="s">
        <v>77</v>
      </c>
      <c r="D43" s="6" t="s">
        <v>78</v>
      </c>
      <c r="I43" s="5"/>
      <c r="J43" s="4" t="str">
        <f t="shared" si="0"/>
        <v/>
      </c>
    </row>
    <row r="44" spans="2:10" ht="20.100000000000001" customHeight="1" x14ac:dyDescent="0.25">
      <c r="B44" s="6" t="s">
        <v>79</v>
      </c>
      <c r="D44" s="6" t="s">
        <v>80</v>
      </c>
      <c r="I44" s="5"/>
      <c r="J44" s="4" t="str">
        <f t="shared" si="0"/>
        <v/>
      </c>
    </row>
    <row r="45" spans="2:10" ht="20.100000000000001" customHeight="1" x14ac:dyDescent="0.25">
      <c r="B45" s="6" t="s">
        <v>81</v>
      </c>
      <c r="D45" s="6" t="s">
        <v>20</v>
      </c>
      <c r="I45" s="5"/>
      <c r="J45" s="4" t="str">
        <f t="shared" si="0"/>
        <v/>
      </c>
    </row>
    <row r="46" spans="2:10" ht="20.100000000000001" customHeight="1" x14ac:dyDescent="0.25">
      <c r="B46" s="6" t="s">
        <v>82</v>
      </c>
      <c r="D46" s="6" t="s">
        <v>18</v>
      </c>
      <c r="I46" s="5"/>
      <c r="J46" s="4" t="str">
        <f t="shared" si="0"/>
        <v/>
      </c>
    </row>
    <row r="47" spans="2:10" ht="20.100000000000001" customHeight="1" x14ac:dyDescent="0.25">
      <c r="B47" s="6" t="s">
        <v>83</v>
      </c>
      <c r="D47" s="6" t="s">
        <v>18</v>
      </c>
      <c r="I47" s="5"/>
      <c r="J47" s="4" t="str">
        <f t="shared" si="0"/>
        <v/>
      </c>
    </row>
    <row r="48" spans="2:10" ht="20.100000000000001" customHeight="1" x14ac:dyDescent="0.25">
      <c r="B48" s="6" t="s">
        <v>84</v>
      </c>
      <c r="D48" s="6" t="s">
        <v>18</v>
      </c>
      <c r="I48" s="5"/>
      <c r="J48" s="4" t="str">
        <f t="shared" si="0"/>
        <v/>
      </c>
    </row>
    <row r="49" spans="2:10" ht="20.100000000000001" customHeight="1" x14ac:dyDescent="0.25">
      <c r="B49" s="6" t="s">
        <v>85</v>
      </c>
      <c r="D49" s="6" t="s">
        <v>49</v>
      </c>
      <c r="I49" s="5"/>
      <c r="J49" s="4" t="str">
        <f t="shared" si="0"/>
        <v/>
      </c>
    </row>
    <row r="50" spans="2:10" ht="20.100000000000001" customHeight="1" x14ac:dyDescent="0.25">
      <c r="B50" s="6" t="s">
        <v>86</v>
      </c>
      <c r="D50" s="6" t="s">
        <v>87</v>
      </c>
      <c r="I50" s="5"/>
      <c r="J50" s="4" t="str">
        <f t="shared" si="0"/>
        <v/>
      </c>
    </row>
    <row r="51" spans="2:10" ht="20.100000000000001" customHeight="1" x14ac:dyDescent="0.25">
      <c r="B51" s="6" t="s">
        <v>88</v>
      </c>
      <c r="D51" s="6" t="s">
        <v>66</v>
      </c>
      <c r="I51" s="5"/>
      <c r="J51" s="4" t="str">
        <f t="shared" si="0"/>
        <v/>
      </c>
    </row>
    <row r="52" spans="2:10" ht="20.100000000000001" customHeight="1" x14ac:dyDescent="0.25">
      <c r="B52" s="6" t="s">
        <v>89</v>
      </c>
      <c r="D52" s="6" t="s">
        <v>90</v>
      </c>
      <c r="I52" s="5"/>
      <c r="J52" s="4" t="str">
        <f t="shared" si="0"/>
        <v/>
      </c>
    </row>
    <row r="53" spans="2:10" ht="20.100000000000001" customHeight="1" x14ac:dyDescent="0.25">
      <c r="B53" s="6" t="s">
        <v>91</v>
      </c>
      <c r="D53" s="6" t="s">
        <v>92</v>
      </c>
      <c r="I53" s="5"/>
      <c r="J53" s="4" t="str">
        <f t="shared" si="0"/>
        <v/>
      </c>
    </row>
    <row r="54" spans="2:10" ht="20.100000000000001" customHeight="1" x14ac:dyDescent="0.25">
      <c r="B54" s="6" t="s">
        <v>93</v>
      </c>
      <c r="D54" s="6" t="s">
        <v>87</v>
      </c>
      <c r="I54" s="5"/>
      <c r="J54" s="4" t="str">
        <f t="shared" si="0"/>
        <v/>
      </c>
    </row>
    <row r="55" spans="2:10" ht="20.100000000000001" customHeight="1" x14ac:dyDescent="0.25">
      <c r="B55" s="6" t="s">
        <v>94</v>
      </c>
      <c r="D55" s="6" t="s">
        <v>95</v>
      </c>
      <c r="I55" s="5"/>
      <c r="J55" s="4" t="str">
        <f t="shared" si="0"/>
        <v/>
      </c>
    </row>
    <row r="56" spans="2:10" ht="20.100000000000001" customHeight="1" x14ac:dyDescent="0.25">
      <c r="B56" s="6" t="s">
        <v>96</v>
      </c>
      <c r="D56" s="6" t="s">
        <v>18</v>
      </c>
      <c r="I56" s="5"/>
      <c r="J56" s="4" t="str">
        <f t="shared" si="0"/>
        <v/>
      </c>
    </row>
    <row r="57" spans="2:10" ht="20.100000000000001" customHeight="1" x14ac:dyDescent="0.25">
      <c r="B57" s="6" t="s">
        <v>97</v>
      </c>
      <c r="D57" s="6" t="s">
        <v>20</v>
      </c>
      <c r="I57" s="5"/>
      <c r="J57" s="4" t="str">
        <f t="shared" si="0"/>
        <v/>
      </c>
    </row>
    <row r="58" spans="2:10" ht="20.100000000000001" customHeight="1" x14ac:dyDescent="0.25">
      <c r="B58" s="6" t="s">
        <v>98</v>
      </c>
      <c r="D58" s="6" t="s">
        <v>99</v>
      </c>
      <c r="I58" s="5"/>
      <c r="J58" s="4" t="str">
        <f t="shared" si="0"/>
        <v/>
      </c>
    </row>
    <row r="59" spans="2:10" ht="20.100000000000001" customHeight="1" x14ac:dyDescent="0.25">
      <c r="B59" s="6" t="s">
        <v>100</v>
      </c>
      <c r="D59" s="6" t="s">
        <v>101</v>
      </c>
      <c r="I59" s="5"/>
      <c r="J59" s="4" t="str">
        <f t="shared" si="0"/>
        <v/>
      </c>
    </row>
    <row r="60" spans="2:10" ht="20.100000000000001" customHeight="1" x14ac:dyDescent="0.25">
      <c r="B60" s="6" t="s">
        <v>102</v>
      </c>
      <c r="D60" s="6" t="s">
        <v>49</v>
      </c>
      <c r="I60" s="5"/>
      <c r="J60" s="4" t="str">
        <f t="shared" si="0"/>
        <v/>
      </c>
    </row>
    <row r="61" spans="2:10" ht="20.100000000000001" customHeight="1" x14ac:dyDescent="0.25">
      <c r="B61" s="6" t="s">
        <v>103</v>
      </c>
      <c r="D61" s="6" t="s">
        <v>20</v>
      </c>
      <c r="I61" s="5"/>
      <c r="J61" s="4" t="str">
        <f t="shared" si="0"/>
        <v/>
      </c>
    </row>
    <row r="62" spans="2:10" ht="20.100000000000001" customHeight="1" x14ac:dyDescent="0.25">
      <c r="B62" s="6" t="s">
        <v>104</v>
      </c>
      <c r="D62" s="6" t="s">
        <v>20</v>
      </c>
      <c r="I62" s="5"/>
      <c r="J62" s="4" t="str">
        <f t="shared" si="0"/>
        <v/>
      </c>
    </row>
    <row r="63" spans="2:10" ht="20.100000000000001" customHeight="1" x14ac:dyDescent="0.25">
      <c r="B63" s="6" t="s">
        <v>105</v>
      </c>
      <c r="D63" s="6" t="s">
        <v>28</v>
      </c>
      <c r="I63" s="5"/>
      <c r="J63" s="4" t="str">
        <f t="shared" si="0"/>
        <v/>
      </c>
    </row>
    <row r="64" spans="2:10" ht="20.100000000000001" customHeight="1" x14ac:dyDescent="0.25">
      <c r="B64" s="6" t="s">
        <v>106</v>
      </c>
      <c r="D64" s="6" t="s">
        <v>20</v>
      </c>
      <c r="I64" s="5"/>
      <c r="J64" s="4" t="str">
        <f t="shared" si="0"/>
        <v/>
      </c>
    </row>
    <row r="65" spans="2:10" ht="20.100000000000001" customHeight="1" x14ac:dyDescent="0.25">
      <c r="B65" s="6" t="s">
        <v>107</v>
      </c>
      <c r="D65" s="6" t="s">
        <v>108</v>
      </c>
      <c r="I65" s="5"/>
      <c r="J65" s="4" t="str">
        <f t="shared" si="0"/>
        <v/>
      </c>
    </row>
    <row r="66" spans="2:10" ht="20.100000000000001" customHeight="1" x14ac:dyDescent="0.25">
      <c r="B66" s="6" t="s">
        <v>109</v>
      </c>
      <c r="D66" s="6" t="s">
        <v>110</v>
      </c>
      <c r="I66" s="5"/>
      <c r="J66" s="4" t="str">
        <f t="shared" si="0"/>
        <v/>
      </c>
    </row>
    <row r="67" spans="2:10" ht="20.100000000000001" customHeight="1" x14ac:dyDescent="0.25">
      <c r="B67" s="6" t="s">
        <v>111</v>
      </c>
      <c r="D67" s="6" t="s">
        <v>112</v>
      </c>
      <c r="I67" s="5"/>
      <c r="J67" s="4" t="str">
        <f t="shared" si="0"/>
        <v/>
      </c>
    </row>
    <row r="68" spans="2:10" ht="20.100000000000001" customHeight="1" x14ac:dyDescent="0.25">
      <c r="B68" s="6" t="s">
        <v>113</v>
      </c>
      <c r="D68" s="6" t="s">
        <v>33</v>
      </c>
      <c r="I68" s="5"/>
      <c r="J68" s="4" t="str">
        <f t="shared" ref="J68:J131" si="1">IF(ISBLANK(H68),"",H68*(1+I68))</f>
        <v/>
      </c>
    </row>
    <row r="69" spans="2:10" ht="20.100000000000001" customHeight="1" x14ac:dyDescent="0.25">
      <c r="B69" s="6" t="s">
        <v>114</v>
      </c>
      <c r="D69" s="6" t="s">
        <v>115</v>
      </c>
      <c r="I69" s="5"/>
      <c r="J69" s="4" t="str">
        <f t="shared" si="1"/>
        <v/>
      </c>
    </row>
    <row r="70" spans="2:10" ht="20.100000000000001" customHeight="1" x14ac:dyDescent="0.25">
      <c r="B70" s="6" t="s">
        <v>116</v>
      </c>
      <c r="D70" s="6" t="s">
        <v>46</v>
      </c>
      <c r="I70" s="5"/>
      <c r="J70" s="4" t="str">
        <f t="shared" si="1"/>
        <v/>
      </c>
    </row>
    <row r="71" spans="2:10" ht="20.100000000000001" customHeight="1" x14ac:dyDescent="0.25">
      <c r="B71" s="6" t="s">
        <v>117</v>
      </c>
      <c r="D71" s="6" t="s">
        <v>87</v>
      </c>
      <c r="I71" s="5"/>
      <c r="J71" s="4" t="str">
        <f t="shared" si="1"/>
        <v/>
      </c>
    </row>
    <row r="72" spans="2:10" ht="20.100000000000001" customHeight="1" x14ac:dyDescent="0.25">
      <c r="B72" s="6" t="s">
        <v>118</v>
      </c>
      <c r="D72" s="6" t="s">
        <v>119</v>
      </c>
      <c r="I72" s="5"/>
      <c r="J72" s="4" t="str">
        <f t="shared" si="1"/>
        <v/>
      </c>
    </row>
    <row r="73" spans="2:10" ht="20.100000000000001" customHeight="1" x14ac:dyDescent="0.25">
      <c r="B73" s="6" t="s">
        <v>120</v>
      </c>
      <c r="D73" s="6" t="s">
        <v>80</v>
      </c>
      <c r="I73" s="5"/>
      <c r="J73" s="4" t="str">
        <f t="shared" si="1"/>
        <v/>
      </c>
    </row>
    <row r="74" spans="2:10" ht="20.100000000000001" customHeight="1" x14ac:dyDescent="0.25">
      <c r="B74" s="6" t="s">
        <v>121</v>
      </c>
      <c r="D74" s="6" t="s">
        <v>122</v>
      </c>
      <c r="I74" s="5"/>
      <c r="J74" s="4" t="str">
        <f t="shared" si="1"/>
        <v/>
      </c>
    </row>
    <row r="75" spans="2:10" ht="20.100000000000001" customHeight="1" x14ac:dyDescent="0.25">
      <c r="B75" s="6" t="s">
        <v>123</v>
      </c>
      <c r="D75" s="6" t="s">
        <v>124</v>
      </c>
      <c r="I75" s="5"/>
      <c r="J75" s="4" t="str">
        <f t="shared" si="1"/>
        <v/>
      </c>
    </row>
    <row r="76" spans="2:10" ht="20.100000000000001" customHeight="1" x14ac:dyDescent="0.25">
      <c r="B76" s="6" t="s">
        <v>125</v>
      </c>
      <c r="D76" s="6" t="s">
        <v>124</v>
      </c>
      <c r="I76" s="5"/>
      <c r="J76" s="4" t="str">
        <f t="shared" si="1"/>
        <v/>
      </c>
    </row>
    <row r="77" spans="2:10" ht="20.100000000000001" customHeight="1" x14ac:dyDescent="0.25">
      <c r="B77" s="6" t="s">
        <v>126</v>
      </c>
      <c r="D77" s="6" t="s">
        <v>124</v>
      </c>
      <c r="I77" s="5"/>
      <c r="J77" s="4" t="str">
        <f t="shared" si="1"/>
        <v/>
      </c>
    </row>
    <row r="78" spans="2:10" ht="20.100000000000001" customHeight="1" x14ac:dyDescent="0.25">
      <c r="B78" s="6" t="s">
        <v>127</v>
      </c>
      <c r="D78" s="6" t="s">
        <v>18</v>
      </c>
      <c r="I78" s="5"/>
      <c r="J78" s="4" t="str">
        <f t="shared" si="1"/>
        <v/>
      </c>
    </row>
    <row r="79" spans="2:10" ht="20.100000000000001" customHeight="1" x14ac:dyDescent="0.25">
      <c r="B79" s="6" t="s">
        <v>128</v>
      </c>
      <c r="D79" s="6" t="s">
        <v>20</v>
      </c>
      <c r="I79" s="5"/>
      <c r="J79" s="4" t="str">
        <f t="shared" si="1"/>
        <v/>
      </c>
    </row>
    <row r="80" spans="2:10" ht="20.100000000000001" customHeight="1" x14ac:dyDescent="0.25">
      <c r="B80" s="6" t="s">
        <v>129</v>
      </c>
      <c r="D80" s="6" t="s">
        <v>20</v>
      </c>
      <c r="I80" s="5"/>
      <c r="J80" s="4" t="str">
        <f t="shared" si="1"/>
        <v/>
      </c>
    </row>
    <row r="81" spans="2:10" ht="20.100000000000001" customHeight="1" x14ac:dyDescent="0.25">
      <c r="B81" s="6" t="s">
        <v>130</v>
      </c>
      <c r="D81" s="6" t="s">
        <v>66</v>
      </c>
      <c r="I81" s="5"/>
      <c r="J81" s="4" t="str">
        <f t="shared" si="1"/>
        <v/>
      </c>
    </row>
    <row r="82" spans="2:10" ht="20.100000000000001" customHeight="1" x14ac:dyDescent="0.25">
      <c r="B82" s="6" t="s">
        <v>131</v>
      </c>
      <c r="D82" s="6" t="s">
        <v>132</v>
      </c>
      <c r="I82" s="5"/>
      <c r="J82" s="4" t="str">
        <f t="shared" si="1"/>
        <v/>
      </c>
    </row>
    <row r="83" spans="2:10" ht="20.100000000000001" customHeight="1" x14ac:dyDescent="0.25">
      <c r="B83" s="6" t="s">
        <v>133</v>
      </c>
      <c r="D83" s="6" t="s">
        <v>134</v>
      </c>
      <c r="I83" s="5"/>
      <c r="J83" s="4" t="str">
        <f t="shared" si="1"/>
        <v/>
      </c>
    </row>
    <row r="84" spans="2:10" ht="20.100000000000001" customHeight="1" x14ac:dyDescent="0.25">
      <c r="B84" s="6" t="s">
        <v>135</v>
      </c>
      <c r="D84" s="6" t="s">
        <v>20</v>
      </c>
      <c r="I84" s="5"/>
      <c r="J84" s="4" t="str">
        <f t="shared" si="1"/>
        <v/>
      </c>
    </row>
    <row r="85" spans="2:10" ht="20.100000000000001" customHeight="1" x14ac:dyDescent="0.25">
      <c r="B85" s="6" t="s">
        <v>136</v>
      </c>
      <c r="D85" s="6" t="s">
        <v>46</v>
      </c>
      <c r="I85" s="5"/>
      <c r="J85" s="4" t="str">
        <f t="shared" si="1"/>
        <v/>
      </c>
    </row>
    <row r="86" spans="2:10" ht="20.100000000000001" customHeight="1" x14ac:dyDescent="0.25">
      <c r="B86" s="6" t="s">
        <v>137</v>
      </c>
      <c r="D86" s="6" t="s">
        <v>80</v>
      </c>
      <c r="I86" s="5"/>
      <c r="J86" s="4" t="str">
        <f t="shared" si="1"/>
        <v/>
      </c>
    </row>
    <row r="87" spans="2:10" ht="20.100000000000001" customHeight="1" x14ac:dyDescent="0.25">
      <c r="B87" s="6" t="s">
        <v>138</v>
      </c>
      <c r="D87" s="6" t="s">
        <v>49</v>
      </c>
      <c r="I87" s="5"/>
      <c r="J87" s="4" t="str">
        <f t="shared" si="1"/>
        <v/>
      </c>
    </row>
    <row r="88" spans="2:10" ht="20.100000000000001" customHeight="1" x14ac:dyDescent="0.25">
      <c r="B88" s="6" t="s">
        <v>139</v>
      </c>
      <c r="D88" s="6" t="s">
        <v>44</v>
      </c>
      <c r="I88" s="5"/>
      <c r="J88" s="4" t="str">
        <f t="shared" si="1"/>
        <v/>
      </c>
    </row>
    <row r="89" spans="2:10" ht="20.100000000000001" customHeight="1" x14ac:dyDescent="0.25">
      <c r="B89" s="6" t="s">
        <v>140</v>
      </c>
      <c r="D89" s="6" t="s">
        <v>18</v>
      </c>
      <c r="I89" s="5"/>
      <c r="J89" s="4" t="str">
        <f t="shared" si="1"/>
        <v/>
      </c>
    </row>
    <row r="90" spans="2:10" ht="20.100000000000001" customHeight="1" x14ac:dyDescent="0.25">
      <c r="B90" s="6" t="s">
        <v>141</v>
      </c>
      <c r="D90" s="6" t="s">
        <v>49</v>
      </c>
      <c r="I90" s="5"/>
      <c r="J90" s="4" t="str">
        <f t="shared" si="1"/>
        <v/>
      </c>
    </row>
    <row r="91" spans="2:10" ht="20.100000000000001" customHeight="1" x14ac:dyDescent="0.25">
      <c r="B91" s="6" t="s">
        <v>142</v>
      </c>
      <c r="D91" s="6" t="s">
        <v>143</v>
      </c>
      <c r="I91" s="5"/>
      <c r="J91" s="4" t="str">
        <f t="shared" si="1"/>
        <v/>
      </c>
    </row>
    <row r="92" spans="2:10" ht="20.100000000000001" customHeight="1" x14ac:dyDescent="0.25">
      <c r="B92" s="6" t="s">
        <v>144</v>
      </c>
      <c r="D92" s="6" t="s">
        <v>145</v>
      </c>
      <c r="I92" s="5"/>
      <c r="J92" s="4" t="str">
        <f t="shared" si="1"/>
        <v/>
      </c>
    </row>
    <row r="93" spans="2:10" ht="20.100000000000001" customHeight="1" x14ac:dyDescent="0.25">
      <c r="B93" s="6" t="s">
        <v>146</v>
      </c>
      <c r="D93" s="6" t="s">
        <v>46</v>
      </c>
      <c r="I93" s="5"/>
      <c r="J93" s="4" t="str">
        <f t="shared" si="1"/>
        <v/>
      </c>
    </row>
    <row r="94" spans="2:10" ht="20.100000000000001" customHeight="1" x14ac:dyDescent="0.25">
      <c r="B94" s="6" t="s">
        <v>147</v>
      </c>
      <c r="D94" s="6" t="s">
        <v>28</v>
      </c>
      <c r="I94" s="5"/>
      <c r="J94" s="4" t="str">
        <f t="shared" si="1"/>
        <v/>
      </c>
    </row>
    <row r="95" spans="2:10" ht="20.100000000000001" customHeight="1" x14ac:dyDescent="0.25">
      <c r="B95" s="6" t="s">
        <v>148</v>
      </c>
      <c r="D95" s="6" t="s">
        <v>18</v>
      </c>
      <c r="I95" s="5"/>
      <c r="J95" s="4" t="str">
        <f t="shared" si="1"/>
        <v/>
      </c>
    </row>
    <row r="96" spans="2:10" ht="20.100000000000001" customHeight="1" x14ac:dyDescent="0.25">
      <c r="B96" s="6" t="s">
        <v>149</v>
      </c>
      <c r="D96" s="6" t="s">
        <v>150</v>
      </c>
      <c r="I96" s="5"/>
      <c r="J96" s="4" t="str">
        <f t="shared" si="1"/>
        <v/>
      </c>
    </row>
    <row r="97" spans="2:10" ht="20.100000000000001" customHeight="1" x14ac:dyDescent="0.25">
      <c r="B97" s="6" t="s">
        <v>151</v>
      </c>
      <c r="D97" s="6" t="s">
        <v>20</v>
      </c>
      <c r="I97" s="5"/>
      <c r="J97" s="4" t="str">
        <f t="shared" si="1"/>
        <v/>
      </c>
    </row>
    <row r="98" spans="2:10" ht="20.100000000000001" customHeight="1" x14ac:dyDescent="0.25">
      <c r="B98" s="6" t="s">
        <v>152</v>
      </c>
      <c r="D98" s="6" t="s">
        <v>18</v>
      </c>
      <c r="I98" s="5"/>
      <c r="J98" s="4" t="str">
        <f t="shared" si="1"/>
        <v/>
      </c>
    </row>
    <row r="99" spans="2:10" ht="20.100000000000001" customHeight="1" x14ac:dyDescent="0.25">
      <c r="B99" s="6" t="s">
        <v>153</v>
      </c>
      <c r="D99" s="6" t="s">
        <v>154</v>
      </c>
      <c r="I99" s="5"/>
      <c r="J99" s="4" t="str">
        <f t="shared" si="1"/>
        <v/>
      </c>
    </row>
    <row r="100" spans="2:10" ht="20.100000000000001" customHeight="1" x14ac:dyDescent="0.25">
      <c r="B100" s="6" t="s">
        <v>155</v>
      </c>
      <c r="D100" s="6" t="s">
        <v>124</v>
      </c>
      <c r="I100" s="5"/>
      <c r="J100" s="4" t="str">
        <f t="shared" si="1"/>
        <v/>
      </c>
    </row>
    <row r="101" spans="2:10" ht="20.100000000000001" customHeight="1" x14ac:dyDescent="0.25">
      <c r="B101" s="6" t="s">
        <v>156</v>
      </c>
      <c r="D101" s="6" t="s">
        <v>62</v>
      </c>
      <c r="I101" s="5"/>
      <c r="J101" s="4" t="str">
        <f t="shared" si="1"/>
        <v/>
      </c>
    </row>
    <row r="102" spans="2:10" ht="20.100000000000001" customHeight="1" x14ac:dyDescent="0.25">
      <c r="B102" s="6" t="s">
        <v>157</v>
      </c>
      <c r="D102" s="6" t="s">
        <v>49</v>
      </c>
      <c r="I102" s="5"/>
      <c r="J102" s="4" t="str">
        <f t="shared" si="1"/>
        <v/>
      </c>
    </row>
    <row r="103" spans="2:10" ht="20.100000000000001" customHeight="1" x14ac:dyDescent="0.25">
      <c r="B103" s="6" t="s">
        <v>158</v>
      </c>
      <c r="D103" s="6" t="s">
        <v>49</v>
      </c>
      <c r="I103" s="5"/>
      <c r="J103" s="4" t="str">
        <f t="shared" si="1"/>
        <v/>
      </c>
    </row>
    <row r="104" spans="2:10" ht="20.100000000000001" customHeight="1" x14ac:dyDescent="0.25">
      <c r="B104" s="6" t="s">
        <v>159</v>
      </c>
      <c r="D104" s="6" t="s">
        <v>160</v>
      </c>
      <c r="I104" s="5"/>
      <c r="J104" s="4" t="str">
        <f t="shared" si="1"/>
        <v/>
      </c>
    </row>
    <row r="105" spans="2:10" ht="20.100000000000001" customHeight="1" x14ac:dyDescent="0.25">
      <c r="B105" s="6" t="s">
        <v>161</v>
      </c>
      <c r="D105" s="6" t="s">
        <v>33</v>
      </c>
      <c r="I105" s="5"/>
      <c r="J105" s="4" t="str">
        <f t="shared" si="1"/>
        <v/>
      </c>
    </row>
    <row r="106" spans="2:10" ht="20.100000000000001" customHeight="1" x14ac:dyDescent="0.25">
      <c r="B106" s="6" t="s">
        <v>162</v>
      </c>
      <c r="D106" s="6" t="s">
        <v>20</v>
      </c>
      <c r="I106" s="5"/>
      <c r="J106" s="4" t="str">
        <f t="shared" si="1"/>
        <v/>
      </c>
    </row>
    <row r="107" spans="2:10" ht="20.100000000000001" customHeight="1" x14ac:dyDescent="0.25">
      <c r="B107" s="6" t="s">
        <v>163</v>
      </c>
      <c r="D107" s="6" t="s">
        <v>20</v>
      </c>
      <c r="I107" s="5"/>
      <c r="J107" s="4" t="str">
        <f t="shared" si="1"/>
        <v/>
      </c>
    </row>
    <row r="108" spans="2:10" ht="20.100000000000001" customHeight="1" x14ac:dyDescent="0.25">
      <c r="B108" s="6" t="s">
        <v>164</v>
      </c>
      <c r="D108" s="6" t="s">
        <v>46</v>
      </c>
      <c r="I108" s="5"/>
      <c r="J108" s="4" t="str">
        <f t="shared" si="1"/>
        <v/>
      </c>
    </row>
    <row r="109" spans="2:10" ht="20.100000000000001" customHeight="1" x14ac:dyDescent="0.25">
      <c r="B109" s="6" t="s">
        <v>165</v>
      </c>
      <c r="D109" s="6" t="s">
        <v>166</v>
      </c>
      <c r="I109" s="5"/>
      <c r="J109" s="4" t="str">
        <f t="shared" si="1"/>
        <v/>
      </c>
    </row>
    <row r="110" spans="2:10" ht="20.100000000000001" customHeight="1" x14ac:dyDescent="0.25">
      <c r="B110" s="6" t="s">
        <v>167</v>
      </c>
      <c r="D110" s="6" t="s">
        <v>168</v>
      </c>
      <c r="I110" s="5"/>
      <c r="J110" s="4" t="str">
        <f t="shared" si="1"/>
        <v/>
      </c>
    </row>
    <row r="111" spans="2:10" ht="20.100000000000001" customHeight="1" x14ac:dyDescent="0.25">
      <c r="B111" s="6" t="s">
        <v>169</v>
      </c>
      <c r="D111" s="6" t="s">
        <v>49</v>
      </c>
      <c r="I111" s="5"/>
      <c r="J111" s="4" t="str">
        <f t="shared" si="1"/>
        <v/>
      </c>
    </row>
    <row r="112" spans="2:10" ht="20.100000000000001" customHeight="1" x14ac:dyDescent="0.25">
      <c r="B112" s="6" t="s">
        <v>170</v>
      </c>
      <c r="D112" s="6" t="s">
        <v>171</v>
      </c>
      <c r="I112" s="5"/>
      <c r="J112" s="4" t="str">
        <f t="shared" si="1"/>
        <v/>
      </c>
    </row>
    <row r="113" spans="2:10" ht="20.100000000000001" customHeight="1" x14ac:dyDescent="0.25">
      <c r="B113" s="6" t="s">
        <v>172</v>
      </c>
      <c r="D113" s="6" t="s">
        <v>99</v>
      </c>
      <c r="I113" s="5"/>
      <c r="J113" s="4" t="str">
        <f t="shared" si="1"/>
        <v/>
      </c>
    </row>
    <row r="114" spans="2:10" ht="20.100000000000001" customHeight="1" x14ac:dyDescent="0.25">
      <c r="B114" s="6" t="s">
        <v>173</v>
      </c>
      <c r="D114" s="6" t="s">
        <v>49</v>
      </c>
      <c r="I114" s="5"/>
      <c r="J114" s="4" t="str">
        <f t="shared" si="1"/>
        <v/>
      </c>
    </row>
    <row r="115" spans="2:10" ht="20.100000000000001" customHeight="1" x14ac:dyDescent="0.25">
      <c r="B115" s="6" t="s">
        <v>174</v>
      </c>
      <c r="D115" s="6" t="s">
        <v>49</v>
      </c>
      <c r="I115" s="5"/>
      <c r="J115" s="4" t="str">
        <f t="shared" si="1"/>
        <v/>
      </c>
    </row>
    <row r="116" spans="2:10" ht="20.100000000000001" customHeight="1" x14ac:dyDescent="0.25">
      <c r="B116" s="6" t="s">
        <v>175</v>
      </c>
      <c r="D116" s="6" t="s">
        <v>18</v>
      </c>
      <c r="I116" s="5"/>
      <c r="J116" s="4" t="str">
        <f t="shared" si="1"/>
        <v/>
      </c>
    </row>
    <row r="117" spans="2:10" ht="20.100000000000001" customHeight="1" x14ac:dyDescent="0.25">
      <c r="B117" s="6" t="s">
        <v>176</v>
      </c>
      <c r="D117" s="6" t="s">
        <v>33</v>
      </c>
      <c r="I117" s="5"/>
      <c r="J117" s="4" t="str">
        <f t="shared" si="1"/>
        <v/>
      </c>
    </row>
    <row r="118" spans="2:10" ht="20.100000000000001" customHeight="1" x14ac:dyDescent="0.25">
      <c r="B118" s="6" t="s">
        <v>177</v>
      </c>
      <c r="D118" s="6" t="s">
        <v>178</v>
      </c>
      <c r="I118" s="5"/>
      <c r="J118" s="4" t="str">
        <f t="shared" si="1"/>
        <v/>
      </c>
    </row>
    <row r="119" spans="2:10" ht="20.100000000000001" customHeight="1" x14ac:dyDescent="0.25">
      <c r="B119" s="6" t="s">
        <v>179</v>
      </c>
      <c r="D119" s="6" t="s">
        <v>180</v>
      </c>
      <c r="I119" s="5"/>
      <c r="J119" s="4" t="str">
        <f t="shared" si="1"/>
        <v/>
      </c>
    </row>
    <row r="120" spans="2:10" ht="20.100000000000001" customHeight="1" x14ac:dyDescent="0.25">
      <c r="B120" s="6" t="s">
        <v>181</v>
      </c>
      <c r="D120" s="6" t="s">
        <v>18</v>
      </c>
      <c r="I120" s="5"/>
      <c r="J120" s="4" t="str">
        <f t="shared" si="1"/>
        <v/>
      </c>
    </row>
    <row r="121" spans="2:10" ht="20.100000000000001" customHeight="1" x14ac:dyDescent="0.25">
      <c r="B121" s="6" t="s">
        <v>182</v>
      </c>
      <c r="D121" s="6" t="s">
        <v>20</v>
      </c>
      <c r="I121" s="5"/>
      <c r="J121" s="4" t="str">
        <f t="shared" si="1"/>
        <v/>
      </c>
    </row>
    <row r="122" spans="2:10" ht="20.100000000000001" customHeight="1" x14ac:dyDescent="0.25">
      <c r="B122" s="6" t="s">
        <v>183</v>
      </c>
      <c r="D122" s="6" t="s">
        <v>99</v>
      </c>
      <c r="I122" s="5"/>
      <c r="J122" s="4" t="str">
        <f t="shared" si="1"/>
        <v/>
      </c>
    </row>
    <row r="123" spans="2:10" ht="20.100000000000001" customHeight="1" x14ac:dyDescent="0.25">
      <c r="B123" s="6" t="s">
        <v>184</v>
      </c>
      <c r="D123" s="6" t="s">
        <v>58</v>
      </c>
      <c r="I123" s="5"/>
      <c r="J123" s="4" t="str">
        <f t="shared" si="1"/>
        <v/>
      </c>
    </row>
    <row r="124" spans="2:10" ht="20.100000000000001" customHeight="1" x14ac:dyDescent="0.25">
      <c r="B124" s="6" t="s">
        <v>185</v>
      </c>
      <c r="D124" s="6" t="s">
        <v>20</v>
      </c>
      <c r="I124" s="5"/>
      <c r="J124" s="4" t="str">
        <f t="shared" si="1"/>
        <v/>
      </c>
    </row>
    <row r="125" spans="2:10" ht="20.100000000000001" customHeight="1" x14ac:dyDescent="0.25">
      <c r="B125" s="6" t="s">
        <v>186</v>
      </c>
      <c r="D125" s="6" t="s">
        <v>187</v>
      </c>
      <c r="I125" s="5"/>
      <c r="J125" s="4" t="str">
        <f t="shared" si="1"/>
        <v/>
      </c>
    </row>
    <row r="126" spans="2:10" ht="20.100000000000001" customHeight="1" x14ac:dyDescent="0.25">
      <c r="B126" s="6" t="s">
        <v>188</v>
      </c>
      <c r="D126" s="6" t="s">
        <v>18</v>
      </c>
      <c r="I126" s="5"/>
      <c r="J126" s="4" t="str">
        <f t="shared" si="1"/>
        <v/>
      </c>
    </row>
    <row r="127" spans="2:10" ht="20.100000000000001" customHeight="1" x14ac:dyDescent="0.25">
      <c r="B127" s="6" t="s">
        <v>189</v>
      </c>
      <c r="D127" s="6" t="s">
        <v>28</v>
      </c>
      <c r="I127" s="5"/>
      <c r="J127" s="4" t="str">
        <f t="shared" si="1"/>
        <v/>
      </c>
    </row>
    <row r="128" spans="2:10" ht="20.100000000000001" customHeight="1" x14ac:dyDescent="0.25">
      <c r="B128" s="6" t="s">
        <v>190</v>
      </c>
      <c r="D128" s="6" t="s">
        <v>191</v>
      </c>
      <c r="I128" s="5"/>
      <c r="J128" s="4" t="str">
        <f t="shared" si="1"/>
        <v/>
      </c>
    </row>
    <row r="129" spans="2:10" ht="20.100000000000001" customHeight="1" x14ac:dyDescent="0.25">
      <c r="B129" s="6" t="s">
        <v>192</v>
      </c>
      <c r="D129" s="6" t="s">
        <v>193</v>
      </c>
      <c r="I129" s="5"/>
      <c r="J129" s="4" t="str">
        <f t="shared" si="1"/>
        <v/>
      </c>
    </row>
    <row r="130" spans="2:10" ht="20.100000000000001" customHeight="1" x14ac:dyDescent="0.25">
      <c r="B130" s="6" t="s">
        <v>194</v>
      </c>
      <c r="D130" s="6" t="s">
        <v>195</v>
      </c>
      <c r="I130" s="5"/>
      <c r="J130" s="4" t="str">
        <f t="shared" si="1"/>
        <v/>
      </c>
    </row>
    <row r="131" spans="2:10" ht="20.100000000000001" customHeight="1" x14ac:dyDescent="0.25">
      <c r="B131" s="6" t="s">
        <v>196</v>
      </c>
      <c r="D131" s="6" t="s">
        <v>197</v>
      </c>
      <c r="I131" s="5"/>
      <c r="J131" s="4" t="str">
        <f t="shared" si="1"/>
        <v/>
      </c>
    </row>
    <row r="132" spans="2:10" ht="20.100000000000001" customHeight="1" x14ac:dyDescent="0.25">
      <c r="B132" s="6" t="s">
        <v>198</v>
      </c>
      <c r="D132" s="6" t="s">
        <v>160</v>
      </c>
      <c r="I132" s="5"/>
      <c r="J132" s="4" t="str">
        <f t="shared" ref="J132:J177" si="2">IF(ISBLANK(H132),"",H132*(1+I132))</f>
        <v/>
      </c>
    </row>
    <row r="133" spans="2:10" ht="20.100000000000001" customHeight="1" x14ac:dyDescent="0.25">
      <c r="B133" s="6" t="s">
        <v>199</v>
      </c>
      <c r="D133" s="6" t="s">
        <v>28</v>
      </c>
      <c r="I133" s="5"/>
      <c r="J133" s="4" t="str">
        <f t="shared" si="2"/>
        <v/>
      </c>
    </row>
    <row r="134" spans="2:10" ht="20.100000000000001" customHeight="1" x14ac:dyDescent="0.25">
      <c r="B134" s="6" t="s">
        <v>200</v>
      </c>
      <c r="D134" s="6" t="s">
        <v>134</v>
      </c>
      <c r="I134" s="5"/>
      <c r="J134" s="4" t="str">
        <f t="shared" si="2"/>
        <v/>
      </c>
    </row>
    <row r="135" spans="2:10" ht="20.100000000000001" customHeight="1" x14ac:dyDescent="0.25">
      <c r="B135" s="6" t="s">
        <v>201</v>
      </c>
      <c r="D135" s="6" t="s">
        <v>49</v>
      </c>
      <c r="I135" s="5"/>
      <c r="J135" s="4" t="str">
        <f t="shared" si="2"/>
        <v/>
      </c>
    </row>
    <row r="136" spans="2:10" ht="20.100000000000001" customHeight="1" x14ac:dyDescent="0.25">
      <c r="B136" s="6" t="s">
        <v>202</v>
      </c>
      <c r="D136" s="6" t="s">
        <v>20</v>
      </c>
      <c r="I136" s="5"/>
      <c r="J136" s="4" t="str">
        <f t="shared" si="2"/>
        <v/>
      </c>
    </row>
    <row r="137" spans="2:10" ht="20.100000000000001" customHeight="1" x14ac:dyDescent="0.25">
      <c r="B137" s="6" t="s">
        <v>203</v>
      </c>
      <c r="D137" s="6" t="s">
        <v>18</v>
      </c>
      <c r="I137" s="5"/>
      <c r="J137" s="4" t="str">
        <f t="shared" si="2"/>
        <v/>
      </c>
    </row>
    <row r="138" spans="2:10" ht="20.100000000000001" customHeight="1" x14ac:dyDescent="0.25">
      <c r="B138" s="6" t="s">
        <v>204</v>
      </c>
      <c r="D138" s="6" t="s">
        <v>205</v>
      </c>
      <c r="I138" s="5"/>
      <c r="J138" s="4" t="str">
        <f t="shared" si="2"/>
        <v/>
      </c>
    </row>
    <row r="139" spans="2:10" ht="20.100000000000001" customHeight="1" x14ac:dyDescent="0.25">
      <c r="B139" s="6" t="s">
        <v>206</v>
      </c>
      <c r="D139" s="6" t="s">
        <v>18</v>
      </c>
      <c r="I139" s="5"/>
      <c r="J139" s="4" t="str">
        <f t="shared" si="2"/>
        <v/>
      </c>
    </row>
    <row r="140" spans="2:10" ht="20.100000000000001" customHeight="1" x14ac:dyDescent="0.25">
      <c r="B140" s="6" t="s">
        <v>207</v>
      </c>
      <c r="D140" s="6" t="s">
        <v>28</v>
      </c>
      <c r="I140" s="5"/>
      <c r="J140" s="4" t="str">
        <f t="shared" si="2"/>
        <v/>
      </c>
    </row>
    <row r="141" spans="2:10" ht="20.100000000000001" customHeight="1" x14ac:dyDescent="0.25">
      <c r="B141" s="6" t="s">
        <v>208</v>
      </c>
      <c r="D141" s="6" t="s">
        <v>49</v>
      </c>
      <c r="I141" s="5"/>
      <c r="J141" s="4" t="str">
        <f t="shared" si="2"/>
        <v/>
      </c>
    </row>
    <row r="142" spans="2:10" ht="20.100000000000001" customHeight="1" x14ac:dyDescent="0.25">
      <c r="B142" s="6" t="s">
        <v>209</v>
      </c>
      <c r="D142" s="6" t="s">
        <v>191</v>
      </c>
      <c r="I142" s="5"/>
      <c r="J142" s="4" t="str">
        <f t="shared" si="2"/>
        <v/>
      </c>
    </row>
    <row r="143" spans="2:10" ht="20.100000000000001" customHeight="1" x14ac:dyDescent="0.25">
      <c r="B143" s="6" t="s">
        <v>210</v>
      </c>
      <c r="D143" s="6" t="s">
        <v>58</v>
      </c>
      <c r="I143" s="5"/>
      <c r="J143" s="4" t="str">
        <f t="shared" si="2"/>
        <v/>
      </c>
    </row>
    <row r="144" spans="2:10" ht="20.100000000000001" customHeight="1" x14ac:dyDescent="0.25">
      <c r="B144" s="6" t="s">
        <v>211</v>
      </c>
      <c r="D144" s="6" t="s">
        <v>197</v>
      </c>
      <c r="I144" s="5"/>
      <c r="J144" s="4" t="str">
        <f t="shared" si="2"/>
        <v/>
      </c>
    </row>
    <row r="145" spans="2:10" ht="20.100000000000001" customHeight="1" x14ac:dyDescent="0.25">
      <c r="B145" s="6" t="s">
        <v>212</v>
      </c>
      <c r="D145" s="6" t="s">
        <v>24</v>
      </c>
      <c r="I145" s="5"/>
      <c r="J145" s="4" t="str">
        <f t="shared" si="2"/>
        <v/>
      </c>
    </row>
    <row r="146" spans="2:10" ht="20.100000000000001" customHeight="1" x14ac:dyDescent="0.25">
      <c r="B146" s="6" t="s">
        <v>213</v>
      </c>
      <c r="D146" s="6" t="s">
        <v>24</v>
      </c>
      <c r="I146" s="5"/>
      <c r="J146" s="4" t="str">
        <f t="shared" si="2"/>
        <v/>
      </c>
    </row>
    <row r="147" spans="2:10" ht="20.100000000000001" customHeight="1" x14ac:dyDescent="0.25">
      <c r="B147" s="6" t="s">
        <v>214</v>
      </c>
      <c r="D147" s="6" t="s">
        <v>20</v>
      </c>
      <c r="I147" s="5"/>
      <c r="J147" s="4" t="str">
        <f t="shared" si="2"/>
        <v/>
      </c>
    </row>
    <row r="148" spans="2:10" ht="20.100000000000001" customHeight="1" x14ac:dyDescent="0.25">
      <c r="B148" s="6" t="s">
        <v>215</v>
      </c>
      <c r="D148" s="6" t="s">
        <v>46</v>
      </c>
      <c r="I148" s="5"/>
      <c r="J148" s="4" t="str">
        <f t="shared" si="2"/>
        <v/>
      </c>
    </row>
    <row r="149" spans="2:10" ht="20.100000000000001" customHeight="1" x14ac:dyDescent="0.25">
      <c r="B149" s="6" t="s">
        <v>216</v>
      </c>
      <c r="D149" s="6" t="s">
        <v>22</v>
      </c>
      <c r="I149" s="5"/>
      <c r="J149" s="4" t="str">
        <f t="shared" si="2"/>
        <v/>
      </c>
    </row>
    <row r="150" spans="2:10" ht="20.100000000000001" customHeight="1" x14ac:dyDescent="0.25">
      <c r="B150" s="6" t="s">
        <v>217</v>
      </c>
      <c r="D150" s="6" t="s">
        <v>193</v>
      </c>
      <c r="I150" s="5"/>
      <c r="J150" s="4" t="str">
        <f t="shared" si="2"/>
        <v/>
      </c>
    </row>
    <row r="151" spans="2:10" ht="20.100000000000001" customHeight="1" x14ac:dyDescent="0.25">
      <c r="B151" s="6" t="s">
        <v>218</v>
      </c>
      <c r="D151" s="6" t="s">
        <v>49</v>
      </c>
      <c r="I151" s="5"/>
      <c r="J151" s="4" t="str">
        <f t="shared" si="2"/>
        <v/>
      </c>
    </row>
    <row r="152" spans="2:10" ht="20.100000000000001" customHeight="1" x14ac:dyDescent="0.25">
      <c r="B152" s="6" t="s">
        <v>219</v>
      </c>
      <c r="D152" s="6" t="s">
        <v>18</v>
      </c>
      <c r="I152" s="5"/>
      <c r="J152" s="4" t="str">
        <f t="shared" si="2"/>
        <v/>
      </c>
    </row>
    <row r="153" spans="2:10" ht="20.100000000000001" customHeight="1" x14ac:dyDescent="0.25">
      <c r="B153" s="6" t="s">
        <v>220</v>
      </c>
      <c r="D153" s="6" t="s">
        <v>18</v>
      </c>
      <c r="I153" s="5"/>
      <c r="J153" s="4" t="str">
        <f t="shared" si="2"/>
        <v/>
      </c>
    </row>
    <row r="154" spans="2:10" ht="20.100000000000001" customHeight="1" x14ac:dyDescent="0.25">
      <c r="B154" s="6" t="s">
        <v>221</v>
      </c>
      <c r="D154" s="6" t="s">
        <v>99</v>
      </c>
      <c r="I154" s="5"/>
      <c r="J154" s="4" t="str">
        <f t="shared" si="2"/>
        <v/>
      </c>
    </row>
    <row r="155" spans="2:10" ht="20.100000000000001" customHeight="1" x14ac:dyDescent="0.25">
      <c r="B155" s="6" t="s">
        <v>222</v>
      </c>
      <c r="D155" s="6" t="s">
        <v>134</v>
      </c>
      <c r="I155" s="5"/>
      <c r="J155" s="4" t="str">
        <f t="shared" si="2"/>
        <v/>
      </c>
    </row>
    <row r="156" spans="2:10" ht="20.100000000000001" customHeight="1" x14ac:dyDescent="0.25">
      <c r="B156" s="6" t="s">
        <v>223</v>
      </c>
      <c r="D156" s="6" t="s">
        <v>49</v>
      </c>
      <c r="I156" s="5"/>
      <c r="J156" s="4" t="str">
        <f t="shared" si="2"/>
        <v/>
      </c>
    </row>
    <row r="157" spans="2:10" ht="20.100000000000001" customHeight="1" x14ac:dyDescent="0.25">
      <c r="B157" s="6" t="s">
        <v>224</v>
      </c>
      <c r="D157" s="6" t="s">
        <v>154</v>
      </c>
      <c r="I157" s="5"/>
      <c r="J157" s="4" t="str">
        <f t="shared" si="2"/>
        <v/>
      </c>
    </row>
    <row r="158" spans="2:10" ht="20.100000000000001" customHeight="1" x14ac:dyDescent="0.25">
      <c r="B158" s="6" t="s">
        <v>225</v>
      </c>
      <c r="D158" s="6" t="s">
        <v>55</v>
      </c>
      <c r="I158" s="5"/>
      <c r="J158" s="4" t="str">
        <f t="shared" si="2"/>
        <v/>
      </c>
    </row>
    <row r="159" spans="2:10" ht="20.100000000000001" customHeight="1" x14ac:dyDescent="0.25">
      <c r="B159" s="6" t="s">
        <v>226</v>
      </c>
      <c r="D159" s="6" t="s">
        <v>46</v>
      </c>
      <c r="I159" s="5"/>
      <c r="J159" s="4" t="str">
        <f t="shared" si="2"/>
        <v/>
      </c>
    </row>
    <row r="160" spans="2:10" ht="20.100000000000001" customHeight="1" x14ac:dyDescent="0.25">
      <c r="B160" s="6" t="s">
        <v>227</v>
      </c>
      <c r="D160" s="6" t="s">
        <v>195</v>
      </c>
      <c r="I160" s="5"/>
      <c r="J160" s="4" t="str">
        <f t="shared" si="2"/>
        <v/>
      </c>
    </row>
    <row r="161" spans="2:18" ht="20.100000000000001" customHeight="1" x14ac:dyDescent="0.25">
      <c r="B161" s="6" t="s">
        <v>228</v>
      </c>
      <c r="D161" s="6" t="s">
        <v>99</v>
      </c>
      <c r="I161" s="5"/>
      <c r="J161" s="4" t="str">
        <f t="shared" si="2"/>
        <v/>
      </c>
    </row>
    <row r="162" spans="2:18" ht="20.100000000000001" customHeight="1" x14ac:dyDescent="0.25">
      <c r="B162" s="6" t="s">
        <v>229</v>
      </c>
      <c r="D162" s="6" t="s">
        <v>230</v>
      </c>
      <c r="I162" s="5"/>
      <c r="J162" s="4" t="str">
        <f t="shared" si="2"/>
        <v/>
      </c>
    </row>
    <row r="163" spans="2:18" ht="20.100000000000001" customHeight="1" x14ac:dyDescent="0.25">
      <c r="B163" s="6" t="s">
        <v>231</v>
      </c>
      <c r="D163" s="6" t="s">
        <v>154</v>
      </c>
      <c r="I163" s="5"/>
      <c r="J163" s="4" t="str">
        <f t="shared" si="2"/>
        <v/>
      </c>
    </row>
    <row r="164" spans="2:18" ht="20.100000000000001" customHeight="1" x14ac:dyDescent="0.25">
      <c r="B164" s="6" t="s">
        <v>232</v>
      </c>
      <c r="D164" s="6" t="s">
        <v>24</v>
      </c>
      <c r="I164" s="5"/>
      <c r="J164" s="4" t="str">
        <f t="shared" si="2"/>
        <v/>
      </c>
    </row>
    <row r="165" spans="2:18" ht="20.100000000000001" customHeight="1" x14ac:dyDescent="0.25">
      <c r="B165" s="6" t="s">
        <v>233</v>
      </c>
      <c r="D165" s="6" t="s">
        <v>234</v>
      </c>
      <c r="I165" s="5"/>
      <c r="J165" s="4" t="str">
        <f t="shared" si="2"/>
        <v/>
      </c>
    </row>
    <row r="166" spans="2:18" ht="20.100000000000001" customHeight="1" x14ac:dyDescent="0.25">
      <c r="B166" s="6" t="s">
        <v>235</v>
      </c>
      <c r="D166" s="6" t="s">
        <v>28</v>
      </c>
      <c r="I166" s="5"/>
      <c r="J166" s="4" t="str">
        <f t="shared" si="2"/>
        <v/>
      </c>
    </row>
    <row r="167" spans="2:18" ht="20.100000000000001" customHeight="1" x14ac:dyDescent="0.25">
      <c r="B167" s="6" t="s">
        <v>236</v>
      </c>
      <c r="D167" s="6" t="s">
        <v>78</v>
      </c>
      <c r="I167" s="5"/>
      <c r="J167" s="4" t="str">
        <f t="shared" si="2"/>
        <v/>
      </c>
    </row>
    <row r="168" spans="2:18" ht="20.100000000000001" customHeight="1" x14ac:dyDescent="0.25">
      <c r="B168" s="6" t="s">
        <v>237</v>
      </c>
      <c r="D168" s="6" t="s">
        <v>80</v>
      </c>
      <c r="I168" s="5"/>
      <c r="J168" s="4" t="str">
        <f t="shared" si="2"/>
        <v/>
      </c>
    </row>
    <row r="169" spans="2:18" ht="20.100000000000001" customHeight="1" x14ac:dyDescent="0.25">
      <c r="B169" s="6" t="s">
        <v>238</v>
      </c>
      <c r="D169" s="6" t="s">
        <v>18</v>
      </c>
      <c r="I169" s="5"/>
      <c r="J169" s="4" t="str">
        <f t="shared" si="2"/>
        <v/>
      </c>
    </row>
    <row r="170" spans="2:18" ht="20.100000000000001" customHeight="1" x14ac:dyDescent="0.25">
      <c r="B170" s="6" t="s">
        <v>239</v>
      </c>
      <c r="D170" s="6" t="s">
        <v>66</v>
      </c>
      <c r="I170" s="5"/>
      <c r="J170" s="4" t="str">
        <f t="shared" si="2"/>
        <v/>
      </c>
    </row>
    <row r="171" spans="2:18" ht="20.100000000000001" customHeight="1" x14ac:dyDescent="0.25">
      <c r="B171" s="6" t="s">
        <v>240</v>
      </c>
      <c r="D171" s="6" t="s">
        <v>241</v>
      </c>
      <c r="I171" s="5"/>
      <c r="J171" s="4" t="str">
        <f t="shared" si="2"/>
        <v/>
      </c>
    </row>
    <row r="172" spans="2:18" ht="20.100000000000001" customHeight="1" x14ac:dyDescent="0.25">
      <c r="B172" s="6" t="s">
        <v>242</v>
      </c>
      <c r="D172" s="6" t="s">
        <v>243</v>
      </c>
      <c r="I172" s="5"/>
      <c r="J172" s="4" t="str">
        <f t="shared" si="2"/>
        <v/>
      </c>
    </row>
    <row r="173" spans="2:18" ht="20.100000000000001" customHeight="1" x14ac:dyDescent="0.25">
      <c r="B173" s="6" t="s">
        <v>244</v>
      </c>
      <c r="D173" s="6" t="s">
        <v>245</v>
      </c>
      <c r="I173" s="5"/>
      <c r="J173" s="4" t="str">
        <f t="shared" si="2"/>
        <v/>
      </c>
    </row>
    <row r="174" spans="2:18" ht="20.100000000000001" customHeight="1" x14ac:dyDescent="0.25">
      <c r="B174" s="6" t="s">
        <v>246</v>
      </c>
      <c r="D174" s="6" t="s">
        <v>245</v>
      </c>
      <c r="I174" s="5"/>
      <c r="J174" s="4" t="str">
        <f t="shared" si="2"/>
        <v/>
      </c>
    </row>
    <row r="175" spans="2:18" ht="20.100000000000001" customHeight="1" x14ac:dyDescent="0.25">
      <c r="B175" s="6" t="s">
        <v>247</v>
      </c>
      <c r="D175" s="6" t="s">
        <v>248</v>
      </c>
      <c r="F175" s="1" t="s">
        <v>249</v>
      </c>
      <c r="G175" s="1" t="s">
        <v>250</v>
      </c>
      <c r="H175" s="4">
        <v>1669.7</v>
      </c>
      <c r="I175" s="5">
        <v>0.2</v>
      </c>
      <c r="J175" s="4">
        <f t="shared" si="2"/>
        <v>2003.6399999999999</v>
      </c>
      <c r="L175" s="1" t="s">
        <v>251</v>
      </c>
      <c r="N175" s="8">
        <v>43255</v>
      </c>
      <c r="O175" s="1">
        <v>1</v>
      </c>
      <c r="P175" s="1" t="s">
        <v>252</v>
      </c>
      <c r="Q175" s="1">
        <v>1</v>
      </c>
      <c r="R175" s="1" t="s">
        <v>253</v>
      </c>
    </row>
    <row r="176" spans="2:18" ht="20.100000000000001" customHeight="1" x14ac:dyDescent="0.25">
      <c r="B176" s="6" t="s">
        <v>254</v>
      </c>
      <c r="D176" s="6" t="s">
        <v>49</v>
      </c>
      <c r="F176" s="1" t="s">
        <v>249</v>
      </c>
      <c r="H176" s="4">
        <v>2802.7</v>
      </c>
      <c r="I176" s="5">
        <v>0.2</v>
      </c>
      <c r="J176" s="4">
        <f t="shared" si="2"/>
        <v>3363.24</v>
      </c>
      <c r="L176" s="1" t="s">
        <v>255</v>
      </c>
      <c r="N176" s="8">
        <v>43255</v>
      </c>
      <c r="O176" s="1">
        <v>3</v>
      </c>
      <c r="P176" s="1" t="s">
        <v>256</v>
      </c>
    </row>
    <row r="177" spans="2:16" ht="20.100000000000001" customHeight="1" x14ac:dyDescent="0.25">
      <c r="B177" s="6" t="s">
        <v>257</v>
      </c>
      <c r="D177" s="6" t="s">
        <v>35</v>
      </c>
      <c r="F177" s="1" t="s">
        <v>249</v>
      </c>
      <c r="G177" s="1" t="s">
        <v>258</v>
      </c>
      <c r="H177" s="4">
        <v>692.2</v>
      </c>
      <c r="I177" s="5">
        <v>0.2</v>
      </c>
      <c r="J177" s="4">
        <f t="shared" si="2"/>
        <v>830.64</v>
      </c>
      <c r="L177" s="1" t="s">
        <v>259</v>
      </c>
      <c r="N177" s="8">
        <v>43255</v>
      </c>
      <c r="O177" s="1">
        <v>1</v>
      </c>
      <c r="P177" s="1" t="s">
        <v>260</v>
      </c>
    </row>
    <row r="178" spans="2:16" ht="20.100000000000001" customHeight="1" x14ac:dyDescent="0.25">
      <c r="B178" s="6" t="s">
        <v>261</v>
      </c>
      <c r="D178" s="6" t="s">
        <v>49</v>
      </c>
      <c r="I178" s="5"/>
    </row>
    <row r="179" spans="2:16" ht="20.100000000000001" customHeight="1" x14ac:dyDescent="0.25">
      <c r="B179" s="6" t="s">
        <v>262</v>
      </c>
      <c r="D179" s="6" t="s">
        <v>49</v>
      </c>
      <c r="I179" s="5"/>
    </row>
    <row r="180" spans="2:16" ht="20.100000000000001" customHeight="1" x14ac:dyDescent="0.25">
      <c r="B180" s="6" t="s">
        <v>263</v>
      </c>
      <c r="D180" s="6" t="s">
        <v>264</v>
      </c>
      <c r="I180" s="5"/>
    </row>
    <row r="181" spans="2:16" ht="20.100000000000001" customHeight="1" x14ac:dyDescent="0.25">
      <c r="B181" s="6" t="s">
        <v>265</v>
      </c>
      <c r="D181" s="6" t="s">
        <v>234</v>
      </c>
      <c r="I181" s="5"/>
    </row>
    <row r="182" spans="2:16" ht="20.100000000000001" customHeight="1" x14ac:dyDescent="0.25">
      <c r="B182" s="6" t="s">
        <v>266</v>
      </c>
      <c r="D182" s="6" t="s">
        <v>267</v>
      </c>
      <c r="I182" s="5"/>
    </row>
    <row r="183" spans="2:16" ht="20.100000000000001" customHeight="1" x14ac:dyDescent="0.25">
      <c r="B183" s="6" t="s">
        <v>268</v>
      </c>
      <c r="D183" s="6" t="s">
        <v>195</v>
      </c>
      <c r="I183" s="5"/>
    </row>
    <row r="184" spans="2:16" ht="20.100000000000001" customHeight="1" x14ac:dyDescent="0.25">
      <c r="B184" s="6" t="s">
        <v>269</v>
      </c>
      <c r="D184" s="6" t="s">
        <v>270</v>
      </c>
      <c r="I184" s="5"/>
    </row>
    <row r="185" spans="2:16" ht="20.100000000000001" customHeight="1" x14ac:dyDescent="0.25">
      <c r="B185" s="6" t="s">
        <v>271</v>
      </c>
      <c r="D185" s="6" t="s">
        <v>272</v>
      </c>
      <c r="I185" s="5"/>
    </row>
    <row r="186" spans="2:16" ht="20.100000000000001" customHeight="1" x14ac:dyDescent="0.25">
      <c r="B186" s="6" t="s">
        <v>273</v>
      </c>
      <c r="D186" s="6" t="s">
        <v>274</v>
      </c>
      <c r="I186" s="5"/>
    </row>
    <row r="187" spans="2:16" ht="20.100000000000001" customHeight="1" x14ac:dyDescent="0.25">
      <c r="B187" s="6" t="s">
        <v>275</v>
      </c>
      <c r="D187" s="6" t="s">
        <v>276</v>
      </c>
      <c r="I187" s="5"/>
    </row>
    <row r="188" spans="2:16" ht="20.100000000000001" customHeight="1" x14ac:dyDescent="0.25">
      <c r="B188" s="6" t="s">
        <v>277</v>
      </c>
      <c r="D188" s="6" t="s">
        <v>276</v>
      </c>
      <c r="I188" s="5"/>
    </row>
    <row r="189" spans="2:16" ht="20.100000000000001" customHeight="1" x14ac:dyDescent="0.25">
      <c r="B189" s="6" t="s">
        <v>278</v>
      </c>
      <c r="D189" s="6" t="s">
        <v>276</v>
      </c>
      <c r="I189" s="5"/>
    </row>
    <row r="190" spans="2:16" ht="20.100000000000001" customHeight="1" x14ac:dyDescent="0.25">
      <c r="B190" s="6" t="s">
        <v>279</v>
      </c>
      <c r="D190" s="6" t="s">
        <v>276</v>
      </c>
      <c r="I190" s="5"/>
    </row>
    <row r="191" spans="2:16" ht="20.100000000000001" customHeight="1" x14ac:dyDescent="0.25">
      <c r="B191" s="6" t="s">
        <v>280</v>
      </c>
      <c r="D191" s="6" t="s">
        <v>276</v>
      </c>
      <c r="I191" s="5"/>
    </row>
    <row r="192" spans="2:16" ht="20.100000000000001" customHeight="1" x14ac:dyDescent="0.25">
      <c r="B192" s="6" t="s">
        <v>281</v>
      </c>
      <c r="D192" s="6" t="s">
        <v>276</v>
      </c>
      <c r="I192" s="5"/>
    </row>
    <row r="193" spans="2:9" ht="20.100000000000001" customHeight="1" x14ac:dyDescent="0.25">
      <c r="B193" s="6" t="s">
        <v>282</v>
      </c>
      <c r="D193" s="6" t="s">
        <v>276</v>
      </c>
      <c r="I193" s="5"/>
    </row>
    <row r="194" spans="2:9" ht="20.100000000000001" customHeight="1" x14ac:dyDescent="0.25">
      <c r="B194" s="6" t="s">
        <v>283</v>
      </c>
      <c r="D194" s="6" t="s">
        <v>276</v>
      </c>
      <c r="I194" s="5"/>
    </row>
    <row r="195" spans="2:9" ht="20.100000000000001" customHeight="1" x14ac:dyDescent="0.25">
      <c r="B195" s="6" t="s">
        <v>284</v>
      </c>
      <c r="D195" s="6" t="s">
        <v>18</v>
      </c>
      <c r="I195" s="5"/>
    </row>
    <row r="196" spans="2:9" ht="20.100000000000001" customHeight="1" x14ac:dyDescent="0.25">
      <c r="B196" s="6" t="s">
        <v>285</v>
      </c>
      <c r="D196" s="6" t="s">
        <v>24</v>
      </c>
      <c r="I196" s="5"/>
    </row>
    <row r="197" spans="2:9" ht="20.100000000000001" customHeight="1" x14ac:dyDescent="0.25">
      <c r="B197" s="6" t="s">
        <v>286</v>
      </c>
      <c r="D197" s="6" t="s">
        <v>287</v>
      </c>
      <c r="I197" s="5"/>
    </row>
    <row r="198" spans="2:9" ht="20.100000000000001" customHeight="1" x14ac:dyDescent="0.25">
      <c r="B198" s="6" t="s">
        <v>288</v>
      </c>
      <c r="D198" s="6" t="s">
        <v>28</v>
      </c>
      <c r="I198" s="5"/>
    </row>
    <row r="199" spans="2:9" ht="20.100000000000001" customHeight="1" x14ac:dyDescent="0.25">
      <c r="B199" s="6" t="s">
        <v>289</v>
      </c>
      <c r="D199" s="6" t="s">
        <v>145</v>
      </c>
      <c r="I199" s="5"/>
    </row>
    <row r="200" spans="2:9" ht="20.100000000000001" customHeight="1" x14ac:dyDescent="0.25">
      <c r="B200" s="6" t="s">
        <v>290</v>
      </c>
      <c r="D200" s="6" t="s">
        <v>58</v>
      </c>
      <c r="I200" s="5"/>
    </row>
    <row r="201" spans="2:9" ht="20.100000000000001" customHeight="1" x14ac:dyDescent="0.25">
      <c r="B201" s="6" t="s">
        <v>291</v>
      </c>
      <c r="D201" s="6" t="s">
        <v>292</v>
      </c>
      <c r="I201" s="5"/>
    </row>
    <row r="202" spans="2:9" ht="20.100000000000001" customHeight="1" x14ac:dyDescent="0.25">
      <c r="B202" s="6" t="s">
        <v>293</v>
      </c>
      <c r="D202" s="6" t="s">
        <v>292</v>
      </c>
      <c r="I202" s="5"/>
    </row>
    <row r="203" spans="2:9" ht="20.100000000000001" customHeight="1" x14ac:dyDescent="0.25">
      <c r="B203" s="6" t="s">
        <v>294</v>
      </c>
      <c r="D203" s="6" t="s">
        <v>292</v>
      </c>
      <c r="I203" s="5"/>
    </row>
    <row r="204" spans="2:9" ht="20.100000000000001" customHeight="1" x14ac:dyDescent="0.25">
      <c r="B204" s="6" t="s">
        <v>295</v>
      </c>
      <c r="D204" s="6" t="s">
        <v>195</v>
      </c>
      <c r="I204" s="5"/>
    </row>
    <row r="205" spans="2:9" ht="20.100000000000001" customHeight="1" x14ac:dyDescent="0.25">
      <c r="B205" s="6" t="s">
        <v>296</v>
      </c>
      <c r="D205" s="6" t="s">
        <v>28</v>
      </c>
      <c r="I205" s="5"/>
    </row>
    <row r="206" spans="2:9" ht="20.100000000000001" customHeight="1" x14ac:dyDescent="0.25">
      <c r="B206" s="6" t="s">
        <v>297</v>
      </c>
      <c r="D206" s="6" t="s">
        <v>18</v>
      </c>
      <c r="I206" s="5"/>
    </row>
    <row r="207" spans="2:9" ht="20.100000000000001" customHeight="1" x14ac:dyDescent="0.25">
      <c r="B207" s="6" t="s">
        <v>298</v>
      </c>
      <c r="D207" s="6" t="s">
        <v>267</v>
      </c>
      <c r="I207" s="5"/>
    </row>
    <row r="208" spans="2:9" ht="20.100000000000001" customHeight="1" x14ac:dyDescent="0.25">
      <c r="B208" s="6" t="s">
        <v>299</v>
      </c>
      <c r="D208" s="6" t="s">
        <v>300</v>
      </c>
      <c r="I208" s="5"/>
    </row>
    <row r="209" spans="2:10" ht="20.100000000000001" customHeight="1" x14ac:dyDescent="0.25">
      <c r="B209" s="6" t="s">
        <v>301</v>
      </c>
      <c r="D209" s="6" t="s">
        <v>302</v>
      </c>
      <c r="I209" s="5"/>
    </row>
    <row r="210" spans="2:10" ht="20.100000000000001" customHeight="1" x14ac:dyDescent="0.25">
      <c r="B210" s="6" t="s">
        <v>303</v>
      </c>
      <c r="D210" s="6" t="s">
        <v>304</v>
      </c>
      <c r="I210" s="5"/>
    </row>
    <row r="211" spans="2:10" ht="20.100000000000001" customHeight="1" x14ac:dyDescent="0.25">
      <c r="B211" s="6" t="s">
        <v>305</v>
      </c>
      <c r="D211" s="6" t="s">
        <v>306</v>
      </c>
      <c r="I211" s="5"/>
    </row>
    <row r="212" spans="2:10" ht="20.100000000000001" customHeight="1" x14ac:dyDescent="0.25">
      <c r="B212" s="6" t="s">
        <v>307</v>
      </c>
      <c r="D212" s="6" t="s">
        <v>306</v>
      </c>
      <c r="I212" s="5"/>
    </row>
    <row r="213" spans="2:10" ht="20.100000000000001" customHeight="1" x14ac:dyDescent="0.25">
      <c r="B213" s="6" t="s">
        <v>308</v>
      </c>
      <c r="D213" s="6" t="s">
        <v>309</v>
      </c>
      <c r="I213" s="5"/>
    </row>
    <row r="214" spans="2:10" ht="20.100000000000001" customHeight="1" x14ac:dyDescent="0.25">
      <c r="B214" s="6" t="s">
        <v>310</v>
      </c>
      <c r="D214" s="6" t="s">
        <v>134</v>
      </c>
      <c r="I214" s="5"/>
    </row>
    <row r="215" spans="2:10" ht="20.100000000000001" customHeight="1" x14ac:dyDescent="0.25">
      <c r="B215" s="6" t="s">
        <v>311</v>
      </c>
      <c r="D215" s="6" t="s">
        <v>154</v>
      </c>
      <c r="I215" s="5"/>
    </row>
    <row r="216" spans="2:10" ht="20.100000000000001" customHeight="1" x14ac:dyDescent="0.25">
      <c r="B216" s="6" t="s">
        <v>312</v>
      </c>
      <c r="D216" s="6" t="s">
        <v>313</v>
      </c>
      <c r="I216" s="5"/>
    </row>
    <row r="217" spans="2:10" ht="20.100000000000001" customHeight="1" x14ac:dyDescent="0.25">
      <c r="B217" s="6" t="s">
        <v>314</v>
      </c>
      <c r="D217" s="6" t="s">
        <v>18</v>
      </c>
      <c r="I217" s="5"/>
    </row>
    <row r="218" spans="2:10" ht="20.100000000000001" customHeight="1" x14ac:dyDescent="0.25">
      <c r="B218" s="6" t="s">
        <v>315</v>
      </c>
      <c r="D218" s="6" t="s">
        <v>18</v>
      </c>
      <c r="I218" s="5"/>
    </row>
    <row r="219" spans="2:10" ht="20.100000000000001" customHeight="1" x14ac:dyDescent="0.25">
      <c r="B219" s="6" t="s">
        <v>316</v>
      </c>
      <c r="D219" s="6" t="s">
        <v>195</v>
      </c>
      <c r="I219" s="5"/>
    </row>
    <row r="220" spans="2:10" ht="20.100000000000001" customHeight="1" x14ac:dyDescent="0.25">
      <c r="B220" s="6" t="s">
        <v>317</v>
      </c>
      <c r="D220" s="6" t="s">
        <v>195</v>
      </c>
      <c r="I220" s="5"/>
    </row>
    <row r="221" spans="2:10" ht="20.100000000000001" customHeight="1" x14ac:dyDescent="0.25">
      <c r="B221" s="6" t="s">
        <v>318</v>
      </c>
      <c r="D221" s="6" t="s">
        <v>24</v>
      </c>
      <c r="I221" s="5"/>
    </row>
    <row r="222" spans="2:10" ht="20.100000000000001" customHeight="1" x14ac:dyDescent="0.25">
      <c r="B222" s="6" t="s">
        <v>319</v>
      </c>
      <c r="D222" s="6" t="s">
        <v>24</v>
      </c>
      <c r="I222" s="5"/>
      <c r="J222" s="4" t="str">
        <f t="shared" ref="J222:J285" si="3">IF(ISBLANK(H222),"",H222*(1+I222))</f>
        <v/>
      </c>
    </row>
    <row r="223" spans="2:10" ht="20.100000000000001" customHeight="1" x14ac:dyDescent="0.25">
      <c r="B223" s="6" t="s">
        <v>320</v>
      </c>
      <c r="D223" s="6" t="s">
        <v>20</v>
      </c>
      <c r="I223" s="5"/>
      <c r="J223" s="4" t="str">
        <f t="shared" si="3"/>
        <v/>
      </c>
    </row>
    <row r="224" spans="2:10" ht="20.100000000000001" customHeight="1" x14ac:dyDescent="0.25">
      <c r="B224" s="6" t="s">
        <v>321</v>
      </c>
      <c r="D224" s="6" t="s">
        <v>80</v>
      </c>
      <c r="I224" s="5"/>
      <c r="J224" s="4" t="str">
        <f t="shared" si="3"/>
        <v/>
      </c>
    </row>
    <row r="225" spans="2:10" ht="20.100000000000001" customHeight="1" x14ac:dyDescent="0.25">
      <c r="B225" s="6" t="s">
        <v>322</v>
      </c>
      <c r="D225" s="6" t="s">
        <v>270</v>
      </c>
      <c r="I225" s="5"/>
      <c r="J225" s="4" t="str">
        <f t="shared" si="3"/>
        <v/>
      </c>
    </row>
    <row r="226" spans="2:10" ht="20.100000000000001" customHeight="1" x14ac:dyDescent="0.25">
      <c r="B226" s="6" t="s">
        <v>323</v>
      </c>
      <c r="D226" s="6" t="s">
        <v>18</v>
      </c>
      <c r="I226" s="5"/>
      <c r="J226" s="4" t="str">
        <f t="shared" si="3"/>
        <v/>
      </c>
    </row>
    <row r="227" spans="2:10" ht="20.100000000000001" customHeight="1" x14ac:dyDescent="0.25">
      <c r="B227" s="6" t="s">
        <v>324</v>
      </c>
      <c r="D227" s="6" t="s">
        <v>46</v>
      </c>
      <c r="I227" s="5"/>
      <c r="J227" s="4" t="str">
        <f t="shared" si="3"/>
        <v/>
      </c>
    </row>
    <row r="228" spans="2:10" ht="20.100000000000001" customHeight="1" x14ac:dyDescent="0.25">
      <c r="B228" s="6" t="s">
        <v>325</v>
      </c>
      <c r="D228" s="6" t="s">
        <v>145</v>
      </c>
      <c r="I228" s="5"/>
      <c r="J228" s="4" t="str">
        <f t="shared" si="3"/>
        <v/>
      </c>
    </row>
    <row r="229" spans="2:10" ht="20.100000000000001" customHeight="1" x14ac:dyDescent="0.25">
      <c r="B229" s="6" t="s">
        <v>326</v>
      </c>
      <c r="D229" s="6" t="s">
        <v>276</v>
      </c>
      <c r="I229" s="5"/>
      <c r="J229" s="4" t="str">
        <f t="shared" si="3"/>
        <v/>
      </c>
    </row>
    <row r="230" spans="2:10" ht="20.100000000000001" customHeight="1" x14ac:dyDescent="0.25">
      <c r="B230" s="6" t="s">
        <v>327</v>
      </c>
      <c r="D230" s="6" t="s">
        <v>276</v>
      </c>
      <c r="I230" s="5"/>
      <c r="J230" s="4" t="str">
        <f t="shared" si="3"/>
        <v/>
      </c>
    </row>
    <row r="231" spans="2:10" ht="20.100000000000001" customHeight="1" x14ac:dyDescent="0.25">
      <c r="B231" s="6" t="s">
        <v>328</v>
      </c>
      <c r="D231" s="6" t="s">
        <v>49</v>
      </c>
      <c r="I231" s="5"/>
      <c r="J231" s="4" t="str">
        <f t="shared" si="3"/>
        <v/>
      </c>
    </row>
    <row r="232" spans="2:10" ht="20.100000000000001" customHeight="1" x14ac:dyDescent="0.25">
      <c r="B232" s="6" t="s">
        <v>329</v>
      </c>
      <c r="D232" s="6" t="s">
        <v>18</v>
      </c>
      <c r="I232" s="5"/>
      <c r="J232" s="4" t="str">
        <f t="shared" si="3"/>
        <v/>
      </c>
    </row>
    <row r="233" spans="2:10" ht="20.100000000000001" customHeight="1" x14ac:dyDescent="0.25">
      <c r="B233" s="6" t="s">
        <v>330</v>
      </c>
      <c r="D233" s="6" t="s">
        <v>49</v>
      </c>
      <c r="I233" s="5"/>
      <c r="J233" s="4" t="str">
        <f t="shared" si="3"/>
        <v/>
      </c>
    </row>
    <row r="234" spans="2:10" ht="20.100000000000001" customHeight="1" x14ac:dyDescent="0.25">
      <c r="B234" s="6" t="s">
        <v>331</v>
      </c>
      <c r="D234" s="6" t="s">
        <v>66</v>
      </c>
      <c r="I234" s="5"/>
      <c r="J234" s="4" t="str">
        <f t="shared" si="3"/>
        <v/>
      </c>
    </row>
    <row r="235" spans="2:10" ht="20.100000000000001" customHeight="1" x14ac:dyDescent="0.25">
      <c r="B235" s="6" t="s">
        <v>332</v>
      </c>
      <c r="D235" s="6" t="s">
        <v>145</v>
      </c>
      <c r="I235" s="5"/>
      <c r="J235" s="4" t="str">
        <f t="shared" si="3"/>
        <v/>
      </c>
    </row>
    <row r="236" spans="2:10" ht="20.100000000000001" customHeight="1" x14ac:dyDescent="0.25">
      <c r="B236" s="6" t="s">
        <v>333</v>
      </c>
      <c r="D236" s="6" t="s">
        <v>134</v>
      </c>
      <c r="I236" s="5"/>
      <c r="J236" s="4" t="str">
        <f t="shared" si="3"/>
        <v/>
      </c>
    </row>
    <row r="237" spans="2:10" ht="20.100000000000001" customHeight="1" x14ac:dyDescent="0.25">
      <c r="B237" s="6" t="s">
        <v>334</v>
      </c>
      <c r="D237" s="6" t="s">
        <v>20</v>
      </c>
      <c r="I237" s="5"/>
      <c r="J237" s="4" t="str">
        <f t="shared" si="3"/>
        <v/>
      </c>
    </row>
    <row r="238" spans="2:10" ht="20.100000000000001" customHeight="1" x14ac:dyDescent="0.25">
      <c r="B238" s="6" t="s">
        <v>335</v>
      </c>
      <c r="D238" s="6" t="s">
        <v>20</v>
      </c>
      <c r="I238" s="5"/>
      <c r="J238" s="4" t="str">
        <f t="shared" si="3"/>
        <v/>
      </c>
    </row>
    <row r="239" spans="2:10" ht="20.100000000000001" customHeight="1" x14ac:dyDescent="0.25">
      <c r="B239" s="6" t="s">
        <v>336</v>
      </c>
      <c r="D239" s="6" t="s">
        <v>20</v>
      </c>
      <c r="I239" s="5"/>
      <c r="J239" s="4" t="str">
        <f t="shared" si="3"/>
        <v/>
      </c>
    </row>
    <row r="240" spans="2:10" ht="20.100000000000001" customHeight="1" x14ac:dyDescent="0.25">
      <c r="B240" s="6" t="s">
        <v>337</v>
      </c>
      <c r="D240" s="6" t="s">
        <v>18</v>
      </c>
      <c r="I240" s="5"/>
      <c r="J240" s="4" t="str">
        <f t="shared" si="3"/>
        <v/>
      </c>
    </row>
    <row r="241" spans="2:18" ht="20.100000000000001" customHeight="1" x14ac:dyDescent="0.25">
      <c r="B241" s="6" t="s">
        <v>338</v>
      </c>
      <c r="D241" s="6" t="s">
        <v>195</v>
      </c>
      <c r="I241" s="5"/>
      <c r="J241" s="4" t="str">
        <f t="shared" si="3"/>
        <v/>
      </c>
    </row>
    <row r="242" spans="2:18" ht="20.100000000000001" customHeight="1" x14ac:dyDescent="0.25">
      <c r="B242" s="6" t="s">
        <v>339</v>
      </c>
      <c r="D242" s="6" t="s">
        <v>267</v>
      </c>
      <c r="I242" s="5"/>
      <c r="J242" s="4" t="str">
        <f t="shared" si="3"/>
        <v/>
      </c>
    </row>
    <row r="243" spans="2:18" ht="20.100000000000001" customHeight="1" x14ac:dyDescent="0.25">
      <c r="B243" s="6" t="s">
        <v>340</v>
      </c>
      <c r="D243" s="6" t="s">
        <v>26</v>
      </c>
      <c r="I243" s="5"/>
      <c r="J243" s="4" t="str">
        <f t="shared" si="3"/>
        <v/>
      </c>
    </row>
    <row r="244" spans="2:18" ht="20.100000000000001" customHeight="1" x14ac:dyDescent="0.25">
      <c r="B244" s="6" t="s">
        <v>341</v>
      </c>
      <c r="D244" s="6" t="s">
        <v>180</v>
      </c>
      <c r="F244" s="1" t="s">
        <v>342</v>
      </c>
      <c r="G244" s="1" t="s">
        <v>343</v>
      </c>
      <c r="H244" s="4">
        <v>14256</v>
      </c>
      <c r="I244" s="5">
        <v>0.2</v>
      </c>
      <c r="J244" s="4">
        <f t="shared" si="3"/>
        <v>17107.2</v>
      </c>
      <c r="L244" s="1" t="s">
        <v>344</v>
      </c>
      <c r="M244" s="1" t="s">
        <v>345</v>
      </c>
      <c r="N244" s="8">
        <v>43252</v>
      </c>
    </row>
    <row r="245" spans="2:18" ht="20.100000000000001" customHeight="1" x14ac:dyDescent="0.25">
      <c r="B245" s="6" t="s">
        <v>346</v>
      </c>
      <c r="D245" s="6" t="s">
        <v>300</v>
      </c>
      <c r="F245" s="1" t="s">
        <v>347</v>
      </c>
      <c r="G245" s="1" t="s">
        <v>348</v>
      </c>
      <c r="H245" s="4">
        <v>1542.25</v>
      </c>
      <c r="I245" s="5">
        <v>0.2</v>
      </c>
      <c r="J245" s="4">
        <f t="shared" si="3"/>
        <v>1850.6999999999998</v>
      </c>
      <c r="L245" s="1" t="s">
        <v>251</v>
      </c>
      <c r="M245" s="1" t="s">
        <v>349</v>
      </c>
      <c r="N245" s="8">
        <v>43256</v>
      </c>
      <c r="O245" s="1">
        <v>2</v>
      </c>
      <c r="P245" s="1" t="s">
        <v>260</v>
      </c>
    </row>
    <row r="246" spans="2:18" ht="20.100000000000001" customHeight="1" x14ac:dyDescent="0.25">
      <c r="B246" s="6" t="s">
        <v>350</v>
      </c>
      <c r="D246" s="6" t="s">
        <v>351</v>
      </c>
      <c r="F246" s="1" t="s">
        <v>352</v>
      </c>
      <c r="G246" s="1" t="s">
        <v>353</v>
      </c>
      <c r="H246" s="4">
        <v>1425.25</v>
      </c>
      <c r="I246" s="5">
        <v>0.2</v>
      </c>
      <c r="J246" s="4">
        <f t="shared" si="3"/>
        <v>1710.3</v>
      </c>
      <c r="L246" s="1" t="s">
        <v>251</v>
      </c>
      <c r="N246" s="8">
        <v>43256</v>
      </c>
      <c r="O246" s="1">
        <v>2</v>
      </c>
      <c r="P246" s="1" t="s">
        <v>256</v>
      </c>
      <c r="Q246" s="1">
        <v>1</v>
      </c>
      <c r="R246" s="1" t="s">
        <v>354</v>
      </c>
    </row>
    <row r="247" spans="2:18" ht="20.100000000000001" customHeight="1" x14ac:dyDescent="0.25">
      <c r="B247" s="6" t="s">
        <v>355</v>
      </c>
      <c r="D247" s="6" t="s">
        <v>356</v>
      </c>
      <c r="F247" s="1" t="s">
        <v>342</v>
      </c>
      <c r="G247" s="1" t="s">
        <v>357</v>
      </c>
      <c r="H247" s="4">
        <v>8469.2099999999991</v>
      </c>
      <c r="I247" s="5">
        <v>0.2</v>
      </c>
      <c r="J247" s="4">
        <f t="shared" si="3"/>
        <v>10163.051999999998</v>
      </c>
      <c r="L247" s="1" t="s">
        <v>358</v>
      </c>
      <c r="M247" s="1" t="s">
        <v>359</v>
      </c>
      <c r="N247" s="8">
        <v>43257</v>
      </c>
      <c r="O247" s="1">
        <v>5</v>
      </c>
      <c r="P247" s="1" t="s">
        <v>360</v>
      </c>
      <c r="Q247" s="1">
        <v>5</v>
      </c>
      <c r="R247" s="1" t="s">
        <v>361</v>
      </c>
    </row>
    <row r="248" spans="2:18" ht="20.100000000000001" customHeight="1" x14ac:dyDescent="0.25">
      <c r="B248" s="6" t="s">
        <v>362</v>
      </c>
      <c r="D248" s="6" t="s">
        <v>363</v>
      </c>
      <c r="F248" s="1" t="s">
        <v>347</v>
      </c>
      <c r="G248" s="1" t="s">
        <v>364</v>
      </c>
      <c r="H248" s="4">
        <v>15482.58</v>
      </c>
      <c r="I248" s="5">
        <v>0.2</v>
      </c>
      <c r="J248" s="4">
        <f t="shared" si="3"/>
        <v>18579.095999999998</v>
      </c>
      <c r="L248" s="1" t="s">
        <v>365</v>
      </c>
      <c r="M248" s="1" t="s">
        <v>366</v>
      </c>
      <c r="N248" s="8">
        <v>43257</v>
      </c>
      <c r="O248" s="1">
        <v>2</v>
      </c>
      <c r="P248" s="1" t="s">
        <v>367</v>
      </c>
    </row>
    <row r="249" spans="2:18" ht="20.100000000000001" customHeight="1" x14ac:dyDescent="0.25">
      <c r="B249" s="6" t="s">
        <v>368</v>
      </c>
      <c r="D249" s="6" t="s">
        <v>369</v>
      </c>
      <c r="F249" s="1" t="s">
        <v>370</v>
      </c>
      <c r="G249" s="1" t="s">
        <v>401</v>
      </c>
      <c r="H249" s="4">
        <v>152.54</v>
      </c>
      <c r="I249" s="5">
        <v>0.2</v>
      </c>
      <c r="J249" s="4">
        <f t="shared" si="3"/>
        <v>183.04799999999997</v>
      </c>
      <c r="L249" s="1" t="s">
        <v>371</v>
      </c>
      <c r="M249" s="1" t="s">
        <v>251</v>
      </c>
      <c r="N249" s="8">
        <v>43257</v>
      </c>
      <c r="O249" s="1">
        <v>5</v>
      </c>
      <c r="P249" s="1" t="s">
        <v>253</v>
      </c>
    </row>
    <row r="250" spans="2:18" x14ac:dyDescent="0.25">
      <c r="I250" s="5"/>
      <c r="J250" s="4" t="str">
        <f t="shared" si="3"/>
        <v/>
      </c>
      <c r="N250" s="8"/>
    </row>
    <row r="251" spans="2:18" x14ac:dyDescent="0.25">
      <c r="I251" s="5"/>
      <c r="J251" s="4" t="str">
        <f t="shared" si="3"/>
        <v/>
      </c>
      <c r="N251" s="8"/>
    </row>
    <row r="252" spans="2:18" x14ac:dyDescent="0.25">
      <c r="I252" s="5"/>
      <c r="J252" s="4" t="str">
        <f t="shared" si="3"/>
        <v/>
      </c>
      <c r="N252" s="8"/>
    </row>
    <row r="253" spans="2:18" x14ac:dyDescent="0.25">
      <c r="I253" s="5"/>
      <c r="J253" s="4" t="str">
        <f t="shared" si="3"/>
        <v/>
      </c>
      <c r="N253" s="8"/>
    </row>
    <row r="254" spans="2:18" x14ac:dyDescent="0.25">
      <c r="I254" s="5"/>
      <c r="J254" s="4" t="str">
        <f t="shared" si="3"/>
        <v/>
      </c>
      <c r="N254" s="8"/>
    </row>
    <row r="255" spans="2:18" x14ac:dyDescent="0.25">
      <c r="I255" s="5"/>
      <c r="J255" s="4" t="str">
        <f t="shared" si="3"/>
        <v/>
      </c>
      <c r="N255" s="8"/>
    </row>
    <row r="256" spans="2:18" x14ac:dyDescent="0.25">
      <c r="I256" s="5"/>
      <c r="J256" s="4" t="str">
        <f t="shared" si="3"/>
        <v/>
      </c>
      <c r="N256" s="8"/>
    </row>
    <row r="257" spans="9:10" x14ac:dyDescent="0.25">
      <c r="I257" s="5"/>
      <c r="J257" s="4" t="str">
        <f t="shared" si="3"/>
        <v/>
      </c>
    </row>
    <row r="258" spans="9:10" x14ac:dyDescent="0.25">
      <c r="I258" s="5"/>
      <c r="J258" s="4" t="str">
        <f t="shared" si="3"/>
        <v/>
      </c>
    </row>
    <row r="259" spans="9:10" x14ac:dyDescent="0.25">
      <c r="I259" s="5"/>
      <c r="J259" s="4" t="str">
        <f t="shared" si="3"/>
        <v/>
      </c>
    </row>
    <row r="260" spans="9:10" x14ac:dyDescent="0.25">
      <c r="I260" s="5"/>
      <c r="J260" s="4" t="str">
        <f t="shared" si="3"/>
        <v/>
      </c>
    </row>
    <row r="261" spans="9:10" x14ac:dyDescent="0.25">
      <c r="I261" s="5"/>
      <c r="J261" s="4" t="str">
        <f t="shared" si="3"/>
        <v/>
      </c>
    </row>
    <row r="262" spans="9:10" x14ac:dyDescent="0.25">
      <c r="I262" s="5"/>
      <c r="J262" s="4" t="str">
        <f t="shared" si="3"/>
        <v/>
      </c>
    </row>
    <row r="263" spans="9:10" x14ac:dyDescent="0.25">
      <c r="I263" s="5"/>
      <c r="J263" s="4" t="str">
        <f t="shared" si="3"/>
        <v/>
      </c>
    </row>
    <row r="264" spans="9:10" x14ac:dyDescent="0.25">
      <c r="I264" s="5"/>
      <c r="J264" s="4" t="str">
        <f t="shared" si="3"/>
        <v/>
      </c>
    </row>
    <row r="265" spans="9:10" x14ac:dyDescent="0.25">
      <c r="I265" s="5"/>
      <c r="J265" s="4" t="str">
        <f t="shared" si="3"/>
        <v/>
      </c>
    </row>
    <row r="266" spans="9:10" x14ac:dyDescent="0.25">
      <c r="I266" s="5"/>
      <c r="J266" s="4" t="str">
        <f t="shared" si="3"/>
        <v/>
      </c>
    </row>
    <row r="267" spans="9:10" x14ac:dyDescent="0.25">
      <c r="I267" s="5"/>
      <c r="J267" s="4" t="str">
        <f t="shared" si="3"/>
        <v/>
      </c>
    </row>
    <row r="268" spans="9:10" x14ac:dyDescent="0.25">
      <c r="I268" s="5"/>
      <c r="J268" s="4" t="str">
        <f t="shared" si="3"/>
        <v/>
      </c>
    </row>
    <row r="269" spans="9:10" x14ac:dyDescent="0.25">
      <c r="I269" s="5"/>
      <c r="J269" s="4" t="str">
        <f t="shared" si="3"/>
        <v/>
      </c>
    </row>
    <row r="270" spans="9:10" x14ac:dyDescent="0.25">
      <c r="I270" s="5"/>
      <c r="J270" s="4" t="str">
        <f t="shared" si="3"/>
        <v/>
      </c>
    </row>
    <row r="271" spans="9:10" x14ac:dyDescent="0.25">
      <c r="I271" s="5"/>
      <c r="J271" s="4" t="str">
        <f t="shared" si="3"/>
        <v/>
      </c>
    </row>
    <row r="272" spans="9:10" x14ac:dyDescent="0.25">
      <c r="I272" s="5"/>
      <c r="J272" s="4" t="str">
        <f t="shared" si="3"/>
        <v/>
      </c>
    </row>
    <row r="273" spans="9:10" x14ac:dyDescent="0.25">
      <c r="I273" s="5"/>
      <c r="J273" s="4" t="str">
        <f t="shared" si="3"/>
        <v/>
      </c>
    </row>
    <row r="274" spans="9:10" x14ac:dyDescent="0.25">
      <c r="I274" s="5"/>
      <c r="J274" s="4" t="str">
        <f t="shared" si="3"/>
        <v/>
      </c>
    </row>
    <row r="275" spans="9:10" x14ac:dyDescent="0.25">
      <c r="I275" s="5"/>
      <c r="J275" s="4" t="str">
        <f t="shared" si="3"/>
        <v/>
      </c>
    </row>
    <row r="276" spans="9:10" x14ac:dyDescent="0.25">
      <c r="I276" s="5"/>
      <c r="J276" s="4" t="str">
        <f t="shared" si="3"/>
        <v/>
      </c>
    </row>
    <row r="277" spans="9:10" x14ac:dyDescent="0.25">
      <c r="I277" s="5"/>
      <c r="J277" s="4" t="str">
        <f t="shared" si="3"/>
        <v/>
      </c>
    </row>
    <row r="278" spans="9:10" x14ac:dyDescent="0.25">
      <c r="I278" s="5"/>
      <c r="J278" s="4" t="str">
        <f t="shared" si="3"/>
        <v/>
      </c>
    </row>
    <row r="279" spans="9:10" x14ac:dyDescent="0.25">
      <c r="I279" s="5"/>
      <c r="J279" s="4" t="str">
        <f t="shared" si="3"/>
        <v/>
      </c>
    </row>
    <row r="280" spans="9:10" x14ac:dyDescent="0.25">
      <c r="I280" s="5"/>
      <c r="J280" s="4" t="str">
        <f t="shared" si="3"/>
        <v/>
      </c>
    </row>
    <row r="281" spans="9:10" x14ac:dyDescent="0.25">
      <c r="I281" s="5"/>
      <c r="J281" s="4" t="str">
        <f t="shared" si="3"/>
        <v/>
      </c>
    </row>
    <row r="282" spans="9:10" x14ac:dyDescent="0.25">
      <c r="I282" s="5"/>
      <c r="J282" s="4" t="str">
        <f t="shared" si="3"/>
        <v/>
      </c>
    </row>
    <row r="283" spans="9:10" x14ac:dyDescent="0.25">
      <c r="I283" s="5"/>
      <c r="J283" s="4" t="str">
        <f t="shared" si="3"/>
        <v/>
      </c>
    </row>
    <row r="284" spans="9:10" x14ac:dyDescent="0.25">
      <c r="I284" s="5"/>
      <c r="J284" s="4" t="str">
        <f t="shared" si="3"/>
        <v/>
      </c>
    </row>
    <row r="285" spans="9:10" x14ac:dyDescent="0.25">
      <c r="I285" s="5"/>
      <c r="J285" s="4" t="str">
        <f t="shared" si="3"/>
        <v/>
      </c>
    </row>
    <row r="286" spans="9:10" x14ac:dyDescent="0.25">
      <c r="I286" s="5"/>
      <c r="J286" s="4" t="str">
        <f t="shared" ref="J286:J349" si="4">IF(ISBLANK(H286),"",H286*(1+I286))</f>
        <v/>
      </c>
    </row>
    <row r="287" spans="9:10" x14ac:dyDescent="0.25">
      <c r="I287" s="5"/>
      <c r="J287" s="4" t="str">
        <f t="shared" si="4"/>
        <v/>
      </c>
    </row>
    <row r="288" spans="9:10" x14ac:dyDescent="0.25">
      <c r="I288" s="5"/>
      <c r="J288" s="4" t="str">
        <f t="shared" si="4"/>
        <v/>
      </c>
    </row>
    <row r="289" spans="9:10" x14ac:dyDescent="0.25">
      <c r="I289" s="5"/>
      <c r="J289" s="4" t="str">
        <f t="shared" si="4"/>
        <v/>
      </c>
    </row>
    <row r="290" spans="9:10" x14ac:dyDescent="0.25">
      <c r="I290" s="5"/>
      <c r="J290" s="4" t="str">
        <f t="shared" si="4"/>
        <v/>
      </c>
    </row>
    <row r="291" spans="9:10" x14ac:dyDescent="0.25">
      <c r="I291" s="5"/>
      <c r="J291" s="4" t="str">
        <f t="shared" si="4"/>
        <v/>
      </c>
    </row>
    <row r="292" spans="9:10" x14ac:dyDescent="0.25">
      <c r="I292" s="5"/>
      <c r="J292" s="4" t="str">
        <f t="shared" si="4"/>
        <v/>
      </c>
    </row>
    <row r="293" spans="9:10" x14ac:dyDescent="0.25">
      <c r="I293" s="5"/>
      <c r="J293" s="4" t="str">
        <f t="shared" si="4"/>
        <v/>
      </c>
    </row>
    <row r="294" spans="9:10" x14ac:dyDescent="0.25">
      <c r="I294" s="5"/>
      <c r="J294" s="4" t="str">
        <f t="shared" si="4"/>
        <v/>
      </c>
    </row>
    <row r="295" spans="9:10" x14ac:dyDescent="0.25">
      <c r="I295" s="5"/>
      <c r="J295" s="4" t="str">
        <f t="shared" si="4"/>
        <v/>
      </c>
    </row>
    <row r="296" spans="9:10" x14ac:dyDescent="0.25">
      <c r="I296" s="5"/>
      <c r="J296" s="4" t="str">
        <f t="shared" si="4"/>
        <v/>
      </c>
    </row>
    <row r="297" spans="9:10" x14ac:dyDescent="0.25">
      <c r="I297" s="5"/>
      <c r="J297" s="4" t="str">
        <f t="shared" si="4"/>
        <v/>
      </c>
    </row>
    <row r="298" spans="9:10" x14ac:dyDescent="0.25">
      <c r="I298" s="5"/>
      <c r="J298" s="4" t="str">
        <f t="shared" si="4"/>
        <v/>
      </c>
    </row>
    <row r="299" spans="9:10" x14ac:dyDescent="0.25">
      <c r="I299" s="5"/>
      <c r="J299" s="4" t="str">
        <f t="shared" si="4"/>
        <v/>
      </c>
    </row>
    <row r="300" spans="9:10" x14ac:dyDescent="0.25">
      <c r="I300" s="5"/>
      <c r="J300" s="4" t="str">
        <f t="shared" si="4"/>
        <v/>
      </c>
    </row>
    <row r="301" spans="9:10" x14ac:dyDescent="0.25">
      <c r="I301" s="5"/>
      <c r="J301" s="4" t="str">
        <f t="shared" si="4"/>
        <v/>
      </c>
    </row>
    <row r="302" spans="9:10" x14ac:dyDescent="0.25">
      <c r="I302" s="5"/>
      <c r="J302" s="4" t="str">
        <f t="shared" si="4"/>
        <v/>
      </c>
    </row>
    <row r="303" spans="9:10" x14ac:dyDescent="0.25">
      <c r="I303" s="5"/>
      <c r="J303" s="4" t="str">
        <f t="shared" si="4"/>
        <v/>
      </c>
    </row>
    <row r="304" spans="9:10" x14ac:dyDescent="0.25">
      <c r="I304" s="5"/>
      <c r="J304" s="4" t="str">
        <f t="shared" si="4"/>
        <v/>
      </c>
    </row>
    <row r="305" spans="9:10" x14ac:dyDescent="0.25">
      <c r="I305" s="5"/>
      <c r="J305" s="4" t="str">
        <f t="shared" si="4"/>
        <v/>
      </c>
    </row>
    <row r="306" spans="9:10" x14ac:dyDescent="0.25">
      <c r="I306" s="5"/>
      <c r="J306" s="4" t="str">
        <f t="shared" si="4"/>
        <v/>
      </c>
    </row>
    <row r="307" spans="9:10" x14ac:dyDescent="0.25">
      <c r="I307" s="5"/>
      <c r="J307" s="4" t="str">
        <f t="shared" si="4"/>
        <v/>
      </c>
    </row>
    <row r="308" spans="9:10" x14ac:dyDescent="0.25">
      <c r="I308" s="5"/>
      <c r="J308" s="4" t="str">
        <f t="shared" si="4"/>
        <v/>
      </c>
    </row>
    <row r="309" spans="9:10" x14ac:dyDescent="0.25">
      <c r="I309" s="5"/>
      <c r="J309" s="4" t="str">
        <f t="shared" si="4"/>
        <v/>
      </c>
    </row>
    <row r="310" spans="9:10" x14ac:dyDescent="0.25">
      <c r="I310" s="5"/>
      <c r="J310" s="4" t="str">
        <f t="shared" si="4"/>
        <v/>
      </c>
    </row>
    <row r="311" spans="9:10" x14ac:dyDescent="0.25">
      <c r="I311" s="5"/>
      <c r="J311" s="4" t="str">
        <f t="shared" si="4"/>
        <v/>
      </c>
    </row>
    <row r="312" spans="9:10" x14ac:dyDescent="0.25">
      <c r="I312" s="5"/>
      <c r="J312" s="4" t="str">
        <f t="shared" si="4"/>
        <v/>
      </c>
    </row>
    <row r="313" spans="9:10" x14ac:dyDescent="0.25">
      <c r="I313" s="5"/>
      <c r="J313" s="4" t="str">
        <f t="shared" si="4"/>
        <v/>
      </c>
    </row>
    <row r="314" spans="9:10" x14ac:dyDescent="0.25">
      <c r="I314" s="5"/>
      <c r="J314" s="4" t="str">
        <f t="shared" si="4"/>
        <v/>
      </c>
    </row>
    <row r="315" spans="9:10" x14ac:dyDescent="0.25">
      <c r="I315" s="5"/>
      <c r="J315" s="4" t="str">
        <f t="shared" si="4"/>
        <v/>
      </c>
    </row>
    <row r="316" spans="9:10" x14ac:dyDescent="0.25">
      <c r="I316" s="5"/>
      <c r="J316" s="4" t="str">
        <f t="shared" si="4"/>
        <v/>
      </c>
    </row>
    <row r="317" spans="9:10" x14ac:dyDescent="0.25">
      <c r="I317" s="5"/>
      <c r="J317" s="4" t="str">
        <f t="shared" si="4"/>
        <v/>
      </c>
    </row>
    <row r="318" spans="9:10" x14ac:dyDescent="0.25">
      <c r="I318" s="5"/>
      <c r="J318" s="4" t="str">
        <f t="shared" si="4"/>
        <v/>
      </c>
    </row>
    <row r="319" spans="9:10" x14ac:dyDescent="0.25">
      <c r="I319" s="5"/>
      <c r="J319" s="4" t="str">
        <f t="shared" si="4"/>
        <v/>
      </c>
    </row>
    <row r="320" spans="9:10" x14ac:dyDescent="0.25">
      <c r="I320" s="5"/>
      <c r="J320" s="4" t="str">
        <f t="shared" si="4"/>
        <v/>
      </c>
    </row>
    <row r="321" spans="9:10" x14ac:dyDescent="0.25">
      <c r="I321" s="5"/>
      <c r="J321" s="4" t="str">
        <f t="shared" si="4"/>
        <v/>
      </c>
    </row>
    <row r="322" spans="9:10" x14ac:dyDescent="0.25">
      <c r="I322" s="5"/>
      <c r="J322" s="4" t="str">
        <f t="shared" si="4"/>
        <v/>
      </c>
    </row>
    <row r="323" spans="9:10" x14ac:dyDescent="0.25">
      <c r="I323" s="5"/>
      <c r="J323" s="4" t="str">
        <f t="shared" si="4"/>
        <v/>
      </c>
    </row>
    <row r="324" spans="9:10" x14ac:dyDescent="0.25">
      <c r="I324" s="5"/>
      <c r="J324" s="4" t="str">
        <f t="shared" si="4"/>
        <v/>
      </c>
    </row>
    <row r="325" spans="9:10" x14ac:dyDescent="0.25">
      <c r="I325" s="5"/>
      <c r="J325" s="4" t="str">
        <f t="shared" si="4"/>
        <v/>
      </c>
    </row>
    <row r="326" spans="9:10" x14ac:dyDescent="0.25">
      <c r="I326" s="5"/>
      <c r="J326" s="4" t="str">
        <f t="shared" si="4"/>
        <v/>
      </c>
    </row>
    <row r="327" spans="9:10" x14ac:dyDescent="0.25">
      <c r="I327" s="5"/>
      <c r="J327" s="4" t="str">
        <f t="shared" si="4"/>
        <v/>
      </c>
    </row>
    <row r="328" spans="9:10" x14ac:dyDescent="0.25">
      <c r="I328" s="5"/>
      <c r="J328" s="4" t="str">
        <f t="shared" si="4"/>
        <v/>
      </c>
    </row>
    <row r="329" spans="9:10" x14ac:dyDescent="0.25">
      <c r="I329" s="5"/>
      <c r="J329" s="4" t="str">
        <f t="shared" si="4"/>
        <v/>
      </c>
    </row>
    <row r="330" spans="9:10" x14ac:dyDescent="0.25">
      <c r="I330" s="5"/>
      <c r="J330" s="4" t="str">
        <f t="shared" si="4"/>
        <v/>
      </c>
    </row>
    <row r="331" spans="9:10" x14ac:dyDescent="0.25">
      <c r="I331" s="5"/>
      <c r="J331" s="4" t="str">
        <f t="shared" si="4"/>
        <v/>
      </c>
    </row>
    <row r="332" spans="9:10" x14ac:dyDescent="0.25">
      <c r="I332" s="5"/>
      <c r="J332" s="4" t="str">
        <f t="shared" si="4"/>
        <v/>
      </c>
    </row>
    <row r="333" spans="9:10" x14ac:dyDescent="0.25">
      <c r="I333" s="5"/>
      <c r="J333" s="4" t="str">
        <f t="shared" si="4"/>
        <v/>
      </c>
    </row>
    <row r="334" spans="9:10" x14ac:dyDescent="0.25">
      <c r="I334" s="5"/>
      <c r="J334" s="4" t="str">
        <f t="shared" si="4"/>
        <v/>
      </c>
    </row>
    <row r="335" spans="9:10" x14ac:dyDescent="0.25">
      <c r="I335" s="5"/>
      <c r="J335" s="4" t="str">
        <f t="shared" si="4"/>
        <v/>
      </c>
    </row>
    <row r="336" spans="9:10" x14ac:dyDescent="0.25">
      <c r="I336" s="5"/>
      <c r="J336" s="4" t="str">
        <f t="shared" si="4"/>
        <v/>
      </c>
    </row>
    <row r="337" spans="9:10" x14ac:dyDescent="0.25">
      <c r="I337" s="5"/>
      <c r="J337" s="4" t="str">
        <f t="shared" si="4"/>
        <v/>
      </c>
    </row>
    <row r="338" spans="9:10" x14ac:dyDescent="0.25">
      <c r="I338" s="5"/>
      <c r="J338" s="4" t="str">
        <f t="shared" si="4"/>
        <v/>
      </c>
    </row>
    <row r="339" spans="9:10" x14ac:dyDescent="0.25">
      <c r="I339" s="5"/>
      <c r="J339" s="4" t="str">
        <f t="shared" si="4"/>
        <v/>
      </c>
    </row>
    <row r="340" spans="9:10" x14ac:dyDescent="0.25">
      <c r="I340" s="5"/>
      <c r="J340" s="4" t="str">
        <f t="shared" si="4"/>
        <v/>
      </c>
    </row>
    <row r="341" spans="9:10" x14ac:dyDescent="0.25">
      <c r="I341" s="5"/>
      <c r="J341" s="4" t="str">
        <f t="shared" si="4"/>
        <v/>
      </c>
    </row>
    <row r="342" spans="9:10" x14ac:dyDescent="0.25">
      <c r="I342" s="5"/>
      <c r="J342" s="4" t="str">
        <f t="shared" si="4"/>
        <v/>
      </c>
    </row>
    <row r="343" spans="9:10" x14ac:dyDescent="0.25">
      <c r="I343" s="5"/>
      <c r="J343" s="4" t="str">
        <f t="shared" si="4"/>
        <v/>
      </c>
    </row>
    <row r="344" spans="9:10" x14ac:dyDescent="0.25">
      <c r="I344" s="5"/>
      <c r="J344" s="4" t="str">
        <f t="shared" si="4"/>
        <v/>
      </c>
    </row>
    <row r="345" spans="9:10" x14ac:dyDescent="0.25">
      <c r="I345" s="5"/>
      <c r="J345" s="4" t="str">
        <f t="shared" si="4"/>
        <v/>
      </c>
    </row>
    <row r="346" spans="9:10" x14ac:dyDescent="0.25">
      <c r="I346" s="5"/>
      <c r="J346" s="4" t="str">
        <f t="shared" si="4"/>
        <v/>
      </c>
    </row>
    <row r="347" spans="9:10" x14ac:dyDescent="0.25">
      <c r="I347" s="5"/>
      <c r="J347" s="4" t="str">
        <f t="shared" si="4"/>
        <v/>
      </c>
    </row>
    <row r="348" spans="9:10" x14ac:dyDescent="0.25">
      <c r="I348" s="5"/>
      <c r="J348" s="4" t="str">
        <f t="shared" si="4"/>
        <v/>
      </c>
    </row>
    <row r="349" spans="9:10" x14ac:dyDescent="0.25">
      <c r="I349" s="5"/>
      <c r="J349" s="4" t="str">
        <f t="shared" si="4"/>
        <v/>
      </c>
    </row>
    <row r="350" spans="9:10" x14ac:dyDescent="0.25">
      <c r="I350" s="5"/>
      <c r="J350" s="4" t="str">
        <f t="shared" ref="J350:J413" si="5">IF(ISBLANK(H350),"",H350*(1+I350))</f>
        <v/>
      </c>
    </row>
    <row r="351" spans="9:10" x14ac:dyDescent="0.25">
      <c r="I351" s="5"/>
      <c r="J351" s="4" t="str">
        <f t="shared" si="5"/>
        <v/>
      </c>
    </row>
    <row r="352" spans="9:10" x14ac:dyDescent="0.25">
      <c r="I352" s="5"/>
      <c r="J352" s="4" t="str">
        <f t="shared" si="5"/>
        <v/>
      </c>
    </row>
    <row r="353" spans="9:10" x14ac:dyDescent="0.25">
      <c r="I353" s="5"/>
      <c r="J353" s="4" t="str">
        <f t="shared" si="5"/>
        <v/>
      </c>
    </row>
    <row r="354" spans="9:10" x14ac:dyDescent="0.25">
      <c r="I354" s="5"/>
      <c r="J354" s="4" t="str">
        <f t="shared" si="5"/>
        <v/>
      </c>
    </row>
    <row r="355" spans="9:10" x14ac:dyDescent="0.25">
      <c r="I355" s="5"/>
      <c r="J355" s="4" t="str">
        <f t="shared" si="5"/>
        <v/>
      </c>
    </row>
    <row r="356" spans="9:10" x14ac:dyDescent="0.25">
      <c r="I356" s="5"/>
      <c r="J356" s="4" t="str">
        <f t="shared" si="5"/>
        <v/>
      </c>
    </row>
    <row r="357" spans="9:10" x14ac:dyDescent="0.25">
      <c r="I357" s="5"/>
      <c r="J357" s="4" t="str">
        <f t="shared" si="5"/>
        <v/>
      </c>
    </row>
    <row r="358" spans="9:10" x14ac:dyDescent="0.25">
      <c r="I358" s="5"/>
      <c r="J358" s="4" t="str">
        <f t="shared" si="5"/>
        <v/>
      </c>
    </row>
    <row r="359" spans="9:10" x14ac:dyDescent="0.25">
      <c r="I359" s="5"/>
      <c r="J359" s="4" t="str">
        <f t="shared" si="5"/>
        <v/>
      </c>
    </row>
    <row r="360" spans="9:10" x14ac:dyDescent="0.25">
      <c r="I360" s="5"/>
      <c r="J360" s="4" t="str">
        <f t="shared" si="5"/>
        <v/>
      </c>
    </row>
    <row r="361" spans="9:10" x14ac:dyDescent="0.25">
      <c r="I361" s="5"/>
      <c r="J361" s="4" t="str">
        <f t="shared" si="5"/>
        <v/>
      </c>
    </row>
    <row r="362" spans="9:10" x14ac:dyDescent="0.25">
      <c r="I362" s="5"/>
      <c r="J362" s="4" t="str">
        <f t="shared" si="5"/>
        <v/>
      </c>
    </row>
    <row r="363" spans="9:10" x14ac:dyDescent="0.25">
      <c r="I363" s="5"/>
      <c r="J363" s="4" t="str">
        <f t="shared" si="5"/>
        <v/>
      </c>
    </row>
    <row r="364" spans="9:10" x14ac:dyDescent="0.25">
      <c r="I364" s="5"/>
      <c r="J364" s="4" t="str">
        <f t="shared" si="5"/>
        <v/>
      </c>
    </row>
    <row r="365" spans="9:10" x14ac:dyDescent="0.25">
      <c r="I365" s="5"/>
      <c r="J365" s="4" t="str">
        <f t="shared" si="5"/>
        <v/>
      </c>
    </row>
    <row r="366" spans="9:10" x14ac:dyDescent="0.25">
      <c r="I366" s="5"/>
      <c r="J366" s="4" t="str">
        <f t="shared" si="5"/>
        <v/>
      </c>
    </row>
    <row r="367" spans="9:10" x14ac:dyDescent="0.25">
      <c r="I367" s="5"/>
      <c r="J367" s="4" t="str">
        <f t="shared" si="5"/>
        <v/>
      </c>
    </row>
    <row r="368" spans="9:10" x14ac:dyDescent="0.25">
      <c r="I368" s="5"/>
      <c r="J368" s="4" t="str">
        <f t="shared" si="5"/>
        <v/>
      </c>
    </row>
    <row r="369" spans="9:10" x14ac:dyDescent="0.25">
      <c r="I369" s="5"/>
      <c r="J369" s="4" t="str">
        <f t="shared" si="5"/>
        <v/>
      </c>
    </row>
    <row r="370" spans="9:10" x14ac:dyDescent="0.25">
      <c r="I370" s="5"/>
      <c r="J370" s="4" t="str">
        <f t="shared" si="5"/>
        <v/>
      </c>
    </row>
    <row r="371" spans="9:10" x14ac:dyDescent="0.25">
      <c r="I371" s="5"/>
      <c r="J371" s="4" t="str">
        <f t="shared" si="5"/>
        <v/>
      </c>
    </row>
    <row r="372" spans="9:10" x14ac:dyDescent="0.25">
      <c r="I372" s="5"/>
      <c r="J372" s="4" t="str">
        <f t="shared" si="5"/>
        <v/>
      </c>
    </row>
    <row r="373" spans="9:10" x14ac:dyDescent="0.25">
      <c r="I373" s="5"/>
      <c r="J373" s="4" t="str">
        <f t="shared" si="5"/>
        <v/>
      </c>
    </row>
    <row r="374" spans="9:10" x14ac:dyDescent="0.25">
      <c r="I374" s="5"/>
      <c r="J374" s="4" t="str">
        <f t="shared" si="5"/>
        <v/>
      </c>
    </row>
    <row r="375" spans="9:10" x14ac:dyDescent="0.25">
      <c r="I375" s="5"/>
      <c r="J375" s="4" t="str">
        <f t="shared" si="5"/>
        <v/>
      </c>
    </row>
    <row r="376" spans="9:10" x14ac:dyDescent="0.25">
      <c r="I376" s="5"/>
      <c r="J376" s="4" t="str">
        <f t="shared" si="5"/>
        <v/>
      </c>
    </row>
    <row r="377" spans="9:10" x14ac:dyDescent="0.25">
      <c r="I377" s="5"/>
      <c r="J377" s="4" t="str">
        <f t="shared" si="5"/>
        <v/>
      </c>
    </row>
    <row r="378" spans="9:10" x14ac:dyDescent="0.25">
      <c r="I378" s="5"/>
      <c r="J378" s="4" t="str">
        <f t="shared" si="5"/>
        <v/>
      </c>
    </row>
    <row r="379" spans="9:10" x14ac:dyDescent="0.25">
      <c r="I379" s="5"/>
      <c r="J379" s="4" t="str">
        <f t="shared" si="5"/>
        <v/>
      </c>
    </row>
    <row r="380" spans="9:10" x14ac:dyDescent="0.25">
      <c r="I380" s="5"/>
      <c r="J380" s="4" t="str">
        <f t="shared" si="5"/>
        <v/>
      </c>
    </row>
    <row r="381" spans="9:10" x14ac:dyDescent="0.25">
      <c r="I381" s="5"/>
      <c r="J381" s="4" t="str">
        <f t="shared" si="5"/>
        <v/>
      </c>
    </row>
    <row r="382" spans="9:10" x14ac:dyDescent="0.25">
      <c r="I382" s="5"/>
      <c r="J382" s="4" t="str">
        <f t="shared" si="5"/>
        <v/>
      </c>
    </row>
    <row r="383" spans="9:10" x14ac:dyDescent="0.25">
      <c r="I383" s="5"/>
      <c r="J383" s="4" t="str">
        <f t="shared" si="5"/>
        <v/>
      </c>
    </row>
    <row r="384" spans="9:10" x14ac:dyDescent="0.25">
      <c r="I384" s="5"/>
      <c r="J384" s="4" t="str">
        <f t="shared" si="5"/>
        <v/>
      </c>
    </row>
    <row r="385" spans="9:10" x14ac:dyDescent="0.25">
      <c r="I385" s="5"/>
      <c r="J385" s="4" t="str">
        <f t="shared" si="5"/>
        <v/>
      </c>
    </row>
    <row r="386" spans="9:10" x14ac:dyDescent="0.25">
      <c r="I386" s="5"/>
      <c r="J386" s="4" t="str">
        <f t="shared" si="5"/>
        <v/>
      </c>
    </row>
    <row r="387" spans="9:10" x14ac:dyDescent="0.25">
      <c r="I387" s="5"/>
      <c r="J387" s="4" t="str">
        <f t="shared" si="5"/>
        <v/>
      </c>
    </row>
    <row r="388" spans="9:10" x14ac:dyDescent="0.25">
      <c r="I388" s="5"/>
      <c r="J388" s="4" t="str">
        <f t="shared" si="5"/>
        <v/>
      </c>
    </row>
    <row r="389" spans="9:10" x14ac:dyDescent="0.25">
      <c r="I389" s="5"/>
      <c r="J389" s="4" t="str">
        <f t="shared" si="5"/>
        <v/>
      </c>
    </row>
    <row r="390" spans="9:10" x14ac:dyDescent="0.25">
      <c r="I390" s="5"/>
      <c r="J390" s="4" t="str">
        <f t="shared" si="5"/>
        <v/>
      </c>
    </row>
    <row r="391" spans="9:10" x14ac:dyDescent="0.25">
      <c r="I391" s="5"/>
      <c r="J391" s="4" t="str">
        <f t="shared" si="5"/>
        <v/>
      </c>
    </row>
    <row r="392" spans="9:10" x14ac:dyDescent="0.25">
      <c r="I392" s="5"/>
      <c r="J392" s="4" t="str">
        <f t="shared" si="5"/>
        <v/>
      </c>
    </row>
    <row r="393" spans="9:10" x14ac:dyDescent="0.25">
      <c r="I393" s="5"/>
      <c r="J393" s="4" t="str">
        <f t="shared" si="5"/>
        <v/>
      </c>
    </row>
    <row r="394" spans="9:10" x14ac:dyDescent="0.25">
      <c r="I394" s="5"/>
      <c r="J394" s="4" t="str">
        <f t="shared" si="5"/>
        <v/>
      </c>
    </row>
    <row r="395" spans="9:10" x14ac:dyDescent="0.25">
      <c r="I395" s="5"/>
      <c r="J395" s="4" t="str">
        <f t="shared" si="5"/>
        <v/>
      </c>
    </row>
    <row r="396" spans="9:10" x14ac:dyDescent="0.25">
      <c r="I396" s="5"/>
      <c r="J396" s="4" t="str">
        <f t="shared" si="5"/>
        <v/>
      </c>
    </row>
    <row r="397" spans="9:10" x14ac:dyDescent="0.25">
      <c r="I397" s="5"/>
      <c r="J397" s="4" t="str">
        <f t="shared" si="5"/>
        <v/>
      </c>
    </row>
    <row r="398" spans="9:10" x14ac:dyDescent="0.25">
      <c r="I398" s="5"/>
      <c r="J398" s="4" t="str">
        <f t="shared" si="5"/>
        <v/>
      </c>
    </row>
    <row r="399" spans="9:10" x14ac:dyDescent="0.25">
      <c r="I399" s="5"/>
      <c r="J399" s="4" t="str">
        <f t="shared" si="5"/>
        <v/>
      </c>
    </row>
    <row r="400" spans="9:10" x14ac:dyDescent="0.25">
      <c r="I400" s="5"/>
      <c r="J400" s="4" t="str">
        <f t="shared" si="5"/>
        <v/>
      </c>
    </row>
    <row r="401" spans="9:10" x14ac:dyDescent="0.25">
      <c r="I401" s="5"/>
      <c r="J401" s="4" t="str">
        <f t="shared" si="5"/>
        <v/>
      </c>
    </row>
    <row r="402" spans="9:10" x14ac:dyDescent="0.25">
      <c r="I402" s="5"/>
      <c r="J402" s="4" t="str">
        <f t="shared" si="5"/>
        <v/>
      </c>
    </row>
    <row r="403" spans="9:10" x14ac:dyDescent="0.25">
      <c r="I403" s="5"/>
      <c r="J403" s="4" t="str">
        <f t="shared" si="5"/>
        <v/>
      </c>
    </row>
    <row r="404" spans="9:10" x14ac:dyDescent="0.25">
      <c r="I404" s="5"/>
      <c r="J404" s="4" t="str">
        <f t="shared" si="5"/>
        <v/>
      </c>
    </row>
    <row r="405" spans="9:10" x14ac:dyDescent="0.25">
      <c r="I405" s="5"/>
      <c r="J405" s="4" t="str">
        <f t="shared" si="5"/>
        <v/>
      </c>
    </row>
    <row r="406" spans="9:10" x14ac:dyDescent="0.25">
      <c r="I406" s="5"/>
      <c r="J406" s="4" t="str">
        <f t="shared" si="5"/>
        <v/>
      </c>
    </row>
    <row r="407" spans="9:10" x14ac:dyDescent="0.25">
      <c r="I407" s="5"/>
      <c r="J407" s="4" t="str">
        <f t="shared" si="5"/>
        <v/>
      </c>
    </row>
    <row r="408" spans="9:10" x14ac:dyDescent="0.25">
      <c r="I408" s="5"/>
      <c r="J408" s="4" t="str">
        <f t="shared" si="5"/>
        <v/>
      </c>
    </row>
    <row r="409" spans="9:10" x14ac:dyDescent="0.25">
      <c r="I409" s="5"/>
      <c r="J409" s="4" t="str">
        <f t="shared" si="5"/>
        <v/>
      </c>
    </row>
    <row r="410" spans="9:10" x14ac:dyDescent="0.25">
      <c r="I410" s="5"/>
      <c r="J410" s="4" t="str">
        <f t="shared" si="5"/>
        <v/>
      </c>
    </row>
    <row r="411" spans="9:10" x14ac:dyDescent="0.25">
      <c r="I411" s="5"/>
      <c r="J411" s="4" t="str">
        <f t="shared" si="5"/>
        <v/>
      </c>
    </row>
    <row r="412" spans="9:10" x14ac:dyDescent="0.25">
      <c r="I412" s="5"/>
      <c r="J412" s="4" t="str">
        <f t="shared" si="5"/>
        <v/>
      </c>
    </row>
    <row r="413" spans="9:10" x14ac:dyDescent="0.25">
      <c r="I413" s="5"/>
      <c r="J413" s="4" t="str">
        <f t="shared" si="5"/>
        <v/>
      </c>
    </row>
    <row r="414" spans="9:10" x14ac:dyDescent="0.25">
      <c r="I414" s="5"/>
      <c r="J414" s="4" t="str">
        <f t="shared" ref="J414:J477" si="6">IF(ISBLANK(H414),"",H414*(1+I414))</f>
        <v/>
      </c>
    </row>
    <row r="415" spans="9:10" x14ac:dyDescent="0.25">
      <c r="I415" s="5"/>
      <c r="J415" s="4" t="str">
        <f t="shared" si="6"/>
        <v/>
      </c>
    </row>
    <row r="416" spans="9:10" x14ac:dyDescent="0.25">
      <c r="I416" s="5"/>
      <c r="J416" s="4" t="str">
        <f t="shared" si="6"/>
        <v/>
      </c>
    </row>
    <row r="417" spans="9:10" x14ac:dyDescent="0.25">
      <c r="I417" s="5"/>
      <c r="J417" s="4" t="str">
        <f t="shared" si="6"/>
        <v/>
      </c>
    </row>
    <row r="418" spans="9:10" x14ac:dyDescent="0.25">
      <c r="I418" s="5"/>
      <c r="J418" s="4" t="str">
        <f t="shared" si="6"/>
        <v/>
      </c>
    </row>
    <row r="419" spans="9:10" x14ac:dyDescent="0.25">
      <c r="I419" s="5"/>
      <c r="J419" s="4" t="str">
        <f t="shared" si="6"/>
        <v/>
      </c>
    </row>
    <row r="420" spans="9:10" x14ac:dyDescent="0.25">
      <c r="I420" s="5"/>
      <c r="J420" s="4" t="str">
        <f t="shared" si="6"/>
        <v/>
      </c>
    </row>
    <row r="421" spans="9:10" x14ac:dyDescent="0.25">
      <c r="I421" s="5"/>
      <c r="J421" s="4" t="str">
        <f t="shared" si="6"/>
        <v/>
      </c>
    </row>
    <row r="422" spans="9:10" x14ac:dyDescent="0.25">
      <c r="I422" s="5"/>
      <c r="J422" s="4" t="str">
        <f t="shared" si="6"/>
        <v/>
      </c>
    </row>
    <row r="423" spans="9:10" x14ac:dyDescent="0.25">
      <c r="I423" s="5"/>
      <c r="J423" s="4" t="str">
        <f t="shared" si="6"/>
        <v/>
      </c>
    </row>
    <row r="424" spans="9:10" x14ac:dyDescent="0.25">
      <c r="I424" s="5"/>
      <c r="J424" s="4" t="str">
        <f t="shared" si="6"/>
        <v/>
      </c>
    </row>
    <row r="425" spans="9:10" x14ac:dyDescent="0.25">
      <c r="I425" s="5"/>
      <c r="J425" s="4" t="str">
        <f t="shared" si="6"/>
        <v/>
      </c>
    </row>
    <row r="426" spans="9:10" x14ac:dyDescent="0.25">
      <c r="I426" s="5"/>
      <c r="J426" s="4" t="str">
        <f t="shared" si="6"/>
        <v/>
      </c>
    </row>
    <row r="427" spans="9:10" x14ac:dyDescent="0.25">
      <c r="I427" s="5"/>
      <c r="J427" s="4" t="str">
        <f t="shared" si="6"/>
        <v/>
      </c>
    </row>
    <row r="428" spans="9:10" x14ac:dyDescent="0.25">
      <c r="I428" s="5"/>
      <c r="J428" s="4" t="str">
        <f t="shared" si="6"/>
        <v/>
      </c>
    </row>
    <row r="429" spans="9:10" x14ac:dyDescent="0.25">
      <c r="I429" s="5"/>
      <c r="J429" s="4" t="str">
        <f t="shared" si="6"/>
        <v/>
      </c>
    </row>
    <row r="430" spans="9:10" x14ac:dyDescent="0.25">
      <c r="I430" s="5"/>
      <c r="J430" s="4" t="str">
        <f t="shared" si="6"/>
        <v/>
      </c>
    </row>
    <row r="431" spans="9:10" x14ac:dyDescent="0.25">
      <c r="I431" s="5"/>
      <c r="J431" s="4" t="str">
        <f t="shared" si="6"/>
        <v/>
      </c>
    </row>
    <row r="432" spans="9:10" x14ac:dyDescent="0.25">
      <c r="I432" s="5"/>
      <c r="J432" s="4" t="str">
        <f t="shared" si="6"/>
        <v/>
      </c>
    </row>
    <row r="433" spans="9:10" x14ac:dyDescent="0.25">
      <c r="I433" s="5"/>
      <c r="J433" s="4" t="str">
        <f t="shared" si="6"/>
        <v/>
      </c>
    </row>
    <row r="434" spans="9:10" x14ac:dyDescent="0.25">
      <c r="I434" s="5"/>
      <c r="J434" s="4" t="str">
        <f t="shared" si="6"/>
        <v/>
      </c>
    </row>
    <row r="435" spans="9:10" x14ac:dyDescent="0.25">
      <c r="I435" s="5"/>
      <c r="J435" s="4" t="str">
        <f t="shared" si="6"/>
        <v/>
      </c>
    </row>
    <row r="436" spans="9:10" x14ac:dyDescent="0.25">
      <c r="I436" s="5"/>
      <c r="J436" s="4" t="str">
        <f t="shared" si="6"/>
        <v/>
      </c>
    </row>
    <row r="437" spans="9:10" x14ac:dyDescent="0.25">
      <c r="I437" s="5"/>
      <c r="J437" s="4" t="str">
        <f t="shared" si="6"/>
        <v/>
      </c>
    </row>
    <row r="438" spans="9:10" x14ac:dyDescent="0.25">
      <c r="I438" s="5"/>
      <c r="J438" s="4" t="str">
        <f t="shared" si="6"/>
        <v/>
      </c>
    </row>
    <row r="439" spans="9:10" x14ac:dyDescent="0.25">
      <c r="I439" s="5"/>
      <c r="J439" s="4" t="str">
        <f t="shared" si="6"/>
        <v/>
      </c>
    </row>
    <row r="440" spans="9:10" x14ac:dyDescent="0.25">
      <c r="I440" s="5"/>
      <c r="J440" s="4" t="str">
        <f t="shared" si="6"/>
        <v/>
      </c>
    </row>
    <row r="441" spans="9:10" x14ac:dyDescent="0.25">
      <c r="I441" s="5"/>
      <c r="J441" s="4" t="str">
        <f t="shared" si="6"/>
        <v/>
      </c>
    </row>
    <row r="442" spans="9:10" x14ac:dyDescent="0.25">
      <c r="I442" s="5"/>
      <c r="J442" s="4" t="str">
        <f t="shared" si="6"/>
        <v/>
      </c>
    </row>
    <row r="443" spans="9:10" x14ac:dyDescent="0.25">
      <c r="I443" s="5"/>
      <c r="J443" s="4" t="str">
        <f t="shared" si="6"/>
        <v/>
      </c>
    </row>
    <row r="444" spans="9:10" x14ac:dyDescent="0.25">
      <c r="I444" s="5"/>
      <c r="J444" s="4" t="str">
        <f t="shared" si="6"/>
        <v/>
      </c>
    </row>
    <row r="445" spans="9:10" x14ac:dyDescent="0.25">
      <c r="I445" s="5"/>
      <c r="J445" s="4" t="str">
        <f t="shared" si="6"/>
        <v/>
      </c>
    </row>
    <row r="446" spans="9:10" x14ac:dyDescent="0.25">
      <c r="I446" s="5"/>
      <c r="J446" s="4" t="str">
        <f t="shared" si="6"/>
        <v/>
      </c>
    </row>
    <row r="447" spans="9:10" x14ac:dyDescent="0.25">
      <c r="I447" s="5"/>
      <c r="J447" s="4" t="str">
        <f t="shared" si="6"/>
        <v/>
      </c>
    </row>
    <row r="448" spans="9:10" x14ac:dyDescent="0.25">
      <c r="I448" s="5"/>
      <c r="J448" s="4" t="str">
        <f t="shared" si="6"/>
        <v/>
      </c>
    </row>
    <row r="449" spans="9:10" x14ac:dyDescent="0.25">
      <c r="I449" s="5"/>
      <c r="J449" s="4" t="str">
        <f t="shared" si="6"/>
        <v/>
      </c>
    </row>
    <row r="450" spans="9:10" x14ac:dyDescent="0.25">
      <c r="I450" s="5"/>
      <c r="J450" s="4" t="str">
        <f t="shared" si="6"/>
        <v/>
      </c>
    </row>
    <row r="451" spans="9:10" x14ac:dyDescent="0.25">
      <c r="I451" s="5"/>
      <c r="J451" s="4" t="str">
        <f t="shared" si="6"/>
        <v/>
      </c>
    </row>
    <row r="452" spans="9:10" x14ac:dyDescent="0.25">
      <c r="I452" s="5"/>
      <c r="J452" s="4" t="str">
        <f t="shared" si="6"/>
        <v/>
      </c>
    </row>
    <row r="453" spans="9:10" x14ac:dyDescent="0.25">
      <c r="I453" s="5"/>
      <c r="J453" s="4" t="str">
        <f t="shared" si="6"/>
        <v/>
      </c>
    </row>
    <row r="454" spans="9:10" x14ac:dyDescent="0.25">
      <c r="I454" s="5"/>
      <c r="J454" s="4" t="str">
        <f t="shared" si="6"/>
        <v/>
      </c>
    </row>
    <row r="455" spans="9:10" x14ac:dyDescent="0.25">
      <c r="I455" s="5"/>
      <c r="J455" s="4" t="str">
        <f t="shared" si="6"/>
        <v/>
      </c>
    </row>
    <row r="456" spans="9:10" x14ac:dyDescent="0.25">
      <c r="I456" s="5"/>
      <c r="J456" s="4" t="str">
        <f t="shared" si="6"/>
        <v/>
      </c>
    </row>
    <row r="457" spans="9:10" x14ac:dyDescent="0.25">
      <c r="I457" s="5"/>
      <c r="J457" s="4" t="str">
        <f t="shared" si="6"/>
        <v/>
      </c>
    </row>
    <row r="458" spans="9:10" x14ac:dyDescent="0.25">
      <c r="I458" s="5"/>
      <c r="J458" s="4" t="str">
        <f t="shared" si="6"/>
        <v/>
      </c>
    </row>
    <row r="459" spans="9:10" x14ac:dyDescent="0.25">
      <c r="I459" s="5"/>
      <c r="J459" s="4" t="str">
        <f t="shared" si="6"/>
        <v/>
      </c>
    </row>
    <row r="460" spans="9:10" x14ac:dyDescent="0.25">
      <c r="I460" s="5"/>
      <c r="J460" s="4" t="str">
        <f t="shared" si="6"/>
        <v/>
      </c>
    </row>
    <row r="461" spans="9:10" x14ac:dyDescent="0.25">
      <c r="I461" s="5"/>
      <c r="J461" s="4" t="str">
        <f t="shared" si="6"/>
        <v/>
      </c>
    </row>
    <row r="462" spans="9:10" x14ac:dyDescent="0.25">
      <c r="I462" s="5"/>
      <c r="J462" s="4" t="str">
        <f t="shared" si="6"/>
        <v/>
      </c>
    </row>
    <row r="463" spans="9:10" x14ac:dyDescent="0.25">
      <c r="I463" s="5"/>
      <c r="J463" s="4" t="str">
        <f t="shared" si="6"/>
        <v/>
      </c>
    </row>
    <row r="464" spans="9:10" x14ac:dyDescent="0.25">
      <c r="I464" s="5"/>
      <c r="J464" s="4" t="str">
        <f t="shared" si="6"/>
        <v/>
      </c>
    </row>
    <row r="465" spans="9:10" x14ac:dyDescent="0.25">
      <c r="I465" s="5"/>
      <c r="J465" s="4" t="str">
        <f t="shared" si="6"/>
        <v/>
      </c>
    </row>
    <row r="466" spans="9:10" x14ac:dyDescent="0.25">
      <c r="I466" s="5"/>
      <c r="J466" s="4" t="str">
        <f t="shared" si="6"/>
        <v/>
      </c>
    </row>
    <row r="467" spans="9:10" x14ac:dyDescent="0.25">
      <c r="I467" s="5"/>
      <c r="J467" s="4" t="str">
        <f t="shared" si="6"/>
        <v/>
      </c>
    </row>
    <row r="468" spans="9:10" x14ac:dyDescent="0.25">
      <c r="I468" s="5"/>
      <c r="J468" s="4" t="str">
        <f t="shared" si="6"/>
        <v/>
      </c>
    </row>
    <row r="469" spans="9:10" x14ac:dyDescent="0.25">
      <c r="I469" s="5"/>
      <c r="J469" s="4" t="str">
        <f t="shared" si="6"/>
        <v/>
      </c>
    </row>
    <row r="470" spans="9:10" x14ac:dyDescent="0.25">
      <c r="I470" s="5"/>
      <c r="J470" s="4" t="str">
        <f t="shared" si="6"/>
        <v/>
      </c>
    </row>
    <row r="471" spans="9:10" x14ac:dyDescent="0.25">
      <c r="I471" s="5"/>
      <c r="J471" s="4" t="str">
        <f t="shared" si="6"/>
        <v/>
      </c>
    </row>
    <row r="472" spans="9:10" x14ac:dyDescent="0.25">
      <c r="I472" s="5"/>
      <c r="J472" s="4" t="str">
        <f t="shared" si="6"/>
        <v/>
      </c>
    </row>
    <row r="473" spans="9:10" x14ac:dyDescent="0.25">
      <c r="I473" s="5"/>
      <c r="J473" s="4" t="str">
        <f t="shared" si="6"/>
        <v/>
      </c>
    </row>
    <row r="474" spans="9:10" x14ac:dyDescent="0.25">
      <c r="I474" s="5"/>
      <c r="J474" s="4" t="str">
        <f t="shared" si="6"/>
        <v/>
      </c>
    </row>
    <row r="475" spans="9:10" x14ac:dyDescent="0.25">
      <c r="I475" s="5"/>
      <c r="J475" s="4" t="str">
        <f t="shared" si="6"/>
        <v/>
      </c>
    </row>
    <row r="476" spans="9:10" x14ac:dyDescent="0.25">
      <c r="I476" s="5"/>
      <c r="J476" s="4" t="str">
        <f t="shared" si="6"/>
        <v/>
      </c>
    </row>
    <row r="477" spans="9:10" x14ac:dyDescent="0.25">
      <c r="I477" s="5"/>
      <c r="J477" s="4" t="str">
        <f t="shared" si="6"/>
        <v/>
      </c>
    </row>
    <row r="478" spans="9:10" x14ac:dyDescent="0.25">
      <c r="I478" s="5"/>
      <c r="J478" s="4" t="str">
        <f t="shared" ref="J478:J541" si="7">IF(ISBLANK(H478),"",H478*(1+I478))</f>
        <v/>
      </c>
    </row>
    <row r="479" spans="9:10" x14ac:dyDescent="0.25">
      <c r="I479" s="5"/>
      <c r="J479" s="4" t="str">
        <f t="shared" si="7"/>
        <v/>
      </c>
    </row>
    <row r="480" spans="9:10" x14ac:dyDescent="0.25">
      <c r="I480" s="5"/>
      <c r="J480" s="4" t="str">
        <f t="shared" si="7"/>
        <v/>
      </c>
    </row>
    <row r="481" spans="9:10" x14ac:dyDescent="0.25">
      <c r="I481" s="5"/>
      <c r="J481" s="4" t="str">
        <f t="shared" si="7"/>
        <v/>
      </c>
    </row>
    <row r="482" spans="9:10" x14ac:dyDescent="0.25">
      <c r="I482" s="5"/>
      <c r="J482" s="4" t="str">
        <f t="shared" si="7"/>
        <v/>
      </c>
    </row>
    <row r="483" spans="9:10" x14ac:dyDescent="0.25">
      <c r="I483" s="5"/>
      <c r="J483" s="4" t="str">
        <f t="shared" si="7"/>
        <v/>
      </c>
    </row>
    <row r="484" spans="9:10" x14ac:dyDescent="0.25">
      <c r="I484" s="5"/>
      <c r="J484" s="4" t="str">
        <f t="shared" si="7"/>
        <v/>
      </c>
    </row>
    <row r="485" spans="9:10" x14ac:dyDescent="0.25">
      <c r="I485" s="5"/>
      <c r="J485" s="4" t="str">
        <f t="shared" si="7"/>
        <v/>
      </c>
    </row>
    <row r="486" spans="9:10" x14ac:dyDescent="0.25">
      <c r="I486" s="5"/>
      <c r="J486" s="4" t="str">
        <f t="shared" si="7"/>
        <v/>
      </c>
    </row>
    <row r="487" spans="9:10" x14ac:dyDescent="0.25">
      <c r="I487" s="5"/>
      <c r="J487" s="4" t="str">
        <f t="shared" si="7"/>
        <v/>
      </c>
    </row>
    <row r="488" spans="9:10" x14ac:dyDescent="0.25">
      <c r="I488" s="5"/>
      <c r="J488" s="4" t="str">
        <f t="shared" si="7"/>
        <v/>
      </c>
    </row>
    <row r="489" spans="9:10" x14ac:dyDescent="0.25">
      <c r="I489" s="5"/>
      <c r="J489" s="4" t="str">
        <f t="shared" si="7"/>
        <v/>
      </c>
    </row>
    <row r="490" spans="9:10" x14ac:dyDescent="0.25">
      <c r="I490" s="5"/>
      <c r="J490" s="4" t="str">
        <f t="shared" si="7"/>
        <v/>
      </c>
    </row>
    <row r="491" spans="9:10" x14ac:dyDescent="0.25">
      <c r="I491" s="5"/>
      <c r="J491" s="4" t="str">
        <f t="shared" si="7"/>
        <v/>
      </c>
    </row>
    <row r="492" spans="9:10" x14ac:dyDescent="0.25">
      <c r="I492" s="5"/>
      <c r="J492" s="4" t="str">
        <f t="shared" si="7"/>
        <v/>
      </c>
    </row>
    <row r="493" spans="9:10" x14ac:dyDescent="0.25">
      <c r="I493" s="5"/>
      <c r="J493" s="4" t="str">
        <f t="shared" si="7"/>
        <v/>
      </c>
    </row>
    <row r="494" spans="9:10" x14ac:dyDescent="0.25">
      <c r="I494" s="5"/>
      <c r="J494" s="4" t="str">
        <f t="shared" si="7"/>
        <v/>
      </c>
    </row>
    <row r="495" spans="9:10" x14ac:dyDescent="0.25">
      <c r="I495" s="5"/>
      <c r="J495" s="4" t="str">
        <f t="shared" si="7"/>
        <v/>
      </c>
    </row>
    <row r="496" spans="9:10" x14ac:dyDescent="0.25">
      <c r="I496" s="5"/>
      <c r="J496" s="4" t="str">
        <f t="shared" si="7"/>
        <v/>
      </c>
    </row>
    <row r="497" spans="9:10" x14ac:dyDescent="0.25">
      <c r="I497" s="5"/>
      <c r="J497" s="4" t="str">
        <f t="shared" si="7"/>
        <v/>
      </c>
    </row>
    <row r="498" spans="9:10" x14ac:dyDescent="0.25">
      <c r="I498" s="5"/>
      <c r="J498" s="4" t="str">
        <f t="shared" si="7"/>
        <v/>
      </c>
    </row>
    <row r="499" spans="9:10" x14ac:dyDescent="0.25">
      <c r="I499" s="5"/>
      <c r="J499" s="4" t="str">
        <f t="shared" si="7"/>
        <v/>
      </c>
    </row>
    <row r="500" spans="9:10" x14ac:dyDescent="0.25">
      <c r="I500" s="5"/>
      <c r="J500" s="4" t="str">
        <f t="shared" si="7"/>
        <v/>
      </c>
    </row>
    <row r="501" spans="9:10" x14ac:dyDescent="0.25">
      <c r="I501" s="5"/>
      <c r="J501" s="4" t="str">
        <f t="shared" si="7"/>
        <v/>
      </c>
    </row>
    <row r="502" spans="9:10" x14ac:dyDescent="0.25">
      <c r="I502" s="5"/>
      <c r="J502" s="4" t="str">
        <f t="shared" si="7"/>
        <v/>
      </c>
    </row>
    <row r="503" spans="9:10" x14ac:dyDescent="0.25">
      <c r="I503" s="5"/>
      <c r="J503" s="4" t="str">
        <f t="shared" si="7"/>
        <v/>
      </c>
    </row>
    <row r="504" spans="9:10" x14ac:dyDescent="0.25">
      <c r="I504" s="5"/>
      <c r="J504" s="4" t="str">
        <f t="shared" si="7"/>
        <v/>
      </c>
    </row>
    <row r="505" spans="9:10" x14ac:dyDescent="0.25">
      <c r="I505" s="5"/>
      <c r="J505" s="4" t="str">
        <f t="shared" si="7"/>
        <v/>
      </c>
    </row>
    <row r="506" spans="9:10" x14ac:dyDescent="0.25">
      <c r="I506" s="5"/>
      <c r="J506" s="4" t="str">
        <f t="shared" si="7"/>
        <v/>
      </c>
    </row>
    <row r="507" spans="9:10" x14ac:dyDescent="0.25">
      <c r="I507" s="5"/>
      <c r="J507" s="4" t="str">
        <f t="shared" si="7"/>
        <v/>
      </c>
    </row>
    <row r="508" spans="9:10" x14ac:dyDescent="0.25">
      <c r="I508" s="5"/>
      <c r="J508" s="4" t="str">
        <f t="shared" si="7"/>
        <v/>
      </c>
    </row>
    <row r="509" spans="9:10" x14ac:dyDescent="0.25">
      <c r="I509" s="5"/>
      <c r="J509" s="4" t="str">
        <f t="shared" si="7"/>
        <v/>
      </c>
    </row>
    <row r="510" spans="9:10" x14ac:dyDescent="0.25">
      <c r="I510" s="5"/>
      <c r="J510" s="4" t="str">
        <f t="shared" si="7"/>
        <v/>
      </c>
    </row>
    <row r="511" spans="9:10" x14ac:dyDescent="0.25">
      <c r="I511" s="5"/>
      <c r="J511" s="4" t="str">
        <f t="shared" si="7"/>
        <v/>
      </c>
    </row>
    <row r="512" spans="9:10" x14ac:dyDescent="0.25">
      <c r="I512" s="5"/>
      <c r="J512" s="4" t="str">
        <f t="shared" si="7"/>
        <v/>
      </c>
    </row>
    <row r="513" spans="9:10" x14ac:dyDescent="0.25">
      <c r="I513" s="5"/>
      <c r="J513" s="4" t="str">
        <f t="shared" si="7"/>
        <v/>
      </c>
    </row>
    <row r="514" spans="9:10" x14ac:dyDescent="0.25">
      <c r="I514" s="5"/>
      <c r="J514" s="4" t="str">
        <f t="shared" si="7"/>
        <v/>
      </c>
    </row>
    <row r="515" spans="9:10" x14ac:dyDescent="0.25">
      <c r="I515" s="5"/>
      <c r="J515" s="4" t="str">
        <f t="shared" si="7"/>
        <v/>
      </c>
    </row>
    <row r="516" spans="9:10" x14ac:dyDescent="0.25">
      <c r="I516" s="5"/>
      <c r="J516" s="4" t="str">
        <f t="shared" si="7"/>
        <v/>
      </c>
    </row>
    <row r="517" spans="9:10" x14ac:dyDescent="0.25">
      <c r="I517" s="5"/>
      <c r="J517" s="4" t="str">
        <f t="shared" si="7"/>
        <v/>
      </c>
    </row>
    <row r="518" spans="9:10" x14ac:dyDescent="0.25">
      <c r="I518" s="5"/>
      <c r="J518" s="4" t="str">
        <f t="shared" si="7"/>
        <v/>
      </c>
    </row>
    <row r="519" spans="9:10" x14ac:dyDescent="0.25">
      <c r="I519" s="5"/>
      <c r="J519" s="4" t="str">
        <f t="shared" si="7"/>
        <v/>
      </c>
    </row>
    <row r="520" spans="9:10" x14ac:dyDescent="0.25">
      <c r="I520" s="5"/>
      <c r="J520" s="4" t="str">
        <f t="shared" si="7"/>
        <v/>
      </c>
    </row>
    <row r="521" spans="9:10" x14ac:dyDescent="0.25">
      <c r="I521" s="5"/>
      <c r="J521" s="4" t="str">
        <f t="shared" si="7"/>
        <v/>
      </c>
    </row>
    <row r="522" spans="9:10" x14ac:dyDescent="0.25">
      <c r="I522" s="5"/>
      <c r="J522" s="4" t="str">
        <f t="shared" si="7"/>
        <v/>
      </c>
    </row>
    <row r="523" spans="9:10" x14ac:dyDescent="0.25">
      <c r="I523" s="5"/>
      <c r="J523" s="4" t="str">
        <f t="shared" si="7"/>
        <v/>
      </c>
    </row>
    <row r="524" spans="9:10" x14ac:dyDescent="0.25">
      <c r="I524" s="5"/>
      <c r="J524" s="4" t="str">
        <f t="shared" si="7"/>
        <v/>
      </c>
    </row>
    <row r="525" spans="9:10" x14ac:dyDescent="0.25">
      <c r="I525" s="5"/>
      <c r="J525" s="4" t="str">
        <f t="shared" si="7"/>
        <v/>
      </c>
    </row>
    <row r="526" spans="9:10" x14ac:dyDescent="0.25">
      <c r="I526" s="5"/>
      <c r="J526" s="4" t="str">
        <f t="shared" si="7"/>
        <v/>
      </c>
    </row>
    <row r="527" spans="9:10" x14ac:dyDescent="0.25">
      <c r="I527" s="5"/>
      <c r="J527" s="4" t="str">
        <f t="shared" si="7"/>
        <v/>
      </c>
    </row>
    <row r="528" spans="9:10" x14ac:dyDescent="0.25">
      <c r="I528" s="5"/>
      <c r="J528" s="4" t="str">
        <f t="shared" si="7"/>
        <v/>
      </c>
    </row>
    <row r="529" spans="9:10" x14ac:dyDescent="0.25">
      <c r="I529" s="5"/>
      <c r="J529" s="4" t="str">
        <f t="shared" si="7"/>
        <v/>
      </c>
    </row>
    <row r="530" spans="9:10" x14ac:dyDescent="0.25">
      <c r="I530" s="5"/>
      <c r="J530" s="4" t="str">
        <f t="shared" si="7"/>
        <v/>
      </c>
    </row>
    <row r="531" spans="9:10" x14ac:dyDescent="0.25">
      <c r="I531" s="5"/>
      <c r="J531" s="4" t="str">
        <f t="shared" si="7"/>
        <v/>
      </c>
    </row>
    <row r="532" spans="9:10" x14ac:dyDescent="0.25">
      <c r="I532" s="5"/>
      <c r="J532" s="4" t="str">
        <f t="shared" si="7"/>
        <v/>
      </c>
    </row>
    <row r="533" spans="9:10" x14ac:dyDescent="0.25">
      <c r="I533" s="5"/>
      <c r="J533" s="4" t="str">
        <f t="shared" si="7"/>
        <v/>
      </c>
    </row>
    <row r="534" spans="9:10" x14ac:dyDescent="0.25">
      <c r="I534" s="5"/>
      <c r="J534" s="4" t="str">
        <f t="shared" si="7"/>
        <v/>
      </c>
    </row>
    <row r="535" spans="9:10" x14ac:dyDescent="0.25">
      <c r="I535" s="5"/>
      <c r="J535" s="4" t="str">
        <f t="shared" si="7"/>
        <v/>
      </c>
    </row>
    <row r="536" spans="9:10" x14ac:dyDescent="0.25">
      <c r="I536" s="5"/>
      <c r="J536" s="4" t="str">
        <f t="shared" si="7"/>
        <v/>
      </c>
    </row>
    <row r="537" spans="9:10" x14ac:dyDescent="0.25">
      <c r="I537" s="5"/>
      <c r="J537" s="4" t="str">
        <f t="shared" si="7"/>
        <v/>
      </c>
    </row>
    <row r="538" spans="9:10" x14ac:dyDescent="0.25">
      <c r="I538" s="5"/>
      <c r="J538" s="4" t="str">
        <f t="shared" si="7"/>
        <v/>
      </c>
    </row>
    <row r="539" spans="9:10" x14ac:dyDescent="0.25">
      <c r="I539" s="5"/>
      <c r="J539" s="4" t="str">
        <f t="shared" si="7"/>
        <v/>
      </c>
    </row>
    <row r="540" spans="9:10" x14ac:dyDescent="0.25">
      <c r="I540" s="5"/>
      <c r="J540" s="4" t="str">
        <f t="shared" si="7"/>
        <v/>
      </c>
    </row>
    <row r="541" spans="9:10" x14ac:dyDescent="0.25">
      <c r="I541" s="5"/>
      <c r="J541" s="4" t="str">
        <f t="shared" si="7"/>
        <v/>
      </c>
    </row>
    <row r="542" spans="9:10" x14ac:dyDescent="0.25">
      <c r="I542" s="5"/>
      <c r="J542" s="4" t="str">
        <f t="shared" ref="J542:J605" si="8">IF(ISBLANK(H542),"",H542*(1+I542))</f>
        <v/>
      </c>
    </row>
    <row r="543" spans="9:10" x14ac:dyDescent="0.25">
      <c r="I543" s="5"/>
      <c r="J543" s="4" t="str">
        <f t="shared" si="8"/>
        <v/>
      </c>
    </row>
    <row r="544" spans="9:10" x14ac:dyDescent="0.25">
      <c r="I544" s="5"/>
      <c r="J544" s="4" t="str">
        <f t="shared" si="8"/>
        <v/>
      </c>
    </row>
    <row r="545" spans="9:10" x14ac:dyDescent="0.25">
      <c r="I545" s="5"/>
      <c r="J545" s="4" t="str">
        <f t="shared" si="8"/>
        <v/>
      </c>
    </row>
    <row r="546" spans="9:10" x14ac:dyDescent="0.25">
      <c r="I546" s="5"/>
      <c r="J546" s="4" t="str">
        <f t="shared" si="8"/>
        <v/>
      </c>
    </row>
    <row r="547" spans="9:10" x14ac:dyDescent="0.25">
      <c r="I547" s="5"/>
      <c r="J547" s="4" t="str">
        <f t="shared" si="8"/>
        <v/>
      </c>
    </row>
    <row r="548" spans="9:10" x14ac:dyDescent="0.25">
      <c r="I548" s="5"/>
      <c r="J548" s="4" t="str">
        <f t="shared" si="8"/>
        <v/>
      </c>
    </row>
    <row r="549" spans="9:10" x14ac:dyDescent="0.25">
      <c r="I549" s="5"/>
      <c r="J549" s="4" t="str">
        <f t="shared" si="8"/>
        <v/>
      </c>
    </row>
    <row r="550" spans="9:10" x14ac:dyDescent="0.25">
      <c r="I550" s="5"/>
      <c r="J550" s="4" t="str">
        <f t="shared" si="8"/>
        <v/>
      </c>
    </row>
    <row r="551" spans="9:10" x14ac:dyDescent="0.25">
      <c r="I551" s="5"/>
      <c r="J551" s="4" t="str">
        <f t="shared" si="8"/>
        <v/>
      </c>
    </row>
    <row r="552" spans="9:10" x14ac:dyDescent="0.25">
      <c r="I552" s="5"/>
      <c r="J552" s="4" t="str">
        <f t="shared" si="8"/>
        <v/>
      </c>
    </row>
    <row r="553" spans="9:10" x14ac:dyDescent="0.25">
      <c r="I553" s="5"/>
      <c r="J553" s="4" t="str">
        <f t="shared" si="8"/>
        <v/>
      </c>
    </row>
    <row r="554" spans="9:10" x14ac:dyDescent="0.25">
      <c r="I554" s="5"/>
      <c r="J554" s="4" t="str">
        <f t="shared" si="8"/>
        <v/>
      </c>
    </row>
    <row r="555" spans="9:10" x14ac:dyDescent="0.25">
      <c r="I555" s="5"/>
      <c r="J555" s="4" t="str">
        <f t="shared" si="8"/>
        <v/>
      </c>
    </row>
    <row r="556" spans="9:10" x14ac:dyDescent="0.25">
      <c r="I556" s="5"/>
      <c r="J556" s="4" t="str">
        <f t="shared" si="8"/>
        <v/>
      </c>
    </row>
    <row r="557" spans="9:10" x14ac:dyDescent="0.25">
      <c r="I557" s="5"/>
      <c r="J557" s="4" t="str">
        <f t="shared" si="8"/>
        <v/>
      </c>
    </row>
    <row r="558" spans="9:10" x14ac:dyDescent="0.25">
      <c r="I558" s="5"/>
      <c r="J558" s="4" t="str">
        <f t="shared" si="8"/>
        <v/>
      </c>
    </row>
    <row r="559" spans="9:10" x14ac:dyDescent="0.25">
      <c r="I559" s="5"/>
      <c r="J559" s="4" t="str">
        <f t="shared" si="8"/>
        <v/>
      </c>
    </row>
    <row r="560" spans="9:10" x14ac:dyDescent="0.25">
      <c r="I560" s="5"/>
      <c r="J560" s="4" t="str">
        <f t="shared" si="8"/>
        <v/>
      </c>
    </row>
    <row r="561" spans="9:10" x14ac:dyDescent="0.25">
      <c r="I561" s="5"/>
      <c r="J561" s="4" t="str">
        <f t="shared" si="8"/>
        <v/>
      </c>
    </row>
    <row r="562" spans="9:10" x14ac:dyDescent="0.25">
      <c r="I562" s="5"/>
      <c r="J562" s="4" t="str">
        <f t="shared" si="8"/>
        <v/>
      </c>
    </row>
    <row r="563" spans="9:10" x14ac:dyDescent="0.25">
      <c r="I563" s="5"/>
      <c r="J563" s="4" t="str">
        <f t="shared" si="8"/>
        <v/>
      </c>
    </row>
    <row r="564" spans="9:10" x14ac:dyDescent="0.25">
      <c r="I564" s="5"/>
      <c r="J564" s="4" t="str">
        <f t="shared" si="8"/>
        <v/>
      </c>
    </row>
    <row r="565" spans="9:10" x14ac:dyDescent="0.25">
      <c r="I565" s="5"/>
      <c r="J565" s="4" t="str">
        <f t="shared" si="8"/>
        <v/>
      </c>
    </row>
    <row r="566" spans="9:10" x14ac:dyDescent="0.25">
      <c r="I566" s="5"/>
      <c r="J566" s="4" t="str">
        <f t="shared" si="8"/>
        <v/>
      </c>
    </row>
    <row r="567" spans="9:10" x14ac:dyDescent="0.25">
      <c r="I567" s="5"/>
      <c r="J567" s="4" t="str">
        <f t="shared" si="8"/>
        <v/>
      </c>
    </row>
    <row r="568" spans="9:10" x14ac:dyDescent="0.25">
      <c r="I568" s="5"/>
      <c r="J568" s="4" t="str">
        <f t="shared" si="8"/>
        <v/>
      </c>
    </row>
    <row r="569" spans="9:10" x14ac:dyDescent="0.25">
      <c r="I569" s="5"/>
      <c r="J569" s="4" t="str">
        <f t="shared" si="8"/>
        <v/>
      </c>
    </row>
    <row r="570" spans="9:10" x14ac:dyDescent="0.25">
      <c r="I570" s="5"/>
      <c r="J570" s="4" t="str">
        <f t="shared" si="8"/>
        <v/>
      </c>
    </row>
    <row r="571" spans="9:10" x14ac:dyDescent="0.25">
      <c r="I571" s="5"/>
      <c r="J571" s="4" t="str">
        <f t="shared" si="8"/>
        <v/>
      </c>
    </row>
    <row r="572" spans="9:10" x14ac:dyDescent="0.25">
      <c r="I572" s="5"/>
      <c r="J572" s="4" t="str">
        <f t="shared" si="8"/>
        <v/>
      </c>
    </row>
    <row r="573" spans="9:10" x14ac:dyDescent="0.25">
      <c r="I573" s="5"/>
      <c r="J573" s="4" t="str">
        <f t="shared" si="8"/>
        <v/>
      </c>
    </row>
    <row r="574" spans="9:10" x14ac:dyDescent="0.25">
      <c r="I574" s="5"/>
      <c r="J574" s="4" t="str">
        <f t="shared" si="8"/>
        <v/>
      </c>
    </row>
    <row r="575" spans="9:10" x14ac:dyDescent="0.25">
      <c r="I575" s="5"/>
      <c r="J575" s="4" t="str">
        <f t="shared" si="8"/>
        <v/>
      </c>
    </row>
    <row r="576" spans="9:10" x14ac:dyDescent="0.25">
      <c r="I576" s="5"/>
      <c r="J576" s="4" t="str">
        <f t="shared" si="8"/>
        <v/>
      </c>
    </row>
    <row r="577" spans="9:10" x14ac:dyDescent="0.25">
      <c r="I577" s="5"/>
      <c r="J577" s="4" t="str">
        <f t="shared" si="8"/>
        <v/>
      </c>
    </row>
    <row r="578" spans="9:10" x14ac:dyDescent="0.25">
      <c r="I578" s="5"/>
      <c r="J578" s="4" t="str">
        <f t="shared" si="8"/>
        <v/>
      </c>
    </row>
    <row r="579" spans="9:10" x14ac:dyDescent="0.25">
      <c r="I579" s="5"/>
      <c r="J579" s="4" t="str">
        <f t="shared" si="8"/>
        <v/>
      </c>
    </row>
    <row r="580" spans="9:10" x14ac:dyDescent="0.25">
      <c r="I580" s="5"/>
      <c r="J580" s="4" t="str">
        <f t="shared" si="8"/>
        <v/>
      </c>
    </row>
    <row r="581" spans="9:10" x14ac:dyDescent="0.25">
      <c r="I581" s="5"/>
      <c r="J581" s="4" t="str">
        <f t="shared" si="8"/>
        <v/>
      </c>
    </row>
    <row r="582" spans="9:10" x14ac:dyDescent="0.25">
      <c r="I582" s="5"/>
      <c r="J582" s="4" t="str">
        <f t="shared" si="8"/>
        <v/>
      </c>
    </row>
    <row r="583" spans="9:10" x14ac:dyDescent="0.25">
      <c r="I583" s="5"/>
      <c r="J583" s="4" t="str">
        <f t="shared" si="8"/>
        <v/>
      </c>
    </row>
    <row r="584" spans="9:10" x14ac:dyDescent="0.25">
      <c r="I584" s="5"/>
      <c r="J584" s="4" t="str">
        <f t="shared" si="8"/>
        <v/>
      </c>
    </row>
    <row r="585" spans="9:10" x14ac:dyDescent="0.25">
      <c r="I585" s="5"/>
      <c r="J585" s="4" t="str">
        <f t="shared" si="8"/>
        <v/>
      </c>
    </row>
    <row r="586" spans="9:10" x14ac:dyDescent="0.25">
      <c r="I586" s="5"/>
      <c r="J586" s="4" t="str">
        <f t="shared" si="8"/>
        <v/>
      </c>
    </row>
    <row r="587" spans="9:10" x14ac:dyDescent="0.25">
      <c r="I587" s="5"/>
      <c r="J587" s="4" t="str">
        <f t="shared" si="8"/>
        <v/>
      </c>
    </row>
    <row r="588" spans="9:10" x14ac:dyDescent="0.25">
      <c r="I588" s="5"/>
      <c r="J588" s="4" t="str">
        <f t="shared" si="8"/>
        <v/>
      </c>
    </row>
    <row r="589" spans="9:10" x14ac:dyDescent="0.25">
      <c r="I589" s="5"/>
      <c r="J589" s="4" t="str">
        <f t="shared" si="8"/>
        <v/>
      </c>
    </row>
    <row r="590" spans="9:10" x14ac:dyDescent="0.25">
      <c r="I590" s="5"/>
      <c r="J590" s="4" t="str">
        <f t="shared" si="8"/>
        <v/>
      </c>
    </row>
    <row r="591" spans="9:10" x14ac:dyDescent="0.25">
      <c r="I591" s="5"/>
      <c r="J591" s="4" t="str">
        <f t="shared" si="8"/>
        <v/>
      </c>
    </row>
    <row r="592" spans="9:10" x14ac:dyDescent="0.25">
      <c r="I592" s="5"/>
      <c r="J592" s="4" t="str">
        <f t="shared" si="8"/>
        <v/>
      </c>
    </row>
    <row r="593" spans="9:10" x14ac:dyDescent="0.25">
      <c r="I593" s="5"/>
      <c r="J593" s="4" t="str">
        <f t="shared" si="8"/>
        <v/>
      </c>
    </row>
    <row r="594" spans="9:10" x14ac:dyDescent="0.25">
      <c r="I594" s="5"/>
      <c r="J594" s="4" t="str">
        <f t="shared" si="8"/>
        <v/>
      </c>
    </row>
    <row r="595" spans="9:10" x14ac:dyDescent="0.25">
      <c r="I595" s="5"/>
      <c r="J595" s="4" t="str">
        <f t="shared" si="8"/>
        <v/>
      </c>
    </row>
    <row r="596" spans="9:10" x14ac:dyDescent="0.25">
      <c r="I596" s="5"/>
      <c r="J596" s="4" t="str">
        <f t="shared" si="8"/>
        <v/>
      </c>
    </row>
    <row r="597" spans="9:10" x14ac:dyDescent="0.25">
      <c r="I597" s="5"/>
      <c r="J597" s="4" t="str">
        <f t="shared" si="8"/>
        <v/>
      </c>
    </row>
    <row r="598" spans="9:10" x14ac:dyDescent="0.25">
      <c r="I598" s="5"/>
      <c r="J598" s="4" t="str">
        <f t="shared" si="8"/>
        <v/>
      </c>
    </row>
    <row r="599" spans="9:10" x14ac:dyDescent="0.25">
      <c r="I599" s="5"/>
      <c r="J599" s="4" t="str">
        <f t="shared" si="8"/>
        <v/>
      </c>
    </row>
    <row r="600" spans="9:10" x14ac:dyDescent="0.25">
      <c r="I600" s="5"/>
      <c r="J600" s="4" t="str">
        <f t="shared" si="8"/>
        <v/>
      </c>
    </row>
    <row r="601" spans="9:10" x14ac:dyDescent="0.25">
      <c r="I601" s="5"/>
      <c r="J601" s="4" t="str">
        <f t="shared" si="8"/>
        <v/>
      </c>
    </row>
    <row r="602" spans="9:10" x14ac:dyDescent="0.25">
      <c r="I602" s="5"/>
      <c r="J602" s="4" t="str">
        <f t="shared" si="8"/>
        <v/>
      </c>
    </row>
    <row r="603" spans="9:10" x14ac:dyDescent="0.25">
      <c r="I603" s="5"/>
      <c r="J603" s="4" t="str">
        <f t="shared" si="8"/>
        <v/>
      </c>
    </row>
    <row r="604" spans="9:10" x14ac:dyDescent="0.25">
      <c r="I604" s="5"/>
      <c r="J604" s="4" t="str">
        <f t="shared" si="8"/>
        <v/>
      </c>
    </row>
    <row r="605" spans="9:10" x14ac:dyDescent="0.25">
      <c r="I605" s="5"/>
      <c r="J605" s="4" t="str">
        <f t="shared" si="8"/>
        <v/>
      </c>
    </row>
    <row r="606" spans="9:10" x14ac:dyDescent="0.25">
      <c r="I606" s="5"/>
      <c r="J606" s="4" t="str">
        <f t="shared" ref="J606:J669" si="9">IF(ISBLANK(H606),"",H606*(1+I606))</f>
        <v/>
      </c>
    </row>
    <row r="607" spans="9:10" x14ac:dyDescent="0.25">
      <c r="I607" s="5"/>
      <c r="J607" s="4" t="str">
        <f t="shared" si="9"/>
        <v/>
      </c>
    </row>
    <row r="608" spans="9:10" x14ac:dyDescent="0.25">
      <c r="I608" s="5"/>
      <c r="J608" s="4" t="str">
        <f t="shared" si="9"/>
        <v/>
      </c>
    </row>
    <row r="609" spans="9:10" x14ac:dyDescent="0.25">
      <c r="I609" s="5"/>
      <c r="J609" s="4" t="str">
        <f t="shared" si="9"/>
        <v/>
      </c>
    </row>
    <row r="610" spans="9:10" x14ac:dyDescent="0.25">
      <c r="I610" s="5"/>
      <c r="J610" s="4" t="str">
        <f t="shared" si="9"/>
        <v/>
      </c>
    </row>
    <row r="611" spans="9:10" x14ac:dyDescent="0.25">
      <c r="I611" s="5"/>
      <c r="J611" s="4" t="str">
        <f t="shared" si="9"/>
        <v/>
      </c>
    </row>
    <row r="612" spans="9:10" x14ac:dyDescent="0.25">
      <c r="I612" s="5"/>
      <c r="J612" s="4" t="str">
        <f t="shared" si="9"/>
        <v/>
      </c>
    </row>
    <row r="613" spans="9:10" x14ac:dyDescent="0.25">
      <c r="I613" s="5"/>
      <c r="J613" s="4" t="str">
        <f t="shared" si="9"/>
        <v/>
      </c>
    </row>
    <row r="614" spans="9:10" x14ac:dyDescent="0.25">
      <c r="I614" s="5"/>
      <c r="J614" s="4" t="str">
        <f t="shared" si="9"/>
        <v/>
      </c>
    </row>
    <row r="615" spans="9:10" x14ac:dyDescent="0.25">
      <c r="I615" s="5"/>
      <c r="J615" s="4" t="str">
        <f t="shared" si="9"/>
        <v/>
      </c>
    </row>
    <row r="616" spans="9:10" x14ac:dyDescent="0.25">
      <c r="I616" s="5"/>
      <c r="J616" s="4" t="str">
        <f t="shared" si="9"/>
        <v/>
      </c>
    </row>
    <row r="617" spans="9:10" x14ac:dyDescent="0.25">
      <c r="I617" s="5"/>
      <c r="J617" s="4" t="str">
        <f t="shared" si="9"/>
        <v/>
      </c>
    </row>
    <row r="618" spans="9:10" x14ac:dyDescent="0.25">
      <c r="I618" s="5"/>
      <c r="J618" s="4" t="str">
        <f t="shared" si="9"/>
        <v/>
      </c>
    </row>
    <row r="619" spans="9:10" x14ac:dyDescent="0.25">
      <c r="I619" s="5"/>
      <c r="J619" s="4" t="str">
        <f t="shared" si="9"/>
        <v/>
      </c>
    </row>
    <row r="620" spans="9:10" x14ac:dyDescent="0.25">
      <c r="I620" s="5"/>
      <c r="J620" s="4" t="str">
        <f t="shared" si="9"/>
        <v/>
      </c>
    </row>
    <row r="621" spans="9:10" x14ac:dyDescent="0.25">
      <c r="I621" s="5"/>
      <c r="J621" s="4" t="str">
        <f t="shared" si="9"/>
        <v/>
      </c>
    </row>
    <row r="622" spans="9:10" x14ac:dyDescent="0.25">
      <c r="I622" s="5"/>
      <c r="J622" s="4" t="str">
        <f t="shared" si="9"/>
        <v/>
      </c>
    </row>
    <row r="623" spans="9:10" x14ac:dyDescent="0.25">
      <c r="I623" s="5"/>
      <c r="J623" s="4" t="str">
        <f t="shared" si="9"/>
        <v/>
      </c>
    </row>
    <row r="624" spans="9:10" x14ac:dyDescent="0.25">
      <c r="I624" s="5"/>
      <c r="J624" s="4" t="str">
        <f t="shared" si="9"/>
        <v/>
      </c>
    </row>
    <row r="625" spans="9:10" x14ac:dyDescent="0.25">
      <c r="I625" s="5"/>
      <c r="J625" s="4" t="str">
        <f t="shared" si="9"/>
        <v/>
      </c>
    </row>
    <row r="626" spans="9:10" x14ac:dyDescent="0.25">
      <c r="I626" s="5"/>
      <c r="J626" s="4" t="str">
        <f t="shared" si="9"/>
        <v/>
      </c>
    </row>
    <row r="627" spans="9:10" x14ac:dyDescent="0.25">
      <c r="I627" s="5"/>
      <c r="J627" s="4" t="str">
        <f t="shared" si="9"/>
        <v/>
      </c>
    </row>
    <row r="628" spans="9:10" x14ac:dyDescent="0.25">
      <c r="I628" s="5"/>
      <c r="J628" s="4" t="str">
        <f t="shared" si="9"/>
        <v/>
      </c>
    </row>
    <row r="629" spans="9:10" x14ac:dyDescent="0.25">
      <c r="I629" s="5"/>
      <c r="J629" s="4" t="str">
        <f t="shared" si="9"/>
        <v/>
      </c>
    </row>
    <row r="630" spans="9:10" x14ac:dyDescent="0.25">
      <c r="I630" s="5"/>
      <c r="J630" s="4" t="str">
        <f t="shared" si="9"/>
        <v/>
      </c>
    </row>
    <row r="631" spans="9:10" x14ac:dyDescent="0.25">
      <c r="I631" s="5"/>
      <c r="J631" s="4" t="str">
        <f t="shared" si="9"/>
        <v/>
      </c>
    </row>
    <row r="632" spans="9:10" x14ac:dyDescent="0.25">
      <c r="I632" s="5"/>
      <c r="J632" s="4" t="str">
        <f t="shared" si="9"/>
        <v/>
      </c>
    </row>
    <row r="633" spans="9:10" x14ac:dyDescent="0.25">
      <c r="I633" s="5"/>
      <c r="J633" s="4" t="str">
        <f t="shared" si="9"/>
        <v/>
      </c>
    </row>
    <row r="634" spans="9:10" x14ac:dyDescent="0.25">
      <c r="I634" s="5"/>
      <c r="J634" s="4" t="str">
        <f t="shared" si="9"/>
        <v/>
      </c>
    </row>
    <row r="635" spans="9:10" x14ac:dyDescent="0.25">
      <c r="I635" s="5"/>
      <c r="J635" s="4" t="str">
        <f t="shared" si="9"/>
        <v/>
      </c>
    </row>
    <row r="636" spans="9:10" x14ac:dyDescent="0.25">
      <c r="I636" s="5"/>
      <c r="J636" s="4" t="str">
        <f t="shared" si="9"/>
        <v/>
      </c>
    </row>
    <row r="637" spans="9:10" x14ac:dyDescent="0.25">
      <c r="I637" s="5"/>
      <c r="J637" s="4" t="str">
        <f t="shared" si="9"/>
        <v/>
      </c>
    </row>
    <row r="638" spans="9:10" x14ac:dyDescent="0.25">
      <c r="I638" s="5"/>
      <c r="J638" s="4" t="str">
        <f t="shared" si="9"/>
        <v/>
      </c>
    </row>
    <row r="639" spans="9:10" x14ac:dyDescent="0.25">
      <c r="I639" s="5"/>
      <c r="J639" s="4" t="str">
        <f t="shared" si="9"/>
        <v/>
      </c>
    </row>
    <row r="640" spans="9:10" x14ac:dyDescent="0.25">
      <c r="I640" s="5"/>
      <c r="J640" s="4" t="str">
        <f t="shared" si="9"/>
        <v/>
      </c>
    </row>
    <row r="641" spans="9:10" x14ac:dyDescent="0.25">
      <c r="I641" s="5"/>
      <c r="J641" s="4" t="str">
        <f t="shared" si="9"/>
        <v/>
      </c>
    </row>
    <row r="642" spans="9:10" x14ac:dyDescent="0.25">
      <c r="I642" s="5"/>
      <c r="J642" s="4" t="str">
        <f t="shared" si="9"/>
        <v/>
      </c>
    </row>
    <row r="643" spans="9:10" x14ac:dyDescent="0.25">
      <c r="I643" s="5"/>
      <c r="J643" s="4" t="str">
        <f t="shared" si="9"/>
        <v/>
      </c>
    </row>
    <row r="644" spans="9:10" x14ac:dyDescent="0.25">
      <c r="I644" s="5"/>
      <c r="J644" s="4" t="str">
        <f t="shared" si="9"/>
        <v/>
      </c>
    </row>
    <row r="645" spans="9:10" x14ac:dyDescent="0.25">
      <c r="I645" s="5"/>
      <c r="J645" s="4" t="str">
        <f t="shared" si="9"/>
        <v/>
      </c>
    </row>
    <row r="646" spans="9:10" x14ac:dyDescent="0.25">
      <c r="I646" s="5"/>
      <c r="J646" s="4" t="str">
        <f t="shared" si="9"/>
        <v/>
      </c>
    </row>
    <row r="647" spans="9:10" x14ac:dyDescent="0.25">
      <c r="I647" s="5"/>
      <c r="J647" s="4" t="str">
        <f t="shared" si="9"/>
        <v/>
      </c>
    </row>
    <row r="648" spans="9:10" x14ac:dyDescent="0.25">
      <c r="I648" s="5"/>
      <c r="J648" s="4" t="str">
        <f t="shared" si="9"/>
        <v/>
      </c>
    </row>
    <row r="649" spans="9:10" x14ac:dyDescent="0.25">
      <c r="I649" s="5"/>
      <c r="J649" s="4" t="str">
        <f t="shared" si="9"/>
        <v/>
      </c>
    </row>
    <row r="650" spans="9:10" x14ac:dyDescent="0.25">
      <c r="I650" s="5"/>
      <c r="J650" s="4" t="str">
        <f t="shared" si="9"/>
        <v/>
      </c>
    </row>
    <row r="651" spans="9:10" x14ac:dyDescent="0.25">
      <c r="I651" s="5"/>
      <c r="J651" s="4" t="str">
        <f t="shared" si="9"/>
        <v/>
      </c>
    </row>
    <row r="652" spans="9:10" x14ac:dyDescent="0.25">
      <c r="I652" s="5"/>
      <c r="J652" s="4" t="str">
        <f t="shared" si="9"/>
        <v/>
      </c>
    </row>
    <row r="653" spans="9:10" x14ac:dyDescent="0.25">
      <c r="I653" s="5"/>
      <c r="J653" s="4" t="str">
        <f t="shared" si="9"/>
        <v/>
      </c>
    </row>
    <row r="654" spans="9:10" x14ac:dyDescent="0.25">
      <c r="I654" s="5"/>
      <c r="J654" s="4" t="str">
        <f t="shared" si="9"/>
        <v/>
      </c>
    </row>
    <row r="655" spans="9:10" x14ac:dyDescent="0.25">
      <c r="I655" s="5"/>
      <c r="J655" s="4" t="str">
        <f t="shared" si="9"/>
        <v/>
      </c>
    </row>
    <row r="656" spans="9:10" x14ac:dyDescent="0.25">
      <c r="I656" s="5"/>
      <c r="J656" s="4" t="str">
        <f t="shared" si="9"/>
        <v/>
      </c>
    </row>
    <row r="657" spans="9:10" x14ac:dyDescent="0.25">
      <c r="I657" s="5"/>
      <c r="J657" s="4" t="str">
        <f t="shared" si="9"/>
        <v/>
      </c>
    </row>
    <row r="658" spans="9:10" x14ac:dyDescent="0.25">
      <c r="I658" s="5"/>
      <c r="J658" s="4" t="str">
        <f t="shared" si="9"/>
        <v/>
      </c>
    </row>
    <row r="659" spans="9:10" x14ac:dyDescent="0.25">
      <c r="I659" s="5"/>
      <c r="J659" s="4" t="str">
        <f t="shared" si="9"/>
        <v/>
      </c>
    </row>
    <row r="660" spans="9:10" x14ac:dyDescent="0.25">
      <c r="I660" s="5"/>
      <c r="J660" s="4" t="str">
        <f t="shared" si="9"/>
        <v/>
      </c>
    </row>
    <row r="661" spans="9:10" x14ac:dyDescent="0.25">
      <c r="I661" s="5"/>
      <c r="J661" s="4" t="str">
        <f t="shared" si="9"/>
        <v/>
      </c>
    </row>
    <row r="662" spans="9:10" x14ac:dyDescent="0.25">
      <c r="I662" s="5"/>
      <c r="J662" s="4" t="str">
        <f t="shared" si="9"/>
        <v/>
      </c>
    </row>
    <row r="663" spans="9:10" x14ac:dyDescent="0.25">
      <c r="I663" s="5"/>
      <c r="J663" s="4" t="str">
        <f t="shared" si="9"/>
        <v/>
      </c>
    </row>
    <row r="664" spans="9:10" x14ac:dyDescent="0.25">
      <c r="I664" s="5"/>
      <c r="J664" s="4" t="str">
        <f t="shared" si="9"/>
        <v/>
      </c>
    </row>
    <row r="665" spans="9:10" x14ac:dyDescent="0.25">
      <c r="I665" s="5"/>
      <c r="J665" s="4" t="str">
        <f t="shared" si="9"/>
        <v/>
      </c>
    </row>
    <row r="666" spans="9:10" x14ac:dyDescent="0.25">
      <c r="I666" s="5"/>
      <c r="J666" s="4" t="str">
        <f t="shared" si="9"/>
        <v/>
      </c>
    </row>
    <row r="667" spans="9:10" x14ac:dyDescent="0.25">
      <c r="I667" s="5"/>
      <c r="J667" s="4" t="str">
        <f t="shared" si="9"/>
        <v/>
      </c>
    </row>
    <row r="668" spans="9:10" x14ac:dyDescent="0.25">
      <c r="I668" s="5"/>
      <c r="J668" s="4" t="str">
        <f t="shared" si="9"/>
        <v/>
      </c>
    </row>
    <row r="669" spans="9:10" x14ac:dyDescent="0.25">
      <c r="I669" s="5"/>
      <c r="J669" s="4" t="str">
        <f t="shared" si="9"/>
        <v/>
      </c>
    </row>
    <row r="670" spans="9:10" x14ac:dyDescent="0.25">
      <c r="I670" s="5"/>
      <c r="J670" s="4" t="str">
        <f t="shared" ref="J670:J733" si="10">IF(ISBLANK(H670),"",H670*(1+I670))</f>
        <v/>
      </c>
    </row>
    <row r="671" spans="9:10" x14ac:dyDescent="0.25">
      <c r="I671" s="5"/>
      <c r="J671" s="4" t="str">
        <f t="shared" si="10"/>
        <v/>
      </c>
    </row>
    <row r="672" spans="9:10" x14ac:dyDescent="0.25">
      <c r="I672" s="5"/>
      <c r="J672" s="4" t="str">
        <f t="shared" si="10"/>
        <v/>
      </c>
    </row>
    <row r="673" spans="9:10" x14ac:dyDescent="0.25">
      <c r="I673" s="5"/>
      <c r="J673" s="4" t="str">
        <f t="shared" si="10"/>
        <v/>
      </c>
    </row>
    <row r="674" spans="9:10" x14ac:dyDescent="0.25">
      <c r="I674" s="5"/>
      <c r="J674" s="4" t="str">
        <f t="shared" si="10"/>
        <v/>
      </c>
    </row>
    <row r="675" spans="9:10" x14ac:dyDescent="0.25">
      <c r="I675" s="5"/>
      <c r="J675" s="4" t="str">
        <f t="shared" si="10"/>
        <v/>
      </c>
    </row>
    <row r="676" spans="9:10" x14ac:dyDescent="0.25">
      <c r="I676" s="5"/>
      <c r="J676" s="4" t="str">
        <f t="shared" si="10"/>
        <v/>
      </c>
    </row>
    <row r="677" spans="9:10" x14ac:dyDescent="0.25">
      <c r="I677" s="5"/>
      <c r="J677" s="4" t="str">
        <f t="shared" si="10"/>
        <v/>
      </c>
    </row>
    <row r="678" spans="9:10" x14ac:dyDescent="0.25">
      <c r="I678" s="5"/>
      <c r="J678" s="4" t="str">
        <f t="shared" si="10"/>
        <v/>
      </c>
    </row>
    <row r="679" spans="9:10" x14ac:dyDescent="0.25">
      <c r="I679" s="5"/>
      <c r="J679" s="4" t="str">
        <f t="shared" si="10"/>
        <v/>
      </c>
    </row>
    <row r="680" spans="9:10" x14ac:dyDescent="0.25">
      <c r="I680" s="5"/>
      <c r="J680" s="4" t="str">
        <f t="shared" si="10"/>
        <v/>
      </c>
    </row>
    <row r="681" spans="9:10" x14ac:dyDescent="0.25">
      <c r="I681" s="5"/>
      <c r="J681" s="4" t="str">
        <f t="shared" si="10"/>
        <v/>
      </c>
    </row>
    <row r="682" spans="9:10" x14ac:dyDescent="0.25">
      <c r="I682" s="5"/>
      <c r="J682" s="4" t="str">
        <f t="shared" si="10"/>
        <v/>
      </c>
    </row>
    <row r="683" spans="9:10" x14ac:dyDescent="0.25">
      <c r="I683" s="5"/>
      <c r="J683" s="4" t="str">
        <f t="shared" si="10"/>
        <v/>
      </c>
    </row>
    <row r="684" spans="9:10" x14ac:dyDescent="0.25">
      <c r="I684" s="5"/>
      <c r="J684" s="4" t="str">
        <f t="shared" si="10"/>
        <v/>
      </c>
    </row>
    <row r="685" spans="9:10" x14ac:dyDescent="0.25">
      <c r="I685" s="5"/>
      <c r="J685" s="4" t="str">
        <f t="shared" si="10"/>
        <v/>
      </c>
    </row>
    <row r="686" spans="9:10" x14ac:dyDescent="0.25">
      <c r="I686" s="5"/>
      <c r="J686" s="4" t="str">
        <f t="shared" si="10"/>
        <v/>
      </c>
    </row>
    <row r="687" spans="9:10" x14ac:dyDescent="0.25">
      <c r="I687" s="5"/>
      <c r="J687" s="4" t="str">
        <f t="shared" si="10"/>
        <v/>
      </c>
    </row>
    <row r="688" spans="9:10" x14ac:dyDescent="0.25">
      <c r="I688" s="5"/>
      <c r="J688" s="4" t="str">
        <f t="shared" si="10"/>
        <v/>
      </c>
    </row>
    <row r="689" spans="9:10" x14ac:dyDescent="0.25">
      <c r="I689" s="5"/>
      <c r="J689" s="4" t="str">
        <f t="shared" si="10"/>
        <v/>
      </c>
    </row>
    <row r="690" spans="9:10" x14ac:dyDescent="0.25">
      <c r="I690" s="5"/>
      <c r="J690" s="4" t="str">
        <f t="shared" si="10"/>
        <v/>
      </c>
    </row>
    <row r="691" spans="9:10" x14ac:dyDescent="0.25">
      <c r="I691" s="5"/>
      <c r="J691" s="4" t="str">
        <f t="shared" si="10"/>
        <v/>
      </c>
    </row>
    <row r="692" spans="9:10" x14ac:dyDescent="0.25">
      <c r="I692" s="5"/>
      <c r="J692" s="4" t="str">
        <f t="shared" si="10"/>
        <v/>
      </c>
    </row>
    <row r="693" spans="9:10" x14ac:dyDescent="0.25">
      <c r="I693" s="5"/>
      <c r="J693" s="4" t="str">
        <f t="shared" si="10"/>
        <v/>
      </c>
    </row>
    <row r="694" spans="9:10" x14ac:dyDescent="0.25">
      <c r="I694" s="5"/>
      <c r="J694" s="4" t="str">
        <f t="shared" si="10"/>
        <v/>
      </c>
    </row>
    <row r="695" spans="9:10" x14ac:dyDescent="0.25">
      <c r="I695" s="5"/>
      <c r="J695" s="4" t="str">
        <f t="shared" si="10"/>
        <v/>
      </c>
    </row>
    <row r="696" spans="9:10" x14ac:dyDescent="0.25">
      <c r="I696" s="5"/>
      <c r="J696" s="4" t="str">
        <f t="shared" si="10"/>
        <v/>
      </c>
    </row>
    <row r="697" spans="9:10" x14ac:dyDescent="0.25">
      <c r="I697" s="5"/>
      <c r="J697" s="4" t="str">
        <f t="shared" si="10"/>
        <v/>
      </c>
    </row>
    <row r="698" spans="9:10" x14ac:dyDescent="0.25">
      <c r="I698" s="5"/>
      <c r="J698" s="4" t="str">
        <f t="shared" si="10"/>
        <v/>
      </c>
    </row>
    <row r="699" spans="9:10" x14ac:dyDescent="0.25">
      <c r="I699" s="5"/>
      <c r="J699" s="4" t="str">
        <f t="shared" si="10"/>
        <v/>
      </c>
    </row>
    <row r="700" spans="9:10" x14ac:dyDescent="0.25">
      <c r="I700" s="5"/>
      <c r="J700" s="4" t="str">
        <f t="shared" si="10"/>
        <v/>
      </c>
    </row>
    <row r="701" spans="9:10" x14ac:dyDescent="0.25">
      <c r="I701" s="5"/>
      <c r="J701" s="4" t="str">
        <f t="shared" si="10"/>
        <v/>
      </c>
    </row>
    <row r="702" spans="9:10" x14ac:dyDescent="0.25">
      <c r="I702" s="5"/>
      <c r="J702" s="4" t="str">
        <f t="shared" si="10"/>
        <v/>
      </c>
    </row>
    <row r="703" spans="9:10" x14ac:dyDescent="0.25">
      <c r="I703" s="5"/>
      <c r="J703" s="4" t="str">
        <f t="shared" si="10"/>
        <v/>
      </c>
    </row>
    <row r="704" spans="9:10" x14ac:dyDescent="0.25">
      <c r="I704" s="5"/>
      <c r="J704" s="4" t="str">
        <f t="shared" si="10"/>
        <v/>
      </c>
    </row>
    <row r="705" spans="9:10" x14ac:dyDescent="0.25">
      <c r="I705" s="5"/>
      <c r="J705" s="4" t="str">
        <f t="shared" si="10"/>
        <v/>
      </c>
    </row>
    <row r="706" spans="9:10" x14ac:dyDescent="0.25">
      <c r="I706" s="5"/>
      <c r="J706" s="4" t="str">
        <f t="shared" si="10"/>
        <v/>
      </c>
    </row>
    <row r="707" spans="9:10" x14ac:dyDescent="0.25">
      <c r="I707" s="5"/>
      <c r="J707" s="4" t="str">
        <f t="shared" si="10"/>
        <v/>
      </c>
    </row>
    <row r="708" spans="9:10" x14ac:dyDescent="0.25">
      <c r="I708" s="5"/>
      <c r="J708" s="4" t="str">
        <f t="shared" si="10"/>
        <v/>
      </c>
    </row>
    <row r="709" spans="9:10" x14ac:dyDescent="0.25">
      <c r="I709" s="5"/>
      <c r="J709" s="4" t="str">
        <f t="shared" si="10"/>
        <v/>
      </c>
    </row>
    <row r="710" spans="9:10" x14ac:dyDescent="0.25">
      <c r="I710" s="5"/>
      <c r="J710" s="4" t="str">
        <f t="shared" si="10"/>
        <v/>
      </c>
    </row>
    <row r="711" spans="9:10" x14ac:dyDescent="0.25">
      <c r="I711" s="5"/>
      <c r="J711" s="4" t="str">
        <f t="shared" si="10"/>
        <v/>
      </c>
    </row>
    <row r="712" spans="9:10" x14ac:dyDescent="0.25">
      <c r="I712" s="5"/>
      <c r="J712" s="4" t="str">
        <f t="shared" si="10"/>
        <v/>
      </c>
    </row>
    <row r="713" spans="9:10" x14ac:dyDescent="0.25">
      <c r="I713" s="5"/>
      <c r="J713" s="4" t="str">
        <f t="shared" si="10"/>
        <v/>
      </c>
    </row>
    <row r="714" spans="9:10" x14ac:dyDescent="0.25">
      <c r="I714" s="5"/>
      <c r="J714" s="4" t="str">
        <f t="shared" si="10"/>
        <v/>
      </c>
    </row>
    <row r="715" spans="9:10" x14ac:dyDescent="0.25">
      <c r="I715" s="5"/>
      <c r="J715" s="4" t="str">
        <f t="shared" si="10"/>
        <v/>
      </c>
    </row>
    <row r="716" spans="9:10" x14ac:dyDescent="0.25">
      <c r="I716" s="5"/>
      <c r="J716" s="4" t="str">
        <f t="shared" si="10"/>
        <v/>
      </c>
    </row>
    <row r="717" spans="9:10" x14ac:dyDescent="0.25">
      <c r="I717" s="5"/>
      <c r="J717" s="4" t="str">
        <f t="shared" si="10"/>
        <v/>
      </c>
    </row>
    <row r="718" spans="9:10" x14ac:dyDescent="0.25">
      <c r="I718" s="5"/>
      <c r="J718" s="4" t="str">
        <f t="shared" si="10"/>
        <v/>
      </c>
    </row>
    <row r="719" spans="9:10" x14ac:dyDescent="0.25">
      <c r="I719" s="5"/>
      <c r="J719" s="4" t="str">
        <f t="shared" si="10"/>
        <v/>
      </c>
    </row>
    <row r="720" spans="9:10" x14ac:dyDescent="0.25">
      <c r="I720" s="5"/>
      <c r="J720" s="4" t="str">
        <f t="shared" si="10"/>
        <v/>
      </c>
    </row>
    <row r="721" spans="9:10" x14ac:dyDescent="0.25">
      <c r="I721" s="5"/>
      <c r="J721" s="4" t="str">
        <f t="shared" si="10"/>
        <v/>
      </c>
    </row>
    <row r="722" spans="9:10" x14ac:dyDescent="0.25">
      <c r="I722" s="5"/>
      <c r="J722" s="4" t="str">
        <f t="shared" si="10"/>
        <v/>
      </c>
    </row>
    <row r="723" spans="9:10" x14ac:dyDescent="0.25">
      <c r="I723" s="5"/>
      <c r="J723" s="4" t="str">
        <f t="shared" si="10"/>
        <v/>
      </c>
    </row>
    <row r="724" spans="9:10" x14ac:dyDescent="0.25">
      <c r="I724" s="5"/>
      <c r="J724" s="4" t="str">
        <f t="shared" si="10"/>
        <v/>
      </c>
    </row>
    <row r="725" spans="9:10" x14ac:dyDescent="0.25">
      <c r="I725" s="5"/>
      <c r="J725" s="4" t="str">
        <f t="shared" si="10"/>
        <v/>
      </c>
    </row>
    <row r="726" spans="9:10" x14ac:dyDescent="0.25">
      <c r="I726" s="5"/>
      <c r="J726" s="4" t="str">
        <f t="shared" si="10"/>
        <v/>
      </c>
    </row>
    <row r="727" spans="9:10" x14ac:dyDescent="0.25">
      <c r="I727" s="5"/>
      <c r="J727" s="4" t="str">
        <f t="shared" si="10"/>
        <v/>
      </c>
    </row>
    <row r="728" spans="9:10" x14ac:dyDescent="0.25">
      <c r="I728" s="5"/>
      <c r="J728" s="4" t="str">
        <f t="shared" si="10"/>
        <v/>
      </c>
    </row>
    <row r="729" spans="9:10" x14ac:dyDescent="0.25">
      <c r="I729" s="5"/>
      <c r="J729" s="4" t="str">
        <f t="shared" si="10"/>
        <v/>
      </c>
    </row>
    <row r="730" spans="9:10" x14ac:dyDescent="0.25">
      <c r="I730" s="5"/>
      <c r="J730" s="4" t="str">
        <f t="shared" si="10"/>
        <v/>
      </c>
    </row>
    <row r="731" spans="9:10" x14ac:dyDescent="0.25">
      <c r="I731" s="5"/>
      <c r="J731" s="4" t="str">
        <f t="shared" si="10"/>
        <v/>
      </c>
    </row>
    <row r="732" spans="9:10" x14ac:dyDescent="0.25">
      <c r="I732" s="5"/>
      <c r="J732" s="4" t="str">
        <f t="shared" si="10"/>
        <v/>
      </c>
    </row>
    <row r="733" spans="9:10" x14ac:dyDescent="0.25">
      <c r="I733" s="5"/>
      <c r="J733" s="4" t="str">
        <f t="shared" si="10"/>
        <v/>
      </c>
    </row>
    <row r="734" spans="9:10" x14ac:dyDescent="0.25">
      <c r="I734" s="5"/>
      <c r="J734" s="4" t="str">
        <f t="shared" ref="J734:J797" si="11">IF(ISBLANK(H734),"",H734*(1+I734))</f>
        <v/>
      </c>
    </row>
    <row r="735" spans="9:10" x14ac:dyDescent="0.25">
      <c r="I735" s="5"/>
      <c r="J735" s="4" t="str">
        <f t="shared" si="11"/>
        <v/>
      </c>
    </row>
    <row r="736" spans="9:10" x14ac:dyDescent="0.25">
      <c r="I736" s="5"/>
      <c r="J736" s="4" t="str">
        <f t="shared" si="11"/>
        <v/>
      </c>
    </row>
    <row r="737" spans="9:10" x14ac:dyDescent="0.25">
      <c r="I737" s="5"/>
      <c r="J737" s="4" t="str">
        <f t="shared" si="11"/>
        <v/>
      </c>
    </row>
    <row r="738" spans="9:10" x14ac:dyDescent="0.25">
      <c r="I738" s="5"/>
      <c r="J738" s="4" t="str">
        <f t="shared" si="11"/>
        <v/>
      </c>
    </row>
    <row r="739" spans="9:10" x14ac:dyDescent="0.25">
      <c r="I739" s="5"/>
      <c r="J739" s="4" t="str">
        <f t="shared" si="11"/>
        <v/>
      </c>
    </row>
    <row r="740" spans="9:10" x14ac:dyDescent="0.25">
      <c r="I740" s="5"/>
      <c r="J740" s="4" t="str">
        <f t="shared" si="11"/>
        <v/>
      </c>
    </row>
    <row r="741" spans="9:10" x14ac:dyDescent="0.25">
      <c r="I741" s="5"/>
      <c r="J741" s="4" t="str">
        <f t="shared" si="11"/>
        <v/>
      </c>
    </row>
    <row r="742" spans="9:10" x14ac:dyDescent="0.25">
      <c r="I742" s="5"/>
      <c r="J742" s="4" t="str">
        <f t="shared" si="11"/>
        <v/>
      </c>
    </row>
    <row r="743" spans="9:10" x14ac:dyDescent="0.25">
      <c r="I743" s="5"/>
      <c r="J743" s="4" t="str">
        <f t="shared" si="11"/>
        <v/>
      </c>
    </row>
    <row r="744" spans="9:10" x14ac:dyDescent="0.25">
      <c r="I744" s="5"/>
      <c r="J744" s="4" t="str">
        <f t="shared" si="11"/>
        <v/>
      </c>
    </row>
    <row r="745" spans="9:10" x14ac:dyDescent="0.25">
      <c r="I745" s="5"/>
      <c r="J745" s="4" t="str">
        <f t="shared" si="11"/>
        <v/>
      </c>
    </row>
    <row r="746" spans="9:10" x14ac:dyDescent="0.25">
      <c r="I746" s="5"/>
      <c r="J746" s="4" t="str">
        <f t="shared" si="11"/>
        <v/>
      </c>
    </row>
    <row r="747" spans="9:10" x14ac:dyDescent="0.25">
      <c r="I747" s="5"/>
      <c r="J747" s="4" t="str">
        <f t="shared" si="11"/>
        <v/>
      </c>
    </row>
    <row r="748" spans="9:10" x14ac:dyDescent="0.25">
      <c r="I748" s="5"/>
      <c r="J748" s="4" t="str">
        <f t="shared" si="11"/>
        <v/>
      </c>
    </row>
    <row r="749" spans="9:10" x14ac:dyDescent="0.25">
      <c r="I749" s="5"/>
      <c r="J749" s="4" t="str">
        <f t="shared" si="11"/>
        <v/>
      </c>
    </row>
    <row r="750" spans="9:10" x14ac:dyDescent="0.25">
      <c r="I750" s="5"/>
      <c r="J750" s="4" t="str">
        <f t="shared" si="11"/>
        <v/>
      </c>
    </row>
    <row r="751" spans="9:10" x14ac:dyDescent="0.25">
      <c r="I751" s="5"/>
      <c r="J751" s="4" t="str">
        <f t="shared" si="11"/>
        <v/>
      </c>
    </row>
    <row r="752" spans="9:10" x14ac:dyDescent="0.25">
      <c r="I752" s="5"/>
      <c r="J752" s="4" t="str">
        <f t="shared" si="11"/>
        <v/>
      </c>
    </row>
    <row r="753" spans="9:10" x14ac:dyDescent="0.25">
      <c r="I753" s="5"/>
      <c r="J753" s="4" t="str">
        <f t="shared" si="11"/>
        <v/>
      </c>
    </row>
    <row r="754" spans="9:10" x14ac:dyDescent="0.25">
      <c r="I754" s="5"/>
      <c r="J754" s="4" t="str">
        <f t="shared" si="11"/>
        <v/>
      </c>
    </row>
    <row r="755" spans="9:10" x14ac:dyDescent="0.25">
      <c r="I755" s="5"/>
      <c r="J755" s="4" t="str">
        <f t="shared" si="11"/>
        <v/>
      </c>
    </row>
    <row r="756" spans="9:10" x14ac:dyDescent="0.25">
      <c r="I756" s="5"/>
      <c r="J756" s="4" t="str">
        <f t="shared" si="11"/>
        <v/>
      </c>
    </row>
    <row r="757" spans="9:10" x14ac:dyDescent="0.25">
      <c r="I757" s="5"/>
      <c r="J757" s="4" t="str">
        <f t="shared" si="11"/>
        <v/>
      </c>
    </row>
    <row r="758" spans="9:10" x14ac:dyDescent="0.25">
      <c r="I758" s="5"/>
      <c r="J758" s="4" t="str">
        <f t="shared" si="11"/>
        <v/>
      </c>
    </row>
    <row r="759" spans="9:10" x14ac:dyDescent="0.25">
      <c r="I759" s="5"/>
      <c r="J759" s="4" t="str">
        <f t="shared" si="11"/>
        <v/>
      </c>
    </row>
    <row r="760" spans="9:10" x14ac:dyDescent="0.25">
      <c r="I760" s="5"/>
      <c r="J760" s="4" t="str">
        <f t="shared" si="11"/>
        <v/>
      </c>
    </row>
    <row r="761" spans="9:10" x14ac:dyDescent="0.25">
      <c r="I761" s="5"/>
      <c r="J761" s="4" t="str">
        <f t="shared" si="11"/>
        <v/>
      </c>
    </row>
    <row r="762" spans="9:10" x14ac:dyDescent="0.25">
      <c r="I762" s="5"/>
      <c r="J762" s="4" t="str">
        <f t="shared" si="11"/>
        <v/>
      </c>
    </row>
    <row r="763" spans="9:10" x14ac:dyDescent="0.25">
      <c r="I763" s="5"/>
      <c r="J763" s="4" t="str">
        <f t="shared" si="11"/>
        <v/>
      </c>
    </row>
    <row r="764" spans="9:10" x14ac:dyDescent="0.25">
      <c r="I764" s="5"/>
      <c r="J764" s="4" t="str">
        <f t="shared" si="11"/>
        <v/>
      </c>
    </row>
    <row r="765" spans="9:10" x14ac:dyDescent="0.25">
      <c r="I765" s="5"/>
      <c r="J765" s="4" t="str">
        <f t="shared" si="11"/>
        <v/>
      </c>
    </row>
    <row r="766" spans="9:10" x14ac:dyDescent="0.25">
      <c r="I766" s="5"/>
      <c r="J766" s="4" t="str">
        <f t="shared" si="11"/>
        <v/>
      </c>
    </row>
    <row r="767" spans="9:10" x14ac:dyDescent="0.25">
      <c r="I767" s="5"/>
      <c r="J767" s="4" t="str">
        <f t="shared" si="11"/>
        <v/>
      </c>
    </row>
    <row r="768" spans="9:10" x14ac:dyDescent="0.25">
      <c r="I768" s="5"/>
      <c r="J768" s="4" t="str">
        <f t="shared" si="11"/>
        <v/>
      </c>
    </row>
    <row r="769" spans="9:10" x14ac:dyDescent="0.25">
      <c r="I769" s="5"/>
      <c r="J769" s="4" t="str">
        <f t="shared" si="11"/>
        <v/>
      </c>
    </row>
    <row r="770" spans="9:10" x14ac:dyDescent="0.25">
      <c r="I770" s="5"/>
      <c r="J770" s="4" t="str">
        <f t="shared" si="11"/>
        <v/>
      </c>
    </row>
    <row r="771" spans="9:10" x14ac:dyDescent="0.25">
      <c r="I771" s="5"/>
      <c r="J771" s="4" t="str">
        <f t="shared" si="11"/>
        <v/>
      </c>
    </row>
    <row r="772" spans="9:10" x14ac:dyDescent="0.25">
      <c r="I772" s="5"/>
      <c r="J772" s="4" t="str">
        <f t="shared" si="11"/>
        <v/>
      </c>
    </row>
    <row r="773" spans="9:10" x14ac:dyDescent="0.25">
      <c r="I773" s="5"/>
      <c r="J773" s="4" t="str">
        <f t="shared" si="11"/>
        <v/>
      </c>
    </row>
    <row r="774" spans="9:10" x14ac:dyDescent="0.25">
      <c r="I774" s="5"/>
      <c r="J774" s="4" t="str">
        <f t="shared" si="11"/>
        <v/>
      </c>
    </row>
    <row r="775" spans="9:10" x14ac:dyDescent="0.25">
      <c r="I775" s="5"/>
      <c r="J775" s="4" t="str">
        <f t="shared" si="11"/>
        <v/>
      </c>
    </row>
    <row r="776" spans="9:10" x14ac:dyDescent="0.25">
      <c r="I776" s="5"/>
      <c r="J776" s="4" t="str">
        <f t="shared" si="11"/>
        <v/>
      </c>
    </row>
    <row r="777" spans="9:10" x14ac:dyDescent="0.25">
      <c r="I777" s="5"/>
      <c r="J777" s="4" t="str">
        <f t="shared" si="11"/>
        <v/>
      </c>
    </row>
    <row r="778" spans="9:10" x14ac:dyDescent="0.25">
      <c r="I778" s="5"/>
      <c r="J778" s="4" t="str">
        <f t="shared" si="11"/>
        <v/>
      </c>
    </row>
    <row r="779" spans="9:10" x14ac:dyDescent="0.25">
      <c r="I779" s="5"/>
      <c r="J779" s="4" t="str">
        <f t="shared" si="11"/>
        <v/>
      </c>
    </row>
    <row r="780" spans="9:10" x14ac:dyDescent="0.25">
      <c r="I780" s="5"/>
      <c r="J780" s="4" t="str">
        <f t="shared" si="11"/>
        <v/>
      </c>
    </row>
    <row r="781" spans="9:10" x14ac:dyDescent="0.25">
      <c r="I781" s="5"/>
      <c r="J781" s="4" t="str">
        <f t="shared" si="11"/>
        <v/>
      </c>
    </row>
    <row r="782" spans="9:10" x14ac:dyDescent="0.25">
      <c r="I782" s="5"/>
      <c r="J782" s="4" t="str">
        <f t="shared" si="11"/>
        <v/>
      </c>
    </row>
    <row r="783" spans="9:10" x14ac:dyDescent="0.25">
      <c r="I783" s="5"/>
      <c r="J783" s="4" t="str">
        <f t="shared" si="11"/>
        <v/>
      </c>
    </row>
    <row r="784" spans="9:10" x14ac:dyDescent="0.25">
      <c r="I784" s="5"/>
      <c r="J784" s="4" t="str">
        <f t="shared" si="11"/>
        <v/>
      </c>
    </row>
    <row r="785" spans="9:10" x14ac:dyDescent="0.25">
      <c r="I785" s="5"/>
      <c r="J785" s="4" t="str">
        <f t="shared" si="11"/>
        <v/>
      </c>
    </row>
    <row r="786" spans="9:10" x14ac:dyDescent="0.25">
      <c r="I786" s="5"/>
      <c r="J786" s="4" t="str">
        <f t="shared" si="11"/>
        <v/>
      </c>
    </row>
    <row r="787" spans="9:10" x14ac:dyDescent="0.25">
      <c r="I787" s="5"/>
      <c r="J787" s="4" t="str">
        <f t="shared" si="11"/>
        <v/>
      </c>
    </row>
    <row r="788" spans="9:10" x14ac:dyDescent="0.25">
      <c r="I788" s="5"/>
      <c r="J788" s="4" t="str">
        <f t="shared" si="11"/>
        <v/>
      </c>
    </row>
    <row r="789" spans="9:10" x14ac:dyDescent="0.25">
      <c r="I789" s="5"/>
      <c r="J789" s="4" t="str">
        <f t="shared" si="11"/>
        <v/>
      </c>
    </row>
    <row r="790" spans="9:10" x14ac:dyDescent="0.25">
      <c r="I790" s="5"/>
      <c r="J790" s="4" t="str">
        <f t="shared" si="11"/>
        <v/>
      </c>
    </row>
    <row r="791" spans="9:10" x14ac:dyDescent="0.25">
      <c r="I791" s="5"/>
      <c r="J791" s="4" t="str">
        <f t="shared" si="11"/>
        <v/>
      </c>
    </row>
    <row r="792" spans="9:10" x14ac:dyDescent="0.25">
      <c r="I792" s="5"/>
      <c r="J792" s="4" t="str">
        <f t="shared" si="11"/>
        <v/>
      </c>
    </row>
    <row r="793" spans="9:10" x14ac:dyDescent="0.25">
      <c r="I793" s="5"/>
      <c r="J793" s="4" t="str">
        <f t="shared" si="11"/>
        <v/>
      </c>
    </row>
    <row r="794" spans="9:10" x14ac:dyDescent="0.25">
      <c r="I794" s="5"/>
      <c r="J794" s="4" t="str">
        <f t="shared" si="11"/>
        <v/>
      </c>
    </row>
    <row r="795" spans="9:10" x14ac:dyDescent="0.25">
      <c r="I795" s="5"/>
      <c r="J795" s="4" t="str">
        <f t="shared" si="11"/>
        <v/>
      </c>
    </row>
    <row r="796" spans="9:10" x14ac:dyDescent="0.25">
      <c r="I796" s="5"/>
      <c r="J796" s="4" t="str">
        <f t="shared" si="11"/>
        <v/>
      </c>
    </row>
    <row r="797" spans="9:10" x14ac:dyDescent="0.25">
      <c r="I797" s="5"/>
      <c r="J797" s="4" t="str">
        <f t="shared" si="11"/>
        <v/>
      </c>
    </row>
    <row r="798" spans="9:10" x14ac:dyDescent="0.25">
      <c r="I798" s="5"/>
      <c r="J798" s="4" t="str">
        <f t="shared" ref="J798:J830" si="12">IF(ISBLANK(H798),"",H798*(1+I798))</f>
        <v/>
      </c>
    </row>
    <row r="799" spans="9:10" x14ac:dyDescent="0.25">
      <c r="I799" s="5"/>
      <c r="J799" s="4" t="str">
        <f t="shared" si="12"/>
        <v/>
      </c>
    </row>
    <row r="800" spans="9:10" x14ac:dyDescent="0.25">
      <c r="I800" s="5"/>
      <c r="J800" s="4" t="str">
        <f t="shared" si="12"/>
        <v/>
      </c>
    </row>
    <row r="801" spans="9:10" x14ac:dyDescent="0.25">
      <c r="I801" s="5"/>
      <c r="J801" s="4" t="str">
        <f t="shared" si="12"/>
        <v/>
      </c>
    </row>
    <row r="802" spans="9:10" x14ac:dyDescent="0.25">
      <c r="I802" s="5"/>
      <c r="J802" s="4" t="str">
        <f t="shared" si="12"/>
        <v/>
      </c>
    </row>
    <row r="803" spans="9:10" x14ac:dyDescent="0.25">
      <c r="I803" s="5"/>
      <c r="J803" s="4" t="str">
        <f t="shared" si="12"/>
        <v/>
      </c>
    </row>
    <row r="804" spans="9:10" x14ac:dyDescent="0.25">
      <c r="I804" s="5"/>
      <c r="J804" s="4" t="str">
        <f t="shared" si="12"/>
        <v/>
      </c>
    </row>
    <row r="805" spans="9:10" x14ac:dyDescent="0.25">
      <c r="I805" s="5"/>
      <c r="J805" s="4" t="str">
        <f t="shared" si="12"/>
        <v/>
      </c>
    </row>
    <row r="806" spans="9:10" x14ac:dyDescent="0.25">
      <c r="I806" s="5"/>
      <c r="J806" s="4" t="str">
        <f t="shared" si="12"/>
        <v/>
      </c>
    </row>
    <row r="807" spans="9:10" x14ac:dyDescent="0.25">
      <c r="I807" s="5"/>
      <c r="J807" s="4" t="str">
        <f t="shared" si="12"/>
        <v/>
      </c>
    </row>
    <row r="808" spans="9:10" x14ac:dyDescent="0.25">
      <c r="I808" s="5"/>
      <c r="J808" s="4" t="str">
        <f t="shared" si="12"/>
        <v/>
      </c>
    </row>
    <row r="809" spans="9:10" x14ac:dyDescent="0.25">
      <c r="I809" s="5"/>
      <c r="J809" s="4" t="str">
        <f t="shared" si="12"/>
        <v/>
      </c>
    </row>
    <row r="810" spans="9:10" x14ac:dyDescent="0.25">
      <c r="I810" s="5"/>
      <c r="J810" s="4" t="str">
        <f t="shared" si="12"/>
        <v/>
      </c>
    </row>
    <row r="811" spans="9:10" x14ac:dyDescent="0.25">
      <c r="I811" s="5"/>
      <c r="J811" s="4" t="str">
        <f t="shared" si="12"/>
        <v/>
      </c>
    </row>
    <row r="812" spans="9:10" x14ac:dyDescent="0.25">
      <c r="I812" s="5"/>
      <c r="J812" s="4" t="str">
        <f t="shared" si="12"/>
        <v/>
      </c>
    </row>
    <row r="813" spans="9:10" x14ac:dyDescent="0.25">
      <c r="I813" s="5"/>
      <c r="J813" s="4" t="str">
        <f t="shared" si="12"/>
        <v/>
      </c>
    </row>
    <row r="814" spans="9:10" x14ac:dyDescent="0.25">
      <c r="I814" s="5"/>
      <c r="J814" s="4" t="str">
        <f t="shared" si="12"/>
        <v/>
      </c>
    </row>
    <row r="815" spans="9:10" x14ac:dyDescent="0.25">
      <c r="I815" s="5"/>
      <c r="J815" s="4" t="str">
        <f t="shared" si="12"/>
        <v/>
      </c>
    </row>
    <row r="816" spans="9:10" x14ac:dyDescent="0.25">
      <c r="I816" s="5"/>
      <c r="J816" s="4" t="str">
        <f t="shared" si="12"/>
        <v/>
      </c>
    </row>
    <row r="817" spans="9:10" x14ac:dyDescent="0.25">
      <c r="I817" s="5"/>
      <c r="J817" s="4" t="str">
        <f t="shared" si="12"/>
        <v/>
      </c>
    </row>
    <row r="818" spans="9:10" x14ac:dyDescent="0.25">
      <c r="I818" s="5"/>
      <c r="J818" s="4" t="str">
        <f t="shared" si="12"/>
        <v/>
      </c>
    </row>
    <row r="819" spans="9:10" x14ac:dyDescent="0.25">
      <c r="I819" s="5"/>
      <c r="J819" s="4" t="str">
        <f t="shared" si="12"/>
        <v/>
      </c>
    </row>
    <row r="820" spans="9:10" x14ac:dyDescent="0.25">
      <c r="I820" s="5"/>
      <c r="J820" s="4" t="str">
        <f t="shared" si="12"/>
        <v/>
      </c>
    </row>
    <row r="821" spans="9:10" x14ac:dyDescent="0.25">
      <c r="I821" s="5"/>
      <c r="J821" s="4" t="str">
        <f t="shared" si="12"/>
        <v/>
      </c>
    </row>
    <row r="822" spans="9:10" x14ac:dyDescent="0.25">
      <c r="I822" s="5"/>
      <c r="J822" s="4" t="str">
        <f t="shared" si="12"/>
        <v/>
      </c>
    </row>
    <row r="823" spans="9:10" x14ac:dyDescent="0.25">
      <c r="I823" s="5"/>
      <c r="J823" s="4" t="str">
        <f t="shared" si="12"/>
        <v/>
      </c>
    </row>
    <row r="824" spans="9:10" x14ac:dyDescent="0.25">
      <c r="I824" s="5"/>
      <c r="J824" s="4" t="str">
        <f t="shared" si="12"/>
        <v/>
      </c>
    </row>
    <row r="825" spans="9:10" x14ac:dyDescent="0.25">
      <c r="I825" s="5"/>
      <c r="J825" s="4" t="str">
        <f t="shared" si="12"/>
        <v/>
      </c>
    </row>
    <row r="826" spans="9:10" x14ac:dyDescent="0.25">
      <c r="I826" s="5"/>
      <c r="J826" s="4" t="str">
        <f t="shared" si="12"/>
        <v/>
      </c>
    </row>
    <row r="827" spans="9:10" x14ac:dyDescent="0.25">
      <c r="I827" s="5"/>
      <c r="J827" s="4" t="str">
        <f t="shared" si="12"/>
        <v/>
      </c>
    </row>
    <row r="828" spans="9:10" x14ac:dyDescent="0.25">
      <c r="I828" s="5"/>
      <c r="J828" s="4" t="str">
        <f t="shared" si="12"/>
        <v/>
      </c>
    </row>
    <row r="829" spans="9:10" x14ac:dyDescent="0.25">
      <c r="I829" s="5"/>
      <c r="J829" s="4" t="str">
        <f t="shared" si="12"/>
        <v/>
      </c>
    </row>
    <row r="830" spans="9:10" x14ac:dyDescent="0.25">
      <c r="I830" s="5"/>
      <c r="J830" s="4" t="str">
        <f t="shared" si="12"/>
        <v/>
      </c>
    </row>
  </sheetData>
  <mergeCells count="14">
    <mergeCell ref="N1:N2"/>
    <mergeCell ref="O1:AD1"/>
    <mergeCell ref="H1:H2"/>
    <mergeCell ref="I1:I2"/>
    <mergeCell ref="J1:J2"/>
    <mergeCell ref="K1:K2"/>
    <mergeCell ref="L1:L2"/>
    <mergeCell ref="M1:M2"/>
    <mergeCell ref="G1:G2"/>
    <mergeCell ref="B1:B2"/>
    <mergeCell ref="C1:C2"/>
    <mergeCell ref="D1:D2"/>
    <mergeCell ref="E1:E2"/>
    <mergeCell ref="F1:F2"/>
  </mergeCells>
  <conditionalFormatting sqref="D3:D249">
    <cfRule type="expression" dxfId="1" priority="1">
      <formula>"ESTNA(B252)"</formula>
    </cfRule>
    <cfRule type="expression" dxfId="0" priority="2">
      <formula>"ESTNA(A1)"</formula>
    </cfRule>
  </conditionalFormatting>
  <dataValidations count="3">
    <dataValidation type="list" allowBlank="1" showInputMessage="1" showErrorMessage="1" sqref="P3:P1048576 R3:R1048576 T3:T1048576 V3:V1048576 X3:X1048576 Z3:Z1048576 AB3:AB1048576 AD3:AD1048576" xr:uid="{D0068742-5C91-46C5-844B-2FB0074055D9}">
      <formula1>MENUISERIES</formula1>
    </dataValidation>
    <dataValidation type="list" allowBlank="1" showInputMessage="1" showErrorMessage="1" sqref="K250" xr:uid="{AA06C2A7-07D6-4655-9A32-3D88751672BF}">
      <formula1>"B'ALU,C.BENON,X.LECRIVAIN,T.PINET"</formula1>
    </dataValidation>
    <dataValidation type="list" allowBlank="1" showInputMessage="1" showErrorMessage="1" sqref="K251:K1048576 K3:K249" xr:uid="{EDC0E0BA-713E-4864-81ED-B98F01DB5D71}">
      <formula1>"B'ALU,X.LECRIVAIN,C.BENON,T.PINET"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B8A8A02-1180-4AA2-9BE6-2E01838533CD}">
          <x14:formula1>
            <xm:f>'[1) Reprise V2.xlsm]Données'!#REF!</xm:f>
          </x14:formula1>
          <xm:sqref>L3:M1048576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122D0-DE09-4481-814B-DE7DEE7448AF}">
  <sheetPr codeName="Feuil1">
    <pageSetUpPr fitToPage="1"/>
  </sheetPr>
  <dimension ref="A1:O84"/>
  <sheetViews>
    <sheetView zoomScaleNormal="100" workbookViewId="0">
      <selection activeCell="E3" sqref="E3"/>
    </sheetView>
  </sheetViews>
  <sheetFormatPr baseColWidth="10" defaultRowHeight="15" x14ac:dyDescent="0.25"/>
  <cols>
    <col min="1" max="1" width="11.85546875" style="10" customWidth="1"/>
    <col min="2" max="2" width="12.7109375" style="10" customWidth="1"/>
    <col min="3" max="3" width="12.5703125" style="10" customWidth="1"/>
    <col min="4" max="4" width="11.42578125" style="10"/>
    <col min="5" max="5" width="13.5703125" style="10" customWidth="1"/>
    <col min="6" max="6" width="16.42578125" style="10" customWidth="1"/>
    <col min="7" max="7" width="16.28515625" style="10" customWidth="1"/>
    <col min="8" max="8" width="9.85546875" style="10" customWidth="1"/>
    <col min="9" max="13" width="11.42578125" style="10"/>
    <col min="14" max="14" width="22" style="10" hidden="1" customWidth="1"/>
    <col min="15" max="16384" width="11.42578125" style="10"/>
  </cols>
  <sheetData>
    <row r="1" spans="1:14" s="9" customFormat="1" ht="12.75" x14ac:dyDescent="0.2"/>
    <row r="2" spans="1:14" x14ac:dyDescent="0.25">
      <c r="F2" s="100" t="s">
        <v>372</v>
      </c>
      <c r="G2" s="100"/>
      <c r="H2" s="100"/>
    </row>
    <row r="3" spans="1:14" ht="15" customHeight="1" x14ac:dyDescent="0.25">
      <c r="F3" s="100"/>
      <c r="G3" s="100"/>
      <c r="H3" s="100"/>
    </row>
    <row r="4" spans="1:14" ht="15.75" x14ac:dyDescent="0.25">
      <c r="F4" s="101" t="s">
        <v>373</v>
      </c>
      <c r="G4" s="102"/>
      <c r="H4" s="103"/>
    </row>
    <row r="5" spans="1:14" ht="33.75" customHeight="1" x14ac:dyDescent="0.25">
      <c r="F5" s="104" t="e">
        <f>VLOOKUP(A12,'[1]FICHIER CLIENTS'!A:D,2,0)</f>
        <v>#N/A</v>
      </c>
      <c r="G5" s="105"/>
      <c r="H5" s="106"/>
    </row>
    <row r="6" spans="1:14" ht="15" customHeight="1" x14ac:dyDescent="0.25">
      <c r="F6" s="107" t="e">
        <f>VLOOKUP(A12,'[1]FICHIER CLIENTS'!A:G,3,0)</f>
        <v>#N/A</v>
      </c>
      <c r="G6" s="108"/>
      <c r="H6" s="109"/>
    </row>
    <row r="7" spans="1:14" ht="15.75" x14ac:dyDescent="0.25">
      <c r="F7" s="110" t="e">
        <f>VLOOKUP(A12,'[1]FICHIER CLIENTS'!A:F,4,FALSE)</f>
        <v>#N/A</v>
      </c>
      <c r="G7" s="111"/>
      <c r="H7" s="112"/>
      <c r="N7" s="10" t="e">
        <f>C12</f>
        <v>#N/A</v>
      </c>
    </row>
    <row r="8" spans="1:14" ht="30.75" customHeight="1" x14ac:dyDescent="0.25">
      <c r="F8" s="11" t="e">
        <f>VLOOKUP(A12,'[1]FICHIER CLIENTS'!A:F,5,FALSE)</f>
        <v>#N/A</v>
      </c>
      <c r="G8" s="98" t="e">
        <f>VLOOKUP(A12,'[1]FICHIER CLIENTS'!A:F,6,FALSE)</f>
        <v>#N/A</v>
      </c>
      <c r="H8" s="99"/>
      <c r="N8" s="10" t="e">
        <f>INDEX('[1]FICHIER CLIENTS'!A:K,MATCH(A12,'[1]FICHIER CLIENTS'!A:A,0),11)</f>
        <v>#N/A</v>
      </c>
    </row>
    <row r="9" spans="1:14" ht="15.75" customHeight="1" x14ac:dyDescent="0.25">
      <c r="E9" s="12"/>
      <c r="F9" s="116" t="s">
        <v>374</v>
      </c>
      <c r="G9" s="117"/>
      <c r="H9" s="118"/>
    </row>
    <row r="10" spans="1:14" ht="15.75" customHeight="1" x14ac:dyDescent="0.25">
      <c r="E10" s="12"/>
      <c r="F10" s="119" t="e">
        <f>VLOOKUP(A12,'[1]FICHIER CLIENTS'!A:G,7,FALSE)</f>
        <v>#N/A</v>
      </c>
      <c r="G10" s="120"/>
      <c r="H10" s="121"/>
    </row>
    <row r="11" spans="1:14" ht="28.5" customHeight="1" x14ac:dyDescent="0.25">
      <c r="A11" s="13" t="s">
        <v>375</v>
      </c>
      <c r="B11" s="14" t="s">
        <v>376</v>
      </c>
      <c r="C11" s="15" t="s">
        <v>377</v>
      </c>
      <c r="E11" s="16"/>
      <c r="F11" s="122"/>
      <c r="G11" s="123"/>
      <c r="H11" s="124"/>
    </row>
    <row r="12" spans="1:14" ht="15" customHeight="1" x14ac:dyDescent="0.25">
      <c r="A12" s="17" t="e">
        <f>INDEX([1]Auto!A:G,MATCH(BL!B17,[1]Auto!G:G,0),4)</f>
        <v>#N/A</v>
      </c>
      <c r="B12" s="18" t="e">
        <f>INDEX([1]Auto!A:H,MATCH(BL!B17,[1]Auto!G:G,0),6)</f>
        <v>#N/A</v>
      </c>
      <c r="C12" s="19" t="e">
        <f>VLOOKUP(B17,[1]N°BL!A:G,2,FALSE)</f>
        <v>#N/A</v>
      </c>
      <c r="E12" s="20"/>
      <c r="F12" s="122"/>
      <c r="G12" s="123"/>
      <c r="H12" s="124"/>
      <c r="I12" s="21"/>
    </row>
    <row r="13" spans="1:14" ht="15" customHeight="1" x14ac:dyDescent="0.25">
      <c r="F13" s="122"/>
      <c r="G13" s="123"/>
      <c r="H13" s="124"/>
      <c r="I13" s="21"/>
    </row>
    <row r="14" spans="1:14" ht="15" customHeight="1" x14ac:dyDescent="0.25">
      <c r="A14" s="22" t="s">
        <v>378</v>
      </c>
      <c r="B14" s="23" t="e">
        <f>INDEX([1]Auto!A:H,MATCH(BL!B17,[1]Auto!G:G,0),2)</f>
        <v>#N/A</v>
      </c>
      <c r="C14" s="128" t="e">
        <f>INDEX([1]Auto!A:H,MATCH(BL!B17,[1]Auto!G:G,0),3)</f>
        <v>#N/A</v>
      </c>
      <c r="D14" s="129"/>
      <c r="E14" s="24"/>
      <c r="F14" s="122"/>
      <c r="G14" s="123"/>
      <c r="H14" s="124"/>
      <c r="I14" s="21"/>
    </row>
    <row r="15" spans="1:14" ht="15" customHeight="1" x14ac:dyDescent="0.25">
      <c r="A15" s="25"/>
      <c r="B15" s="26"/>
      <c r="C15" s="27"/>
      <c r="D15" s="27"/>
      <c r="F15" s="125"/>
      <c r="G15" s="126"/>
      <c r="H15" s="127"/>
      <c r="I15" s="21"/>
    </row>
    <row r="16" spans="1:14" ht="29.25" customHeight="1" x14ac:dyDescent="0.25">
      <c r="A16" s="28" t="s">
        <v>379</v>
      </c>
      <c r="B16" s="29">
        <f ca="1">TODAY()</f>
        <v>43258</v>
      </c>
      <c r="C16" s="30"/>
      <c r="D16" s="30"/>
      <c r="E16" s="31"/>
      <c r="F16" s="31"/>
      <c r="G16" s="31"/>
    </row>
    <row r="17" spans="1:13" ht="16.5" customHeight="1" thickBot="1" x14ac:dyDescent="0.3">
      <c r="A17" s="32" t="s">
        <v>380</v>
      </c>
      <c r="B17" s="33" t="s">
        <v>401</v>
      </c>
      <c r="C17" s="34"/>
      <c r="F17" s="130"/>
      <c r="G17" s="130"/>
    </row>
    <row r="18" spans="1:13" ht="15" customHeight="1" thickBot="1" x14ac:dyDescent="0.3">
      <c r="A18" s="35"/>
      <c r="B18" s="35"/>
      <c r="C18" s="131"/>
      <c r="D18" s="132"/>
      <c r="E18" s="132"/>
      <c r="F18" s="132"/>
      <c r="G18" s="132"/>
      <c r="H18" s="133"/>
    </row>
    <row r="19" spans="1:13" ht="35.1" customHeight="1" x14ac:dyDescent="0.25">
      <c r="A19" s="36"/>
      <c r="B19" s="37"/>
      <c r="C19" s="134" t="s">
        <v>381</v>
      </c>
      <c r="D19" s="135"/>
      <c r="E19" s="135"/>
      <c r="F19" s="135"/>
      <c r="G19" s="135"/>
      <c r="H19" s="136"/>
      <c r="I19" s="38" t="s">
        <v>382</v>
      </c>
      <c r="J19" s="20"/>
    </row>
    <row r="20" spans="1:13" ht="35.1" customHeight="1" x14ac:dyDescent="0.25">
      <c r="A20" s="39"/>
      <c r="B20" s="40"/>
      <c r="C20" s="137"/>
      <c r="D20" s="138"/>
      <c r="E20" s="138"/>
      <c r="F20" s="138"/>
      <c r="G20" s="138"/>
      <c r="H20" s="139"/>
      <c r="M20" s="41"/>
    </row>
    <row r="21" spans="1:13" ht="35.1" customHeight="1" x14ac:dyDescent="0.25">
      <c r="A21" s="39"/>
      <c r="B21" s="40"/>
      <c r="C21" s="140"/>
      <c r="D21" s="141"/>
      <c r="E21" s="141"/>
      <c r="F21" s="141"/>
      <c r="G21" s="141"/>
      <c r="H21" s="142"/>
      <c r="M21" s="42"/>
    </row>
    <row r="22" spans="1:13" ht="35.1" customHeight="1" x14ac:dyDescent="0.25">
      <c r="A22" s="39"/>
      <c r="B22" s="40"/>
      <c r="C22" s="113"/>
      <c r="D22" s="114"/>
      <c r="E22" s="114"/>
      <c r="F22" s="114"/>
      <c r="G22" s="114"/>
      <c r="H22" s="115"/>
    </row>
    <row r="23" spans="1:13" ht="35.1" customHeight="1" x14ac:dyDescent="0.25">
      <c r="A23" s="39"/>
      <c r="B23" s="40"/>
      <c r="C23" s="113"/>
      <c r="D23" s="114"/>
      <c r="E23" s="114"/>
      <c r="F23" s="114"/>
      <c r="G23" s="114"/>
      <c r="H23" s="115"/>
    </row>
    <row r="24" spans="1:13" ht="35.1" customHeight="1" x14ac:dyDescent="0.25">
      <c r="A24" s="39"/>
      <c r="B24" s="40"/>
      <c r="C24" s="113"/>
      <c r="D24" s="114"/>
      <c r="E24" s="114"/>
      <c r="F24" s="114"/>
      <c r="G24" s="114"/>
      <c r="H24" s="115"/>
    </row>
    <row r="25" spans="1:13" ht="35.1" customHeight="1" x14ac:dyDescent="0.25">
      <c r="A25" s="39"/>
      <c r="B25" s="40"/>
      <c r="C25" s="113"/>
      <c r="D25" s="114"/>
      <c r="E25" s="114"/>
      <c r="F25" s="114"/>
      <c r="G25" s="114"/>
      <c r="H25" s="115"/>
    </row>
    <row r="26" spans="1:13" ht="35.1" customHeight="1" x14ac:dyDescent="0.25">
      <c r="A26" s="39"/>
      <c r="B26" s="40"/>
      <c r="C26" s="113"/>
      <c r="D26" s="114"/>
      <c r="E26" s="114"/>
      <c r="F26" s="114"/>
      <c r="G26" s="114"/>
      <c r="H26" s="115"/>
    </row>
    <row r="27" spans="1:13" ht="35.1" customHeight="1" x14ac:dyDescent="0.25">
      <c r="A27" s="39"/>
      <c r="B27" s="40"/>
      <c r="C27" s="113"/>
      <c r="D27" s="114"/>
      <c r="E27" s="114"/>
      <c r="F27" s="114"/>
      <c r="G27" s="114"/>
      <c r="H27" s="115"/>
    </row>
    <row r="28" spans="1:13" ht="35.1" customHeight="1" x14ac:dyDescent="0.25">
      <c r="A28" s="39"/>
      <c r="B28" s="40"/>
      <c r="C28" s="113"/>
      <c r="D28" s="114"/>
      <c r="E28" s="114"/>
      <c r="F28" s="114"/>
      <c r="G28" s="114"/>
      <c r="H28" s="115"/>
    </row>
    <row r="29" spans="1:13" ht="35.1" customHeight="1" x14ac:dyDescent="0.25">
      <c r="A29" s="39"/>
      <c r="B29" s="40"/>
      <c r="C29" s="113"/>
      <c r="D29" s="114"/>
      <c r="E29" s="114"/>
      <c r="F29" s="114"/>
      <c r="G29" s="114"/>
      <c r="H29" s="115"/>
    </row>
    <row r="30" spans="1:13" ht="35.1" customHeight="1" x14ac:dyDescent="0.25">
      <c r="A30" s="39"/>
      <c r="B30" s="40"/>
      <c r="C30" s="113"/>
      <c r="D30" s="114"/>
      <c r="E30" s="114"/>
      <c r="F30" s="114"/>
      <c r="G30" s="114"/>
      <c r="H30" s="115"/>
    </row>
    <row r="31" spans="1:13" ht="35.1" customHeight="1" x14ac:dyDescent="0.25">
      <c r="A31" s="39"/>
      <c r="B31" s="40"/>
      <c r="C31" s="145"/>
      <c r="D31" s="146"/>
      <c r="E31" s="146"/>
      <c r="F31" s="146"/>
      <c r="G31" s="146"/>
      <c r="H31" s="147"/>
    </row>
    <row r="32" spans="1:13" ht="35.1" customHeight="1" x14ac:dyDescent="0.25">
      <c r="A32" s="39"/>
      <c r="B32" s="40"/>
      <c r="C32" s="145"/>
      <c r="D32" s="146"/>
      <c r="E32" s="146"/>
      <c r="F32" s="146"/>
      <c r="G32" s="146"/>
      <c r="H32" s="147"/>
    </row>
    <row r="33" spans="1:15" ht="35.1" customHeight="1" x14ac:dyDescent="0.25">
      <c r="A33" s="39"/>
      <c r="B33" s="40"/>
      <c r="C33" s="145"/>
      <c r="D33" s="146"/>
      <c r="E33" s="146"/>
      <c r="F33" s="146"/>
      <c r="G33" s="146"/>
      <c r="H33" s="147"/>
    </row>
    <row r="34" spans="1:15" ht="35.1" customHeight="1" x14ac:dyDescent="0.25">
      <c r="A34" s="39"/>
      <c r="B34" s="40"/>
      <c r="C34" s="145"/>
      <c r="D34" s="146"/>
      <c r="E34" s="146"/>
      <c r="F34" s="146"/>
      <c r="G34" s="146"/>
      <c r="H34" s="147"/>
      <c r="I34" s="41"/>
      <c r="L34"/>
    </row>
    <row r="35" spans="1:15" ht="35.1" customHeight="1" x14ac:dyDescent="0.25">
      <c r="A35" s="39"/>
      <c r="B35" s="43"/>
      <c r="C35" s="145"/>
      <c r="D35" s="146"/>
      <c r="E35" s="146"/>
      <c r="F35" s="146"/>
      <c r="G35" s="146"/>
      <c r="H35" s="147"/>
    </row>
    <row r="36" spans="1:15" ht="35.1" customHeight="1" thickBot="1" x14ac:dyDescent="0.3">
      <c r="A36" s="39"/>
      <c r="B36" s="44"/>
      <c r="C36" s="148"/>
      <c r="D36" s="149"/>
      <c r="E36" s="149"/>
      <c r="F36" s="149"/>
      <c r="G36" s="149"/>
      <c r="H36" s="150"/>
      <c r="N36"/>
    </row>
    <row r="37" spans="1:15" ht="28.5" customHeight="1" x14ac:dyDescent="0.25">
      <c r="A37" s="45" t="s">
        <v>383</v>
      </c>
      <c r="D37" s="46"/>
      <c r="E37" s="46"/>
    </row>
    <row r="38" spans="1:15" ht="28.5" customHeight="1" x14ac:dyDescent="0.25">
      <c r="A38" s="45"/>
      <c r="D38" s="46"/>
      <c r="E38" s="46"/>
    </row>
    <row r="39" spans="1:15" ht="28.5" customHeight="1" x14ac:dyDescent="0.25">
      <c r="A39" s="45"/>
      <c r="D39" s="46"/>
      <c r="E39" s="46"/>
    </row>
    <row r="40" spans="1:15" ht="28.5" customHeight="1" x14ac:dyDescent="0.25">
      <c r="A40" s="45"/>
      <c r="D40" s="46"/>
      <c r="E40" s="46"/>
    </row>
    <row r="41" spans="1:15" ht="28.5" customHeight="1" x14ac:dyDescent="0.25">
      <c r="A41" s="45"/>
      <c r="D41" s="46"/>
      <c r="E41" s="46"/>
    </row>
    <row r="42" spans="1:15" ht="28.5" customHeight="1" x14ac:dyDescent="0.25">
      <c r="A42" s="45"/>
      <c r="D42" s="46"/>
      <c r="E42" s="46"/>
    </row>
    <row r="43" spans="1:15" ht="32.25" customHeight="1" x14ac:dyDescent="0.25">
      <c r="A43" s="46"/>
      <c r="B43" s="47"/>
      <c r="C43" s="47"/>
      <c r="D43" s="46"/>
      <c r="E43" s="46"/>
      <c r="I43" s="48"/>
      <c r="J43" s="48"/>
    </row>
    <row r="44" spans="1:15" ht="11.85" customHeight="1" x14ac:dyDescent="0.25">
      <c r="B44" s="49"/>
      <c r="C44" s="45"/>
      <c r="D44" s="45"/>
      <c r="I44" s="48"/>
      <c r="J44" s="48"/>
      <c r="L44" s="41"/>
    </row>
    <row r="45" spans="1:15" ht="24.95" customHeight="1" x14ac:dyDescent="0.25">
      <c r="A45" s="143" t="s">
        <v>384</v>
      </c>
      <c r="B45" s="143"/>
      <c r="C45" s="50">
        <f>SUM(C47:C54)</f>
        <v>5</v>
      </c>
      <c r="D45" s="51"/>
      <c r="E45" s="144" t="s">
        <v>385</v>
      </c>
      <c r="F45" s="144"/>
      <c r="G45" s="52">
        <v>1</v>
      </c>
      <c r="H45" s="53"/>
      <c r="I45" s="53"/>
      <c r="J45" s="53"/>
      <c r="K45" s="10" t="s">
        <v>382</v>
      </c>
    </row>
    <row r="46" spans="1:15" ht="39.950000000000003" customHeight="1" x14ac:dyDescent="0.5">
      <c r="A46" s="151"/>
      <c r="B46" s="152"/>
      <c r="C46" s="54"/>
      <c r="D46" s="51" t="s">
        <v>382</v>
      </c>
      <c r="E46" s="153" t="s">
        <v>386</v>
      </c>
      <c r="F46" s="154"/>
      <c r="G46" s="55" t="s">
        <v>387</v>
      </c>
      <c r="H46" s="56"/>
      <c r="I46" s="48"/>
      <c r="J46" s="48"/>
    </row>
    <row r="47" spans="1:15" ht="45" customHeight="1" x14ac:dyDescent="0.25">
      <c r="A47" s="153" t="s">
        <v>388</v>
      </c>
      <c r="B47" s="155"/>
      <c r="C47" s="57">
        <v>1</v>
      </c>
      <c r="D47" s="51"/>
      <c r="E47" s="153" t="s">
        <v>389</v>
      </c>
      <c r="F47" s="155"/>
      <c r="G47" s="58" t="s">
        <v>390</v>
      </c>
      <c r="H47" s="59"/>
      <c r="I47" s="48"/>
      <c r="J47" s="48"/>
      <c r="K47" s="48"/>
      <c r="L47" s="49"/>
      <c r="M47" s="48"/>
      <c r="N47" s="48"/>
      <c r="O47"/>
    </row>
    <row r="48" spans="1:15" ht="52.5" customHeight="1" x14ac:dyDescent="0.25">
      <c r="A48" s="153" t="s">
        <v>391</v>
      </c>
      <c r="B48" s="155"/>
      <c r="C48" s="57">
        <v>2</v>
      </c>
      <c r="D48" s="51"/>
      <c r="E48" s="153" t="s">
        <v>392</v>
      </c>
      <c r="F48" s="155"/>
      <c r="G48" s="60" t="s">
        <v>390</v>
      </c>
      <c r="H48" s="59"/>
      <c r="I48" s="48"/>
      <c r="J48" s="61"/>
      <c r="K48" s="61"/>
      <c r="L48" s="61"/>
      <c r="M48" s="61"/>
      <c r="N48" s="48"/>
      <c r="O48"/>
    </row>
    <row r="49" spans="1:15" ht="37.5" customHeight="1" x14ac:dyDescent="0.25">
      <c r="A49" s="153" t="s">
        <v>393</v>
      </c>
      <c r="B49" s="155"/>
      <c r="C49" s="57">
        <v>2</v>
      </c>
      <c r="D49" s="51"/>
      <c r="E49" s="153" t="s">
        <v>394</v>
      </c>
      <c r="F49" s="155"/>
      <c r="G49" s="58" t="s">
        <v>395</v>
      </c>
      <c r="H49" s="59"/>
      <c r="I49" s="48"/>
      <c r="J49" s="48"/>
      <c r="K49" s="48"/>
      <c r="L49" s="49"/>
      <c r="M49" s="48"/>
      <c r="N49" s="48"/>
      <c r="O49"/>
    </row>
    <row r="50" spans="1:15" ht="36.75" customHeight="1" x14ac:dyDescent="0.25">
      <c r="A50" s="156"/>
      <c r="B50" s="156"/>
      <c r="C50" s="57"/>
      <c r="D50" s="51"/>
      <c r="E50" s="153" t="s">
        <v>396</v>
      </c>
      <c r="F50" s="155"/>
      <c r="G50" s="55" t="s">
        <v>387</v>
      </c>
      <c r="H50" s="59"/>
      <c r="I50" s="48"/>
      <c r="J50" s="48"/>
      <c r="L50" s="62"/>
      <c r="O50"/>
    </row>
    <row r="51" spans="1:15" ht="37.5" customHeight="1" x14ac:dyDescent="0.25">
      <c r="A51" s="153"/>
      <c r="B51" s="155"/>
      <c r="C51" s="63"/>
      <c r="D51" s="51"/>
      <c r="E51" s="153"/>
      <c r="F51" s="155"/>
      <c r="G51" s="58"/>
      <c r="H51" s="59"/>
      <c r="I51" s="48"/>
      <c r="J51" s="48"/>
      <c r="L51" s="62"/>
      <c r="O51"/>
    </row>
    <row r="52" spans="1:15" ht="41.25" customHeight="1" x14ac:dyDescent="0.25">
      <c r="A52" s="153"/>
      <c r="B52" s="155"/>
      <c r="C52" s="57"/>
      <c r="D52" s="59"/>
      <c r="E52" s="153"/>
      <c r="F52" s="155"/>
      <c r="G52" s="58"/>
      <c r="H52" s="59"/>
      <c r="I52" s="48"/>
      <c r="J52" s="48"/>
      <c r="L52" s="62"/>
      <c r="O52"/>
    </row>
    <row r="53" spans="1:15" ht="38.25" customHeight="1" x14ac:dyDescent="0.25">
      <c r="A53" s="156"/>
      <c r="B53" s="156"/>
      <c r="C53" s="57"/>
      <c r="D53" s="59"/>
      <c r="E53" s="153"/>
      <c r="F53" s="155"/>
      <c r="G53" s="58"/>
      <c r="H53" s="59"/>
      <c r="I53" s="48"/>
      <c r="J53" s="48"/>
      <c r="K53" s="41"/>
      <c r="L53" s="62"/>
      <c r="M53" s="41"/>
    </row>
    <row r="54" spans="1:15" ht="29.25" customHeight="1" x14ac:dyDescent="0.25">
      <c r="A54" s="156"/>
      <c r="B54" s="156"/>
      <c r="C54" s="57"/>
      <c r="D54" s="59" t="s">
        <v>382</v>
      </c>
      <c r="E54" s="157"/>
      <c r="F54" s="158"/>
      <c r="G54" s="58"/>
      <c r="H54" s="59"/>
      <c r="I54" s="48"/>
      <c r="J54" s="48"/>
      <c r="N54" s="41"/>
    </row>
    <row r="55" spans="1:15" ht="37.5" customHeight="1" x14ac:dyDescent="0.25">
      <c r="A55" s="159" t="s">
        <v>397</v>
      </c>
      <c r="B55" s="160"/>
      <c r="C55" s="64">
        <v>1</v>
      </c>
      <c r="D55" s="65"/>
      <c r="E55" s="153"/>
      <c r="F55" s="155"/>
      <c r="G55" s="58"/>
      <c r="H55" s="59"/>
      <c r="I55" s="48"/>
      <c r="J55" s="48"/>
      <c r="L55" s="66"/>
    </row>
    <row r="56" spans="1:15" ht="41.25" customHeight="1" x14ac:dyDescent="0.25">
      <c r="A56" s="153" t="s">
        <v>398</v>
      </c>
      <c r="B56" s="155"/>
      <c r="C56" s="67" t="s">
        <v>390</v>
      </c>
      <c r="D56" s="59"/>
      <c r="E56" s="161"/>
      <c r="F56" s="162"/>
      <c r="G56" s="58"/>
      <c r="H56" s="59"/>
      <c r="I56" s="48"/>
      <c r="J56" s="48"/>
      <c r="L56" s="66"/>
    </row>
    <row r="57" spans="1:15" ht="35.25" customHeight="1" x14ac:dyDescent="0.25">
      <c r="A57" s="153" t="s">
        <v>399</v>
      </c>
      <c r="B57" s="155"/>
      <c r="C57" s="68">
        <v>4</v>
      </c>
      <c r="D57" s="59"/>
      <c r="E57" s="161"/>
      <c r="F57" s="162"/>
      <c r="G57" s="58"/>
      <c r="H57" s="59"/>
      <c r="I57" s="48"/>
      <c r="J57" s="48"/>
      <c r="L57" s="34"/>
    </row>
    <row r="58" spans="1:15" ht="34.5" customHeight="1" x14ac:dyDescent="0.25">
      <c r="A58" s="153" t="s">
        <v>400</v>
      </c>
      <c r="B58" s="155"/>
      <c r="C58" s="69" t="s">
        <v>395</v>
      </c>
      <c r="D58" s="59"/>
      <c r="E58" s="153"/>
      <c r="F58" s="155"/>
      <c r="G58" s="58"/>
      <c r="H58" s="59"/>
      <c r="I58" s="48"/>
      <c r="J58" s="48"/>
      <c r="L58" s="66"/>
    </row>
    <row r="59" spans="1:15" s="66" customFormat="1" ht="33.6" customHeight="1" x14ac:dyDescent="0.25">
      <c r="A59" s="153"/>
      <c r="B59" s="155"/>
      <c r="C59" s="70"/>
      <c r="D59" s="71"/>
      <c r="E59" s="161"/>
      <c r="F59" s="162"/>
      <c r="G59" s="72"/>
      <c r="H59" s="71"/>
      <c r="I59" s="73"/>
      <c r="J59" s="73"/>
    </row>
    <row r="60" spans="1:15" s="66" customFormat="1" ht="33.6" customHeight="1" x14ac:dyDescent="0.25">
      <c r="A60" s="153"/>
      <c r="B60" s="155"/>
      <c r="C60" s="57"/>
      <c r="D60" s="71"/>
      <c r="E60" s="161"/>
      <c r="F60" s="162"/>
      <c r="G60" s="74"/>
      <c r="H60" s="71"/>
      <c r="I60" s="73"/>
      <c r="J60" s="73"/>
    </row>
    <row r="61" spans="1:15" s="66" customFormat="1" ht="42.75" customHeight="1" thickBot="1" x14ac:dyDescent="0.3">
      <c r="A61" s="153"/>
      <c r="B61" s="155"/>
      <c r="C61" s="75"/>
      <c r="D61" s="71"/>
      <c r="E61" s="163"/>
      <c r="F61" s="164"/>
      <c r="G61" s="74"/>
      <c r="H61" s="71"/>
      <c r="I61" s="73"/>
      <c r="J61" s="73"/>
    </row>
    <row r="62" spans="1:15" ht="40.5" customHeight="1" thickBot="1" x14ac:dyDescent="0.3">
      <c r="A62" s="153"/>
      <c r="B62" s="155"/>
      <c r="C62" s="75"/>
      <c r="D62" s="76"/>
      <c r="E62" s="165"/>
      <c r="F62" s="166"/>
      <c r="G62" s="167"/>
      <c r="H62" s="168"/>
      <c r="I62" s="48"/>
      <c r="J62" s="48"/>
    </row>
    <row r="63" spans="1:15" ht="15" customHeight="1" x14ac:dyDescent="0.25">
      <c r="A63" s="153"/>
      <c r="B63" s="155"/>
      <c r="C63" s="75"/>
      <c r="D63" s="71"/>
      <c r="E63" s="77"/>
      <c r="F63" s="78"/>
      <c r="G63" s="78"/>
      <c r="H63" s="79"/>
      <c r="I63" s="48"/>
      <c r="J63" s="48"/>
    </row>
    <row r="64" spans="1:15" ht="15.75" x14ac:dyDescent="0.25">
      <c r="A64" s="76"/>
      <c r="B64" s="76"/>
      <c r="C64" s="76"/>
      <c r="D64" s="71"/>
      <c r="E64" s="77"/>
      <c r="F64" s="78"/>
      <c r="G64" s="78"/>
      <c r="H64" s="79"/>
      <c r="I64" s="48"/>
      <c r="J64" s="48"/>
    </row>
    <row r="65" spans="1:10" ht="16.5" thickBot="1" x14ac:dyDescent="0.3">
      <c r="A65" s="80"/>
      <c r="B65" s="80"/>
      <c r="C65" s="76"/>
      <c r="D65" s="71"/>
      <c r="E65" s="81"/>
      <c r="F65" s="82"/>
      <c r="G65" s="82"/>
      <c r="H65" s="83"/>
      <c r="I65" s="48"/>
      <c r="J65" s="48"/>
    </row>
    <row r="66" spans="1:10" ht="15.75" x14ac:dyDescent="0.25">
      <c r="A66" s="76"/>
      <c r="B66" s="76"/>
      <c r="C66" s="76"/>
      <c r="D66" s="71"/>
      <c r="E66" s="76"/>
      <c r="F66" s="76"/>
      <c r="G66" s="84"/>
      <c r="H66" s="71"/>
      <c r="I66" s="48"/>
      <c r="J66" s="48"/>
    </row>
    <row r="67" spans="1:10" ht="15.75" x14ac:dyDescent="0.25">
      <c r="A67" s="76"/>
      <c r="B67" s="76"/>
      <c r="C67" s="76"/>
      <c r="D67" s="71"/>
      <c r="E67" s="76"/>
      <c r="F67" s="76"/>
      <c r="G67" s="84"/>
      <c r="H67" s="71"/>
      <c r="I67" s="48"/>
      <c r="J67" s="48"/>
    </row>
    <row r="68" spans="1:10" ht="15.75" x14ac:dyDescent="0.25">
      <c r="A68" s="71"/>
      <c r="B68" s="71"/>
      <c r="C68" s="71"/>
      <c r="D68" s="71"/>
      <c r="E68" s="76"/>
      <c r="F68" s="76"/>
      <c r="G68" s="84"/>
      <c r="H68" s="71"/>
      <c r="I68" s="48"/>
      <c r="J68" s="48"/>
    </row>
    <row r="69" spans="1:10" ht="15.75" x14ac:dyDescent="0.25">
      <c r="A69" s="80"/>
      <c r="B69" s="80"/>
      <c r="C69" s="71"/>
      <c r="D69" s="71"/>
      <c r="E69" s="76"/>
      <c r="F69" s="76"/>
      <c r="G69" s="84"/>
      <c r="H69" s="71"/>
      <c r="I69" s="48"/>
      <c r="J69" s="48"/>
    </row>
    <row r="70" spans="1:10" ht="15.75" x14ac:dyDescent="0.25">
      <c r="A70" s="76"/>
      <c r="B70" s="76"/>
      <c r="C70" s="71"/>
      <c r="D70" s="71"/>
      <c r="E70" s="76"/>
      <c r="F70" s="76"/>
      <c r="G70" s="84"/>
      <c r="H70" s="71"/>
      <c r="I70" s="48"/>
      <c r="J70" s="48"/>
    </row>
    <row r="71" spans="1:10" ht="15.75" x14ac:dyDescent="0.25">
      <c r="A71" s="76"/>
      <c r="B71" s="76"/>
      <c r="C71" s="71"/>
      <c r="D71" s="71"/>
      <c r="E71" s="76"/>
      <c r="F71" s="76"/>
      <c r="G71" s="84"/>
      <c r="H71" s="71"/>
      <c r="I71" s="48"/>
      <c r="J71" s="48"/>
    </row>
    <row r="72" spans="1:10" x14ac:dyDescent="0.25">
      <c r="A72" s="85"/>
      <c r="B72" s="86"/>
      <c r="C72" s="87"/>
      <c r="I72" s="48"/>
      <c r="J72" s="48"/>
    </row>
    <row r="73" spans="1:10" x14ac:dyDescent="0.25">
      <c r="A73" s="85"/>
      <c r="B73" s="85"/>
      <c r="C73" s="87"/>
      <c r="D73" s="48"/>
      <c r="E73" s="48"/>
      <c r="F73" s="48"/>
      <c r="G73" s="48"/>
      <c r="H73" s="48"/>
      <c r="I73" s="48"/>
      <c r="J73" s="48"/>
    </row>
    <row r="74" spans="1:10" x14ac:dyDescent="0.25">
      <c r="A74" s="48"/>
      <c r="B74" s="48"/>
      <c r="C74" s="48"/>
      <c r="D74" s="48"/>
      <c r="E74" s="48"/>
      <c r="F74" s="48"/>
      <c r="G74" s="48"/>
      <c r="H74" s="48"/>
      <c r="I74" s="48"/>
      <c r="J74" s="48"/>
    </row>
    <row r="75" spans="1:10" x14ac:dyDescent="0.25">
      <c r="A75" s="48"/>
      <c r="B75" s="48"/>
      <c r="C75" s="48"/>
      <c r="D75" s="48"/>
      <c r="E75" s="48"/>
      <c r="F75" s="48"/>
      <c r="G75" s="48"/>
      <c r="H75" s="48"/>
      <c r="I75" s="48"/>
      <c r="J75" s="48"/>
    </row>
    <row r="76" spans="1:10" x14ac:dyDescent="0.25">
      <c r="A76" s="48"/>
      <c r="B76" s="48"/>
      <c r="C76" s="48"/>
      <c r="D76" s="48"/>
      <c r="E76" s="61"/>
      <c r="F76" s="88"/>
      <c r="G76" s="61"/>
      <c r="H76" s="88"/>
      <c r="I76" s="48"/>
      <c r="J76" s="48"/>
    </row>
    <row r="77" spans="1:10" x14ac:dyDescent="0.25">
      <c r="A77" s="48"/>
      <c r="B77" s="48"/>
      <c r="C77" s="48"/>
      <c r="D77" s="48"/>
      <c r="E77" s="73"/>
      <c r="F77" s="73"/>
      <c r="G77" s="73"/>
      <c r="H77" s="73"/>
      <c r="I77" s="48"/>
      <c r="J77" s="48"/>
    </row>
    <row r="78" spans="1:10" x14ac:dyDescent="0.25">
      <c r="A78" s="48"/>
      <c r="B78" s="48"/>
      <c r="C78" s="48"/>
      <c r="D78" s="48"/>
      <c r="E78" s="73"/>
      <c r="F78" s="73"/>
      <c r="G78" s="73"/>
      <c r="H78" s="73"/>
      <c r="I78" s="48"/>
      <c r="J78" s="48"/>
    </row>
    <row r="79" spans="1:10" x14ac:dyDescent="0.25">
      <c r="A79" s="48"/>
      <c r="B79" s="48"/>
      <c r="C79" s="48"/>
      <c r="D79" s="48"/>
      <c r="E79" s="73"/>
      <c r="F79" s="73"/>
      <c r="G79" s="73"/>
      <c r="H79" s="73"/>
      <c r="I79" s="48"/>
      <c r="J79" s="48"/>
    </row>
    <row r="80" spans="1:10" x14ac:dyDescent="0.25">
      <c r="A80" s="48"/>
      <c r="B80" s="48"/>
      <c r="C80" s="48"/>
      <c r="D80" s="48"/>
      <c r="E80" s="48"/>
      <c r="F80" s="48"/>
      <c r="G80" s="48"/>
      <c r="H80" s="48"/>
      <c r="I80" s="48"/>
      <c r="J80" s="48"/>
    </row>
    <row r="81" spans="1:10" x14ac:dyDescent="0.25">
      <c r="A81" s="48"/>
      <c r="B81" s="48"/>
      <c r="C81" s="48"/>
      <c r="D81" s="48"/>
      <c r="E81" s="48"/>
      <c r="F81" s="48"/>
      <c r="G81" s="48"/>
      <c r="H81" s="48"/>
      <c r="I81" s="48"/>
      <c r="J81" s="48"/>
    </row>
    <row r="82" spans="1:10" x14ac:dyDescent="0.25">
      <c r="A82" s="48"/>
      <c r="B82" s="48"/>
      <c r="C82" s="48"/>
      <c r="D82" s="48"/>
      <c r="E82" s="48"/>
      <c r="F82" s="48"/>
      <c r="G82" s="48"/>
      <c r="H82" s="48"/>
      <c r="I82" s="48"/>
      <c r="J82" s="48"/>
    </row>
    <row r="83" spans="1:10" x14ac:dyDescent="0.25">
      <c r="A83" s="48"/>
      <c r="B83" s="48"/>
      <c r="C83" s="48"/>
      <c r="D83" s="48"/>
      <c r="E83" s="48"/>
      <c r="F83" s="48"/>
      <c r="G83" s="48"/>
      <c r="H83" s="48"/>
      <c r="I83" s="48"/>
      <c r="J83" s="48"/>
    </row>
    <row r="84" spans="1:10" x14ac:dyDescent="0.25">
      <c r="A84" s="48"/>
      <c r="B84" s="48"/>
      <c r="C84" s="48"/>
      <c r="D84" s="48"/>
      <c r="E84" s="48"/>
      <c r="F84" s="48"/>
      <c r="G84" s="48"/>
      <c r="H84" s="48"/>
      <c r="I84" s="48"/>
      <c r="J84" s="48"/>
    </row>
  </sheetData>
  <mergeCells count="67">
    <mergeCell ref="G62:H62"/>
    <mergeCell ref="A63:B63"/>
    <mergeCell ref="A58:B58"/>
    <mergeCell ref="E58:F58"/>
    <mergeCell ref="A59:B59"/>
    <mergeCell ref="E59:F59"/>
    <mergeCell ref="A60:B60"/>
    <mergeCell ref="E60:F60"/>
    <mergeCell ref="A61:B61"/>
    <mergeCell ref="E61:F61"/>
    <mergeCell ref="A62:B62"/>
    <mergeCell ref="E62:F62"/>
    <mergeCell ref="A55:B55"/>
    <mergeCell ref="E55:F55"/>
    <mergeCell ref="A56:B56"/>
    <mergeCell ref="E56:F56"/>
    <mergeCell ref="A57:B57"/>
    <mergeCell ref="E57:F57"/>
    <mergeCell ref="A52:B52"/>
    <mergeCell ref="E52:F52"/>
    <mergeCell ref="A53:B53"/>
    <mergeCell ref="E53:F53"/>
    <mergeCell ref="A54:B54"/>
    <mergeCell ref="E54:F54"/>
    <mergeCell ref="A49:B49"/>
    <mergeCell ref="E49:F49"/>
    <mergeCell ref="A50:B50"/>
    <mergeCell ref="E50:F50"/>
    <mergeCell ref="A51:B51"/>
    <mergeCell ref="E51:F51"/>
    <mergeCell ref="A46:B46"/>
    <mergeCell ref="E46:F46"/>
    <mergeCell ref="A47:B47"/>
    <mergeCell ref="E47:F47"/>
    <mergeCell ref="A48:B48"/>
    <mergeCell ref="E48:F48"/>
    <mergeCell ref="A45:B45"/>
    <mergeCell ref="E45:F4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  <mergeCell ref="C25:H25"/>
    <mergeCell ref="F9:H9"/>
    <mergeCell ref="F10:H15"/>
    <mergeCell ref="C14:D14"/>
    <mergeCell ref="F17:G17"/>
    <mergeCell ref="C18:H18"/>
    <mergeCell ref="C19:H19"/>
    <mergeCell ref="C20:H20"/>
    <mergeCell ref="C21:H21"/>
    <mergeCell ref="C22:H22"/>
    <mergeCell ref="C23:H23"/>
    <mergeCell ref="C24:H24"/>
    <mergeCell ref="G8:H8"/>
    <mergeCell ref="F2:H3"/>
    <mergeCell ref="F4:H4"/>
    <mergeCell ref="F5:H5"/>
    <mergeCell ref="F6:H6"/>
    <mergeCell ref="F7:H7"/>
  </mergeCells>
  <dataValidations count="4">
    <dataValidation type="list" allowBlank="1" showInputMessage="1" showErrorMessage="1" sqref="A56:B63" xr:uid="{BE8884C2-AC78-4EF3-B856-06025086C8B2}">
      <formula1>Longueurs</formula1>
    </dataValidation>
    <dataValidation type="list" allowBlank="1" showInputMessage="1" showErrorMessage="1" sqref="A47:B54 B43:C43 E46:F46" xr:uid="{A0B05D6B-69AD-4F1F-A5D3-2189C56F0074}">
      <formula1>Marchandises</formula1>
    </dataValidation>
    <dataValidation type="list" allowBlank="1" showInputMessage="1" showErrorMessage="1" sqref="E47:F61" xr:uid="{CFA84E4F-5F57-4B71-8C00-21F72456F521}">
      <formula1>Carton</formula1>
    </dataValidation>
    <dataValidation type="list" allowBlank="1" showInputMessage="1" showErrorMessage="1" sqref="C19:C36" xr:uid="{BB6048CD-9EE9-454A-8492-C8D9C93DBEF4}">
      <formula1>Désignation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fitToHeight="2" pageOrder="overThenDown" orientation="portrait" errors="blank" copies="2" r:id="rId1"/>
  <headerFooter differentFirst="1"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Auto</vt:lpstr>
      <vt:lpstr>BL</vt:lpstr>
      <vt:lpstr>BL!Zone_d_impression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2018-06-07T05:31:55Z</dcterms:created>
  <dcterms:modified xsi:type="dcterms:W3CDTF">2018-06-07T06:34:49Z</dcterms:modified>
</cp:coreProperties>
</file>