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/>
  <mc:AlternateContent xmlns:mc="http://schemas.openxmlformats.org/markup-compatibility/2006">
    <mc:Choice Requires="x15">
      <x15ac:absPath xmlns:x15ac="http://schemas.microsoft.com/office/spreadsheetml/2010/11/ac" url="/Users/maurine/Desktop/"/>
    </mc:Choice>
  </mc:AlternateContent>
  <xr:revisionPtr revIDLastSave="0" documentId="10_ncr:8100000_{66A87001-8310-A649-900E-AC0C8E6B445B}" xr6:coauthVersionLast="32" xr6:coauthVersionMax="32" xr10:uidLastSave="{00000000-0000-0000-0000-000000000000}"/>
  <bookViews>
    <workbookView xWindow="0" yWindow="460" windowWidth="25600" windowHeight="14340" tabRatio="500" activeTab="1" xr2:uid="{00000000-000D-0000-FFFF-FFFF00000000}"/>
  </bookViews>
  <sheets>
    <sheet name="Vp pour 100ab" sheetId="1" r:id="rId1"/>
    <sheet name="Feuil3" sheetId="3" r:id="rId2"/>
    <sheet name="Pourcentage ab &amp; cv" sheetId="2" r:id="rId3"/>
  </sheets>
  <calcPr calcId="162913" refMode="R1C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2" l="1"/>
  <c r="E10" i="2"/>
  <c r="E6" i="2"/>
  <c r="J25" i="3" l="1"/>
  <c r="J27" i="3" l="1"/>
  <c r="I27" i="3"/>
  <c r="H27" i="3"/>
  <c r="J26" i="3"/>
  <c r="I26" i="3"/>
  <c r="H26" i="3"/>
  <c r="I25" i="3"/>
  <c r="H25" i="3"/>
  <c r="J24" i="3"/>
  <c r="I24" i="3"/>
  <c r="H24" i="3"/>
  <c r="J23" i="3"/>
  <c r="I23" i="3"/>
  <c r="H23" i="3"/>
  <c r="O14" i="1"/>
  <c r="C2" i="1"/>
  <c r="B2" i="1"/>
  <c r="P6" i="1"/>
  <c r="O6" i="1"/>
  <c r="J6" i="1"/>
  <c r="I6" i="1"/>
</calcChain>
</file>

<file path=xl/sharedStrings.xml><?xml version="1.0" encoding="utf-8"?>
<sst xmlns="http://schemas.openxmlformats.org/spreadsheetml/2006/main" count="40" uniqueCount="20">
  <si>
    <t>ReA</t>
  </si>
  <si>
    <t>RoD</t>
  </si>
  <si>
    <t>TrA</t>
  </si>
  <si>
    <t>Varroa/100ab</t>
  </si>
  <si>
    <t>somme</t>
  </si>
  <si>
    <t>moyenne</t>
  </si>
  <si>
    <t>ruche</t>
  </si>
  <si>
    <t xml:space="preserve">moyenne </t>
  </si>
  <si>
    <t>Max</t>
  </si>
  <si>
    <t>Min</t>
  </si>
  <si>
    <t>ReA A</t>
  </si>
  <si>
    <t>ReA B</t>
  </si>
  <si>
    <t>ReA C</t>
  </si>
  <si>
    <t>Q1</t>
  </si>
  <si>
    <t>Q3</t>
  </si>
  <si>
    <t>MIN</t>
  </si>
  <si>
    <t>MAX</t>
  </si>
  <si>
    <t>ME</t>
  </si>
  <si>
    <t xml:space="preserve">% Ab </t>
  </si>
  <si>
    <t>%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</si>
</sst>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206"/>
      <name val="Calibri"/>
      <family val="2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4" fillId="0" borderId="0" xfId="0" applyFont="1"/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1" xfId="0" applyBorder="1"/>
    <xf numFmtId="0" fontId="4" fillId="0" borderId="1" xfId="0" applyFont="1" applyBorder="1"/>
    <xf numFmtId="0" fontId="1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5" fillId="0" borderId="0" xfId="0" applyFont="1"/>
    <xf numFmtId="0" fontId="6" fillId="0" borderId="2" xfId="0" applyFont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1" xfId="0" applyFont="1" applyBorder="1"/>
    <xf numFmtId="0" fontId="0" fillId="0" borderId="0" xfId="0" quotePrefix="1"/>
    <xf numFmtId="0" fontId="0" fillId="0" borderId="0" xfId="0" applyBorder="1"/>
    <xf numFmtId="0" fontId="0" fillId="0" borderId="0" xfId="0" applyFill="1" applyBorder="1"/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VP/100ab,</a:t>
            </a:r>
            <a:r>
              <a:rPr lang="en-US" sz="2000" baseline="0"/>
              <a:t> </a:t>
            </a:r>
            <a:r>
              <a:rPr lang="en-US" sz="2000"/>
              <a:t>Visite 1, Avril 2018 </a:t>
            </a:r>
          </a:p>
        </c:rich>
      </c:tx>
      <c:layout>
        <c:manualLayout>
          <c:xMode val="edge"/>
          <c:yMode val="edge"/>
          <c:x val="0.27871179488363701"/>
          <c:y val="4.40034452720651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8491157247074"/>
          <c:y val="0.14511537299798599"/>
          <c:w val="0.79425375613433602"/>
          <c:h val="0.723428869113495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'Vp pour 100ab'!$A$2</c:f>
              <c:strCache>
                <c:ptCount val="1"/>
                <c:pt idx="0">
                  <c:v>Varroa/100ab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E66-8A48-958F-FE050341097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E66-8A48-958F-FE050341097B}"/>
              </c:ext>
            </c:extLst>
          </c:dPt>
          <c:cat>
            <c:strRef>
              <c:f>'Vp pour 100ab'!$B$1:$D$1</c:f>
              <c:strCache>
                <c:ptCount val="3"/>
                <c:pt idx="0">
                  <c:v>RoD</c:v>
                </c:pt>
                <c:pt idx="1">
                  <c:v>TrA</c:v>
                </c:pt>
                <c:pt idx="2">
                  <c:v>ReA</c:v>
                </c:pt>
              </c:strCache>
            </c:strRef>
          </c:cat>
          <c:val>
            <c:numRef>
              <c:f>'Vp pour 100ab'!$B$2:$D$2</c:f>
              <c:numCache>
                <c:formatCode>General</c:formatCode>
                <c:ptCount val="3"/>
                <c:pt idx="0">
                  <c:v>3.4631666666666665E-2</c:v>
                </c:pt>
                <c:pt idx="1">
                  <c:v>6.0081967213114753E-3</c:v>
                </c:pt>
                <c:pt idx="2">
                  <c:v>1.4561258100000001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66-8A48-958F-FE0503410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7053968"/>
        <c:axId val="404013008"/>
      </c:barChart>
      <c:catAx>
        <c:axId val="317053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/>
                  <a:t>Apiculteur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4013008"/>
        <c:crosses val="autoZero"/>
        <c:auto val="1"/>
        <c:lblAlgn val="ctr"/>
        <c:lblOffset val="100"/>
        <c:noMultiLvlLbl val="0"/>
      </c:catAx>
      <c:valAx>
        <c:axId val="40401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0" i="0" baseline="0">
                    <a:effectLst/>
                  </a:rPr>
                  <a:t>Varroa/100ab</a:t>
                </a:r>
                <a:endParaRPr lang="en-US" sz="8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053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4000" b="0" i="0" baseline="0">
                <a:effectLst/>
              </a:rPr>
              <a:t>VP/100ab, V1, Avril 2018</a:t>
            </a:r>
            <a:endParaRPr lang="fr-FR" sz="40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8320391337106808E-2"/>
          <c:y val="9.423560336334301E-2"/>
          <c:w val="0.69063564562910784"/>
          <c:h val="0.7565789513532463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Feuil3!$G$23</c:f>
              <c:strCache>
                <c:ptCount val="1"/>
                <c:pt idx="0">
                  <c:v>MIN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Feuil3!$H$23:$J$23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0.63490000000000002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60-DF45-A650-810EC0766119}"/>
            </c:ext>
          </c:extLst>
        </c:ser>
        <c:ser>
          <c:idx val="1"/>
          <c:order val="1"/>
          <c:tx>
            <c:strRef>
              <c:f>Feuil3!$G$24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percentage"/>
            <c:noEndCap val="0"/>
            <c:val val="10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Feuil3!$H$24:$J$24</c:f>
              <c:numCache>
                <c:formatCode>General</c:formatCode>
                <c:ptCount val="3"/>
                <c:pt idx="0">
                  <c:v>0.334675</c:v>
                </c:pt>
                <c:pt idx="1">
                  <c:v>0</c:v>
                </c:pt>
                <c:pt idx="2">
                  <c:v>1.31975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60-DF45-A650-810EC0766119}"/>
            </c:ext>
          </c:extLst>
        </c:ser>
        <c:ser>
          <c:idx val="2"/>
          <c:order val="2"/>
          <c:tx>
            <c:strRef>
              <c:f>Feuil3!$G$25</c:f>
              <c:strCache>
                <c:ptCount val="1"/>
                <c:pt idx="0">
                  <c:v>ME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Feuil3!$H$25:$J$25</c:f>
              <c:numCache>
                <c:formatCode>General</c:formatCode>
                <c:ptCount val="3"/>
                <c:pt idx="0">
                  <c:v>0.80059999999999998</c:v>
                </c:pt>
                <c:pt idx="1">
                  <c:v>0</c:v>
                </c:pt>
                <c:pt idx="2">
                  <c:v>2.01695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60-DF45-A650-810EC0766119}"/>
            </c:ext>
          </c:extLst>
        </c:ser>
        <c:ser>
          <c:idx val="3"/>
          <c:order val="3"/>
          <c:tx>
            <c:strRef>
              <c:f>Feuil3!$G$26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Feuil3!$G$27:$J$27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3.5264000000000002</c:v>
                  </c:pt>
                  <c:pt idx="2">
                    <c:v>1.0909</c:v>
                  </c:pt>
                  <c:pt idx="3">
                    <c:v>9.4915000000000003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Feuil3!$H$26:$J$26</c:f>
              <c:numCache>
                <c:formatCode>General</c:formatCode>
                <c:ptCount val="3"/>
                <c:pt idx="0">
                  <c:v>1.3408250000000002</c:v>
                </c:pt>
                <c:pt idx="1">
                  <c:v>0.43319999999999997</c:v>
                </c:pt>
                <c:pt idx="2">
                  <c:v>3.5668500000000001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60-DF45-A650-810EC0766119}"/>
            </c:ext>
          </c:extLst>
        </c:ser>
        <c:ser>
          <c:idx val="4"/>
          <c:order val="4"/>
          <c:tx>
            <c:strRef>
              <c:f>Feuil3!$G$27</c:f>
              <c:strCache>
                <c:ptCount val="1"/>
                <c:pt idx="0">
                  <c:v>Max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Feuil3!$H$27:$J$27</c:f>
              <c:numCache>
                <c:formatCode>General</c:formatCode>
                <c:ptCount val="3"/>
                <c:pt idx="0">
                  <c:v>3.5264000000000002</c:v>
                </c:pt>
                <c:pt idx="1">
                  <c:v>1.0909</c:v>
                </c:pt>
                <c:pt idx="2">
                  <c:v>9.4915000000000003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60-DF45-A650-810EC0766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4929583"/>
        <c:axId val="1158940511"/>
      </c:barChart>
      <c:catAx>
        <c:axId val="12649295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940511"/>
        <c:crosses val="autoZero"/>
        <c:auto val="1"/>
        <c:lblAlgn val="ctr"/>
        <c:lblOffset val="100"/>
        <c:noMultiLvlLbl val="0"/>
      </c:catAx>
      <c:valAx>
        <c:axId val="1158940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492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284302906223691"/>
          <c:y val="0.30635356676516451"/>
          <c:w val="0.20715697093776306"/>
          <c:h val="0.229031104902349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220135</xdr:colOff>
      <xdr:row>14</xdr:row>
      <xdr:rowOff>55033</xdr:rowOff>
    </xdr:from>
    <xdr:to>
      <xdr:col>16</xdr:col>
      <xdr:colOff>237067</xdr:colOff>
      <xdr:row>38</xdr:row>
      <xdr:rowOff>84667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507448</xdr:colOff>
      <xdr:row>3</xdr:row>
      <xdr:rowOff>166304</xdr:rowOff>
    </xdr:from>
    <xdr:to>
      <xdr:col>24</xdr:col>
      <xdr:colOff>686007</xdr:colOff>
      <xdr:row>33</xdr:row>
      <xdr:rowOff>162507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6A2B3C1E-F9A2-4B4B-8BB5-CDF26C42D5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0.22568</cdr:x>
      <cdr:y>0.91089</cdr:y>
    </cdr:from>
    <cdr:to>
      <cdr:x>0.64466</cdr:x>
      <cdr:y>0.98189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658AAFFC-C349-E643-AEFA-6098F75B62C4}"/>
            </a:ext>
          </a:extLst>
        </cdr:cNvPr>
        <cdr:cNvSpPr txBox="1"/>
      </cdr:nvSpPr>
      <cdr:spPr>
        <a:xfrm xmlns:a="http://schemas.openxmlformats.org/drawingml/2006/main">
          <a:off x="2661799" y="5549321"/>
          <a:ext cx="4941820" cy="4325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2800"/>
            <a:t>Varroa Phorétique/100abeilles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0"/>
  <sheetViews>
    <sheetView zoomScale="68" zoomScaleNormal="94" zoomScalePageLayoutView="94" workbookViewId="0">
      <selection activeCell="D46" sqref="D46:D67"/>
    </sheetView>
  </sheetViews>
  <sheetFormatPr baseColWidth="10" defaultRowHeight="16"/>
  <cols>
    <col min="1" max="1" width="12.5" customWidth="1"/>
  </cols>
  <sheetData>
    <row r="1" spans="1:16">
      <c r="A1" s="1"/>
      <c r="B1" t="s">
        <v>1</v>
      </c>
      <c r="C1" t="s">
        <v>2</v>
      </c>
      <c r="D1" s="1" t="s">
        <v>0</v>
      </c>
    </row>
    <row r="2" spans="1:16">
      <c r="A2" t="s">
        <v>3</v>
      </c>
      <c r="B2">
        <f>2.0779/60</f>
        <v>3.4631666666666665E-2</v>
      </c>
      <c r="C2">
        <f>0.3665/61</f>
        <v>6.0081967213114753E-3</v>
      </c>
      <c r="D2">
        <v>1.4561258100000001</v>
      </c>
    </row>
    <row r="5" spans="1:16">
      <c r="A5" s="4"/>
      <c r="B5" s="4" t="s">
        <v>1</v>
      </c>
      <c r="C5" s="4" t="s">
        <v>2</v>
      </c>
      <c r="D5" s="5" t="s">
        <v>0</v>
      </c>
      <c r="I5" t="s">
        <v>4</v>
      </c>
      <c r="J5" t="s">
        <v>5</v>
      </c>
      <c r="K5" t="s">
        <v>6</v>
      </c>
      <c r="M5" s="1" t="s">
        <v>1</v>
      </c>
      <c r="N5" s="1" t="s">
        <v>6</v>
      </c>
      <c r="O5" s="1" t="s">
        <v>4</v>
      </c>
      <c r="P5" s="1" t="s">
        <v>5</v>
      </c>
    </row>
    <row r="6" spans="1:16">
      <c r="A6" s="16" t="s">
        <v>3</v>
      </c>
      <c r="B6" s="4">
        <v>0.52039999999999997</v>
      </c>
      <c r="C6" s="4">
        <v>0.36649999999999999</v>
      </c>
      <c r="D6" s="6">
        <v>0.37630000000000002</v>
      </c>
      <c r="H6" t="s">
        <v>0</v>
      </c>
      <c r="I6">
        <f>SUM(H7:H58)</f>
        <v>0</v>
      </c>
      <c r="J6">
        <f>90.2798/62</f>
        <v>1.4561258064516127</v>
      </c>
      <c r="K6">
        <v>62</v>
      </c>
      <c r="M6">
        <v>0.52039999999999997</v>
      </c>
      <c r="N6">
        <v>60</v>
      </c>
      <c r="O6">
        <f>SUM(M6:M9)</f>
        <v>2.0779000000000001</v>
      </c>
      <c r="P6">
        <f>2.0779/60</f>
        <v>3.4631666666666665E-2</v>
      </c>
    </row>
    <row r="7" spans="1:16">
      <c r="A7" s="17"/>
      <c r="B7" s="4">
        <v>0</v>
      </c>
      <c r="C7" s="4">
        <v>0</v>
      </c>
      <c r="D7" s="6">
        <v>1.7178</v>
      </c>
      <c r="H7" s="2"/>
      <c r="M7">
        <v>0.29980000000000001</v>
      </c>
    </row>
    <row r="8" spans="1:16">
      <c r="A8" s="17"/>
      <c r="B8" s="4">
        <v>0</v>
      </c>
      <c r="C8" s="4">
        <v>0</v>
      </c>
      <c r="D8" s="6">
        <v>0.33100000000000002</v>
      </c>
      <c r="H8" s="2"/>
      <c r="M8">
        <v>0.2414</v>
      </c>
    </row>
    <row r="9" spans="1:16">
      <c r="A9" s="17"/>
      <c r="B9" s="4">
        <v>0</v>
      </c>
      <c r="C9" s="4">
        <v>0</v>
      </c>
      <c r="D9" s="6">
        <v>3.5264000000000002</v>
      </c>
      <c r="H9" s="2"/>
      <c r="M9">
        <v>1.0163</v>
      </c>
    </row>
    <row r="10" spans="1:16">
      <c r="A10" s="17"/>
      <c r="B10" s="4">
        <v>0.29980000000000001</v>
      </c>
      <c r="C10" s="4">
        <v>0</v>
      </c>
      <c r="D10" s="6">
        <v>0.36940000000000001</v>
      </c>
      <c r="H10" s="2"/>
    </row>
    <row r="11" spans="1:16">
      <c r="A11" s="17"/>
      <c r="B11" s="4">
        <v>0</v>
      </c>
      <c r="C11" s="4">
        <v>0</v>
      </c>
      <c r="D11" s="6">
        <v>1.0145</v>
      </c>
      <c r="H11" s="2"/>
    </row>
    <row r="12" spans="1:16">
      <c r="A12" s="17"/>
      <c r="B12" s="4">
        <v>0</v>
      </c>
      <c r="C12" s="4">
        <v>0</v>
      </c>
      <c r="D12" s="6">
        <v>1.4776</v>
      </c>
      <c r="H12" s="2"/>
    </row>
    <row r="13" spans="1:16">
      <c r="A13" s="17"/>
      <c r="B13" s="4">
        <v>0</v>
      </c>
      <c r="C13" s="4">
        <v>0</v>
      </c>
      <c r="D13" s="6">
        <v>0</v>
      </c>
      <c r="H13" s="2"/>
      <c r="M13" t="s">
        <v>2</v>
      </c>
      <c r="N13" t="s">
        <v>6</v>
      </c>
      <c r="O13" t="s">
        <v>7</v>
      </c>
    </row>
    <row r="14" spans="1:16">
      <c r="A14" s="17"/>
      <c r="B14" s="4">
        <v>0</v>
      </c>
      <c r="C14" s="4">
        <v>0</v>
      </c>
      <c r="D14" s="6">
        <v>1.1966000000000001</v>
      </c>
      <c r="H14" s="2"/>
      <c r="M14">
        <v>0.36649999999999999</v>
      </c>
      <c r="N14">
        <v>61</v>
      </c>
      <c r="O14">
        <f>0.3665/61</f>
        <v>6.0081967213114753E-3</v>
      </c>
    </row>
    <row r="15" spans="1:16">
      <c r="A15" s="17"/>
      <c r="B15" s="4">
        <v>0</v>
      </c>
      <c r="C15" s="4">
        <v>0</v>
      </c>
      <c r="D15" s="6">
        <v>0.85629999999999995</v>
      </c>
      <c r="H15" s="2"/>
    </row>
    <row r="16" spans="1:16">
      <c r="A16" s="17"/>
      <c r="B16" s="4">
        <v>0</v>
      </c>
      <c r="C16" s="4">
        <v>0</v>
      </c>
      <c r="D16" s="6">
        <v>0.84850000000000003</v>
      </c>
      <c r="H16" s="2"/>
    </row>
    <row r="17" spans="1:8">
      <c r="A17" s="17"/>
      <c r="B17" s="4">
        <v>0</v>
      </c>
      <c r="C17" s="4">
        <v>0</v>
      </c>
      <c r="D17" s="6">
        <v>0</v>
      </c>
      <c r="H17" s="2"/>
    </row>
    <row r="18" spans="1:8">
      <c r="A18" s="17"/>
      <c r="B18" s="4">
        <v>0</v>
      </c>
      <c r="C18" s="4">
        <v>0</v>
      </c>
      <c r="D18" s="6">
        <v>1.3889</v>
      </c>
      <c r="H18" s="2"/>
    </row>
    <row r="19" spans="1:8">
      <c r="A19" s="17"/>
      <c r="B19" s="4">
        <v>0</v>
      </c>
      <c r="C19" s="4">
        <v>0</v>
      </c>
      <c r="D19" s="6">
        <v>0.24429999999999999</v>
      </c>
      <c r="H19" s="2"/>
    </row>
    <row r="20" spans="1:8">
      <c r="A20" s="17"/>
      <c r="B20" s="4">
        <v>0</v>
      </c>
      <c r="C20" s="4">
        <v>0</v>
      </c>
      <c r="D20" s="6">
        <v>0.34570000000000001</v>
      </c>
      <c r="H20" s="2"/>
    </row>
    <row r="21" spans="1:8">
      <c r="A21" s="17"/>
      <c r="B21" s="4">
        <v>0</v>
      </c>
      <c r="C21" s="4">
        <v>0</v>
      </c>
      <c r="D21" s="6">
        <v>2.5609999999999999</v>
      </c>
      <c r="H21" s="2"/>
    </row>
    <row r="22" spans="1:8">
      <c r="A22" s="17"/>
      <c r="B22" s="4">
        <v>0</v>
      </c>
      <c r="C22" s="4">
        <v>0</v>
      </c>
      <c r="D22" s="6">
        <v>2.2281</v>
      </c>
      <c r="H22" s="2"/>
    </row>
    <row r="23" spans="1:8">
      <c r="A23" s="17"/>
      <c r="B23" s="4">
        <v>0</v>
      </c>
      <c r="C23" s="4">
        <v>0</v>
      </c>
      <c r="D23" s="6">
        <v>0.50270000000000004</v>
      </c>
      <c r="H23" s="2"/>
    </row>
    <row r="24" spans="1:8">
      <c r="A24" s="17"/>
      <c r="B24" s="4">
        <v>0</v>
      </c>
      <c r="C24" s="4">
        <v>0</v>
      </c>
      <c r="D24" s="6">
        <v>0</v>
      </c>
      <c r="H24" s="2"/>
    </row>
    <row r="25" spans="1:8">
      <c r="A25" s="17"/>
      <c r="B25" s="4">
        <v>0</v>
      </c>
      <c r="C25" s="4">
        <v>0</v>
      </c>
      <c r="D25" s="6">
        <v>0.75270000000000004</v>
      </c>
      <c r="H25" s="2"/>
    </row>
    <row r="26" spans="1:8">
      <c r="A26" s="17"/>
      <c r="B26" s="4">
        <v>0</v>
      </c>
      <c r="C26" s="4">
        <v>0</v>
      </c>
      <c r="D26" s="6">
        <v>1.3916999999999999</v>
      </c>
      <c r="H26" s="2"/>
    </row>
    <row r="27" spans="1:8">
      <c r="A27" s="17"/>
      <c r="B27" s="4">
        <v>0</v>
      </c>
      <c r="C27" s="4">
        <v>0</v>
      </c>
      <c r="D27" s="6">
        <v>1.9377</v>
      </c>
      <c r="H27" s="2"/>
    </row>
    <row r="28" spans="1:8">
      <c r="A28" s="17"/>
      <c r="B28" s="4">
        <v>0</v>
      </c>
      <c r="C28" s="4">
        <v>0</v>
      </c>
      <c r="D28" s="6">
        <v>0.38669999999999999</v>
      </c>
      <c r="H28" s="2"/>
    </row>
    <row r="29" spans="1:8">
      <c r="A29" s="17"/>
      <c r="B29" s="4">
        <v>0</v>
      </c>
      <c r="C29" s="4">
        <v>0</v>
      </c>
      <c r="D29" s="6">
        <v>0.44869999999999999</v>
      </c>
      <c r="H29" s="2"/>
    </row>
    <row r="30" spans="1:8">
      <c r="A30" s="17"/>
      <c r="B30" s="4">
        <v>0</v>
      </c>
      <c r="C30" s="4">
        <v>0</v>
      </c>
      <c r="D30" s="6">
        <v>0.3256</v>
      </c>
      <c r="H30" s="2"/>
    </row>
    <row r="31" spans="1:8">
      <c r="A31" s="17"/>
      <c r="B31" s="4">
        <v>0</v>
      </c>
      <c r="C31" s="4">
        <v>0</v>
      </c>
      <c r="D31" s="6">
        <v>0.56679999999999997</v>
      </c>
      <c r="H31" s="2"/>
    </row>
    <row r="32" spans="1:8">
      <c r="A32" s="17"/>
      <c r="B32" s="4">
        <v>0</v>
      </c>
      <c r="C32" s="4">
        <v>0</v>
      </c>
      <c r="D32" s="6">
        <v>0.97219999999999995</v>
      </c>
      <c r="H32" s="2"/>
    </row>
    <row r="33" spans="1:8">
      <c r="A33" s="17"/>
      <c r="B33" s="4">
        <v>0</v>
      </c>
      <c r="C33" s="4">
        <v>0</v>
      </c>
      <c r="D33" s="6">
        <v>1.0909</v>
      </c>
      <c r="H33" s="2"/>
    </row>
    <row r="34" spans="1:8">
      <c r="A34" s="17"/>
      <c r="B34" s="4">
        <v>0</v>
      </c>
      <c r="C34" s="4">
        <v>0</v>
      </c>
      <c r="D34" s="6">
        <v>1.0909</v>
      </c>
      <c r="H34" s="2"/>
    </row>
    <row r="35" spans="1:8">
      <c r="A35" s="17"/>
      <c r="B35" s="4">
        <v>0</v>
      </c>
      <c r="C35" s="4">
        <v>0</v>
      </c>
      <c r="D35" s="6">
        <v>0.34910000000000002</v>
      </c>
      <c r="H35" s="2"/>
    </row>
    <row r="36" spans="1:8">
      <c r="A36" s="17"/>
      <c r="B36" s="4">
        <v>0</v>
      </c>
      <c r="C36" s="4">
        <v>0</v>
      </c>
      <c r="D36" s="6">
        <v>0</v>
      </c>
      <c r="H36" s="2"/>
    </row>
    <row r="37" spans="1:8">
      <c r="A37" s="17"/>
      <c r="B37" s="4">
        <v>0</v>
      </c>
      <c r="C37" s="4">
        <v>0</v>
      </c>
      <c r="D37" s="6">
        <v>0</v>
      </c>
      <c r="H37" s="2"/>
    </row>
    <row r="38" spans="1:8">
      <c r="A38" s="17"/>
      <c r="B38" s="4">
        <v>0</v>
      </c>
      <c r="C38" s="4">
        <v>0</v>
      </c>
      <c r="D38" s="6">
        <v>0</v>
      </c>
      <c r="H38" s="2"/>
    </row>
    <row r="39" spans="1:8">
      <c r="A39" s="17"/>
      <c r="B39" s="4">
        <v>0</v>
      </c>
      <c r="C39" s="4">
        <v>0</v>
      </c>
      <c r="D39" s="6">
        <v>0</v>
      </c>
      <c r="H39" s="2"/>
    </row>
    <row r="40" spans="1:8">
      <c r="A40" s="17"/>
      <c r="B40" s="4">
        <v>0</v>
      </c>
      <c r="C40" s="4">
        <v>0</v>
      </c>
      <c r="D40" s="6">
        <v>0</v>
      </c>
      <c r="H40" s="2"/>
    </row>
    <row r="41" spans="1:8">
      <c r="A41" s="17"/>
      <c r="B41" s="4">
        <v>0</v>
      </c>
      <c r="C41" s="4">
        <v>0</v>
      </c>
      <c r="D41" s="6">
        <v>0</v>
      </c>
      <c r="H41" s="2"/>
    </row>
    <row r="42" spans="1:8">
      <c r="A42" s="17"/>
      <c r="B42" s="4">
        <v>0</v>
      </c>
      <c r="C42" s="4">
        <v>0</v>
      </c>
      <c r="D42" s="6">
        <v>0</v>
      </c>
      <c r="H42" s="2"/>
    </row>
    <row r="43" spans="1:8">
      <c r="A43" s="17"/>
      <c r="B43" s="4">
        <v>0</v>
      </c>
      <c r="C43" s="4">
        <v>0</v>
      </c>
      <c r="D43" s="6">
        <v>0</v>
      </c>
      <c r="H43" s="2"/>
    </row>
    <row r="44" spans="1:8">
      <c r="A44" s="17"/>
      <c r="B44" s="4">
        <v>0</v>
      </c>
      <c r="C44" s="4">
        <v>0</v>
      </c>
      <c r="D44" s="6">
        <v>0</v>
      </c>
      <c r="H44" s="2"/>
    </row>
    <row r="45" spans="1:8">
      <c r="A45" s="17"/>
      <c r="B45" s="4">
        <v>0</v>
      </c>
      <c r="C45" s="4">
        <v>0</v>
      </c>
      <c r="D45" s="6">
        <v>0</v>
      </c>
      <c r="H45" s="2"/>
    </row>
    <row r="46" spans="1:8">
      <c r="A46" s="17"/>
      <c r="B46" s="4">
        <v>0.2414</v>
      </c>
      <c r="C46" s="4">
        <v>0</v>
      </c>
      <c r="D46" s="6">
        <v>1.0915999999999999</v>
      </c>
      <c r="H46" s="2"/>
    </row>
    <row r="47" spans="1:8">
      <c r="A47" s="17"/>
      <c r="B47" s="4">
        <v>1.0163</v>
      </c>
      <c r="C47" s="4">
        <v>0</v>
      </c>
      <c r="D47" s="6">
        <v>0.307</v>
      </c>
      <c r="H47" s="2"/>
    </row>
    <row r="48" spans="1:8">
      <c r="A48" s="17"/>
      <c r="B48" s="4">
        <v>0</v>
      </c>
      <c r="C48" s="4">
        <v>0</v>
      </c>
      <c r="D48" s="6">
        <v>0.91500000000000004</v>
      </c>
      <c r="H48" s="2"/>
    </row>
    <row r="49" spans="1:8">
      <c r="A49" s="17"/>
      <c r="B49" s="4">
        <v>0</v>
      </c>
      <c r="C49" s="4">
        <v>0</v>
      </c>
      <c r="D49" s="6">
        <v>0.86780000000000002</v>
      </c>
      <c r="H49" s="2"/>
    </row>
    <row r="50" spans="1:8">
      <c r="A50" s="17"/>
      <c r="B50" s="4">
        <v>0</v>
      </c>
      <c r="C50" s="4">
        <v>0</v>
      </c>
      <c r="D50" s="6">
        <v>1.6509</v>
      </c>
      <c r="H50" s="2"/>
    </row>
    <row r="51" spans="1:8">
      <c r="A51" s="17"/>
      <c r="B51" s="4">
        <v>0</v>
      </c>
      <c r="C51" s="4">
        <v>0</v>
      </c>
      <c r="D51" s="6">
        <v>1.3208</v>
      </c>
      <c r="H51" s="2"/>
    </row>
    <row r="52" spans="1:8">
      <c r="A52" s="17"/>
      <c r="B52" s="4">
        <v>0</v>
      </c>
      <c r="C52" s="4">
        <v>0</v>
      </c>
      <c r="D52" s="6">
        <v>3.5766</v>
      </c>
      <c r="H52" s="2"/>
    </row>
    <row r="53" spans="1:8">
      <c r="A53" s="17"/>
      <c r="B53" s="4">
        <v>0</v>
      </c>
      <c r="C53" s="4">
        <v>0</v>
      </c>
      <c r="D53" s="6">
        <v>1.6437999999999999</v>
      </c>
      <c r="H53" s="2"/>
    </row>
    <row r="54" spans="1:8">
      <c r="A54" s="17"/>
      <c r="B54" s="4">
        <v>0</v>
      </c>
      <c r="C54" s="4">
        <v>0</v>
      </c>
      <c r="D54" s="6">
        <v>5.0415999999999999</v>
      </c>
      <c r="H54" s="2"/>
    </row>
    <row r="55" spans="1:8">
      <c r="A55" s="17"/>
      <c r="B55" s="4">
        <v>0</v>
      </c>
      <c r="C55" s="4">
        <v>0</v>
      </c>
      <c r="D55" s="6">
        <v>9.4915000000000003</v>
      </c>
      <c r="H55" s="2"/>
    </row>
    <row r="56" spans="1:8">
      <c r="A56" s="17"/>
      <c r="B56" s="4">
        <v>0</v>
      </c>
      <c r="C56" s="4">
        <v>0</v>
      </c>
      <c r="D56" s="6">
        <v>0.63490000000000002</v>
      </c>
      <c r="H56" s="2"/>
    </row>
    <row r="57" spans="1:8">
      <c r="A57" s="17"/>
      <c r="B57" s="4">
        <v>0</v>
      </c>
      <c r="C57" s="4">
        <v>0</v>
      </c>
      <c r="D57" s="6">
        <v>2.863</v>
      </c>
      <c r="H57" s="3"/>
    </row>
    <row r="58" spans="1:8">
      <c r="A58" s="17"/>
      <c r="B58" s="4">
        <v>0</v>
      </c>
      <c r="C58" s="4">
        <v>0</v>
      </c>
      <c r="D58" s="6">
        <v>9.1636000000000006</v>
      </c>
      <c r="H58" s="3"/>
    </row>
    <row r="59" spans="1:8">
      <c r="A59" s="17"/>
      <c r="B59" s="4">
        <v>0</v>
      </c>
      <c r="C59" s="4">
        <v>0</v>
      </c>
      <c r="D59" s="6">
        <v>2.1671999999999998</v>
      </c>
    </row>
    <row r="60" spans="1:8">
      <c r="A60" s="17"/>
      <c r="B60" s="4">
        <v>0</v>
      </c>
      <c r="C60" s="4">
        <v>0</v>
      </c>
      <c r="D60" s="6">
        <v>0.78869999999999996</v>
      </c>
    </row>
    <row r="61" spans="1:8">
      <c r="A61" s="17"/>
      <c r="B61" s="4">
        <v>0</v>
      </c>
      <c r="C61" s="4">
        <v>0</v>
      </c>
      <c r="D61" s="6">
        <v>3.5402</v>
      </c>
    </row>
    <row r="62" spans="1:8">
      <c r="A62" s="17"/>
      <c r="B62" s="4">
        <v>0</v>
      </c>
      <c r="C62" s="4">
        <v>0</v>
      </c>
      <c r="D62" s="6">
        <v>2.7147000000000001</v>
      </c>
    </row>
    <row r="63" spans="1:8">
      <c r="A63" s="17"/>
      <c r="B63" s="4">
        <v>0</v>
      </c>
      <c r="C63" s="4">
        <v>0</v>
      </c>
      <c r="D63" s="6">
        <v>1.6867000000000001</v>
      </c>
    </row>
    <row r="64" spans="1:8">
      <c r="A64" s="17"/>
      <c r="B64" s="4">
        <v>0</v>
      </c>
      <c r="C64" s="4">
        <v>0</v>
      </c>
      <c r="D64" s="6">
        <v>5.7691999999999997</v>
      </c>
    </row>
    <row r="65" spans="1:4">
      <c r="A65" s="17"/>
      <c r="B65" s="4">
        <v>0</v>
      </c>
      <c r="C65" s="4">
        <v>0</v>
      </c>
      <c r="D65" s="6">
        <v>1.8667</v>
      </c>
    </row>
    <row r="66" spans="1:4">
      <c r="A66" s="17"/>
      <c r="B66" s="4"/>
      <c r="C66" s="4">
        <v>0</v>
      </c>
      <c r="D66" s="7">
        <v>1.3166</v>
      </c>
    </row>
    <row r="67" spans="1:4">
      <c r="A67" s="18"/>
      <c r="B67" s="4"/>
      <c r="C67" s="4"/>
      <c r="D67" s="7">
        <v>3.5636000000000001</v>
      </c>
    </row>
    <row r="68" spans="1:4">
      <c r="A68" t="s">
        <v>8</v>
      </c>
      <c r="B68" s="4">
        <v>0.52039999999999997</v>
      </c>
      <c r="C68" s="4">
        <v>0.36649999999999999</v>
      </c>
      <c r="D68" s="6">
        <v>9.4915000000000003</v>
      </c>
    </row>
    <row r="69" spans="1:4">
      <c r="A69" t="s">
        <v>9</v>
      </c>
      <c r="B69" s="4">
        <v>0</v>
      </c>
      <c r="C69" s="4">
        <v>0</v>
      </c>
      <c r="D69" s="4">
        <v>0</v>
      </c>
    </row>
    <row r="70" spans="1:4">
      <c r="A70" s="8"/>
    </row>
  </sheetData>
  <mergeCells count="1">
    <mergeCell ref="A6:A67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2"/>
  <sheetViews>
    <sheetView tabSelected="1" zoomScale="75" zoomScaleNormal="52" workbookViewId="0">
      <selection activeCell="E12" sqref="E12"/>
    </sheetView>
  </sheetViews>
  <sheetFormatPr baseColWidth="10" defaultRowHeight="16"/>
  <cols>
    <col min="5" max="5" width="14.33203125" customWidth="1"/>
    <col min="7" max="7" width="15.33203125" customWidth="1"/>
  </cols>
  <sheetData>
    <row r="1" spans="1:6">
      <c r="A1" t="s">
        <v>10</v>
      </c>
      <c r="B1" t="s">
        <v>11</v>
      </c>
      <c r="C1" t="s">
        <v>12</v>
      </c>
    </row>
    <row r="2" spans="1:6">
      <c r="A2" s="6">
        <v>0.33100000000000002</v>
      </c>
      <c r="B2" s="6">
        <v>0.38669999999999999</v>
      </c>
      <c r="C2" s="6">
        <v>0.91500000000000004</v>
      </c>
    </row>
    <row r="3" spans="1:6">
      <c r="A3" s="6">
        <v>3.5264000000000002</v>
      </c>
      <c r="B3" s="6">
        <v>0.44869999999999999</v>
      </c>
      <c r="C3" s="6">
        <v>0.86780000000000002</v>
      </c>
    </row>
    <row r="4" spans="1:6">
      <c r="A4" s="6">
        <v>0.36940000000000001</v>
      </c>
      <c r="B4" s="6">
        <v>0.3256</v>
      </c>
      <c r="C4" s="6">
        <v>1.6509</v>
      </c>
    </row>
    <row r="5" spans="1:6">
      <c r="A5" s="6">
        <v>1.0145</v>
      </c>
      <c r="B5" s="6">
        <v>0.56679999999999997</v>
      </c>
      <c r="C5" s="6">
        <v>1.3208</v>
      </c>
    </row>
    <row r="6" spans="1:6">
      <c r="A6" s="6">
        <v>1.4776</v>
      </c>
      <c r="B6" s="6">
        <v>0.97219999999999995</v>
      </c>
      <c r="C6" s="6">
        <v>3.5766</v>
      </c>
    </row>
    <row r="7" spans="1:6">
      <c r="A7" s="6">
        <v>0</v>
      </c>
      <c r="B7" s="6">
        <v>1.0909</v>
      </c>
      <c r="C7" s="6">
        <v>1.6437999999999999</v>
      </c>
    </row>
    <row r="8" spans="1:6">
      <c r="A8" s="6">
        <v>1.1966000000000001</v>
      </c>
      <c r="B8" s="6">
        <v>1.0909</v>
      </c>
      <c r="C8" s="6">
        <v>5.0415999999999999</v>
      </c>
    </row>
    <row r="9" spans="1:6">
      <c r="A9" s="6">
        <v>0.85629999999999995</v>
      </c>
      <c r="B9" s="6">
        <v>0.34910000000000002</v>
      </c>
      <c r="C9" s="6">
        <v>9.4915000000000003</v>
      </c>
    </row>
    <row r="10" spans="1:6">
      <c r="A10" s="6">
        <v>0.84850000000000003</v>
      </c>
      <c r="B10" s="6">
        <v>0</v>
      </c>
      <c r="C10" s="6">
        <v>0.63490000000000002</v>
      </c>
    </row>
    <row r="11" spans="1:6">
      <c r="A11" s="6">
        <v>0</v>
      </c>
      <c r="B11" s="6">
        <v>0</v>
      </c>
      <c r="C11" s="6">
        <v>2.863</v>
      </c>
    </row>
    <row r="12" spans="1:6">
      <c r="A12" s="6">
        <v>1.3889</v>
      </c>
      <c r="B12" s="6">
        <v>0</v>
      </c>
      <c r="C12" s="6">
        <v>9.1636000000000006</v>
      </c>
    </row>
    <row r="13" spans="1:6">
      <c r="A13" s="6">
        <v>0.24429999999999999</v>
      </c>
      <c r="B13" s="6">
        <v>0</v>
      </c>
      <c r="C13" s="6">
        <v>2.1671999999999998</v>
      </c>
    </row>
    <row r="14" spans="1:6">
      <c r="A14" s="6">
        <v>0.34570000000000001</v>
      </c>
      <c r="B14" s="6">
        <v>0</v>
      </c>
      <c r="C14" s="6">
        <v>0.78869999999999996</v>
      </c>
      <c r="F14" s="10"/>
    </row>
    <row r="15" spans="1:6">
      <c r="A15" s="6">
        <v>2.5609999999999999</v>
      </c>
      <c r="B15" s="6">
        <v>0</v>
      </c>
      <c r="C15" s="6">
        <v>3.5402</v>
      </c>
      <c r="F15" s="11"/>
    </row>
    <row r="16" spans="1:6">
      <c r="A16" s="6">
        <v>2.2281</v>
      </c>
      <c r="B16" s="6">
        <v>0</v>
      </c>
      <c r="C16" s="6">
        <v>2.7147000000000001</v>
      </c>
      <c r="F16" s="10"/>
    </row>
    <row r="17" spans="1:10">
      <c r="A17" s="6">
        <v>0.50270000000000004</v>
      </c>
      <c r="B17" s="6">
        <v>0</v>
      </c>
      <c r="C17" s="6">
        <v>1.6867000000000001</v>
      </c>
      <c r="F17" s="10"/>
    </row>
    <row r="18" spans="1:10">
      <c r="A18" s="6">
        <v>0</v>
      </c>
      <c r="B18" s="6">
        <v>0</v>
      </c>
      <c r="C18" s="6">
        <v>5.7691999999999997</v>
      </c>
      <c r="F18" s="10"/>
    </row>
    <row r="19" spans="1:10">
      <c r="A19" s="6">
        <v>0.75270000000000004</v>
      </c>
      <c r="B19" s="6">
        <v>0</v>
      </c>
      <c r="C19" s="6">
        <v>1.8667</v>
      </c>
    </row>
    <row r="20" spans="1:10">
      <c r="C20" s="9">
        <v>1.3166</v>
      </c>
    </row>
    <row r="21" spans="1:10">
      <c r="C21" s="7">
        <v>3.5636000000000001</v>
      </c>
    </row>
    <row r="22" spans="1:10">
      <c r="A22" s="13"/>
      <c r="B22" s="13"/>
      <c r="C22" s="13"/>
      <c r="D22" s="13"/>
      <c r="H22" t="s">
        <v>10</v>
      </c>
      <c r="I22" t="s">
        <v>11</v>
      </c>
      <c r="J22" t="s">
        <v>12</v>
      </c>
    </row>
    <row r="23" spans="1:10">
      <c r="A23" s="13"/>
      <c r="B23" s="13"/>
      <c r="C23" s="13"/>
      <c r="D23" s="13"/>
      <c r="G23" t="s">
        <v>15</v>
      </c>
      <c r="H23">
        <f>MIN(A2:A19)</f>
        <v>0</v>
      </c>
      <c r="I23">
        <f>MIN(B2:B19)</f>
        <v>0</v>
      </c>
      <c r="J23">
        <f>MIN(C2:C21)</f>
        <v>0.63490000000000002</v>
      </c>
    </row>
    <row r="24" spans="1:10">
      <c r="A24" s="13"/>
      <c r="B24" s="13"/>
      <c r="C24" s="13"/>
      <c r="D24" s="13"/>
      <c r="G24" t="s">
        <v>13</v>
      </c>
      <c r="H24" s="12">
        <f>QUARTILE(A2:A19,1)</f>
        <v>0.334675</v>
      </c>
      <c r="I24">
        <f>QUARTILE(B2:B19,1)</f>
        <v>0</v>
      </c>
      <c r="J24">
        <f>QUARTILE(C2:C21,1)</f>
        <v>1.31975</v>
      </c>
    </row>
    <row r="25" spans="1:10">
      <c r="A25" s="13"/>
      <c r="B25" s="13"/>
      <c r="C25" s="13"/>
      <c r="D25" s="13"/>
      <c r="G25" t="s">
        <v>17</v>
      </c>
      <c r="H25">
        <f>MEDIAN(A2:A19)</f>
        <v>0.80059999999999998</v>
      </c>
      <c r="I25">
        <f>MEDIAN(B2:B19)</f>
        <v>0</v>
      </c>
      <c r="J25">
        <f>MEDIAN(C2:C21)</f>
        <v>2.01695</v>
      </c>
    </row>
    <row r="26" spans="1:10">
      <c r="A26" s="13"/>
      <c r="B26" s="13"/>
      <c r="C26" s="13"/>
      <c r="D26" s="13"/>
      <c r="G26" t="s">
        <v>14</v>
      </c>
      <c r="H26">
        <f>QUARTILE(A2:A19,3)</f>
        <v>1.3408250000000002</v>
      </c>
      <c r="I26">
        <f>QUARTILE(B2:B19,3)</f>
        <v>0.43319999999999997</v>
      </c>
      <c r="J26">
        <f>QUARTILE(C2:C21,3)</f>
        <v>3.5668500000000001</v>
      </c>
    </row>
    <row r="27" spans="1:10">
      <c r="A27" s="13"/>
      <c r="B27" s="13"/>
      <c r="C27" s="13"/>
      <c r="D27" s="14"/>
      <c r="G27" t="s">
        <v>8</v>
      </c>
      <c r="H27">
        <f>QUARTILE(A2:A19,4)</f>
        <v>3.5264000000000002</v>
      </c>
      <c r="I27">
        <f>QUARTILE(B2:B19,4)</f>
        <v>1.0909</v>
      </c>
      <c r="J27">
        <f>QUARTILE(C2:C21,4)</f>
        <v>9.4915000000000003</v>
      </c>
    </row>
    <row r="28" spans="1:10">
      <c r="A28" s="13"/>
      <c r="B28" s="13"/>
      <c r="C28" s="13"/>
      <c r="D28" s="13"/>
    </row>
    <row r="32" spans="1:10">
      <c r="H32" s="12"/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3"/>
  <sheetViews>
    <sheetView zoomScale="82" workbookViewId="0">
      <selection activeCell="F14" sqref="F14"/>
    </sheetView>
  </sheetViews>
  <sheetFormatPr baseColWidth="10" defaultRowHeight="16"/>
  <sheetData>
    <row r="1" spans="1:5">
      <c r="A1" t="s">
        <v>10</v>
      </c>
    </row>
    <row r="3" spans="1:5">
      <c r="A3" t="s">
        <v>18</v>
      </c>
      <c r="B3" t="s">
        <v>19</v>
      </c>
    </row>
    <row r="4" spans="1:5">
      <c r="A4" s="15">
        <v>425</v>
      </c>
      <c r="B4" s="15">
        <v>465</v>
      </c>
    </row>
    <row r="5" spans="1:5">
      <c r="A5" s="15">
        <v>650</v>
      </c>
      <c r="B5" s="15">
        <v>420</v>
      </c>
    </row>
    <row r="6" spans="1:5">
      <c r="A6" s="15">
        <v>430</v>
      </c>
      <c r="B6" s="15">
        <v>365</v>
      </c>
      <c r="D6" t="s">
        <v>15</v>
      </c>
      <c r="E6">
        <f>MIN(A4:A42)</f>
        <v>0</v>
      </c>
    </row>
    <row r="7" spans="1:5">
      <c r="A7" s="15">
        <v>350</v>
      </c>
      <c r="B7" s="15">
        <v>270</v>
      </c>
      <c r="D7" t="s">
        <v>13</v>
      </c>
      <c r="E7">
        <f>QUARTILE(A4:A42,1)</f>
        <v>42.5</v>
      </c>
    </row>
    <row r="8" spans="1:5">
      <c r="A8" s="15">
        <v>355</v>
      </c>
      <c r="B8" s="15">
        <v>425</v>
      </c>
      <c r="D8" t="s">
        <v>17</v>
      </c>
    </row>
    <row r="9" spans="1:5">
      <c r="A9" s="15">
        <v>460</v>
      </c>
      <c r="B9" s="15">
        <v>375</v>
      </c>
      <c r="D9" t="s">
        <v>14</v>
      </c>
    </row>
    <row r="10" spans="1:5">
      <c r="A10" s="15">
        <v>500</v>
      </c>
      <c r="B10" s="15">
        <v>345</v>
      </c>
      <c r="D10" t="s">
        <v>16</v>
      </c>
      <c r="E10">
        <f>MAX(A4:A42)</f>
        <v>655</v>
      </c>
    </row>
    <row r="11" spans="1:5">
      <c r="A11" s="15">
        <v>415</v>
      </c>
      <c r="B11" s="15">
        <v>365</v>
      </c>
    </row>
    <row r="12" spans="1:5">
      <c r="A12" s="15">
        <v>260</v>
      </c>
      <c r="B12" s="15">
        <v>245</v>
      </c>
    </row>
    <row r="13" spans="1:5">
      <c r="A13" s="15">
        <v>285</v>
      </c>
      <c r="B13" s="15">
        <v>155</v>
      </c>
    </row>
    <row r="14" spans="1:5">
      <c r="A14" s="15">
        <v>390</v>
      </c>
      <c r="B14" s="15">
        <v>340</v>
      </c>
    </row>
    <row r="15" spans="1:5">
      <c r="A15" s="15">
        <v>250</v>
      </c>
      <c r="B15" s="15">
        <v>210</v>
      </c>
    </row>
    <row r="16" spans="1:5">
      <c r="A16" s="15">
        <v>430</v>
      </c>
      <c r="B16" s="15">
        <v>315</v>
      </c>
    </row>
    <row r="17" spans="1:2">
      <c r="A17" s="15">
        <v>655</v>
      </c>
      <c r="B17" s="15">
        <v>480</v>
      </c>
    </row>
    <row r="18" spans="1:2">
      <c r="A18" s="15">
        <v>420</v>
      </c>
      <c r="B18" s="15">
        <v>310</v>
      </c>
    </row>
    <row r="19" spans="1:2">
      <c r="A19" s="15">
        <v>460</v>
      </c>
      <c r="B19" s="15">
        <v>325</v>
      </c>
    </row>
    <row r="20" spans="1:2">
      <c r="A20" s="15">
        <v>385</v>
      </c>
      <c r="B20" s="15">
        <v>230</v>
      </c>
    </row>
    <row r="21" spans="1:2">
      <c r="A21" s="15">
        <v>335</v>
      </c>
      <c r="B21" s="15">
        <v>320</v>
      </c>
    </row>
    <row r="22" spans="1:2">
      <c r="A22" s="15">
        <v>505</v>
      </c>
      <c r="B22" s="15">
        <v>425</v>
      </c>
    </row>
    <row r="23" spans="1:2">
      <c r="A23" s="15">
        <v>365</v>
      </c>
      <c r="B23" s="15">
        <v>405</v>
      </c>
    </row>
    <row r="24" spans="1:2">
      <c r="A24" s="15">
        <v>45</v>
      </c>
    </row>
    <row r="25" spans="1:2">
      <c r="A25" s="15">
        <v>80</v>
      </c>
    </row>
    <row r="26" spans="1:2">
      <c r="A26" s="15">
        <v>115</v>
      </c>
    </row>
    <row r="27" spans="1:2">
      <c r="A27" s="15">
        <v>10</v>
      </c>
    </row>
    <row r="28" spans="1:2">
      <c r="A28" s="15">
        <v>10</v>
      </c>
    </row>
    <row r="29" spans="1:2">
      <c r="A29" s="15">
        <v>30</v>
      </c>
    </row>
    <row r="30" spans="1:2">
      <c r="A30" s="15">
        <v>55</v>
      </c>
    </row>
    <row r="31" spans="1:2">
      <c r="A31" s="15">
        <v>40</v>
      </c>
    </row>
    <row r="32" spans="1:2">
      <c r="A32" s="15">
        <v>0</v>
      </c>
    </row>
    <row r="33" spans="1:1">
      <c r="A33" s="15">
        <v>0</v>
      </c>
    </row>
    <row r="34" spans="1:1">
      <c r="A34" s="15">
        <v>60</v>
      </c>
    </row>
    <row r="35" spans="1:1">
      <c r="A35" s="15">
        <v>20</v>
      </c>
    </row>
    <row r="36" spans="1:1">
      <c r="A36" s="15">
        <v>40</v>
      </c>
    </row>
    <row r="37" spans="1:1">
      <c r="A37" s="15">
        <v>55</v>
      </c>
    </row>
    <row r="38" spans="1:1">
      <c r="A38" s="15">
        <v>65</v>
      </c>
    </row>
    <row r="39" spans="1:1">
      <c r="A39" s="15">
        <v>45</v>
      </c>
    </row>
    <row r="40" spans="1:1">
      <c r="A40" s="15">
        <v>30</v>
      </c>
    </row>
    <row r="41" spans="1:1">
      <c r="A41" s="15">
        <v>0</v>
      </c>
    </row>
    <row r="42" spans="1:1">
      <c r="A42" s="15">
        <v>65</v>
      </c>
    </row>
    <row r="43" spans="1:1">
      <c r="A4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Vp pour 100ab</vt:lpstr>
      <vt:lpstr>Feuil3</vt:lpstr>
      <vt:lpstr>Pourcentage ab &amp; cv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maurine schneiderlin</cp:lastModifiedBy>
  <dcterms:created xsi:type="dcterms:W3CDTF">2018-05-09T13:16:18Z</dcterms:created>
  <dcterms:modified xsi:type="dcterms:W3CDTF">2018-05-14T09:55:41Z</dcterms:modified>
</cp:coreProperties>
</file>