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240" yWindow="90" windowWidth="18735" windowHeight="8130" activeTab="5"/>
  </bookViews>
  <sheets>
    <sheet name="Mode Emploi" sheetId="4" r:id="rId1"/>
    <sheet name="Accueil" sheetId="1" r:id="rId2"/>
    <sheet name="Recap" sheetId="7" r:id="rId3"/>
    <sheet name="Histo" sheetId="6" r:id="rId4"/>
    <sheet name="Temp" sheetId="2" r:id="rId5"/>
    <sheet name="BDD" sheetId="3" r:id="rId6"/>
  </sheets>
  <definedNames>
    <definedName name="Articles">OFFSET(Histo!$D$1,1,,COUNTA(Histo!$A:$A)-1,)</definedName>
    <definedName name="bdd">OFFSET(BDD!$B$1,1,,COUNTA(BDD!$B:$B)-1,2)</definedName>
    <definedName name="Lesdates">OFFSET(Histo!$A$1,1,,COUNTA(Histo!$A:$A)-1,)</definedName>
    <definedName name="Quantite">OFFSET(Histo!$C$1,1,,COUNTA(Histo!$A:$A)-1,)</definedName>
    <definedName name="Total">OFFSET(Histo!$F$1,1,,COUNTA(Histo!$A:$A)-1,)</definedName>
  </definedNames>
  <calcPr calcId="144525"/>
</workbook>
</file>

<file path=xl/calcChain.xml><?xml version="1.0" encoding="utf-8"?>
<calcChain xmlns="http://schemas.openxmlformats.org/spreadsheetml/2006/main">
  <c r="H4" i="7" l="1"/>
  <c r="H5" i="7"/>
  <c r="H6" i="7"/>
  <c r="H7" i="7"/>
  <c r="H8" i="7"/>
  <c r="H9" i="7"/>
  <c r="H10" i="7"/>
  <c r="H11" i="7"/>
  <c r="I4" i="7"/>
  <c r="I5" i="7"/>
  <c r="I6" i="7"/>
  <c r="I7" i="7"/>
  <c r="I8" i="7"/>
  <c r="I9" i="7"/>
  <c r="I10" i="7"/>
  <c r="I11" i="7"/>
  <c r="I12" i="7" l="1"/>
  <c r="H12" i="7"/>
</calcChain>
</file>

<file path=xl/sharedStrings.xml><?xml version="1.0" encoding="utf-8"?>
<sst xmlns="http://schemas.openxmlformats.org/spreadsheetml/2006/main" count="78" uniqueCount="45">
  <si>
    <t>Articles</t>
  </si>
  <si>
    <t>Num_Article</t>
  </si>
  <si>
    <t>Désignation</t>
  </si>
  <si>
    <t>Prix</t>
  </si>
  <si>
    <t>Bière</t>
  </si>
  <si>
    <t>Picon</t>
  </si>
  <si>
    <t>Panaché</t>
  </si>
  <si>
    <t>Eau</t>
  </si>
  <si>
    <t>Eau verte</t>
  </si>
  <si>
    <t>Coca</t>
  </si>
  <si>
    <t>Orangina</t>
  </si>
  <si>
    <t>Limonade</t>
  </si>
  <si>
    <t>Date</t>
  </si>
  <si>
    <t>Du</t>
  </si>
  <si>
    <t>Au</t>
  </si>
  <si>
    <t>DATE</t>
  </si>
  <si>
    <t>Quantité</t>
  </si>
  <si>
    <t>Recette</t>
  </si>
  <si>
    <t>Total</t>
  </si>
  <si>
    <t>Moyen de Paiement</t>
  </si>
  <si>
    <t>Cash</t>
  </si>
  <si>
    <t>CB</t>
  </si>
  <si>
    <t>Chèque</t>
  </si>
  <si>
    <t>Client</t>
  </si>
  <si>
    <t>Paiement</t>
  </si>
  <si>
    <t>Ardoise</t>
  </si>
  <si>
    <t>Boog Daudet</t>
  </si>
  <si>
    <t>JOSAPHA</t>
  </si>
  <si>
    <t>1 - Onglet Récap.</t>
  </si>
  <si>
    <t>Dans cet onglet tu peux mettre les dates en g2 et i2 pour borner ça te permet de savoir ce que tu as vendu avec une représentation graphique en dessous du tableau.</t>
  </si>
  <si>
    <t>2- Onglet Histo</t>
  </si>
  <si>
    <t>Dans cet onglet sont historisées l'ensemble de tes commandes.</t>
  </si>
  <si>
    <t>3- Onglet BDD</t>
  </si>
  <si>
    <t>C'est dans cet onglet que tu gères tes articles.</t>
  </si>
  <si>
    <t>4 Onglet Temp</t>
  </si>
  <si>
    <t>Ne sert que pour les macros mais il est indispensable.</t>
  </si>
  <si>
    <t>5 Un nouveau formulaire</t>
  </si>
  <si>
    <t>-un bouton pour reset la quantité si besoin (le petit carré)</t>
  </si>
  <si>
    <t>- tu peux choisir l'article ou la quantité dans n'importe quel ordre.</t>
  </si>
  <si>
    <t>-une fois la sous commande ok la Valider par le bouton "Valider sous commande" ce qu'il la fera apparaître dans le recap à droite.</t>
  </si>
  <si>
    <t>-un bouton pour effacer ta commande si tu t'es trompé.</t>
  </si>
  <si>
    <t>- a tout moment tu peux faire le total de ta commande.</t>
  </si>
  <si>
    <t>-ta commande est bien rentrée tu valides par le bouton "Sauvegarder la commande".</t>
  </si>
  <si>
    <t>MODE D'EMPLOI DE LA CAISSE ENREGISTREUSE</t>
  </si>
  <si>
    <t xml:space="preserve">NB: Avant toute manipulation du logiciel , activer les macros sous la barre de formule.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</si>
</sst>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
  </numFmts>
  <fonts count="10" x14ac:knownFonts="1">
    <font>
      <sz val="11"/>
      <color theme="1"/>
      <name val="Calibri"/>
      <family val="2"/>
      <scheme val="minor"/>
    </font>
    <font>
      <sz val="11"/>
      <color rgb="FF000000"/>
      <name val="Calibri"/>
      <family val="2"/>
      <scheme val="minor"/>
    </font>
    <font>
      <sz val="11"/>
      <color theme="1"/>
      <name val="Calibri"/>
      <family val="2"/>
      <scheme val="minor"/>
    </font>
    <font>
      <b/>
      <i/>
      <sz val="11"/>
      <color theme="1"/>
      <name val="Calibri"/>
      <family val="2"/>
      <scheme val="minor"/>
    </font>
    <font>
      <b/>
      <sz val="20"/>
      <color theme="1"/>
      <name val="Calibri"/>
      <family val="2"/>
      <scheme val="minor"/>
    </font>
    <font>
      <sz val="11"/>
      <color rgb="FF333333"/>
      <name val="Arial"/>
      <family val="2"/>
    </font>
    <font>
      <sz val="11"/>
      <color rgb="FFFFFF00"/>
      <name val="Calibri"/>
      <family val="2"/>
      <scheme val="minor"/>
    </font>
    <font>
      <sz val="24"/>
      <color rgb="FFFFFF00"/>
      <name val="Calibri"/>
      <family val="2"/>
      <scheme val="minor"/>
    </font>
    <font>
      <b/>
      <sz val="11"/>
      <color rgb="FF333333"/>
      <name val="Arial"/>
      <family val="2"/>
    </font>
    <font>
      <sz val="18"/>
      <color rgb="FFFF0000"/>
      <name val="Calibri"/>
      <family val="2"/>
      <scheme val="minor"/>
    </font>
  </fonts>
  <fills count="6">
    <fill>
      <patternFill patternType="none"/>
    </fill>
    <fill>
      <patternFill patternType="gray125"/>
    </fill>
    <fill>
      <patternFill patternType="solid">
        <fgColor theme="6" tint="0.79998168889431442"/>
        <bgColor indexed="64"/>
      </patternFill>
    </fill>
    <fill>
      <patternFill patternType="solid">
        <fgColor theme="4" tint="0.59999389629810485"/>
        <bgColor indexed="64"/>
      </patternFill>
    </fill>
    <fill>
      <patternFill patternType="solid">
        <fgColor rgb="FF00B050"/>
        <bgColor indexed="64"/>
      </patternFill>
    </fill>
    <fill>
      <patternFill patternType="solid">
        <fgColor rgb="FFFF0000"/>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style="dashed">
        <color indexed="64"/>
      </top>
      <bottom style="medium">
        <color indexed="64"/>
      </bottom>
      <diagonal/>
    </border>
    <border>
      <left/>
      <right style="medium">
        <color indexed="64"/>
      </right>
      <top style="dashed">
        <color indexed="64"/>
      </top>
      <bottom style="medium">
        <color indexed="64"/>
      </bottom>
      <diagonal/>
    </border>
    <border>
      <left style="medium">
        <color indexed="64"/>
      </left>
      <right style="medium">
        <color indexed="64"/>
      </right>
      <top style="medium">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medium">
        <color indexed="64"/>
      </bottom>
      <diagonal/>
    </border>
  </borders>
  <cellStyleXfs count="2">
    <xf numFmtId="0" fontId="0" fillId="0" borderId="0"/>
    <xf numFmtId="44" fontId="2" fillId="0" borderId="0" applyFont="0" applyFill="0" applyBorder="0" applyAlignment="0" applyProtection="0"/>
  </cellStyleXfs>
  <cellXfs count="37">
    <xf numFmtId="0" fontId="0" fillId="0" borderId="0" xfId="0"/>
    <xf numFmtId="0" fontId="0" fillId="0" borderId="0" xfId="0" applyAlignment="1">
      <alignment horizontal="center"/>
    </xf>
    <xf numFmtId="44" fontId="0" fillId="0" borderId="0" xfId="1" applyFont="1" applyAlignment="1">
      <alignment horizontal="center"/>
    </xf>
    <xf numFmtId="0" fontId="0" fillId="0" borderId="1" xfId="0" applyBorder="1" applyAlignment="1">
      <alignment horizontal="center"/>
    </xf>
    <xf numFmtId="14" fontId="0" fillId="0" borderId="1" xfId="0" applyNumberFormat="1" applyBorder="1" applyAlignment="1">
      <alignment horizontal="center"/>
    </xf>
    <xf numFmtId="0" fontId="0" fillId="4" borderId="5" xfId="0" applyFill="1" applyBorder="1" applyAlignment="1">
      <alignment horizontal="center"/>
    </xf>
    <xf numFmtId="0" fontId="0" fillId="5" borderId="5" xfId="0" applyFill="1" applyBorder="1" applyAlignment="1">
      <alignment horizontal="center"/>
    </xf>
    <xf numFmtId="0" fontId="0" fillId="3" borderId="1" xfId="0" applyFill="1" applyBorder="1" applyAlignment="1">
      <alignment horizontal="center"/>
    </xf>
    <xf numFmtId="44" fontId="0" fillId="0" borderId="7" xfId="1" applyFont="1" applyBorder="1" applyAlignment="1"/>
    <xf numFmtId="44" fontId="0" fillId="0" borderId="9" xfId="1" applyFont="1" applyBorder="1" applyAlignment="1"/>
    <xf numFmtId="44" fontId="0" fillId="0" borderId="11" xfId="1" applyFont="1" applyBorder="1" applyAlignment="1"/>
    <xf numFmtId="44" fontId="0" fillId="0" borderId="1" xfId="0" applyNumberFormat="1" applyBorder="1"/>
    <xf numFmtId="14" fontId="0" fillId="0" borderId="0" xfId="0" applyNumberFormat="1" applyAlignment="1">
      <alignment horizontal="center"/>
    </xf>
    <xf numFmtId="44" fontId="0" fillId="0" borderId="0" xfId="1" applyFont="1"/>
    <xf numFmtId="164" fontId="0" fillId="0" borderId="12" xfId="0" applyNumberFormat="1" applyBorder="1" applyAlignment="1">
      <alignment horizontal="center"/>
    </xf>
    <xf numFmtId="164" fontId="0" fillId="0" borderId="13" xfId="0" applyNumberFormat="1" applyBorder="1" applyAlignment="1">
      <alignment horizontal="center"/>
    </xf>
    <xf numFmtId="164" fontId="0" fillId="0" borderId="14" xfId="0" applyNumberFormat="1" applyBorder="1" applyAlignment="1">
      <alignment horizontal="center"/>
    </xf>
    <xf numFmtId="0" fontId="5" fillId="0" borderId="0" xfId="0" applyFont="1"/>
    <xf numFmtId="0" fontId="8" fillId="0" borderId="0" xfId="0" applyFont="1"/>
    <xf numFmtId="0" fontId="6" fillId="4" borderId="0" xfId="0" applyFont="1" applyFill="1" applyAlignment="1">
      <alignment horizontal="center"/>
    </xf>
    <xf numFmtId="44" fontId="6" fillId="4" borderId="0" xfId="1" applyFont="1" applyFill="1" applyAlignment="1">
      <alignment horizontal="center"/>
    </xf>
    <xf numFmtId="0" fontId="6" fillId="4" borderId="0" xfId="0" applyFont="1" applyFill="1"/>
    <xf numFmtId="0" fontId="9" fillId="0" borderId="0" xfId="0" applyFont="1"/>
    <xf numFmtId="0" fontId="7" fillId="4" borderId="0" xfId="0" applyFont="1" applyFill="1" applyAlignment="1">
      <alignment horizontal="center" vertical="center"/>
    </xf>
    <xf numFmtId="0" fontId="4" fillId="0" borderId="2" xfId="0" applyFont="1" applyBorder="1" applyAlignment="1">
      <alignment horizontal="center"/>
    </xf>
    <xf numFmtId="0" fontId="4"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0" fillId="3" borderId="2" xfId="0" applyFill="1" applyBorder="1" applyAlignment="1">
      <alignment horizontal="center"/>
    </xf>
    <xf numFmtId="0" fontId="0" fillId="3" borderId="4" xfId="0" applyFill="1" applyBorder="1" applyAlignment="1">
      <alignment horizontal="center"/>
    </xf>
  </cellXfs>
  <cellStyles count="2">
    <cellStyle name="Monétaire"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autoTitleDeleted val="0"/>
    <c:view3D>
      <c:rotX val="30"/>
      <c:rotY val="0"/>
      <c:rAngAx val="0"/>
      <c:perspective val="30"/>
    </c:view3D>
    <c:floor>
      <c:thickness val="0"/>
    </c:floor>
    <c:sideWall>
      <c:thickness val="0"/>
    </c:sideWall>
    <c:backWall>
      <c:thickness val="0"/>
    </c:backWall>
    <c:plotArea>
      <c:layout/>
      <c:pie3DChart>
        <c:varyColors val="1"/>
        <c:ser>
          <c:idx val="0"/>
          <c:order val="0"/>
          <c:dLbls>
            <c:dLblPos val="ctr"/>
            <c:showLegendKey val="0"/>
            <c:showVal val="1"/>
            <c:showCatName val="0"/>
            <c:showSerName val="0"/>
            <c:showPercent val="0"/>
            <c:showBubbleSize val="0"/>
            <c:showLeaderLines val="1"/>
          </c:dLbls>
          <c:cat>
            <c:strRef>
              <c:f>Recap!$F$4:$F$11</c:f>
              <c:strCache>
                <c:ptCount val="8"/>
                <c:pt idx="0">
                  <c:v>Bière</c:v>
                </c:pt>
                <c:pt idx="1">
                  <c:v>Picon</c:v>
                </c:pt>
                <c:pt idx="2">
                  <c:v>Panaché</c:v>
                </c:pt>
                <c:pt idx="3">
                  <c:v>Eau</c:v>
                </c:pt>
                <c:pt idx="4">
                  <c:v>Eau verte</c:v>
                </c:pt>
                <c:pt idx="5">
                  <c:v>Coca</c:v>
                </c:pt>
                <c:pt idx="6">
                  <c:v>Orangina</c:v>
                </c:pt>
                <c:pt idx="7">
                  <c:v>Limonade</c:v>
                </c:pt>
              </c:strCache>
            </c:strRef>
          </c:cat>
          <c:val>
            <c:numRef>
              <c:f>Recap!$H$4:$H$11</c:f>
              <c:numCache>
                <c:formatCode>0;\-0;;@</c:formatCode>
                <c:ptCount val="8"/>
                <c:pt idx="0">
                  <c:v>2</c:v>
                </c:pt>
                <c:pt idx="1">
                  <c:v>0</c:v>
                </c:pt>
                <c:pt idx="2">
                  <c:v>0</c:v>
                </c:pt>
                <c:pt idx="3">
                  <c:v>0</c:v>
                </c:pt>
                <c:pt idx="4">
                  <c:v>4</c:v>
                </c:pt>
                <c:pt idx="5">
                  <c:v>0</c:v>
                </c:pt>
                <c:pt idx="6">
                  <c:v>0</c:v>
                </c:pt>
                <c:pt idx="7">
                  <c:v>0</c:v>
                </c:pt>
              </c:numCache>
            </c:numRef>
          </c:val>
        </c:ser>
        <c:dLbls>
          <c:showLegendKey val="0"/>
          <c:showVal val="0"/>
          <c:showCatName val="0"/>
          <c:showSerName val="0"/>
          <c:showPercent val="0"/>
          <c:showBubbleSize val="0"/>
          <c:showLeaderLines val="1"/>
        </c:dLbls>
      </c:pie3DChart>
    </c:plotArea>
    <c:legend>
      <c:legendPos val="r"/>
      <c:layout/>
      <c:overlay val="0"/>
    </c:legend>
    <c:plotVisOnly val="1"/>
    <c:dispBlanksAs val="zero"/>
    <c:showDLblsOverMax val="0"/>
  </c:chart>
  <c:spPr>
    <a:ln>
      <a:noFill/>
    </a:ln>
  </c:spPr>
  <c:printSettings>
    <c:headerFooter/>
    <c:pageMargins b="0.75000000000000133" l="0.70000000000000062" r="0.70000000000000062" t="0.75000000000000133" header="0.30000000000000032" footer="0.30000000000000032"/>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666750</xdr:colOff>
          <xdr:row>2</xdr:row>
          <xdr:rowOff>85725</xdr:rowOff>
        </xdr:from>
        <xdr:to>
          <xdr:col>6</xdr:col>
          <xdr:colOff>457200</xdr:colOff>
          <xdr:row>12</xdr:row>
          <xdr:rowOff>57150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Ouverture de la caisse</a:t>
              </a:r>
            </a:p>
            <a:p>
              <a:pPr algn="ctr" rtl="0">
                <a:defRPr sz="1000"/>
              </a:pPr>
              <a:endParaRPr lang="fr-FR" sz="1100" b="0" i="0" u="none" strike="noStrike" baseline="0">
                <a:solidFill>
                  <a:srgbClr val="000000"/>
                </a:solidFill>
                <a:latin typeface="Calibri"/>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xdr:col>
      <xdr:colOff>419100</xdr:colOff>
      <xdr:row>15</xdr:row>
      <xdr:rowOff>152400</xdr:rowOff>
    </xdr:from>
    <xdr:to>
      <xdr:col>10</xdr:col>
      <xdr:colOff>419100</xdr:colOff>
      <xdr:row>30</xdr:row>
      <xdr:rowOff>38100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7030A0"/>
  </sheetPr>
  <dimension ref="B1:O24"/>
  <sheetViews>
    <sheetView showGridLines="0" workbookViewId="0">
      <selection activeCell="F31" sqref="F31"/>
    </sheetView>
  </sheetViews>
  <sheetFormatPr baseColWidth="10" defaultRowHeight="15" x14ac:dyDescent="0.25"/>
  <sheetData>
    <row r="1" spans="2:15" x14ac:dyDescent="0.25">
      <c r="B1" s="23" t="s">
        <v>43</v>
      </c>
      <c r="C1" s="23"/>
      <c r="D1" s="23"/>
      <c r="E1" s="23"/>
      <c r="F1" s="23"/>
      <c r="G1" s="23"/>
      <c r="H1" s="23"/>
      <c r="I1" s="23"/>
      <c r="J1" s="23"/>
      <c r="K1" s="23"/>
      <c r="L1" s="23"/>
      <c r="M1" s="23"/>
      <c r="N1" s="23"/>
      <c r="O1" s="23"/>
    </row>
    <row r="2" spans="2:15" x14ac:dyDescent="0.25">
      <c r="B2" s="23"/>
      <c r="C2" s="23"/>
      <c r="D2" s="23"/>
      <c r="E2" s="23"/>
      <c r="F2" s="23"/>
      <c r="G2" s="23"/>
      <c r="H2" s="23"/>
      <c r="I2" s="23"/>
      <c r="J2" s="23"/>
      <c r="K2" s="23"/>
      <c r="L2" s="23"/>
      <c r="M2" s="23"/>
      <c r="N2" s="23"/>
      <c r="O2" s="23"/>
    </row>
    <row r="3" spans="2:15" x14ac:dyDescent="0.25">
      <c r="B3" s="18" t="s">
        <v>28</v>
      </c>
    </row>
    <row r="4" spans="2:15" x14ac:dyDescent="0.25">
      <c r="B4" s="17" t="s">
        <v>29</v>
      </c>
    </row>
    <row r="6" spans="2:15" x14ac:dyDescent="0.25">
      <c r="B6" s="18" t="s">
        <v>30</v>
      </c>
    </row>
    <row r="7" spans="2:15" x14ac:dyDescent="0.25">
      <c r="B7" s="17" t="s">
        <v>31</v>
      </c>
    </row>
    <row r="9" spans="2:15" x14ac:dyDescent="0.25">
      <c r="B9" s="18" t="s">
        <v>32</v>
      </c>
    </row>
    <row r="10" spans="2:15" x14ac:dyDescent="0.25">
      <c r="B10" s="17" t="s">
        <v>33</v>
      </c>
    </row>
    <row r="12" spans="2:15" x14ac:dyDescent="0.25">
      <c r="B12" s="18" t="s">
        <v>34</v>
      </c>
    </row>
    <row r="13" spans="2:15" x14ac:dyDescent="0.25">
      <c r="B13" s="17" t="s">
        <v>35</v>
      </c>
    </row>
    <row r="15" spans="2:15" x14ac:dyDescent="0.25">
      <c r="B15" s="18" t="s">
        <v>36</v>
      </c>
    </row>
    <row r="16" spans="2:15" x14ac:dyDescent="0.25">
      <c r="B16" s="17" t="s">
        <v>37</v>
      </c>
    </row>
    <row r="17" spans="2:2" x14ac:dyDescent="0.25">
      <c r="B17" s="17" t="s">
        <v>38</v>
      </c>
    </row>
    <row r="18" spans="2:2" x14ac:dyDescent="0.25">
      <c r="B18" s="17" t="s">
        <v>39</v>
      </c>
    </row>
    <row r="19" spans="2:2" x14ac:dyDescent="0.25">
      <c r="B19" s="17" t="s">
        <v>40</v>
      </c>
    </row>
    <row r="20" spans="2:2" x14ac:dyDescent="0.25">
      <c r="B20" s="17" t="s">
        <v>41</v>
      </c>
    </row>
    <row r="21" spans="2:2" x14ac:dyDescent="0.25">
      <c r="B21" s="17" t="s">
        <v>42</v>
      </c>
    </row>
    <row r="24" spans="2:2" ht="23.25" x14ac:dyDescent="0.35">
      <c r="B24" s="22" t="s">
        <v>44</v>
      </c>
    </row>
  </sheetData>
  <mergeCells count="1">
    <mergeCell ref="B1:O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0000"/>
  </sheetPr>
  <dimension ref="A1"/>
  <sheetViews>
    <sheetView showGridLines="0" topLeftCell="A3" workbookViewId="0">
      <selection activeCell="D17" sqref="D17"/>
    </sheetView>
  </sheetViews>
  <sheetFormatPr baseColWidth="10" defaultRowHeight="15"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ouverture_caisse">
                <anchor moveWithCells="1" sizeWithCells="1">
                  <from>
                    <xdr:col>1</xdr:col>
                    <xdr:colOff>666750</xdr:colOff>
                    <xdr:row>2</xdr:row>
                    <xdr:rowOff>85725</xdr:rowOff>
                  </from>
                  <to>
                    <xdr:col>6</xdr:col>
                    <xdr:colOff>457200</xdr:colOff>
                    <xdr:row>12</xdr:row>
                    <xdr:rowOff>57150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rgb="FF00B050"/>
  </sheetPr>
  <dimension ref="A1:I12"/>
  <sheetViews>
    <sheetView showGridLines="0" workbookViewId="0">
      <selection activeCell="H4" sqref="H4"/>
    </sheetView>
  </sheetViews>
  <sheetFormatPr baseColWidth="10" defaultRowHeight="15" x14ac:dyDescent="0.25"/>
  <sheetData>
    <row r="1" spans="1:9" ht="15.75" thickBot="1" x14ac:dyDescent="0.3">
      <c r="A1" s="1"/>
      <c r="B1" s="1"/>
      <c r="C1" s="1"/>
      <c r="F1" s="30" t="s">
        <v>15</v>
      </c>
      <c r="G1" s="31"/>
      <c r="H1" s="31"/>
      <c r="I1" s="32"/>
    </row>
    <row r="2" spans="1:9" ht="15.75" thickBot="1" x14ac:dyDescent="0.3">
      <c r="F2" s="5" t="s">
        <v>13</v>
      </c>
      <c r="G2" s="4">
        <v>43232</v>
      </c>
      <c r="H2" s="6" t="s">
        <v>14</v>
      </c>
      <c r="I2" s="4">
        <v>43232</v>
      </c>
    </row>
    <row r="3" spans="1:9" ht="15.75" thickBot="1" x14ac:dyDescent="0.3">
      <c r="F3" s="35" t="s">
        <v>0</v>
      </c>
      <c r="G3" s="36"/>
      <c r="H3" s="7" t="s">
        <v>16</v>
      </c>
      <c r="I3" s="7" t="s">
        <v>17</v>
      </c>
    </row>
    <row r="4" spans="1:9" x14ac:dyDescent="0.25">
      <c r="F4" s="33" t="s">
        <v>4</v>
      </c>
      <c r="G4" s="34"/>
      <c r="H4" s="14">
        <f t="shared" ref="H4:H11" ca="1" si="0">IFERROR(SUMIFS(Quantite,Lesdates,"&gt;="&amp;$G$2,Lesdates,"&lt;="&amp;$I$2,Articles,$F4),"")</f>
        <v>2</v>
      </c>
      <c r="I4" s="8">
        <f t="shared" ref="I4:I11" ca="1" si="1">IFERROR(SUMIFS(Total,Lesdates,"&gt;="&amp;$G$2,Lesdates,"&lt;="&amp;$I$2,Articles,$F4),"")</f>
        <v>4.4000000000000004</v>
      </c>
    </row>
    <row r="5" spans="1:9" x14ac:dyDescent="0.25">
      <c r="F5" s="26" t="s">
        <v>5</v>
      </c>
      <c r="G5" s="27"/>
      <c r="H5" s="15">
        <f t="shared" ca="1" si="0"/>
        <v>0</v>
      </c>
      <c r="I5" s="9">
        <f t="shared" ca="1" si="1"/>
        <v>0</v>
      </c>
    </row>
    <row r="6" spans="1:9" x14ac:dyDescent="0.25">
      <c r="F6" s="26" t="s">
        <v>6</v>
      </c>
      <c r="G6" s="27"/>
      <c r="H6" s="15">
        <f t="shared" ca="1" si="0"/>
        <v>0</v>
      </c>
      <c r="I6" s="9">
        <f t="shared" ca="1" si="1"/>
        <v>0</v>
      </c>
    </row>
    <row r="7" spans="1:9" x14ac:dyDescent="0.25">
      <c r="F7" s="26" t="s">
        <v>7</v>
      </c>
      <c r="G7" s="27"/>
      <c r="H7" s="15">
        <f t="shared" ca="1" si="0"/>
        <v>0</v>
      </c>
      <c r="I7" s="9">
        <f t="shared" ca="1" si="1"/>
        <v>0</v>
      </c>
    </row>
    <row r="8" spans="1:9" x14ac:dyDescent="0.25">
      <c r="F8" s="26" t="s">
        <v>8</v>
      </c>
      <c r="G8" s="27"/>
      <c r="H8" s="15">
        <f t="shared" ca="1" si="0"/>
        <v>4</v>
      </c>
      <c r="I8" s="9">
        <f t="shared" ca="1" si="1"/>
        <v>10</v>
      </c>
    </row>
    <row r="9" spans="1:9" x14ac:dyDescent="0.25">
      <c r="F9" s="26" t="s">
        <v>9</v>
      </c>
      <c r="G9" s="27"/>
      <c r="H9" s="15">
        <f t="shared" ca="1" si="0"/>
        <v>0</v>
      </c>
      <c r="I9" s="9">
        <f t="shared" ca="1" si="1"/>
        <v>0</v>
      </c>
    </row>
    <row r="10" spans="1:9" x14ac:dyDescent="0.25">
      <c r="F10" s="26" t="s">
        <v>10</v>
      </c>
      <c r="G10" s="27"/>
      <c r="H10" s="15">
        <f t="shared" ca="1" si="0"/>
        <v>0</v>
      </c>
      <c r="I10" s="9">
        <f t="shared" ca="1" si="1"/>
        <v>0</v>
      </c>
    </row>
    <row r="11" spans="1:9" ht="15.75" thickBot="1" x14ac:dyDescent="0.3">
      <c r="F11" s="28" t="s">
        <v>11</v>
      </c>
      <c r="G11" s="29"/>
      <c r="H11" s="16">
        <f t="shared" ca="1" si="0"/>
        <v>0</v>
      </c>
      <c r="I11" s="10">
        <f t="shared" ca="1" si="1"/>
        <v>0</v>
      </c>
    </row>
    <row r="12" spans="1:9" ht="27" thickBot="1" x14ac:dyDescent="0.45">
      <c r="F12" s="24" t="s">
        <v>18</v>
      </c>
      <c r="G12" s="25"/>
      <c r="H12" s="3">
        <f ca="1">SUM($H$4:$H$11)</f>
        <v>6</v>
      </c>
      <c r="I12" s="11">
        <f ca="1">SUM($I$4:$I$11)</f>
        <v>14.4</v>
      </c>
    </row>
  </sheetData>
  <mergeCells count="11">
    <mergeCell ref="F1:I1"/>
    <mergeCell ref="F4:G4"/>
    <mergeCell ref="F5:G5"/>
    <mergeCell ref="F6:G6"/>
    <mergeCell ref="F7:G7"/>
    <mergeCell ref="F3:G3"/>
    <mergeCell ref="F12:G12"/>
    <mergeCell ref="F8:G8"/>
    <mergeCell ref="F9:G9"/>
    <mergeCell ref="F10:G10"/>
    <mergeCell ref="F11:G11"/>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00B050"/>
  </sheetPr>
  <dimension ref="A1:F11"/>
  <sheetViews>
    <sheetView showGridLines="0" workbookViewId="0">
      <selection activeCell="C13" sqref="C13"/>
    </sheetView>
  </sheetViews>
  <sheetFormatPr baseColWidth="10" defaultRowHeight="15" x14ac:dyDescent="0.25"/>
  <sheetData>
    <row r="1" spans="1:6" x14ac:dyDescent="0.25">
      <c r="A1" s="19" t="s">
        <v>12</v>
      </c>
      <c r="B1" s="19" t="s">
        <v>23</v>
      </c>
      <c r="C1" s="19" t="s">
        <v>16</v>
      </c>
      <c r="D1" s="19" t="s">
        <v>0</v>
      </c>
      <c r="E1" s="19" t="s">
        <v>24</v>
      </c>
      <c r="F1" s="20" t="s">
        <v>18</v>
      </c>
    </row>
    <row r="2" spans="1:6" x14ac:dyDescent="0.25">
      <c r="A2" s="12">
        <v>43232</v>
      </c>
      <c r="B2" s="12" t="s">
        <v>26</v>
      </c>
      <c r="C2" s="1">
        <v>4</v>
      </c>
      <c r="D2" s="1" t="s">
        <v>8</v>
      </c>
      <c r="E2" s="1" t="s">
        <v>20</v>
      </c>
      <c r="F2" s="13">
        <v>10</v>
      </c>
    </row>
    <row r="3" spans="1:6" x14ac:dyDescent="0.25">
      <c r="A3" s="12">
        <v>43232</v>
      </c>
      <c r="B3" s="12" t="s">
        <v>26</v>
      </c>
      <c r="C3" s="1">
        <v>2</v>
      </c>
      <c r="D3" s="1" t="s">
        <v>4</v>
      </c>
      <c r="E3" s="1" t="s">
        <v>20</v>
      </c>
      <c r="F3" s="13">
        <v>4.4000000000000004</v>
      </c>
    </row>
    <row r="4" spans="1:6" x14ac:dyDescent="0.25">
      <c r="A4" s="12">
        <v>43233</v>
      </c>
      <c r="B4" s="12" t="s">
        <v>27</v>
      </c>
      <c r="C4" s="1">
        <v>6</v>
      </c>
      <c r="D4" s="1" t="s">
        <v>4</v>
      </c>
      <c r="E4" s="1" t="s">
        <v>25</v>
      </c>
      <c r="F4" s="13">
        <v>13.200000000000001</v>
      </c>
    </row>
    <row r="5" spans="1:6" x14ac:dyDescent="0.25">
      <c r="A5" s="12">
        <v>43233</v>
      </c>
      <c r="B5" s="12" t="s">
        <v>27</v>
      </c>
      <c r="C5" s="1">
        <v>5</v>
      </c>
      <c r="D5" s="1" t="s">
        <v>7</v>
      </c>
      <c r="E5" s="1" t="s">
        <v>25</v>
      </c>
      <c r="F5" s="13">
        <v>12.5</v>
      </c>
    </row>
    <row r="6" spans="1:6" x14ac:dyDescent="0.25">
      <c r="A6" s="12">
        <v>43233</v>
      </c>
      <c r="B6" s="12" t="s">
        <v>27</v>
      </c>
      <c r="C6" s="1">
        <v>9</v>
      </c>
      <c r="D6" s="1" t="s">
        <v>9</v>
      </c>
      <c r="E6" s="1" t="s">
        <v>25</v>
      </c>
      <c r="F6" s="13">
        <v>13.5</v>
      </c>
    </row>
    <row r="7" spans="1:6" x14ac:dyDescent="0.25">
      <c r="A7" s="12">
        <v>43233</v>
      </c>
      <c r="B7" s="12" t="s">
        <v>27</v>
      </c>
      <c r="C7" s="1">
        <v>5</v>
      </c>
      <c r="D7" s="1" t="s">
        <v>10</v>
      </c>
      <c r="E7" s="1" t="s">
        <v>25</v>
      </c>
      <c r="F7" s="13">
        <v>7.5</v>
      </c>
    </row>
    <row r="8" spans="1:6" x14ac:dyDescent="0.25">
      <c r="A8" s="12"/>
      <c r="B8" s="1"/>
      <c r="C8" s="1"/>
      <c r="D8" s="13"/>
    </row>
    <row r="9" spans="1:6" x14ac:dyDescent="0.25">
      <c r="A9" s="12"/>
      <c r="B9" s="1"/>
      <c r="C9" s="1"/>
      <c r="D9" s="13"/>
    </row>
    <row r="10" spans="1:6" x14ac:dyDescent="0.25">
      <c r="A10" s="12"/>
      <c r="B10" s="1"/>
      <c r="C10" s="1"/>
      <c r="D10" s="13"/>
    </row>
    <row r="11" spans="1:6" x14ac:dyDescent="0.25">
      <c r="A11" s="12"/>
      <c r="B11" s="1"/>
      <c r="C11" s="1"/>
      <c r="D11" s="13"/>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00B050"/>
  </sheetPr>
  <dimension ref="A1:F7"/>
  <sheetViews>
    <sheetView showGridLines="0" workbookViewId="0">
      <selection activeCell="D6" sqref="D6"/>
    </sheetView>
  </sheetViews>
  <sheetFormatPr baseColWidth="10" defaultRowHeight="15" x14ac:dyDescent="0.25"/>
  <cols>
    <col min="1" max="5" width="11.42578125" style="1"/>
    <col min="6" max="6" width="11.42578125" style="13"/>
  </cols>
  <sheetData>
    <row r="1" spans="1:6" x14ac:dyDescent="0.25">
      <c r="A1" s="19" t="s">
        <v>12</v>
      </c>
      <c r="B1" s="19" t="s">
        <v>23</v>
      </c>
      <c r="C1" s="19" t="s">
        <v>16</v>
      </c>
      <c r="D1" s="19" t="s">
        <v>0</v>
      </c>
      <c r="E1" s="19" t="s">
        <v>24</v>
      </c>
      <c r="F1" s="20" t="s">
        <v>18</v>
      </c>
    </row>
    <row r="2" spans="1:6" x14ac:dyDescent="0.25">
      <c r="A2" s="12"/>
      <c r="B2" s="12"/>
    </row>
    <row r="3" spans="1:6" x14ac:dyDescent="0.25">
      <c r="A3" s="12"/>
      <c r="B3" s="12"/>
    </row>
    <row r="4" spans="1:6" x14ac:dyDescent="0.25">
      <c r="A4" s="12"/>
      <c r="B4" s="12"/>
    </row>
    <row r="5" spans="1:6" x14ac:dyDescent="0.25">
      <c r="A5" s="12"/>
      <c r="B5" s="12"/>
    </row>
    <row r="6" spans="1:6" x14ac:dyDescent="0.25">
      <c r="A6" s="12"/>
      <c r="B6" s="12"/>
    </row>
    <row r="7" spans="1:6" x14ac:dyDescent="0.25">
      <c r="A7" s="12"/>
      <c r="B7" s="1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0000"/>
  </sheetPr>
  <dimension ref="A1:E9"/>
  <sheetViews>
    <sheetView showGridLines="0" tabSelected="1" workbookViewId="0">
      <selection activeCell="D11" sqref="D11"/>
    </sheetView>
  </sheetViews>
  <sheetFormatPr baseColWidth="10" defaultRowHeight="15" x14ac:dyDescent="0.25"/>
  <cols>
    <col min="1" max="1" width="12.140625" style="1" bestFit="1" customWidth="1"/>
    <col min="2" max="2" width="11.42578125" style="1"/>
    <col min="3" max="3" width="11.42578125" style="2"/>
    <col min="5" max="5" width="19" style="1" bestFit="1" customWidth="1"/>
  </cols>
  <sheetData>
    <row r="1" spans="1:5" x14ac:dyDescent="0.25">
      <c r="A1" s="19" t="s">
        <v>1</v>
      </c>
      <c r="B1" s="19" t="s">
        <v>2</v>
      </c>
      <c r="C1" s="20" t="s">
        <v>3</v>
      </c>
      <c r="D1" s="21"/>
      <c r="E1" s="19" t="s">
        <v>19</v>
      </c>
    </row>
    <row r="2" spans="1:5" x14ac:dyDescent="0.25">
      <c r="A2" s="1">
        <v>1</v>
      </c>
      <c r="B2" s="1" t="s">
        <v>4</v>
      </c>
      <c r="C2" s="2">
        <v>2.2000000000000002</v>
      </c>
      <c r="E2" s="1" t="s">
        <v>20</v>
      </c>
    </row>
    <row r="3" spans="1:5" x14ac:dyDescent="0.25">
      <c r="A3" s="1">
        <v>2</v>
      </c>
      <c r="B3" s="1" t="s">
        <v>5</v>
      </c>
      <c r="C3" s="2">
        <v>2.7</v>
      </c>
      <c r="E3" s="1" t="s">
        <v>21</v>
      </c>
    </row>
    <row r="4" spans="1:5" x14ac:dyDescent="0.25">
      <c r="A4" s="1">
        <v>3</v>
      </c>
      <c r="B4" s="1" t="s">
        <v>6</v>
      </c>
      <c r="C4" s="2">
        <v>2.2000000000000002</v>
      </c>
      <c r="E4" s="1" t="s">
        <v>22</v>
      </c>
    </row>
    <row r="5" spans="1:5" x14ac:dyDescent="0.25">
      <c r="A5" s="1">
        <v>4</v>
      </c>
      <c r="B5" s="1" t="s">
        <v>7</v>
      </c>
      <c r="C5" s="2">
        <v>2.5</v>
      </c>
      <c r="E5" s="1" t="s">
        <v>25</v>
      </c>
    </row>
    <row r="6" spans="1:5" x14ac:dyDescent="0.25">
      <c r="A6" s="1">
        <v>5</v>
      </c>
      <c r="B6" s="1" t="s">
        <v>8</v>
      </c>
      <c r="C6" s="2">
        <v>2.5</v>
      </c>
    </row>
    <row r="7" spans="1:5" x14ac:dyDescent="0.25">
      <c r="A7" s="1">
        <v>6</v>
      </c>
      <c r="B7" s="1" t="s">
        <v>9</v>
      </c>
      <c r="C7" s="2">
        <v>1.5</v>
      </c>
    </row>
    <row r="8" spans="1:5" x14ac:dyDescent="0.25">
      <c r="A8" s="1">
        <v>7</v>
      </c>
      <c r="B8" s="1" t="s">
        <v>10</v>
      </c>
      <c r="C8" s="2">
        <v>1.5</v>
      </c>
    </row>
    <row r="9" spans="1:5" x14ac:dyDescent="0.25">
      <c r="A9" s="1">
        <v>8</v>
      </c>
      <c r="B9" s="1" t="s">
        <v>11</v>
      </c>
      <c r="C9" s="2">
        <v>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Mode Emploi</vt:lpstr>
      <vt:lpstr>Accueil</vt:lpstr>
      <vt:lpstr>Recap</vt:lpstr>
      <vt:lpstr>Histo</vt:lpstr>
      <vt:lpstr>Temp</vt:lpstr>
      <vt:lpstr>BDD</vt:lpstr>
    </vt:vector>
  </TitlesOfParts>
  <Company>LGCF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mischimpf</dc:creator>
  <cp:lastModifiedBy>esther</cp:lastModifiedBy>
  <dcterms:created xsi:type="dcterms:W3CDTF">2016-02-08T14:41:50Z</dcterms:created>
  <dcterms:modified xsi:type="dcterms:W3CDTF">2018-06-12T09:07:46Z</dcterms:modified>
</cp:coreProperties>
</file>