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ahimi\Desktop\"/>
    </mc:Choice>
  </mc:AlternateContent>
  <bookViews>
    <workbookView xWindow="0" yWindow="0" windowWidth="20490" windowHeight="7755"/>
  </bookViews>
  <sheets>
    <sheet name="Tableau de suivi journalier" sheetId="1" r:id="rId1"/>
  </sheets>
  <externalReferences>
    <externalReference r:id="rId2"/>
    <externalReference r:id="rId3"/>
  </externalReferences>
  <definedNames>
    <definedName name="an">[1]BASE!$H$68</definedName>
    <definedName name="Attendu">OFFSET([1]HEBDO!$BC$10,,-(52-[2]Datas!$N$1),,20)</definedName>
    <definedName name="DÉNOMINATION">[2]Datas!#REF!</definedName>
    <definedName name="Dossiers">OFFSET([1]HEBDO!$BC$20,,-(52-[2]Datas!$N$1),,20)</definedName>
    <definedName name="Engag1">OFFSET([1]HEBDO!$BC$47,,-(52-[2]Datas!$N$1),,20)</definedName>
    <definedName name="Engag2">OFFSET([1]HEBDO!$BC$48,,-(52-[2]Datas!$N$1),,20)</definedName>
    <definedName name="Engag3">OFFSET([1]HEBDO!$BC$49,,-(52-[2]Datas!$N$1),,20)</definedName>
    <definedName name="Engag4">OFFSET([1]HEBDO!$BC$50,,-(52-[2]Datas!$N$1),,20)</definedName>
    <definedName name="jfériés">[1]BASE!$I$68:$I$184</definedName>
    <definedName name="MetreL">OFFSET([1]HEBDO!$BC$9,,-(52-[2]Datas!$N$1),,20)</definedName>
    <definedName name="Pâques">[1]BASE!$I$70</definedName>
    <definedName name="Pâques13">[1]BASE!$I$83</definedName>
    <definedName name="Pâques14">[1]BASE!$I$96</definedName>
    <definedName name="Pâques15">[1]BASE!$I$109</definedName>
    <definedName name="Pâques16">[1]BASE!$I$122</definedName>
    <definedName name="Pâques17">[1]BASE!$I$135</definedName>
    <definedName name="Pâques18">[1]BASE!$I$148</definedName>
    <definedName name="Pâques19">[1]BASE!$I$161</definedName>
    <definedName name="Pâques20">[1]BASE!$I$174</definedName>
    <definedName name="Periode">OFFSET([1]HEBDO!$BC$7,,-(52-[2]Datas!$N$1),,20)</definedName>
    <definedName name="PHASE">[2]Datas!#REF!</definedName>
    <definedName name="Qual1">OFFSET([1]HEBDO!$BC$53,,-(52-[2]Datas!$N$1),,20)</definedName>
    <definedName name="Qual2">OFFSET([1]HEBDO!$BC$54,,-(52-[2]Datas!$N$1),,20)</definedName>
    <definedName name="Qual3">OFFSET([1]HEBDO!$BC$55,,-(52-[2]Datas!$N$1),,20)</definedName>
    <definedName name="Qual4">OFFSET([1]HEBDO!$BC$56,,-(52-[2]Datas!$N$1),,20)</definedName>
    <definedName name="Reel">OFFSET([1]HEBDO!$BC$11,,-(52-[2]Datas!$N$1),,20)</definedName>
    <definedName name="TYPE_CONTROLE">'[1]Contrôle Production'!$T$8:$T$9</definedName>
    <definedName name="TYPO">[2]Datas!#REF!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C5" i="1"/>
  <c r="B4" i="1"/>
  <c r="E6" i="1" l="1"/>
  <c r="F6" i="1" l="1"/>
  <c r="G6" i="1" l="1"/>
  <c r="H6" i="1" l="1"/>
  <c r="I6" i="1" l="1"/>
  <c r="H5" i="1"/>
  <c r="J6" i="1" l="1"/>
  <c r="K6" i="1" l="1"/>
  <c r="L6" i="1" l="1"/>
  <c r="M6" i="1" l="1"/>
  <c r="L5" i="1" l="1"/>
  <c r="N6" i="1"/>
  <c r="O6" i="1" s="1"/>
  <c r="P6" i="1" s="1"/>
  <c r="Q6" i="1" s="1"/>
  <c r="R6" i="1" s="1"/>
  <c r="S6" i="1" l="1"/>
  <c r="T6" i="1" s="1"/>
  <c r="U6" i="1" s="1"/>
  <c r="V6" i="1" s="1"/>
  <c r="W6" i="1" s="1"/>
  <c r="Q5" i="1"/>
  <c r="V5" i="1" l="1"/>
  <c r="X6" i="1"/>
  <c r="Y6" i="1" s="1"/>
  <c r="Z6" i="1" s="1"/>
  <c r="AA6" i="1" s="1"/>
  <c r="AB6" i="1" s="1"/>
  <c r="AC6" i="1" l="1"/>
  <c r="AD6" i="1" s="1"/>
  <c r="AE6" i="1" s="1"/>
  <c r="AF6" i="1" s="1"/>
  <c r="AG6" i="1" s="1"/>
  <c r="AA5" i="1"/>
  <c r="AF5" i="1" l="1"/>
  <c r="AH6" i="1"/>
  <c r="AI6" i="1" s="1"/>
  <c r="AJ6" i="1" s="1"/>
  <c r="AK6" i="1" s="1"/>
  <c r="AL6" i="1" s="1"/>
  <c r="AM6" i="1" l="1"/>
  <c r="AN6" i="1" s="1"/>
  <c r="AO6" i="1" s="1"/>
  <c r="AP6" i="1" s="1"/>
  <c r="AQ6" i="1" s="1"/>
  <c r="AK5" i="1"/>
  <c r="AP5" i="1" l="1"/>
  <c r="AR6" i="1"/>
  <c r="AS6" i="1" s="1"/>
  <c r="AT6" i="1" s="1"/>
  <c r="AU6" i="1" s="1"/>
  <c r="AV6" i="1" s="1"/>
  <c r="AW6" i="1" l="1"/>
  <c r="AX6" i="1" s="1"/>
  <c r="AY6" i="1" s="1"/>
  <c r="AZ6" i="1" s="1"/>
  <c r="BA6" i="1" s="1"/>
  <c r="AU5" i="1"/>
  <c r="AZ5" i="1" l="1"/>
  <c r="BB6" i="1"/>
  <c r="BC6" i="1" s="1"/>
  <c r="BD6" i="1" s="1"/>
  <c r="BE6" i="1" s="1"/>
  <c r="BF6" i="1" s="1"/>
  <c r="BG6" i="1" l="1"/>
  <c r="BH6" i="1" s="1"/>
  <c r="BI6" i="1" s="1"/>
  <c r="BJ6" i="1" s="1"/>
  <c r="BK6" i="1" s="1"/>
  <c r="BE5" i="1"/>
  <c r="BJ5" i="1" l="1"/>
  <c r="BL6" i="1"/>
  <c r="BM6" i="1" s="1"/>
  <c r="BN6" i="1" s="1"/>
  <c r="BO6" i="1" s="1"/>
  <c r="BP6" i="1" s="1"/>
  <c r="BQ6" i="1" l="1"/>
  <c r="BR6" i="1" s="1"/>
  <c r="BS6" i="1" s="1"/>
  <c r="BT6" i="1" s="1"/>
  <c r="BO5" i="1"/>
  <c r="BU6" i="1" l="1"/>
  <c r="BV6" i="1" s="1"/>
  <c r="BW6" i="1" s="1"/>
  <c r="BX6" i="1" s="1"/>
  <c r="BY6" i="1" s="1"/>
  <c r="BZ6" i="1" s="1"/>
  <c r="BS5" i="1"/>
  <c r="CA6" i="1" l="1"/>
  <c r="CB6" i="1" s="1"/>
  <c r="CC6" i="1" s="1"/>
  <c r="CD6" i="1" s="1"/>
  <c r="CE6" i="1" s="1"/>
  <c r="BX5" i="1"/>
  <c r="CC5" i="1" l="1"/>
  <c r="CF6" i="1"/>
  <c r="CG6" i="1" s="1"/>
  <c r="CH6" i="1" s="1"/>
  <c r="CI6" i="1" s="1"/>
  <c r="CJ6" i="1" s="1"/>
  <c r="CK6" i="1" l="1"/>
  <c r="CL6" i="1" s="1"/>
  <c r="CM6" i="1" s="1"/>
  <c r="CN6" i="1" s="1"/>
  <c r="CO6" i="1" s="1"/>
  <c r="CH5" i="1"/>
  <c r="CM5" i="1" l="1"/>
  <c r="CP6" i="1"/>
  <c r="CQ6" i="1" s="1"/>
  <c r="CR6" i="1" s="1"/>
  <c r="CS6" i="1" s="1"/>
  <c r="CT6" i="1" s="1"/>
  <c r="CU6" i="1" l="1"/>
  <c r="CV6" i="1" s="1"/>
  <c r="CW6" i="1" s="1"/>
  <c r="CX6" i="1" s="1"/>
  <c r="CY6" i="1" s="1"/>
  <c r="CR5" i="1"/>
  <c r="CW5" i="1" l="1"/>
  <c r="CZ6" i="1"/>
  <c r="DA6" i="1" s="1"/>
  <c r="DB6" i="1" s="1"/>
  <c r="DC6" i="1" s="1"/>
  <c r="DD6" i="1" s="1"/>
  <c r="DE6" i="1" l="1"/>
  <c r="DF6" i="1" s="1"/>
  <c r="DG6" i="1" s="1"/>
  <c r="DH6" i="1" s="1"/>
  <c r="DI6" i="1" s="1"/>
  <c r="DB5" i="1"/>
  <c r="DG5" i="1" l="1"/>
  <c r="DJ6" i="1"/>
  <c r="DK6" i="1" s="1"/>
  <c r="DL6" i="1" s="1"/>
  <c r="DM6" i="1" s="1"/>
  <c r="DN6" i="1" s="1"/>
  <c r="B8" i="1" l="1"/>
  <c r="B7" i="1"/>
  <c r="DL5" i="1"/>
  <c r="B5" i="1" s="1"/>
  <c r="B6" i="1"/>
</calcChain>
</file>

<file path=xl/sharedStrings.xml><?xml version="1.0" encoding="utf-8"?>
<sst xmlns="http://schemas.openxmlformats.org/spreadsheetml/2006/main" count="14" uniqueCount="14">
  <si>
    <t>Tableau de suivi journalier - BNPP KYC</t>
  </si>
  <si>
    <t>Nb de semaines ouvrés en cours</t>
  </si>
  <si>
    <t>Nb de jours ouvrés En cours</t>
  </si>
  <si>
    <t>MAI</t>
  </si>
  <si>
    <t>JUIN</t>
  </si>
  <si>
    <t>JUILLET</t>
  </si>
  <si>
    <t>AOÛT</t>
  </si>
  <si>
    <t>SEPTEMBRE</t>
  </si>
  <si>
    <t>OCTOBRE</t>
  </si>
  <si>
    <t>Total semaines</t>
  </si>
  <si>
    <t>Total jours</t>
  </si>
  <si>
    <t>Nbre de dossiers acceptés</t>
  </si>
  <si>
    <t>Nbre de dossiers refusés définitivement (invalide)</t>
  </si>
  <si>
    <t>Formule pour totaux par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</si>
</sst>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"/>
  </numFmts>
  <fonts count="16" x14ac:knownFonts="1">
    <font>
      <sz val="10"/>
      <color theme="1"/>
      <name val="Arial"/>
      <family val="2"/>
    </font>
    <font>
      <b/>
      <i/>
      <shadow/>
      <sz val="16"/>
      <color rgb="FF44546A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i/>
      <sz val="11"/>
      <color theme="0"/>
      <name val="Arial"/>
      <family val="2"/>
    </font>
    <font>
      <b/>
      <sz val="8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rgb="FF00B05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1"/>
      <name val="Georgia"/>
      <family val="1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0D2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3296"/>
        <bgColor indexed="64"/>
      </patternFill>
    </fill>
    <fill>
      <patternFill patternType="solid">
        <fgColor rgb="FFE5F4FF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indexed="64"/>
      </top>
      <bottom style="thin">
        <color theme="0"/>
      </bottom>
      <diagonal/>
    </border>
    <border>
      <left style="medium">
        <color auto="1"/>
      </left>
      <right/>
      <top style="thin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thin">
        <color theme="0"/>
      </bottom>
      <diagonal/>
    </border>
    <border>
      <left/>
      <right style="medium">
        <color auto="1"/>
      </right>
      <top style="medium">
        <color theme="0"/>
      </top>
      <bottom style="thin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ck">
        <color theme="0"/>
      </right>
      <top/>
      <bottom/>
      <diagonal/>
    </border>
    <border>
      <left style="medium">
        <color auto="1"/>
      </left>
      <right style="medium">
        <color auto="1"/>
      </right>
      <top style="thin">
        <color theme="0"/>
      </top>
      <bottom/>
      <diagonal/>
    </border>
    <border>
      <left/>
      <right style="medium">
        <color auto="1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0" fillId="0" borderId="0" xfId="0" applyProtection="1"/>
    <xf numFmtId="0" fontId="0" fillId="0" borderId="0" xfId="0" applyBorder="1" applyProtection="1"/>
    <xf numFmtId="0" fontId="0" fillId="0" borderId="0" xfId="0" applyFill="1" applyBorder="1" applyProtection="1"/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right" vertical="center" wrapText="1"/>
    </xf>
    <xf numFmtId="1" fontId="3" fillId="2" borderId="6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2" fillId="3" borderId="7" xfId="0" applyFont="1" applyFill="1" applyBorder="1" applyAlignment="1" applyProtection="1">
      <alignment horizontal="right" vertical="center" wrapText="1"/>
    </xf>
    <xf numFmtId="1" fontId="3" fillId="3" borderId="8" xfId="0" applyNumberFormat="1" applyFont="1" applyFill="1" applyBorder="1" applyAlignment="1" applyProtection="1">
      <alignment horizontal="center" vertical="center"/>
    </xf>
    <xf numFmtId="164" fontId="7" fillId="4" borderId="9" xfId="0" applyNumberFormat="1" applyFont="1" applyFill="1" applyBorder="1" applyAlignment="1" applyProtection="1">
      <alignment horizontal="center" vertical="center"/>
    </xf>
    <xf numFmtId="164" fontId="7" fillId="4" borderId="10" xfId="0" applyNumberFormat="1" applyFont="1" applyFill="1" applyBorder="1" applyAlignment="1" applyProtection="1">
      <alignment horizontal="center" vertical="center"/>
    </xf>
    <xf numFmtId="164" fontId="7" fillId="4" borderId="11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vertical="center"/>
    </xf>
    <xf numFmtId="0" fontId="2" fillId="5" borderId="12" xfId="0" applyFont="1" applyFill="1" applyBorder="1" applyAlignment="1" applyProtection="1">
      <alignment horizontal="right" vertical="center"/>
    </xf>
    <xf numFmtId="0" fontId="8" fillId="5" borderId="13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horizontal="center" vertical="center"/>
    </xf>
    <xf numFmtId="0" fontId="7" fillId="5" borderId="14" xfId="0" applyFont="1" applyFill="1" applyBorder="1" applyAlignment="1" applyProtection="1">
      <alignment horizontal="center" vertical="center"/>
    </xf>
    <xf numFmtId="0" fontId="7" fillId="5" borderId="15" xfId="0" applyFont="1" applyFill="1" applyBorder="1" applyAlignment="1" applyProtection="1">
      <alignment horizontal="center" vertical="center"/>
    </xf>
    <xf numFmtId="0" fontId="7" fillId="5" borderId="16" xfId="0" applyFont="1" applyFill="1" applyBorder="1" applyAlignment="1" applyProtection="1">
      <alignment horizontal="center" vertical="center"/>
    </xf>
    <xf numFmtId="0" fontId="7" fillId="5" borderId="17" xfId="0" applyFont="1" applyFill="1" applyBorder="1" applyAlignment="1" applyProtection="1">
      <alignment horizontal="center" vertical="center"/>
    </xf>
    <xf numFmtId="0" fontId="7" fillId="5" borderId="18" xfId="0" applyFont="1" applyFill="1" applyBorder="1" applyAlignment="1" applyProtection="1">
      <alignment horizontal="center" vertical="center"/>
    </xf>
    <xf numFmtId="165" fontId="2" fillId="6" borderId="19" xfId="0" applyNumberFormat="1" applyFont="1" applyFill="1" applyBorder="1" applyAlignment="1" applyProtection="1">
      <alignment horizontal="right" vertical="center"/>
    </xf>
    <xf numFmtId="0" fontId="8" fillId="6" borderId="20" xfId="0" applyNumberFormat="1" applyFont="1" applyFill="1" applyBorder="1" applyAlignment="1" applyProtection="1">
      <alignment horizontal="center" vertical="center"/>
    </xf>
    <xf numFmtId="165" fontId="9" fillId="6" borderId="21" xfId="0" applyNumberFormat="1" applyFont="1" applyFill="1" applyBorder="1" applyAlignment="1" applyProtection="1">
      <alignment horizontal="center" vertical="center"/>
    </xf>
    <xf numFmtId="165" fontId="9" fillId="6" borderId="22" xfId="0" applyNumberFormat="1" applyFont="1" applyFill="1" applyBorder="1" applyAlignment="1" applyProtection="1">
      <alignment horizontal="center" vertical="center"/>
    </xf>
    <xf numFmtId="0" fontId="10" fillId="7" borderId="24" xfId="0" applyFont="1" applyFill="1" applyBorder="1" applyAlignment="1" applyProtection="1">
      <alignment horizontal="right" vertical="center"/>
      <protection locked="0"/>
    </xf>
    <xf numFmtId="0" fontId="11" fillId="7" borderId="23" xfId="0" applyFont="1" applyFill="1" applyBorder="1" applyAlignment="1" applyProtection="1">
      <alignment horizontal="center" vertical="center"/>
      <protection locked="0"/>
    </xf>
    <xf numFmtId="0" fontId="6" fillId="7" borderId="2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0" fontId="10" fillId="7" borderId="25" xfId="0" applyFont="1" applyFill="1" applyBorder="1" applyAlignment="1" applyProtection="1">
      <alignment horizontal="right" vertical="center"/>
      <protection locked="0"/>
    </xf>
    <xf numFmtId="0" fontId="11" fillId="7" borderId="26" xfId="0" applyFont="1" applyFill="1" applyBorder="1" applyAlignment="1" applyProtection="1">
      <alignment horizontal="center" vertical="center"/>
      <protection locked="0"/>
    </xf>
    <xf numFmtId="0" fontId="6" fillId="7" borderId="26" xfId="0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Protection="1"/>
    <xf numFmtId="0" fontId="11" fillId="0" borderId="0" xfId="0" applyFont="1" applyBorder="1" applyAlignment="1" applyProtection="1">
      <alignment horizontal="center" vertical="center"/>
    </xf>
    <xf numFmtId="0" fontId="13" fillId="8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Protection="1"/>
    <xf numFmtId="0" fontId="6" fillId="0" borderId="0" xfId="0" applyFont="1" applyBorder="1" applyProtection="1"/>
    <xf numFmtId="0" fontId="6" fillId="0" borderId="0" xfId="0" applyFont="1" applyFill="1" applyBorder="1" applyProtection="1"/>
    <xf numFmtId="0" fontId="14" fillId="0" borderId="0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0" fillId="0" borderId="27" xfId="0" applyBorder="1" applyProtection="1"/>
    <xf numFmtId="0" fontId="0" fillId="0" borderId="28" xfId="0" applyBorder="1" applyProtection="1"/>
  </cellXfs>
  <cellStyles count="1">
    <cellStyle name="Normal" xfId="0" builtinId="0"/>
  </cellStyles>
  <dxfs count="6">
    <dxf>
      <font>
        <b/>
        <i val="0"/>
        <color auto="1"/>
      </font>
    </dxf>
    <dxf>
      <font>
        <b val="0"/>
        <i val="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b/>
        <i/>
        <strike val="0"/>
        <color auto="1"/>
      </font>
    </dxf>
    <dxf>
      <font>
        <b/>
        <i val="0"/>
        <strike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5</xdr:row>
      <xdr:rowOff>171449</xdr:rowOff>
    </xdr:from>
    <xdr:to>
      <xdr:col>7</xdr:col>
      <xdr:colOff>38099</xdr:colOff>
      <xdr:row>7</xdr:row>
      <xdr:rowOff>47624</xdr:rowOff>
    </xdr:to>
    <xdr:sp macro="" textlink="">
      <xdr:nvSpPr>
        <xdr:cNvPr id="2" name="Rectangle 1"/>
        <xdr:cNvSpPr/>
      </xdr:nvSpPr>
      <xdr:spPr>
        <a:xfrm>
          <a:off x="4248149" y="1285874"/>
          <a:ext cx="1590675" cy="257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85725</xdr:rowOff>
    </xdr:from>
    <xdr:to>
      <xdr:col>6</xdr:col>
      <xdr:colOff>219075</xdr:colOff>
      <xdr:row>10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5238750" y="1581150"/>
          <a:ext cx="466725" cy="695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ahimi/AppData/Local/Microsoft/Windows/Temporary%20Internet%20Files/Content.Outlook/8SFQUPSY/SG_VILLE_TdB_AAAAMMJJ_V1.8.5%20-%20D&#233;verrouill&#233;%20(0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Documents\Secteur%20R10%20(Richard)\BNPP\Tableaux%20de%20bord\Tableau%20de%20bord%20BNPP%20KYC%20bri%20V1.1%20201805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BASE"/>
      <sheetName val="Incidents"/>
      <sheetName val="Contrôle Production"/>
      <sheetName val="Datas"/>
      <sheetName val="Consultation"/>
      <sheetName val="Relations Clients"/>
      <sheetName val="Janv."/>
      <sheetName val="Fev."/>
      <sheetName val="Mars"/>
      <sheetName val="Avr."/>
      <sheetName val="Mai"/>
      <sheetName val="Juin"/>
      <sheetName val="Juil."/>
      <sheetName val="Aout"/>
      <sheetName val="Sep."/>
      <sheetName val="Oct."/>
      <sheetName val="Nov."/>
      <sheetName val="Dec."/>
      <sheetName val="HEBDO"/>
      <sheetName val="Graph"/>
    </sheetNames>
    <sheetDataSet>
      <sheetData sheetId="0"/>
      <sheetData sheetId="1">
        <row r="68">
          <cell r="H68">
            <v>2012</v>
          </cell>
        </row>
        <row r="69">
          <cell r="I69">
            <v>40909</v>
          </cell>
        </row>
        <row r="70">
          <cell r="I70">
            <v>41007</v>
          </cell>
        </row>
        <row r="71">
          <cell r="I71">
            <v>41008</v>
          </cell>
        </row>
        <row r="72">
          <cell r="I72">
            <v>41030</v>
          </cell>
        </row>
        <row r="73">
          <cell r="I73">
            <v>41037</v>
          </cell>
        </row>
        <row r="74">
          <cell r="I74">
            <v>41046</v>
          </cell>
        </row>
        <row r="75">
          <cell r="I75">
            <v>41057</v>
          </cell>
        </row>
        <row r="76">
          <cell r="I76">
            <v>41104</v>
          </cell>
        </row>
        <row r="77">
          <cell r="I77">
            <v>41136</v>
          </cell>
        </row>
        <row r="78">
          <cell r="I78">
            <v>41214</v>
          </cell>
        </row>
        <row r="79">
          <cell r="I79">
            <v>41224</v>
          </cell>
        </row>
        <row r="80">
          <cell r="I80">
            <v>41268</v>
          </cell>
        </row>
        <row r="82">
          <cell r="I82">
            <v>41275</v>
          </cell>
        </row>
        <row r="83">
          <cell r="I83">
            <v>41364</v>
          </cell>
        </row>
        <row r="84">
          <cell r="I84">
            <v>41365</v>
          </cell>
        </row>
        <row r="85">
          <cell r="I85">
            <v>41395</v>
          </cell>
        </row>
        <row r="86">
          <cell r="I86">
            <v>41402</v>
          </cell>
        </row>
        <row r="87">
          <cell r="I87">
            <v>41403</v>
          </cell>
        </row>
        <row r="88">
          <cell r="I88">
            <v>41414</v>
          </cell>
        </row>
        <row r="89">
          <cell r="I89">
            <v>41469</v>
          </cell>
        </row>
        <row r="90">
          <cell r="I90">
            <v>41501</v>
          </cell>
        </row>
        <row r="91">
          <cell r="I91">
            <v>41579</v>
          </cell>
        </row>
        <row r="92">
          <cell r="I92">
            <v>41589</v>
          </cell>
        </row>
        <row r="93">
          <cell r="I93">
            <v>41633</v>
          </cell>
        </row>
        <row r="95">
          <cell r="I95">
            <v>41640</v>
          </cell>
        </row>
        <row r="96">
          <cell r="I96">
            <v>41749</v>
          </cell>
        </row>
        <row r="97">
          <cell r="I97">
            <v>41750</v>
          </cell>
        </row>
        <row r="98">
          <cell r="I98">
            <v>41760</v>
          </cell>
        </row>
        <row r="99">
          <cell r="I99">
            <v>41767</v>
          </cell>
        </row>
        <row r="100">
          <cell r="I100">
            <v>41788</v>
          </cell>
        </row>
        <row r="101">
          <cell r="I101">
            <v>41799</v>
          </cell>
        </row>
        <row r="102">
          <cell r="I102">
            <v>41834</v>
          </cell>
        </row>
        <row r="103">
          <cell r="I103">
            <v>41866</v>
          </cell>
        </row>
        <row r="104">
          <cell r="I104">
            <v>41944</v>
          </cell>
        </row>
        <row r="105">
          <cell r="I105">
            <v>41954</v>
          </cell>
        </row>
        <row r="106">
          <cell r="I106">
            <v>41998</v>
          </cell>
        </row>
        <row r="108">
          <cell r="I108">
            <v>42005</v>
          </cell>
        </row>
        <row r="109">
          <cell r="I109">
            <v>42099</v>
          </cell>
        </row>
        <row r="110">
          <cell r="I110">
            <v>42100</v>
          </cell>
        </row>
        <row r="111">
          <cell r="I111">
            <v>42125</v>
          </cell>
        </row>
        <row r="112">
          <cell r="I112">
            <v>42132</v>
          </cell>
        </row>
        <row r="113">
          <cell r="I113">
            <v>42138</v>
          </cell>
        </row>
        <row r="114">
          <cell r="I114">
            <v>42149</v>
          </cell>
        </row>
        <row r="115">
          <cell r="I115">
            <v>42199</v>
          </cell>
        </row>
        <row r="116">
          <cell r="I116">
            <v>42231</v>
          </cell>
        </row>
        <row r="117">
          <cell r="I117">
            <v>42309</v>
          </cell>
        </row>
        <row r="118">
          <cell r="I118">
            <v>42319</v>
          </cell>
        </row>
        <row r="119">
          <cell r="I119">
            <v>42363</v>
          </cell>
        </row>
        <row r="121">
          <cell r="I121">
            <v>42370</v>
          </cell>
        </row>
        <row r="122">
          <cell r="I122">
            <v>42456</v>
          </cell>
        </row>
        <row r="123">
          <cell r="I123">
            <v>42457</v>
          </cell>
        </row>
        <row r="124">
          <cell r="I124">
            <v>42491</v>
          </cell>
        </row>
        <row r="125">
          <cell r="I125">
            <v>42498</v>
          </cell>
        </row>
        <row r="126">
          <cell r="I126">
            <v>42495</v>
          </cell>
        </row>
        <row r="127">
          <cell r="I127">
            <v>42506</v>
          </cell>
        </row>
        <row r="128">
          <cell r="I128">
            <v>42565</v>
          </cell>
        </row>
        <row r="129">
          <cell r="I129">
            <v>42597</v>
          </cell>
        </row>
        <row r="130">
          <cell r="I130">
            <v>42675</v>
          </cell>
        </row>
        <row r="131">
          <cell r="I131">
            <v>42685</v>
          </cell>
        </row>
        <row r="132">
          <cell r="I132">
            <v>42729</v>
          </cell>
        </row>
        <row r="134">
          <cell r="I134">
            <v>42736</v>
          </cell>
        </row>
        <row r="135">
          <cell r="I135">
            <v>42841</v>
          </cell>
        </row>
        <row r="136">
          <cell r="I136">
            <v>42842</v>
          </cell>
        </row>
        <row r="137">
          <cell r="I137">
            <v>42856</v>
          </cell>
        </row>
        <row r="138">
          <cell r="I138">
            <v>42863</v>
          </cell>
        </row>
        <row r="139">
          <cell r="I139">
            <v>42880</v>
          </cell>
        </row>
        <row r="140">
          <cell r="I140">
            <v>42891</v>
          </cell>
        </row>
        <row r="141">
          <cell r="I141">
            <v>42930</v>
          </cell>
        </row>
        <row r="142">
          <cell r="I142">
            <v>42962</v>
          </cell>
        </row>
        <row r="143">
          <cell r="I143">
            <v>43040</v>
          </cell>
        </row>
        <row r="144">
          <cell r="I144">
            <v>43050</v>
          </cell>
        </row>
        <row r="145">
          <cell r="I145">
            <v>43094</v>
          </cell>
        </row>
        <row r="147">
          <cell r="I147">
            <v>43101</v>
          </cell>
        </row>
        <row r="148">
          <cell r="I148">
            <v>43191</v>
          </cell>
        </row>
        <row r="149">
          <cell r="I149">
            <v>43192</v>
          </cell>
        </row>
        <row r="150">
          <cell r="I150">
            <v>43221</v>
          </cell>
        </row>
        <row r="151">
          <cell r="I151">
            <v>43228</v>
          </cell>
        </row>
        <row r="152">
          <cell r="I152">
            <v>43230</v>
          </cell>
        </row>
        <row r="153">
          <cell r="I153">
            <v>43241</v>
          </cell>
        </row>
        <row r="154">
          <cell r="I154">
            <v>43295</v>
          </cell>
        </row>
        <row r="155">
          <cell r="I155">
            <v>43327</v>
          </cell>
        </row>
        <row r="156">
          <cell r="I156">
            <v>43405</v>
          </cell>
        </row>
        <row r="157">
          <cell r="I157">
            <v>43415</v>
          </cell>
        </row>
        <row r="158">
          <cell r="I158">
            <v>43459</v>
          </cell>
        </row>
        <row r="160">
          <cell r="I160">
            <v>43466</v>
          </cell>
        </row>
        <row r="161">
          <cell r="I161">
            <v>43576</v>
          </cell>
        </row>
        <row r="162">
          <cell r="I162">
            <v>43577</v>
          </cell>
        </row>
        <row r="163">
          <cell r="I163">
            <v>43586</v>
          </cell>
        </row>
        <row r="164">
          <cell r="I164">
            <v>43593</v>
          </cell>
        </row>
        <row r="165">
          <cell r="I165">
            <v>43615</v>
          </cell>
        </row>
        <row r="166">
          <cell r="I166">
            <v>43626</v>
          </cell>
        </row>
        <row r="167">
          <cell r="I167">
            <v>43660</v>
          </cell>
        </row>
        <row r="168">
          <cell r="I168">
            <v>43692</v>
          </cell>
        </row>
        <row r="169">
          <cell r="I169">
            <v>43770</v>
          </cell>
        </row>
        <row r="170">
          <cell r="I170">
            <v>43780</v>
          </cell>
        </row>
        <row r="171">
          <cell r="I171">
            <v>43824</v>
          </cell>
        </row>
        <row r="173">
          <cell r="I173">
            <v>43831</v>
          </cell>
        </row>
        <row r="174">
          <cell r="I174">
            <v>43933</v>
          </cell>
        </row>
        <row r="175">
          <cell r="I175">
            <v>43934</v>
          </cell>
        </row>
        <row r="176">
          <cell r="I176">
            <v>43952</v>
          </cell>
        </row>
        <row r="177">
          <cell r="I177">
            <v>43959</v>
          </cell>
        </row>
        <row r="178">
          <cell r="I178">
            <v>43972</v>
          </cell>
        </row>
        <row r="179">
          <cell r="I179">
            <v>43983</v>
          </cell>
        </row>
        <row r="180">
          <cell r="I180">
            <v>44026</v>
          </cell>
        </row>
        <row r="181">
          <cell r="I181">
            <v>44058</v>
          </cell>
        </row>
        <row r="182">
          <cell r="I182">
            <v>44136</v>
          </cell>
        </row>
        <row r="183">
          <cell r="I183">
            <v>44146</v>
          </cell>
        </row>
        <row r="184">
          <cell r="I184">
            <v>44190</v>
          </cell>
        </row>
      </sheetData>
      <sheetData sheetId="2"/>
      <sheetData sheetId="3">
        <row r="8">
          <cell r="T8" t="str">
            <v>TRI ET DÉMATÉRIALISATION</v>
          </cell>
        </row>
        <row r="9">
          <cell r="T9" t="str">
            <v>ARCHIVAGE IVOIR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">
          <cell r="BC7">
            <v>52</v>
          </cell>
        </row>
        <row r="9">
          <cell r="BC9" t="str">
            <v/>
          </cell>
        </row>
        <row r="10">
          <cell r="BC10" t="str">
            <v/>
          </cell>
        </row>
        <row r="11">
          <cell r="BC11" t="str">
            <v/>
          </cell>
        </row>
        <row r="20">
          <cell r="BC20">
            <v>0</v>
          </cell>
        </row>
        <row r="47">
          <cell r="BC47" t="str">
            <v xml:space="preserve"> </v>
          </cell>
        </row>
        <row r="48">
          <cell r="BC48" t="str">
            <v xml:space="preserve"> </v>
          </cell>
        </row>
        <row r="49">
          <cell r="BC49" t="str">
            <v xml:space="preserve"> </v>
          </cell>
        </row>
        <row r="50">
          <cell r="BC50" t="str">
            <v xml:space="preserve"> </v>
          </cell>
        </row>
        <row r="53">
          <cell r="BC53" t="str">
            <v xml:space="preserve"> </v>
          </cell>
        </row>
        <row r="54">
          <cell r="BC54" t="str">
            <v xml:space="preserve"> </v>
          </cell>
        </row>
        <row r="55">
          <cell r="BC55" t="str">
            <v xml:space="preserve"> </v>
          </cell>
        </row>
        <row r="56">
          <cell r="BC56" t="str">
            <v xml:space="preserve"> </v>
          </cell>
        </row>
      </sheetData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Incidents"/>
      <sheetName val="Tableau de suivi journalier"/>
      <sheetName val="Tableau de suivi hebdomadaire"/>
      <sheetName val="Suivi Graph"/>
    </sheetNames>
    <sheetDataSet>
      <sheetData sheetId="0">
        <row r="1">
          <cell r="N1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32"/>
  <sheetViews>
    <sheetView showGridLines="0" tabSelected="1" topLeftCell="A2" zoomScaleNormal="100" workbookViewId="0">
      <pane xSplit="2" ySplit="4" topLeftCell="C6" activePane="bottomRight" state="frozen"/>
      <selection activeCell="A2" sqref="A2"/>
      <selection pane="topRight" activeCell="C2" sqref="C2"/>
      <selection pane="bottomLeft" activeCell="A6" sqref="A6"/>
      <selection pane="bottomRight" activeCell="K15" sqref="K15"/>
    </sheetView>
  </sheetViews>
  <sheetFormatPr baseColWidth="10" defaultColWidth="0" defaultRowHeight="0" customHeight="1" zeroHeight="1" x14ac:dyDescent="0.2"/>
  <cols>
    <col min="1" max="1" width="50.7109375" style="3" customWidth="1"/>
    <col min="2" max="2" width="12.7109375" style="44" customWidth="1"/>
    <col min="3" max="7" width="4.7109375" style="3" customWidth="1"/>
    <col min="8" max="8" width="3.85546875" style="3" customWidth="1"/>
    <col min="9" max="15" width="4.7109375" style="3" customWidth="1"/>
    <col min="16" max="16" width="4.7109375" style="46" customWidth="1"/>
    <col min="17" max="17" width="4.5703125" style="4" bestFit="1" customWidth="1"/>
    <col min="18" max="39" width="4.7109375" style="3" customWidth="1"/>
    <col min="40" max="41" width="4.7109375" style="46" customWidth="1"/>
    <col min="42" max="63" width="4.7109375" style="3" customWidth="1"/>
    <col min="64" max="65" width="4.7109375" style="46" customWidth="1"/>
    <col min="66" max="88" width="4.7109375" style="3" customWidth="1"/>
    <col min="89" max="90" width="4.7109375" style="46" customWidth="1"/>
    <col min="91" max="91" width="4.7109375" style="3" customWidth="1"/>
    <col min="92" max="92" width="4.7109375" style="4" customWidth="1"/>
    <col min="93" max="93" width="4.7109375" style="47" customWidth="1"/>
    <col min="94" max="113" width="4.7109375" style="3" customWidth="1"/>
    <col min="114" max="114" width="4.7109375" style="4" customWidth="1"/>
    <col min="115" max="117" width="4.7109375" style="3" customWidth="1"/>
    <col min="118" max="118" width="4.7109375" style="46" customWidth="1"/>
    <col min="119" max="121" width="11.42578125" style="5" customWidth="1"/>
    <col min="122" max="16384" width="11.42578125" style="5" hidden="1"/>
  </cols>
  <sheetData>
    <row r="1" spans="1:120" ht="24.95" customHeight="1" x14ac:dyDescent="0.2">
      <c r="A1" s="1" t="s">
        <v>0</v>
      </c>
      <c r="B1" s="2"/>
      <c r="L1" s="4"/>
      <c r="M1" s="4"/>
      <c r="N1" s="4"/>
      <c r="O1" s="4"/>
      <c r="P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K1" s="4"/>
      <c r="DL1" s="4"/>
      <c r="DM1" s="4"/>
      <c r="DN1" s="4"/>
    </row>
    <row r="2" spans="1:120" ht="15" customHeight="1" thickBot="1" x14ac:dyDescent="0.25">
      <c r="A2" s="6"/>
      <c r="B2" s="7"/>
      <c r="L2" s="4"/>
      <c r="M2" s="4"/>
      <c r="N2" s="4"/>
      <c r="O2" s="4"/>
      <c r="P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K2" s="4"/>
      <c r="DL2" s="4"/>
      <c r="DM2" s="4"/>
      <c r="DN2" s="4"/>
    </row>
    <row r="3" spans="1:120" ht="15.75" thickBot="1" x14ac:dyDescent="0.25">
      <c r="A3" s="8" t="s">
        <v>1</v>
      </c>
      <c r="B3" s="9"/>
      <c r="C3" s="10"/>
      <c r="D3" s="11"/>
      <c r="E3" s="11"/>
      <c r="F3" s="11"/>
      <c r="G3" s="11"/>
      <c r="I3" s="11"/>
      <c r="J3" s="11"/>
      <c r="K3" s="11"/>
      <c r="L3" s="12"/>
      <c r="M3" s="11"/>
      <c r="N3" s="11"/>
      <c r="O3" s="11"/>
      <c r="P3" s="11"/>
      <c r="Q3" s="12"/>
      <c r="R3" s="11"/>
      <c r="S3" s="11"/>
      <c r="T3" s="11"/>
      <c r="U3" s="11"/>
      <c r="V3" s="12"/>
      <c r="W3" s="11"/>
      <c r="X3" s="11"/>
      <c r="Y3" s="11"/>
      <c r="Z3" s="11"/>
      <c r="AA3" s="12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</row>
    <row r="4" spans="1:120" ht="16.5" thickBot="1" x14ac:dyDescent="0.25">
      <c r="A4" s="13" t="s">
        <v>2</v>
      </c>
      <c r="B4" s="14">
        <f>COUNTIF(C$7:DL$7,"&gt;-1")</f>
        <v>24</v>
      </c>
      <c r="C4" s="15" t="s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  <c r="Q4" s="15" t="s">
        <v>4</v>
      </c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7"/>
      <c r="AK4" s="15" t="s">
        <v>5</v>
      </c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7"/>
      <c r="BE4" s="15" t="s">
        <v>6</v>
      </c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7"/>
      <c r="CC4" s="15" t="s">
        <v>7</v>
      </c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7"/>
      <c r="CW4" s="15" t="s">
        <v>8</v>
      </c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7"/>
      <c r="DO4" s="18"/>
      <c r="DP4" s="18"/>
    </row>
    <row r="5" spans="1:120" ht="15.75" x14ac:dyDescent="0.2">
      <c r="A5" s="19" t="s">
        <v>9</v>
      </c>
      <c r="B5" s="20">
        <f>COUNTA($C$5:$DN$5)</f>
        <v>24</v>
      </c>
      <c r="C5" s="21" t="str">
        <f>"S"&amp;WEEKNUM($C6,)</f>
        <v>S20</v>
      </c>
      <c r="D5" s="21"/>
      <c r="E5" s="21"/>
      <c r="F5" s="21"/>
      <c r="G5" s="21"/>
      <c r="H5" s="22" t="str">
        <f>"S"&amp;WEEKNUM($H6,1)</f>
        <v>S21</v>
      </c>
      <c r="I5" s="21"/>
      <c r="J5" s="21"/>
      <c r="K5" s="21"/>
      <c r="L5" s="23" t="str">
        <f>"S"&amp;WEEKNUM($M6,1)</f>
        <v>S22</v>
      </c>
      <c r="M5" s="24"/>
      <c r="N5" s="24"/>
      <c r="O5" s="24"/>
      <c r="P5" s="25"/>
      <c r="Q5" s="21" t="str">
        <f>"S"&amp;WEEKNUM($R6,1)</f>
        <v>S23</v>
      </c>
      <c r="R5" s="21"/>
      <c r="S5" s="21"/>
      <c r="T5" s="21"/>
      <c r="U5" s="26"/>
      <c r="V5" s="22" t="str">
        <f>"S"&amp;WEEKNUM($W6,1)</f>
        <v>S24</v>
      </c>
      <c r="W5" s="21"/>
      <c r="X5" s="21"/>
      <c r="Y5" s="21"/>
      <c r="Z5" s="26"/>
      <c r="AA5" s="22" t="str">
        <f>"S"&amp;WEEKNUM($AB6,1)</f>
        <v>S25</v>
      </c>
      <c r="AB5" s="21"/>
      <c r="AC5" s="21"/>
      <c r="AD5" s="21"/>
      <c r="AE5" s="21"/>
      <c r="AF5" s="22" t="str">
        <f>"S"&amp;WEEKNUM($AG6,1)</f>
        <v>S26</v>
      </c>
      <c r="AG5" s="21"/>
      <c r="AH5" s="21"/>
      <c r="AI5" s="21"/>
      <c r="AJ5" s="21"/>
      <c r="AK5" s="22" t="str">
        <f>"S"&amp;WEEKNUM($AL6,)</f>
        <v>S27</v>
      </c>
      <c r="AL5" s="21"/>
      <c r="AM5" s="21"/>
      <c r="AN5" s="21"/>
      <c r="AO5" s="21"/>
      <c r="AP5" s="22" t="str">
        <f>"S"&amp;WEEKNUM($AQ6,1)</f>
        <v>S28</v>
      </c>
      <c r="AQ5" s="21"/>
      <c r="AR5" s="21"/>
      <c r="AS5" s="21"/>
      <c r="AT5" s="21"/>
      <c r="AU5" s="22" t="str">
        <f>"S"&amp;WEEKNUM($AV6,1)</f>
        <v>S29</v>
      </c>
      <c r="AV5" s="21"/>
      <c r="AW5" s="21"/>
      <c r="AX5" s="21"/>
      <c r="AY5" s="21"/>
      <c r="AZ5" s="22" t="str">
        <f>"S"&amp;WEEKNUM($BA6,1)</f>
        <v>S30</v>
      </c>
      <c r="BA5" s="21"/>
      <c r="BB5" s="21"/>
      <c r="BC5" s="21"/>
      <c r="BD5" s="21"/>
      <c r="BE5" s="22" t="str">
        <f>"S"&amp;WEEKNUM($BF6,1)</f>
        <v>S31</v>
      </c>
      <c r="BF5" s="21"/>
      <c r="BG5" s="21"/>
      <c r="BH5" s="21"/>
      <c r="BI5" s="21"/>
      <c r="BJ5" s="22" t="str">
        <f>"S"&amp;WEEKNUM($BK6,1)</f>
        <v>S32</v>
      </c>
      <c r="BK5" s="21"/>
      <c r="BL5" s="21"/>
      <c r="BM5" s="21"/>
      <c r="BN5" s="21"/>
      <c r="BO5" s="22" t="str">
        <f>"S"&amp;WEEKNUM($BP6,1)</f>
        <v>S33</v>
      </c>
      <c r="BP5" s="21"/>
      <c r="BQ5" s="21"/>
      <c r="BR5" s="21"/>
      <c r="BS5" s="22" t="str">
        <f>"S"&amp;WEEKNUM($BT6,1)</f>
        <v>S34</v>
      </c>
      <c r="BT5" s="21"/>
      <c r="BU5" s="21"/>
      <c r="BV5" s="21"/>
      <c r="BW5" s="21"/>
      <c r="BX5" s="22" t="str">
        <f>"S"&amp;WEEKNUM($BZ6,1)</f>
        <v>S35</v>
      </c>
      <c r="BY5" s="21"/>
      <c r="BZ5" s="21"/>
      <c r="CA5" s="21"/>
      <c r="CB5" s="21"/>
      <c r="CC5" s="22" t="str">
        <f>"S"&amp;WEEKNUM($CE6,1)</f>
        <v>S36</v>
      </c>
      <c r="CD5" s="21"/>
      <c r="CE5" s="21"/>
      <c r="CF5" s="21"/>
      <c r="CG5" s="21"/>
      <c r="CH5" s="22" t="str">
        <f>"S"&amp;WEEKNUM($CJ6,1)</f>
        <v>S37</v>
      </c>
      <c r="CI5" s="21"/>
      <c r="CJ5" s="21"/>
      <c r="CK5" s="21"/>
      <c r="CL5" s="21"/>
      <c r="CM5" s="22" t="str">
        <f>"S"&amp;WEEKNUM($CO6,1)</f>
        <v>S38</v>
      </c>
      <c r="CN5" s="21"/>
      <c r="CO5" s="21"/>
      <c r="CP5" s="21"/>
      <c r="CQ5" s="21"/>
      <c r="CR5" s="22" t="str">
        <f>"S"&amp;WEEKNUM($CT6,1)</f>
        <v>S39</v>
      </c>
      <c r="CS5" s="21"/>
      <c r="CT5" s="21"/>
      <c r="CU5" s="21"/>
      <c r="CV5" s="21"/>
      <c r="CW5" s="22" t="str">
        <f>"S"&amp;WEEKNUM($CY6,1)</f>
        <v>S40</v>
      </c>
      <c r="CX5" s="21"/>
      <c r="CY5" s="21"/>
      <c r="CZ5" s="21"/>
      <c r="DA5" s="21"/>
      <c r="DB5" s="22" t="str">
        <f>"S"&amp;WEEKNUM($DD6,1)</f>
        <v>S41</v>
      </c>
      <c r="DC5" s="21"/>
      <c r="DD5" s="21"/>
      <c r="DE5" s="21"/>
      <c r="DF5" s="21"/>
      <c r="DG5" s="22" t="str">
        <f>"S"&amp;WEEKNUM($DI6,1)</f>
        <v>S42</v>
      </c>
      <c r="DH5" s="21"/>
      <c r="DI5" s="21"/>
      <c r="DJ5" s="21"/>
      <c r="DK5" s="21"/>
      <c r="DL5" s="22" t="str">
        <f>"S"&amp;WEEKNUM($DN6,1)</f>
        <v>S43</v>
      </c>
      <c r="DM5" s="21"/>
      <c r="DN5" s="21"/>
    </row>
    <row r="6" spans="1:120" ht="15" thickBot="1" x14ac:dyDescent="0.25">
      <c r="A6" s="27" t="s">
        <v>10</v>
      </c>
      <c r="B6" s="28">
        <f>COUNTA($C$6:$DN$6)</f>
        <v>116</v>
      </c>
      <c r="C6" s="29">
        <v>43234</v>
      </c>
      <c r="D6" s="30">
        <f>C6+1</f>
        <v>43235</v>
      </c>
      <c r="E6" s="30">
        <f t="shared" ref="E6:BH6" si="0">D6+1</f>
        <v>43236</v>
      </c>
      <c r="F6" s="30">
        <f t="shared" si="0"/>
        <v>43237</v>
      </c>
      <c r="G6" s="30">
        <f t="shared" si="0"/>
        <v>43238</v>
      </c>
      <c r="H6" s="30">
        <f>G6+4</f>
        <v>43242</v>
      </c>
      <c r="I6" s="30">
        <f t="shared" si="0"/>
        <v>43243</v>
      </c>
      <c r="J6" s="30">
        <f t="shared" si="0"/>
        <v>43244</v>
      </c>
      <c r="K6" s="30">
        <f t="shared" si="0"/>
        <v>43245</v>
      </c>
      <c r="L6" s="30">
        <f>K6+3</f>
        <v>43248</v>
      </c>
      <c r="M6" s="30">
        <f t="shared" si="0"/>
        <v>43249</v>
      </c>
      <c r="N6" s="30">
        <f t="shared" si="0"/>
        <v>43250</v>
      </c>
      <c r="O6" s="30">
        <f t="shared" si="0"/>
        <v>43251</v>
      </c>
      <c r="P6" s="30">
        <f t="shared" si="0"/>
        <v>43252</v>
      </c>
      <c r="Q6" s="30">
        <f>P6+3</f>
        <v>43255</v>
      </c>
      <c r="R6" s="30">
        <f>Q6+1</f>
        <v>43256</v>
      </c>
      <c r="S6" s="30">
        <f t="shared" si="0"/>
        <v>43257</v>
      </c>
      <c r="T6" s="30">
        <f t="shared" si="0"/>
        <v>43258</v>
      </c>
      <c r="U6" s="30">
        <f t="shared" si="0"/>
        <v>43259</v>
      </c>
      <c r="V6" s="30">
        <f>U6+3</f>
        <v>43262</v>
      </c>
      <c r="W6" s="30">
        <f>V6+1</f>
        <v>43263</v>
      </c>
      <c r="X6" s="30">
        <f t="shared" si="0"/>
        <v>43264</v>
      </c>
      <c r="Y6" s="30">
        <f t="shared" si="0"/>
        <v>43265</v>
      </c>
      <c r="Z6" s="30">
        <f t="shared" si="0"/>
        <v>43266</v>
      </c>
      <c r="AA6" s="30">
        <f>Z6+3</f>
        <v>43269</v>
      </c>
      <c r="AB6" s="30">
        <f>AA6+1</f>
        <v>43270</v>
      </c>
      <c r="AC6" s="30">
        <f t="shared" si="0"/>
        <v>43271</v>
      </c>
      <c r="AD6" s="30">
        <f t="shared" si="0"/>
        <v>43272</v>
      </c>
      <c r="AE6" s="30">
        <f t="shared" si="0"/>
        <v>43273</v>
      </c>
      <c r="AF6" s="30">
        <f>AE6+3</f>
        <v>43276</v>
      </c>
      <c r="AG6" s="30">
        <f>AF6+1</f>
        <v>43277</v>
      </c>
      <c r="AH6" s="30">
        <f>AG6+1</f>
        <v>43278</v>
      </c>
      <c r="AI6" s="30">
        <f t="shared" si="0"/>
        <v>43279</v>
      </c>
      <c r="AJ6" s="30">
        <f t="shared" si="0"/>
        <v>43280</v>
      </c>
      <c r="AK6" s="30">
        <f>AJ6+3</f>
        <v>43283</v>
      </c>
      <c r="AL6" s="30">
        <f>AK6+1</f>
        <v>43284</v>
      </c>
      <c r="AM6" s="30">
        <f t="shared" si="0"/>
        <v>43285</v>
      </c>
      <c r="AN6" s="30">
        <f>AM6+1</f>
        <v>43286</v>
      </c>
      <c r="AO6" s="30">
        <f>AN6+1</f>
        <v>43287</v>
      </c>
      <c r="AP6" s="30">
        <f>AO6+3</f>
        <v>43290</v>
      </c>
      <c r="AQ6" s="30">
        <f>AP6+1</f>
        <v>43291</v>
      </c>
      <c r="AR6" s="30">
        <f>AQ6+1</f>
        <v>43292</v>
      </c>
      <c r="AS6" s="30">
        <f t="shared" si="0"/>
        <v>43293</v>
      </c>
      <c r="AT6" s="30">
        <f>AS6+1</f>
        <v>43294</v>
      </c>
      <c r="AU6" s="30">
        <f>AT6+3</f>
        <v>43297</v>
      </c>
      <c r="AV6" s="30">
        <f>AU6+1</f>
        <v>43298</v>
      </c>
      <c r="AW6" s="30">
        <f t="shared" si="0"/>
        <v>43299</v>
      </c>
      <c r="AX6" s="30">
        <f t="shared" si="0"/>
        <v>43300</v>
      </c>
      <c r="AY6" s="30">
        <f>AX6+1</f>
        <v>43301</v>
      </c>
      <c r="AZ6" s="30">
        <f>AY6+3</f>
        <v>43304</v>
      </c>
      <c r="BA6" s="30">
        <f>AZ6+1</f>
        <v>43305</v>
      </c>
      <c r="BB6" s="30">
        <f t="shared" si="0"/>
        <v>43306</v>
      </c>
      <c r="BC6" s="30">
        <f t="shared" si="0"/>
        <v>43307</v>
      </c>
      <c r="BD6" s="30">
        <f>BC6+1</f>
        <v>43308</v>
      </c>
      <c r="BE6" s="30">
        <f>BD6+3</f>
        <v>43311</v>
      </c>
      <c r="BF6" s="30">
        <f>BE6+1</f>
        <v>43312</v>
      </c>
      <c r="BG6" s="30">
        <f t="shared" si="0"/>
        <v>43313</v>
      </c>
      <c r="BH6" s="30">
        <f t="shared" si="0"/>
        <v>43314</v>
      </c>
      <c r="BI6" s="30">
        <f>BH6+1</f>
        <v>43315</v>
      </c>
      <c r="BJ6" s="30">
        <f>BI6+3</f>
        <v>43318</v>
      </c>
      <c r="BK6" s="30">
        <f>BJ6+1</f>
        <v>43319</v>
      </c>
      <c r="BL6" s="30">
        <f>BK6+1</f>
        <v>43320</v>
      </c>
      <c r="BM6" s="30">
        <f>BL6+1</f>
        <v>43321</v>
      </c>
      <c r="BN6" s="30">
        <f>BM6+1</f>
        <v>43322</v>
      </c>
      <c r="BO6" s="30">
        <f>BN6+3</f>
        <v>43325</v>
      </c>
      <c r="BP6" s="30">
        <f>BO6+1</f>
        <v>43326</v>
      </c>
      <c r="BQ6" s="30">
        <f>BP6+2</f>
        <v>43328</v>
      </c>
      <c r="BR6" s="30">
        <f>BQ6+1</f>
        <v>43329</v>
      </c>
      <c r="BS6" s="30">
        <f>BR6+3</f>
        <v>43332</v>
      </c>
      <c r="BT6" s="30">
        <f>BS6+1</f>
        <v>43333</v>
      </c>
      <c r="BU6" s="30">
        <f>BT6+1</f>
        <v>43334</v>
      </c>
      <c r="BV6" s="30">
        <f>BU6+1</f>
        <v>43335</v>
      </c>
      <c r="BW6" s="30">
        <f>BV6+1</f>
        <v>43336</v>
      </c>
      <c r="BX6" s="30">
        <f>BW6+3</f>
        <v>43339</v>
      </c>
      <c r="BY6" s="30">
        <f>BX6+1</f>
        <v>43340</v>
      </c>
      <c r="BZ6" s="30">
        <f>BY6+1</f>
        <v>43341</v>
      </c>
      <c r="CA6" s="30">
        <f>BZ6+1</f>
        <v>43342</v>
      </c>
      <c r="CB6" s="30">
        <f>CA6+1</f>
        <v>43343</v>
      </c>
      <c r="CC6" s="30">
        <f>CB6+3</f>
        <v>43346</v>
      </c>
      <c r="CD6" s="30">
        <f>CC6+1</f>
        <v>43347</v>
      </c>
      <c r="CE6" s="30">
        <f>CD6+1</f>
        <v>43348</v>
      </c>
      <c r="CF6" s="30">
        <f>CE6+1</f>
        <v>43349</v>
      </c>
      <c r="CG6" s="30">
        <f>CF6+1</f>
        <v>43350</v>
      </c>
      <c r="CH6" s="30">
        <f>CG6+3</f>
        <v>43353</v>
      </c>
      <c r="CI6" s="30">
        <f>CH6+1</f>
        <v>43354</v>
      </c>
      <c r="CJ6" s="30">
        <f>CI6+1</f>
        <v>43355</v>
      </c>
      <c r="CK6" s="30">
        <f>CJ6+1</f>
        <v>43356</v>
      </c>
      <c r="CL6" s="30">
        <f>CK6+1</f>
        <v>43357</v>
      </c>
      <c r="CM6" s="30">
        <f>CL6+3</f>
        <v>43360</v>
      </c>
      <c r="CN6" s="30">
        <f>CM6+1</f>
        <v>43361</v>
      </c>
      <c r="CO6" s="30">
        <f>CN6+1</f>
        <v>43362</v>
      </c>
      <c r="CP6" s="30">
        <f>CO6+1</f>
        <v>43363</v>
      </c>
      <c r="CQ6" s="30">
        <f>CP6+1</f>
        <v>43364</v>
      </c>
      <c r="CR6" s="30">
        <f>CQ6+3</f>
        <v>43367</v>
      </c>
      <c r="CS6" s="30">
        <f>CR6+1</f>
        <v>43368</v>
      </c>
      <c r="CT6" s="30">
        <f>CS6+1</f>
        <v>43369</v>
      </c>
      <c r="CU6" s="30">
        <f>CT6+1</f>
        <v>43370</v>
      </c>
      <c r="CV6" s="30">
        <f>CU6+1</f>
        <v>43371</v>
      </c>
      <c r="CW6" s="30">
        <f>CV6+3</f>
        <v>43374</v>
      </c>
      <c r="CX6" s="30">
        <f>CW6+1</f>
        <v>43375</v>
      </c>
      <c r="CY6" s="30">
        <f>CX6+1</f>
        <v>43376</v>
      </c>
      <c r="CZ6" s="30">
        <f>CY6+1</f>
        <v>43377</v>
      </c>
      <c r="DA6" s="30">
        <f>CZ6+1</f>
        <v>43378</v>
      </c>
      <c r="DB6" s="30">
        <f>DA6+3</f>
        <v>43381</v>
      </c>
      <c r="DC6" s="30">
        <f>DB6+1</f>
        <v>43382</v>
      </c>
      <c r="DD6" s="30">
        <f>DC6+1</f>
        <v>43383</v>
      </c>
      <c r="DE6" s="30">
        <f>DD6+1</f>
        <v>43384</v>
      </c>
      <c r="DF6" s="30">
        <f>DE6+1</f>
        <v>43385</v>
      </c>
      <c r="DG6" s="30">
        <f>DF6+3</f>
        <v>43388</v>
      </c>
      <c r="DH6" s="30">
        <f>DG6+1</f>
        <v>43389</v>
      </c>
      <c r="DI6" s="30">
        <f>DH6+1</f>
        <v>43390</v>
      </c>
      <c r="DJ6" s="30">
        <f>DI6+1</f>
        <v>43391</v>
      </c>
      <c r="DK6" s="30">
        <f>DJ6+1</f>
        <v>43392</v>
      </c>
      <c r="DL6" s="30">
        <f>DK6+3</f>
        <v>43395</v>
      </c>
      <c r="DM6" s="30">
        <f>DL6+1</f>
        <v>43396</v>
      </c>
      <c r="DN6" s="30">
        <f>DM6+1</f>
        <v>43397</v>
      </c>
    </row>
    <row r="7" spans="1:120" s="34" customFormat="1" ht="15" x14ac:dyDescent="0.2">
      <c r="A7" s="31" t="s">
        <v>11</v>
      </c>
      <c r="B7" s="32">
        <f t="shared" ref="B7:B8" ca="1" si="1">SUMIF($C$6:$DN$6,"&lt;="&amp;TODAY(),C7:DN7)</f>
        <v>105</v>
      </c>
      <c r="C7" s="33">
        <v>1</v>
      </c>
      <c r="D7" s="33">
        <v>2</v>
      </c>
      <c r="E7" s="33">
        <v>3</v>
      </c>
      <c r="F7" s="33">
        <v>4</v>
      </c>
      <c r="G7" s="33">
        <v>5</v>
      </c>
      <c r="H7" s="33">
        <v>6</v>
      </c>
      <c r="I7" s="33">
        <v>7</v>
      </c>
      <c r="J7" s="33">
        <v>8</v>
      </c>
      <c r="K7" s="33">
        <v>9</v>
      </c>
      <c r="L7" s="33">
        <v>10</v>
      </c>
      <c r="M7" s="33">
        <v>11</v>
      </c>
      <c r="N7" s="33">
        <v>12</v>
      </c>
      <c r="O7" s="33">
        <v>13</v>
      </c>
      <c r="P7" s="33">
        <v>14</v>
      </c>
      <c r="Q7" s="33">
        <v>15</v>
      </c>
      <c r="R7" s="33">
        <v>16</v>
      </c>
      <c r="S7" s="33">
        <v>17</v>
      </c>
      <c r="T7" s="33">
        <v>18</v>
      </c>
      <c r="U7" s="33">
        <v>19</v>
      </c>
      <c r="V7" s="33">
        <v>20</v>
      </c>
      <c r="W7" s="33">
        <v>21</v>
      </c>
      <c r="X7" s="33">
        <v>22</v>
      </c>
      <c r="Y7" s="33">
        <v>23</v>
      </c>
      <c r="Z7" s="33">
        <v>24</v>
      </c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</row>
    <row r="8" spans="1:120" s="34" customFormat="1" ht="15" x14ac:dyDescent="0.2">
      <c r="A8" s="35" t="s">
        <v>12</v>
      </c>
      <c r="B8" s="36">
        <f t="shared" ca="1" si="1"/>
        <v>0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</row>
    <row r="9" spans="1:120" s="41" customFormat="1" ht="17.25" customHeight="1" x14ac:dyDescent="0.2">
      <c r="A9" s="38"/>
      <c r="B9" s="39"/>
      <c r="C9" s="40"/>
      <c r="D9" s="40"/>
      <c r="E9" s="40"/>
      <c r="F9" s="40"/>
      <c r="G9" s="40"/>
      <c r="H9" s="40"/>
      <c r="I9" s="40"/>
      <c r="J9" s="40"/>
      <c r="K9" s="40"/>
      <c r="L9" s="12"/>
      <c r="M9" s="40"/>
      <c r="N9" s="40"/>
      <c r="O9" s="40"/>
      <c r="P9" s="40"/>
      <c r="Q9" s="12"/>
      <c r="R9" s="40"/>
      <c r="S9" s="40"/>
      <c r="T9" s="40"/>
      <c r="U9" s="40"/>
      <c r="V9" s="12"/>
      <c r="W9" s="40"/>
      <c r="X9" s="40"/>
      <c r="Y9" s="40"/>
      <c r="Z9" s="40"/>
      <c r="AA9" s="12"/>
      <c r="AB9" s="40"/>
      <c r="AC9" s="40"/>
      <c r="AD9" s="40"/>
      <c r="AE9" s="40"/>
      <c r="AF9" s="12"/>
      <c r="AG9" s="40"/>
      <c r="AH9" s="40"/>
      <c r="AI9" s="40"/>
      <c r="AJ9" s="40"/>
      <c r="AK9" s="12"/>
      <c r="AL9" s="40"/>
      <c r="AM9" s="40"/>
      <c r="AN9" s="40"/>
      <c r="AO9" s="40"/>
      <c r="AP9" s="12"/>
      <c r="AQ9" s="40"/>
      <c r="AR9" s="40"/>
      <c r="AS9" s="40"/>
      <c r="AT9" s="40"/>
      <c r="AU9" s="12"/>
      <c r="AV9" s="40"/>
      <c r="AW9" s="40"/>
      <c r="AX9" s="40"/>
      <c r="AY9" s="40"/>
      <c r="AZ9" s="12"/>
      <c r="BA9" s="40"/>
      <c r="BB9" s="40"/>
      <c r="BC9" s="40"/>
      <c r="BD9" s="40"/>
      <c r="BE9" s="12"/>
      <c r="BF9" s="40"/>
      <c r="BG9" s="40"/>
      <c r="BH9" s="40"/>
      <c r="BI9" s="40"/>
      <c r="BJ9" s="12"/>
      <c r="BK9" s="40"/>
      <c r="BL9" s="40"/>
      <c r="BM9" s="40"/>
      <c r="BN9" s="40"/>
      <c r="BO9" s="12"/>
      <c r="BP9" s="40"/>
      <c r="BQ9" s="40"/>
      <c r="BR9" s="40"/>
      <c r="BS9" s="12"/>
      <c r="BT9" s="40"/>
      <c r="BU9" s="40"/>
      <c r="BV9" s="40"/>
      <c r="BW9" s="40"/>
      <c r="BX9" s="12"/>
      <c r="BY9" s="40"/>
      <c r="BZ9" s="40"/>
      <c r="CA9" s="40"/>
      <c r="CB9" s="40"/>
      <c r="CC9" s="12"/>
      <c r="CD9" s="40"/>
      <c r="CE9" s="40"/>
      <c r="CF9" s="40"/>
      <c r="CG9" s="40"/>
      <c r="CH9" s="12"/>
      <c r="CI9" s="40"/>
      <c r="CJ9" s="40"/>
      <c r="CK9" s="40"/>
      <c r="CL9" s="40"/>
      <c r="CM9" s="12"/>
      <c r="CN9" s="40"/>
      <c r="CO9" s="40"/>
      <c r="CP9" s="40"/>
      <c r="CQ9" s="40"/>
      <c r="CR9" s="12"/>
      <c r="CS9" s="40"/>
      <c r="CT9" s="40"/>
      <c r="CU9" s="40"/>
      <c r="CV9" s="40"/>
      <c r="CW9" s="12"/>
      <c r="CX9" s="40"/>
      <c r="CY9" s="40"/>
      <c r="CZ9" s="40"/>
      <c r="DA9" s="40"/>
      <c r="DB9" s="12"/>
      <c r="DC9" s="40"/>
      <c r="DD9" s="40"/>
      <c r="DE9" s="40"/>
      <c r="DF9" s="40"/>
      <c r="DG9" s="12"/>
      <c r="DH9" s="40"/>
      <c r="DI9" s="40"/>
      <c r="DJ9" s="40"/>
      <c r="DK9" s="40"/>
      <c r="DL9" s="12"/>
      <c r="DM9" s="40"/>
      <c r="DN9" s="40"/>
    </row>
    <row r="10" spans="1:120" s="41" customFormat="1" ht="17.25" customHeight="1" x14ac:dyDescent="0.2">
      <c r="A10" s="38"/>
      <c r="B10" s="39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3"/>
      <c r="W10" s="43"/>
      <c r="X10" s="43"/>
      <c r="Y10" s="43"/>
      <c r="Z10" s="43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</row>
    <row r="11" spans="1:120" ht="12.75" customHeight="1" x14ac:dyDescent="0.2">
      <c r="A11" s="4"/>
      <c r="C11" s="42"/>
      <c r="D11" s="42"/>
      <c r="E11" s="42"/>
      <c r="F11" s="42"/>
      <c r="G11" s="42"/>
      <c r="H11" s="42" t="s">
        <v>13</v>
      </c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</row>
    <row r="12" spans="1:120" ht="12.75" customHeight="1" x14ac:dyDescent="0.2">
      <c r="A12" s="4"/>
      <c r="B12" s="45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</row>
    <row r="13" spans="1:120" ht="12.75" customHeight="1" x14ac:dyDescent="0.2">
      <c r="A13" s="4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</row>
    <row r="14" spans="1:120" ht="12.75" customHeight="1" x14ac:dyDescent="0.2">
      <c r="A14" s="4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42"/>
      <c r="CW14" s="42"/>
      <c r="CX14" s="42"/>
      <c r="CY14" s="42"/>
      <c r="CZ14" s="42"/>
      <c r="DA14" s="42"/>
      <c r="DB14" s="42"/>
      <c r="DC14" s="42"/>
      <c r="DD14" s="42"/>
      <c r="DE14" s="42"/>
      <c r="DF14" s="42"/>
      <c r="DG14" s="42"/>
      <c r="DH14" s="42"/>
      <c r="DI14" s="42"/>
      <c r="DJ14" s="42"/>
      <c r="DK14" s="42"/>
      <c r="DL14" s="42"/>
      <c r="DM14" s="42"/>
      <c r="DN14" s="42"/>
    </row>
    <row r="15" spans="1:120" ht="12.75" customHeight="1" x14ac:dyDescent="0.2">
      <c r="A15" s="4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</row>
    <row r="16" spans="1:120" ht="12.75" customHeight="1" x14ac:dyDescent="0.2">
      <c r="A16" s="4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</row>
    <row r="17" spans="1:118" ht="12.75" customHeight="1" x14ac:dyDescent="0.2">
      <c r="A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K17" s="4"/>
      <c r="DL17" s="4"/>
      <c r="DM17" s="4"/>
      <c r="DN17" s="4"/>
    </row>
    <row r="18" spans="1:118" ht="12.75" customHeight="1" x14ac:dyDescent="0.2">
      <c r="A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K18" s="4"/>
      <c r="DL18" s="4"/>
      <c r="DM18" s="4"/>
      <c r="DN18" s="4"/>
    </row>
    <row r="19" spans="1:118" ht="12.75" customHeight="1" x14ac:dyDescent="0.2">
      <c r="A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K19" s="4"/>
      <c r="DL19" s="4"/>
      <c r="DM19" s="4"/>
      <c r="DN19" s="4"/>
    </row>
    <row r="20" spans="1:118" ht="12.75" customHeight="1" x14ac:dyDescent="0.2">
      <c r="A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K20" s="4"/>
      <c r="DL20" s="4"/>
      <c r="DM20" s="4"/>
      <c r="DN20" s="4"/>
    </row>
    <row r="21" spans="1:118" ht="12.75" customHeight="1" x14ac:dyDescent="0.2">
      <c r="A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K21" s="4"/>
      <c r="DL21" s="4"/>
      <c r="DM21" s="4"/>
      <c r="DN21" s="4"/>
    </row>
    <row r="22" spans="1:118" ht="12.75" customHeight="1" x14ac:dyDescent="0.2">
      <c r="A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K22" s="4"/>
      <c r="DL22" s="4"/>
      <c r="DM22" s="4"/>
      <c r="DN22" s="4"/>
    </row>
    <row r="23" spans="1:118" ht="12.75" customHeight="1" x14ac:dyDescent="0.2">
      <c r="A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K23" s="4"/>
      <c r="DL23" s="4"/>
      <c r="DM23" s="4"/>
      <c r="DN23" s="4"/>
    </row>
    <row r="24" spans="1:118" ht="12.75" customHeight="1" x14ac:dyDescent="0.2">
      <c r="A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K24" s="4"/>
      <c r="DL24" s="4"/>
      <c r="DM24" s="4"/>
      <c r="DN24" s="4"/>
    </row>
    <row r="25" spans="1:118" ht="12.75" customHeight="1" x14ac:dyDescent="0.2">
      <c r="A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K25" s="4"/>
      <c r="DL25" s="4"/>
      <c r="DM25" s="4"/>
      <c r="DN25" s="4"/>
    </row>
    <row r="26" spans="1:118" ht="12.75" customHeight="1" x14ac:dyDescent="0.2">
      <c r="A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K26" s="4"/>
      <c r="DL26" s="4"/>
      <c r="DM26" s="4"/>
      <c r="DN26" s="4"/>
    </row>
    <row r="27" spans="1:118" ht="12.75" customHeight="1" x14ac:dyDescent="0.2">
      <c r="A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K27" s="4"/>
      <c r="DL27" s="4"/>
      <c r="DM27" s="4"/>
      <c r="DN27" s="4"/>
    </row>
    <row r="28" spans="1:118" ht="12.75" customHeight="1" x14ac:dyDescent="0.2">
      <c r="A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K28" s="4"/>
      <c r="DL28" s="4"/>
      <c r="DM28" s="4"/>
      <c r="DN28" s="4"/>
    </row>
    <row r="29" spans="1:118" ht="12.75" customHeight="1" x14ac:dyDescent="0.2">
      <c r="A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K29" s="4"/>
      <c r="DL29" s="4"/>
      <c r="DM29" s="4"/>
      <c r="DN29" s="4"/>
    </row>
    <row r="30" spans="1:118" ht="12.75" customHeight="1" x14ac:dyDescent="0.2">
      <c r="A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K30" s="4"/>
      <c r="DL30" s="4"/>
      <c r="DM30" s="4"/>
      <c r="DN30" s="4"/>
    </row>
    <row r="31" spans="1:118" ht="12.75" customHeight="1" x14ac:dyDescent="0.2">
      <c r="A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K31" s="4"/>
      <c r="DL31" s="4"/>
      <c r="DM31" s="4"/>
      <c r="DN31" s="4"/>
    </row>
    <row r="32" spans="1:118" ht="12.75" customHeight="1" x14ac:dyDescent="0.2">
      <c r="A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K32" s="4"/>
      <c r="DL32" s="4"/>
      <c r="DM32" s="4"/>
      <c r="DN32" s="4"/>
    </row>
  </sheetData>
  <mergeCells count="31">
    <mergeCell ref="DB5:DF5"/>
    <mergeCell ref="DG5:DK5"/>
    <mergeCell ref="DL5:DN5"/>
    <mergeCell ref="BX5:CB5"/>
    <mergeCell ref="CC5:CG5"/>
    <mergeCell ref="CH5:CL5"/>
    <mergeCell ref="CM5:CQ5"/>
    <mergeCell ref="CR5:CV5"/>
    <mergeCell ref="CW5:DA5"/>
    <mergeCell ref="AU5:AY5"/>
    <mergeCell ref="AZ5:BD5"/>
    <mergeCell ref="BE5:BI5"/>
    <mergeCell ref="BJ5:BN5"/>
    <mergeCell ref="BO5:BR5"/>
    <mergeCell ref="BS5:BW5"/>
    <mergeCell ref="CW4:DN4"/>
    <mergeCell ref="C5:G5"/>
    <mergeCell ref="H5:K5"/>
    <mergeCell ref="L5:P5"/>
    <mergeCell ref="Q5:U5"/>
    <mergeCell ref="V5:Z5"/>
    <mergeCell ref="AA5:AE5"/>
    <mergeCell ref="AF5:AJ5"/>
    <mergeCell ref="AK5:AO5"/>
    <mergeCell ref="AP5:AT5"/>
    <mergeCell ref="A1:B2"/>
    <mergeCell ref="C4:P4"/>
    <mergeCell ref="Q4:AJ4"/>
    <mergeCell ref="AK4:BD4"/>
    <mergeCell ref="BE4:CB4"/>
    <mergeCell ref="CC4:CV4"/>
  </mergeCells>
  <conditionalFormatting sqref="C6:DN6">
    <cfRule type="expression" dxfId="3" priority="5" stopIfTrue="1">
      <formula>C$6=TODAY()</formula>
    </cfRule>
  </conditionalFormatting>
  <conditionalFormatting sqref="C9:H9">
    <cfRule type="expression" dxfId="1" priority="3" stopIfTrue="1">
      <formula>C7&lt;&gt;""</formula>
    </cfRule>
  </conditionalFormatting>
  <conditionalFormatting sqref="I8">
    <cfRule type="expression" priority="1">
      <formula>C10&lt;&gt;""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suivi journalier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RAHIMI Bruno</dc:creator>
  <cp:lastModifiedBy>RAHIMI Bruno</cp:lastModifiedBy>
  <dcterms:created xsi:type="dcterms:W3CDTF">2018-06-02T09:23:33Z</dcterms:created>
  <dcterms:modified xsi:type="dcterms:W3CDTF">2018-06-02T09:27:41Z</dcterms:modified>
</cp:coreProperties>
</file>